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865" tabRatio="925" firstSheet="2" activeTab="3"/>
  </bookViews>
  <sheets>
    <sheet name="Contents Text" sheetId="146" state="hidden" r:id="rId1"/>
    <sheet name="Metadata Text" sheetId="147" state="hidden" r:id="rId2"/>
    <sheet name="Fig 3" sheetId="155" r:id="rId3"/>
    <sheet name="Fig 3 data" sheetId="40"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'Fig 3 data'!$A$7:$C$40</definedName>
    <definedName name="pctot_children_ca_Scotonly">'Fig 3 data'!$A$4:$C$5</definedName>
    <definedName name="pctot_children_hb_Scot">#REF!</definedName>
    <definedName name="pctot_children_hb_Scotonly">#REF!</definedName>
    <definedName name="pctot_pens_ca_Scot">'Fig 3 data'!$I$7:$K$40</definedName>
    <definedName name="pctot_pens_ca_Scotonly">'Fig 3 data'!$I$4:$K$5</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'Fig 3 data'!$E$7:$G$40</definedName>
    <definedName name="pctot_work_ca_Scotonly">'Fig 3 data'!$E$4:$G$5</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40" l="1"/>
  <c r="A53" i="155" l="1"/>
  <c r="A43" i="40"/>
  <c r="A58" i="155" l="1"/>
  <c r="A1" i="155" l="1"/>
  <c r="B20" i="147" l="1"/>
  <c r="A47" i="40" l="1"/>
  <c r="B19" i="147" l="1"/>
</calcChain>
</file>

<file path=xl/sharedStrings.xml><?xml version="1.0" encoding="utf-8"?>
<sst xmlns="http://schemas.openxmlformats.org/spreadsheetml/2006/main" count="292" uniqueCount="134">
  <si>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</si>
  <si>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</si>
  <si>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</si>
  <si>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</si>
  <si>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</si>
  <si>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</si>
  <si>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</si>
  <si>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</si>
  <si>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</si>
  <si>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</si>
  <si>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</si>
  <si>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</si>
  <si>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</si>
  <si>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</si>
  <si>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</si>
  <si>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</si>
  <si>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</si>
  <si>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</si>
  <si>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</si>
  <si>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</si>
  <si>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</si>
  <si>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</si>
  <si>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</si>
  <si>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</si>
  <si>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</si>
  <si>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</si>
  <si>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</si>
  <si>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</si>
  <si>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</si>
  <si>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Working age</t>
  </si>
  <si>
    <t>Area</t>
  </si>
  <si>
    <t xml:space="preserve">Back to contents page </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</si>
  <si>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</si>
  <si>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</si>
  <si>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</si>
  <si>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</si>
  <si>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</si>
  <si>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</si>
  <si>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</si>
  <si>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</si>
  <si>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6</t>
  </si>
  <si>
    <t>text</t>
  </si>
  <si>
    <t>Commentary:</t>
  </si>
  <si>
    <t>Title</t>
  </si>
  <si>
    <t>Percentage change</t>
  </si>
  <si>
    <t>Important notes</t>
  </si>
  <si>
    <t>Base year</t>
  </si>
  <si>
    <t>End year</t>
  </si>
  <si>
    <t>Note on Fig. 3 data</t>
  </si>
  <si>
    <t>Health boards</t>
  </si>
  <si>
    <t>Pension act detail</t>
  </si>
  <si>
    <t>Note on Fig A1</t>
  </si>
  <si>
    <t>Scotland</t>
  </si>
  <si>
    <t>Label Figure A1</t>
  </si>
  <si>
    <t>Pensionable age and over</t>
  </si>
  <si>
    <t>Base year +1</t>
  </si>
  <si>
    <t>Figure 8</t>
  </si>
  <si>
    <t>Figure 9</t>
  </si>
  <si>
    <t>Figure 10</t>
  </si>
  <si>
    <t>Na h-Eileanan Siar</t>
  </si>
  <si>
    <t>Children (aged 0 to 15)</t>
  </si>
  <si>
    <t>April 2014 Health Board areas.</t>
  </si>
  <si>
    <t>Argyll and Bute</t>
  </si>
  <si>
    <t>Dumfries and Galloway</t>
  </si>
  <si>
    <t>Perth and Kinross</t>
  </si>
  <si>
    <t>City of Edinburgh</t>
  </si>
  <si>
    <t>Figure 7</t>
  </si>
  <si>
    <t>Previous projection</t>
  </si>
  <si>
    <t>Scotland, council areas, NHS Board areas (April 2014 boundaries), Strategic Development Plan areas and National Park areas</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</si>
  <si>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</si>
  <si>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</si>
  <si>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</si>
  <si>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</si>
  <si>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</si>
  <si>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</si>
  <si>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</si>
  <si>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</si>
  <si>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</si>
  <si>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</si>
  <si>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</si>
  <si>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</si>
  <si>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</si>
  <si>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</si>
  <si>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</si>
  <si>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</si>
  <si>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</si>
  <si>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</si>
  <si>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</si>
  <si>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</si>
  <si>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</si>
  <si>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</si>
  <si>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</si>
  <si>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</si>
  <si>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</si>
  <si>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</si>
  <si>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</si>
  <si>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</si>
  <si>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</si>
  <si>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</si>
  <si>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</si>
  <si>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</si>
  <si>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Code</t>
  </si>
  <si>
    <t>S92000003</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</si>
  <si>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</si>
  <si>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</si>
  <si>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</si>
  <si>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</si>
  <si>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</si>
  <si>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</si>
  <si>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</si>
  <si>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</si>
  <si>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</si>
  <si>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</si>
  <si>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</si>
  <si>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</si>
  <si>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</si>
  <si>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</si>
  <si>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</si>
  <si>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</si>
  <si>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</si>
  <si>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r>
      <rPr>
        <sz val="8"/>
        <rFont val="Arial"/>
        <family val="2"/>
      </rPr>
      <t>More information is available in the</t>
    </r>
    <r>
      <rPr>
        <sz val="8"/>
        <color indexed="12"/>
        <rFont val="Arial"/>
        <family val="2"/>
      </rPr>
      <t xml:space="preserve"> </t>
    </r>
    <r>
      <rPr>
        <u/>
        <sz val="8"/>
        <color indexed="12"/>
        <rFont val="Arial"/>
        <family val="2"/>
      </rPr>
      <t>Pension Age Review final report</t>
    </r>
    <r>
      <rPr>
        <sz val="8"/>
        <rFont val="Arial"/>
        <family val="2"/>
      </rPr>
      <t xml:space="preserve"> on the UK Government website.</t>
    </r>
  </si>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</sst>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9" formatCode="_)#,##0_);_)\-#,##0_);_)0_);_)@_)"/>
    <numFmt numFmtId="170" formatCode="#,##0_);;&quot;- &quot;_);@_)\ "/>
    <numFmt numFmtId="171" formatCode="_(General"/>
  </numFmts>
  <fonts count="78">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1"/>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color indexed="12"/>
      <name val="Arial"/>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9">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8" fillId="0" borderId="0" applyNumberFormat="0" applyFill="0" applyBorder="0" applyAlignment="0" applyProtection="0">
      <alignment vertical="top"/>
      <protection locked="0"/>
    </xf>
    <xf numFmtId="0" fontId="14" fillId="0" borderId="0"/>
    <xf numFmtId="3" fontId="14" fillId="0" borderId="0"/>
    <xf numFmtId="0" fontId="12" fillId="0" borderId="0"/>
    <xf numFmtId="0" fontId="27" fillId="0" borderId="0" applyNumberFormat="0" applyFill="0" applyBorder="0" applyAlignment="0" applyProtection="0"/>
    <xf numFmtId="0" fontId="12" fillId="0" borderId="0"/>
    <xf numFmtId="0" fontId="8" fillId="0" borderId="0"/>
    <xf numFmtId="0" fontId="18"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50"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0"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0"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0"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0"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0"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0"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0"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0"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0"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0"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0" fillId="36" borderId="0" applyNumberFormat="0" applyBorder="0" applyAlignment="0" applyProtection="0"/>
    <xf numFmtId="0" fontId="28" fillId="13" borderId="0" applyNumberFormat="0" applyBorder="0" applyAlignment="0" applyProtection="0"/>
    <xf numFmtId="0" fontId="51" fillId="38" borderId="0" applyNumberFormat="0" applyBorder="0" applyAlignment="0" applyProtection="0"/>
    <xf numFmtId="0" fontId="28" fillId="17" borderId="0" applyNumberFormat="0" applyBorder="0" applyAlignment="0" applyProtection="0"/>
    <xf numFmtId="0" fontId="51" fillId="41" borderId="0" applyNumberFormat="0" applyBorder="0" applyAlignment="0" applyProtection="0"/>
    <xf numFmtId="0" fontId="28" fillId="21" borderId="0" applyNumberFormat="0" applyBorder="0" applyAlignment="0" applyProtection="0"/>
    <xf numFmtId="0" fontId="51" fillId="42" borderId="0" applyNumberFormat="0" applyBorder="0" applyAlignment="0" applyProtection="0"/>
    <xf numFmtId="0" fontId="28" fillId="25" borderId="0" applyNumberFormat="0" applyBorder="0" applyAlignment="0" applyProtection="0"/>
    <xf numFmtId="0" fontId="51" fillId="40" borderId="0" applyNumberFormat="0" applyBorder="0" applyAlignment="0" applyProtection="0"/>
    <xf numFmtId="0" fontId="28" fillId="29" borderId="0" applyNumberFormat="0" applyBorder="0" applyAlignment="0" applyProtection="0"/>
    <xf numFmtId="0" fontId="51" fillId="38" borderId="0" applyNumberFormat="0" applyBorder="0" applyAlignment="0" applyProtection="0"/>
    <xf numFmtId="0" fontId="28" fillId="33" borderId="0" applyNumberFormat="0" applyBorder="0" applyAlignment="0" applyProtection="0"/>
    <xf numFmtId="0" fontId="51" fillId="35" borderId="0" applyNumberFormat="0" applyBorder="0" applyAlignment="0" applyProtection="0"/>
    <xf numFmtId="0" fontId="28" fillId="10" borderId="0" applyNumberFormat="0" applyBorder="0" applyAlignment="0" applyProtection="0"/>
    <xf numFmtId="0" fontId="51" fillId="43" borderId="0" applyNumberFormat="0" applyBorder="0" applyAlignment="0" applyProtection="0"/>
    <xf numFmtId="0" fontId="28" fillId="14" borderId="0" applyNumberFormat="0" applyBorder="0" applyAlignment="0" applyProtection="0"/>
    <xf numFmtId="0" fontId="51" fillId="41" borderId="0" applyNumberFormat="0" applyBorder="0" applyAlignment="0" applyProtection="0"/>
    <xf numFmtId="0" fontId="28" fillId="18" borderId="0" applyNumberFormat="0" applyBorder="0" applyAlignment="0" applyProtection="0"/>
    <xf numFmtId="0" fontId="51" fillId="42" borderId="0" applyNumberFormat="0" applyBorder="0" applyAlignment="0" applyProtection="0"/>
    <xf numFmtId="0" fontId="28" fillId="22" borderId="0" applyNumberFormat="0" applyBorder="0" applyAlignment="0" applyProtection="0"/>
    <xf numFmtId="0" fontId="51" fillId="44" borderId="0" applyNumberFormat="0" applyBorder="0" applyAlignment="0" applyProtection="0"/>
    <xf numFmtId="0" fontId="28" fillId="26" borderId="0" applyNumberFormat="0" applyBorder="0" applyAlignment="0" applyProtection="0"/>
    <xf numFmtId="0" fontId="51" fillId="45" borderId="0" applyNumberFormat="0" applyBorder="0" applyAlignment="0" applyProtection="0"/>
    <xf numFmtId="0" fontId="28" fillId="30" borderId="0" applyNumberFormat="0" applyBorder="0" applyAlignment="0" applyProtection="0"/>
    <xf numFmtId="0" fontId="51" fillId="46" borderId="0" applyNumberFormat="0" applyBorder="0" applyAlignment="0" applyProtection="0"/>
    <xf numFmtId="0" fontId="42" fillId="4" borderId="0" applyNumberFormat="0" applyBorder="0" applyAlignment="0" applyProtection="0"/>
    <xf numFmtId="0" fontId="52" fillId="47" borderId="0" applyNumberFormat="0" applyBorder="0" applyAlignment="0" applyProtection="0"/>
    <xf numFmtId="169" fontId="53" fillId="0" borderId="0" applyFont="0" applyFill="0" applyBorder="0" applyAlignment="0" applyProtection="0"/>
    <xf numFmtId="169" fontId="53" fillId="0" borderId="0" applyFont="0" applyFill="0" applyBorder="0" applyAlignment="0" applyProtection="0"/>
    <xf numFmtId="0" fontId="46" fillId="7" borderId="9" applyNumberFormat="0" applyAlignment="0" applyProtection="0"/>
    <xf numFmtId="0" fontId="54" fillId="48" borderId="15" applyNumberFormat="0" applyAlignment="0" applyProtection="0"/>
    <xf numFmtId="0" fontId="54" fillId="48" borderId="15" applyNumberFormat="0" applyAlignment="0" applyProtection="0"/>
    <xf numFmtId="0" fontId="8" fillId="49" borderId="0">
      <protection locked="0"/>
    </xf>
    <xf numFmtId="0" fontId="33" fillId="8" borderId="12" applyNumberFormat="0" applyAlignment="0" applyProtection="0"/>
    <xf numFmtId="0" fontId="55" fillId="50" borderId="16" applyNumberFormat="0" applyAlignment="0" applyProtection="0"/>
    <xf numFmtId="0" fontId="8" fillId="51" borderId="17">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6" fillId="0" borderId="0" applyFont="0" applyFill="0" applyBorder="0" applyAlignment="0" applyProtection="0"/>
    <xf numFmtId="43" fontId="53"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13" fillId="51" borderId="0">
      <alignment vertical="center"/>
      <protection locked="0"/>
    </xf>
    <xf numFmtId="0" fontId="41" fillId="3" borderId="0" applyNumberFormat="0" applyBorder="0" applyAlignment="0" applyProtection="0"/>
    <xf numFmtId="0" fontId="59" fillId="38" borderId="0" applyNumberFormat="0" applyBorder="0" applyAlignment="0" applyProtection="0"/>
    <xf numFmtId="0" fontId="60" fillId="0" borderId="18" applyNumberFormat="0" applyFill="0" applyBorder="0" applyProtection="0">
      <alignment horizontal="centerContinuous" vertical="center" wrapText="1"/>
    </xf>
    <xf numFmtId="0" fontId="61" fillId="0" borderId="19" applyNumberFormat="0" applyFill="0" applyAlignment="0" applyProtection="0"/>
    <xf numFmtId="0" fontId="38" fillId="0" borderId="6" applyNumberFormat="0" applyFill="0" applyAlignment="0" applyProtection="0"/>
    <xf numFmtId="0" fontId="62" fillId="0" borderId="20" applyNumberFormat="0" applyFill="0" applyAlignment="0" applyProtection="0"/>
    <xf numFmtId="0" fontId="39" fillId="0" borderId="7" applyNumberFormat="0" applyFill="0" applyAlignment="0" applyProtection="0"/>
    <xf numFmtId="0" fontId="63" fillId="0" borderId="21" applyNumberFormat="0" applyFill="0" applyAlignment="0" applyProtection="0"/>
    <xf numFmtId="0" fontId="40" fillId="0" borderId="8" applyNumberFormat="0" applyFill="0" applyAlignment="0" applyProtection="0"/>
    <xf numFmtId="0" fontId="64" fillId="0" borderId="22" applyNumberFormat="0" applyFill="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8" fillId="0" borderId="0"/>
    <xf numFmtId="0" fontId="6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4" fillId="6" borderId="9" applyNumberFormat="0" applyAlignment="0" applyProtection="0"/>
    <xf numFmtId="0" fontId="66" fillId="39" borderId="15" applyNumberFormat="0" applyAlignment="0" applyProtection="0"/>
    <xf numFmtId="0" fontId="66" fillId="39" borderId="15" applyNumberFormat="0" applyAlignment="0" applyProtection="0"/>
    <xf numFmtId="0" fontId="47" fillId="0" borderId="11" applyNumberFormat="0" applyFill="0" applyAlignment="0" applyProtection="0"/>
    <xf numFmtId="0" fontId="67" fillId="0" borderId="23" applyNumberFormat="0" applyFill="0" applyAlignment="0" applyProtection="0"/>
    <xf numFmtId="0" fontId="43" fillId="5" borderId="0" applyNumberFormat="0" applyBorder="0" applyAlignment="0" applyProtection="0"/>
    <xf numFmtId="0" fontId="68" fillId="39" borderId="0" applyNumberFormat="0" applyBorder="0" applyAlignment="0" applyProtection="0"/>
    <xf numFmtId="0" fontId="6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7" fillId="0" borderId="0"/>
    <xf numFmtId="0" fontId="8" fillId="0" borderId="0"/>
    <xf numFmtId="0" fontId="7" fillId="0" borderId="0"/>
    <xf numFmtId="0" fontId="8" fillId="0" borderId="0"/>
    <xf numFmtId="0" fontId="5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17" fillId="36" borderId="24" applyNumberFormat="0" applyFont="0" applyAlignment="0" applyProtection="0"/>
    <xf numFmtId="0" fontId="45" fillId="7" borderId="10" applyNumberFormat="0" applyAlignment="0" applyProtection="0"/>
    <xf numFmtId="0" fontId="70" fillId="48"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6">
      <alignment vertical="center"/>
      <protection locked="0"/>
    </xf>
    <xf numFmtId="0" fontId="24" fillId="0" borderId="0">
      <alignment horizontal="left"/>
    </xf>
    <xf numFmtId="0" fontId="17" fillId="0" borderId="0">
      <alignment horizontal="left"/>
    </xf>
    <xf numFmtId="0" fontId="17" fillId="0" borderId="0">
      <alignment horizontal="center" vertical="center" wrapText="1"/>
    </xf>
    <xf numFmtId="0" fontId="24" fillId="0" borderId="0">
      <alignment horizontal="left" vertical="center" wrapText="1"/>
    </xf>
    <xf numFmtId="0" fontId="24" fillId="0" borderId="0">
      <alignment horizontal="right"/>
    </xf>
    <xf numFmtId="0" fontId="17" fillId="0" borderId="0">
      <alignment horizontal="left" vertical="center" wrapText="1"/>
    </xf>
    <xf numFmtId="0" fontId="17" fillId="0" borderId="0">
      <alignment horizontal="left" vertical="center" wrapText="1"/>
    </xf>
    <xf numFmtId="0" fontId="17" fillId="0" borderId="0">
      <alignment horizontal="right"/>
    </xf>
    <xf numFmtId="0" fontId="17" fillId="0" borderId="0">
      <alignment horizontal="right"/>
    </xf>
    <xf numFmtId="170" fontId="71" fillId="0" borderId="27" applyFill="0" applyBorder="0" applyProtection="0">
      <alignment horizontal="right"/>
    </xf>
    <xf numFmtId="170" fontId="71" fillId="0" borderId="0" applyFill="0" applyBorder="0" applyProtection="0">
      <alignment horizontal="right"/>
    </xf>
    <xf numFmtId="0" fontId="72" fillId="0" borderId="0" applyNumberFormat="0" applyFill="0" applyBorder="0" applyProtection="0">
      <alignment horizontal="center" vertical="center" wrapText="1"/>
    </xf>
    <xf numFmtId="1" fontId="73" fillId="0" borderId="0" applyNumberFormat="0" applyFill="0" applyBorder="0" applyProtection="0">
      <alignment horizontal="right" vertical="top"/>
    </xf>
    <xf numFmtId="0" fontId="73" fillId="0" borderId="0" applyNumberFormat="0" applyFill="0" applyBorder="0" applyProtection="0">
      <alignment horizontal="right" vertical="top"/>
    </xf>
    <xf numFmtId="171" fontId="71" fillId="0" borderId="0" applyNumberFormat="0" applyFill="0" applyBorder="0" applyProtection="0">
      <alignment horizontal="left"/>
    </xf>
    <xf numFmtId="0" fontId="71" fillId="0" borderId="0" applyNumberFormat="0" applyFill="0" applyBorder="0" applyProtection="0">
      <alignment horizontal="left"/>
    </xf>
    <xf numFmtId="0" fontId="73" fillId="0" borderId="0" applyNumberFormat="0" applyFill="0" applyBorder="0" applyProtection="0">
      <alignment horizontal="left" vertical="top"/>
    </xf>
    <xf numFmtId="0" fontId="37" fillId="0" borderId="0" applyNumberFormat="0" applyFill="0" applyBorder="0" applyAlignment="0" applyProtection="0"/>
    <xf numFmtId="0" fontId="74" fillId="0" borderId="0" applyNumberFormat="0" applyFill="0" applyBorder="0" applyAlignment="0" applyProtection="0"/>
    <xf numFmtId="0" fontId="49" fillId="0" borderId="14" applyNumberFormat="0" applyFill="0" applyAlignment="0" applyProtection="0"/>
    <xf numFmtId="0" fontId="75" fillId="0" borderId="28" applyNumberFormat="0" applyFill="0" applyAlignment="0" applyProtection="0"/>
    <xf numFmtId="0" fontId="25" fillId="0" borderId="0" applyNumberFormat="0" applyFill="0" applyBorder="0" applyAlignment="0" applyProtection="0"/>
    <xf numFmtId="0" fontId="67" fillId="0" borderId="0" applyNumberFormat="0" applyFill="0" applyBorder="0" applyAlignment="0" applyProtection="0"/>
    <xf numFmtId="0" fontId="17" fillId="0" borderId="0"/>
    <xf numFmtId="0" fontId="17" fillId="0" borderId="0"/>
    <xf numFmtId="0" fontId="17" fillId="0" borderId="0"/>
    <xf numFmtId="0" fontId="17" fillId="0" borderId="0"/>
    <xf numFmtId="165" fontId="17" fillId="0" borderId="0"/>
    <xf numFmtId="0" fontId="36" fillId="0" borderId="0" applyNumberFormat="0" applyFill="0" applyBorder="0" applyAlignment="0" applyProtection="0">
      <alignment vertical="top"/>
      <protection locked="0"/>
    </xf>
    <xf numFmtId="0" fontId="6" fillId="0" borderId="0"/>
    <xf numFmtId="9" fontId="77" fillId="0" borderId="0" applyFont="0" applyFill="0" applyBorder="0" applyAlignment="0" applyProtection="0"/>
    <xf numFmtId="0" fontId="4" fillId="0" borderId="0"/>
    <xf numFmtId="0" fontId="4" fillId="0" borderId="0"/>
  </cellStyleXfs>
  <cellXfs count="91">
    <xf numFmtId="0" fontId="0" fillId="0" borderId="0" xfId="0"/>
    <xf numFmtId="0" fontId="15" fillId="2" borderId="0" xfId="0" applyFont="1" applyFill="1" applyAlignment="1"/>
    <xf numFmtId="0" fontId="16" fillId="2" borderId="0" xfId="0" applyFont="1" applyFill="1"/>
    <xf numFmtId="0" fontId="22" fillId="2" borderId="0" xfId="1" applyFont="1" applyFill="1" applyAlignment="1" applyProtection="1"/>
    <xf numFmtId="0" fontId="20" fillId="2" borderId="0" xfId="0" applyFont="1" applyFill="1"/>
    <xf numFmtId="0" fontId="19" fillId="2" borderId="0" xfId="0" applyFont="1" applyFill="1"/>
    <xf numFmtId="0" fontId="17" fillId="2" borderId="0" xfId="0" applyFont="1" applyFill="1"/>
    <xf numFmtId="0" fontId="20" fillId="2" borderId="0" xfId="0" applyFont="1" applyFill="1" applyBorder="1"/>
    <xf numFmtId="0" fontId="20" fillId="2" borderId="0" xfId="0" applyFont="1" applyFill="1" applyBorder="1" applyAlignment="1">
      <alignment horizontal="left"/>
    </xf>
    <xf numFmtId="164" fontId="20" fillId="2" borderId="0" xfId="0" applyNumberFormat="1" applyFont="1" applyFill="1"/>
    <xf numFmtId="165" fontId="20" fillId="2" borderId="0" xfId="0" applyNumberFormat="1" applyFont="1" applyFill="1"/>
    <xf numFmtId="0" fontId="18" fillId="2" borderId="0" xfId="1" applyFont="1" applyFill="1" applyAlignment="1" applyProtection="1"/>
    <xf numFmtId="0" fontId="21" fillId="2" borderId="0" xfId="0" applyFont="1" applyFill="1"/>
    <xf numFmtId="164" fontId="21" fillId="2" borderId="0" xfId="0" applyNumberFormat="1" applyFont="1" applyFill="1"/>
    <xf numFmtId="0" fontId="17" fillId="2" borderId="0" xfId="0" applyFont="1" applyFill="1" applyAlignment="1">
      <alignment vertical="top"/>
    </xf>
    <xf numFmtId="0" fontId="0" fillId="2" borderId="0" xfId="0" applyFill="1"/>
    <xf numFmtId="0" fontId="0" fillId="2" borderId="0" xfId="0" applyFill="1" applyAlignment="1"/>
    <xf numFmtId="0" fontId="20" fillId="2" borderId="0" xfId="0" applyFont="1" applyFill="1" applyAlignment="1">
      <alignment vertical="center"/>
    </xf>
    <xf numFmtId="0" fontId="12" fillId="2" borderId="0" xfId="0" applyFont="1" applyFill="1" applyAlignment="1">
      <alignment vertical="center"/>
    </xf>
    <xf numFmtId="0" fontId="15" fillId="2" borderId="0" xfId="0" applyFont="1" applyFill="1"/>
    <xf numFmtId="0" fontId="23" fillId="2" borderId="0" xfId="0" applyFont="1" applyFill="1" applyAlignment="1">
      <alignment vertical="center"/>
    </xf>
    <xf numFmtId="0" fontId="16" fillId="2" borderId="0" xfId="0" applyFont="1" applyFill="1" applyAlignment="1">
      <alignment vertical="center"/>
    </xf>
    <xf numFmtId="0" fontId="0" fillId="2" borderId="0" xfId="0" applyFill="1" applyAlignment="1">
      <alignment vertical="center"/>
    </xf>
    <xf numFmtId="0" fontId="11" fillId="2" borderId="0" xfId="0" applyFont="1" applyFill="1" applyAlignment="1">
      <alignment vertical="center"/>
    </xf>
    <xf numFmtId="0" fontId="18" fillId="2" borderId="0" xfId="1" applyFont="1" applyFill="1" applyAlignment="1" applyProtection="1">
      <alignment horizontal="left" vertical="center"/>
    </xf>
    <xf numFmtId="0" fontId="17" fillId="2" borderId="0" xfId="0" applyFont="1" applyFill="1" applyAlignment="1"/>
    <xf numFmtId="0" fontId="16" fillId="2" borderId="0" xfId="0" applyFont="1" applyFill="1" applyAlignment="1"/>
    <xf numFmtId="0" fontId="12" fillId="2" borderId="0" xfId="0" applyFont="1" applyFill="1" applyAlignment="1"/>
    <xf numFmtId="0" fontId="20" fillId="2" borderId="0" xfId="0" applyFont="1" applyFill="1" applyAlignment="1"/>
    <xf numFmtId="0" fontId="14" fillId="2" borderId="0" xfId="0" applyFont="1" applyFill="1" applyAlignment="1"/>
    <xf numFmtId="0" fontId="23" fillId="2" borderId="0" xfId="0" applyFont="1" applyFill="1" applyAlignment="1"/>
    <xf numFmtId="0" fontId="25" fillId="2" borderId="0" xfId="0" applyFont="1" applyFill="1" applyAlignment="1"/>
    <xf numFmtId="0" fontId="10" fillId="2" borderId="0" xfId="0" applyFont="1" applyFill="1" applyAlignment="1">
      <alignment vertical="center"/>
    </xf>
    <xf numFmtId="0" fontId="10" fillId="2" borderId="0" xfId="0" applyFont="1" applyFill="1" applyAlignment="1"/>
    <xf numFmtId="0" fontId="10" fillId="2" borderId="0" xfId="1" applyFont="1" applyFill="1" applyAlignment="1" applyProtection="1">
      <alignment horizontal="left" vertical="center"/>
    </xf>
    <xf numFmtId="0" fontId="10" fillId="2" borderId="0" xfId="0" applyFont="1" applyFill="1"/>
    <xf numFmtId="0" fontId="30" fillId="2" borderId="0" xfId="0" applyFont="1" applyFill="1" applyAlignment="1"/>
    <xf numFmtId="0" fontId="28" fillId="2" borderId="0" xfId="0" applyFont="1" applyFill="1" applyAlignment="1"/>
    <xf numFmtId="0" fontId="31" fillId="2" borderId="0" xfId="1" applyFont="1" applyFill="1" applyAlignment="1" applyProtection="1"/>
    <xf numFmtId="0" fontId="32" fillId="2" borderId="0" xfId="0" applyFont="1" applyFill="1" applyAlignment="1">
      <alignment vertical="center"/>
    </xf>
    <xf numFmtId="0" fontId="14" fillId="2" borderId="0" xfId="0" quotePrefix="1" applyFont="1" applyFill="1" applyAlignment="1"/>
    <xf numFmtId="0" fontId="33" fillId="2" borderId="0" xfId="0" applyFont="1" applyFill="1" applyAlignment="1"/>
    <xf numFmtId="0" fontId="34" fillId="2" borderId="0" xfId="0" applyFont="1" applyFill="1" applyAlignment="1"/>
    <xf numFmtId="0" fontId="17" fillId="2" borderId="0" xfId="0" applyFont="1" applyFill="1" applyAlignment="1">
      <alignment horizontal="right"/>
    </xf>
    <xf numFmtId="49" fontId="17" fillId="2" borderId="0" xfId="0" applyNumberFormat="1" applyFont="1" applyFill="1" applyAlignment="1"/>
    <xf numFmtId="164" fontId="10" fillId="2" borderId="0" xfId="0" applyNumberFormat="1" applyFont="1" applyFill="1"/>
    <xf numFmtId="0" fontId="10" fillId="2" borderId="0" xfId="0" applyFont="1" applyFill="1" applyBorder="1" applyAlignment="1">
      <alignment horizontal="left"/>
    </xf>
    <xf numFmtId="0" fontId="20" fillId="2" borderId="2" xfId="0" applyFont="1" applyFill="1" applyBorder="1" applyAlignment="1">
      <alignment horizontal="left"/>
    </xf>
    <xf numFmtId="0" fontId="23" fillId="2" borderId="2" xfId="0" applyFont="1" applyFill="1" applyBorder="1" applyAlignment="1">
      <alignment vertical="center"/>
    </xf>
    <xf numFmtId="0" fontId="20" fillId="2" borderId="1" xfId="0" applyFont="1" applyFill="1" applyBorder="1" applyAlignment="1">
      <alignment horizontal="left"/>
    </xf>
    <xf numFmtId="0" fontId="20" fillId="2" borderId="1" xfId="0" applyFont="1" applyFill="1" applyBorder="1"/>
    <xf numFmtId="0" fontId="21" fillId="2" borderId="2" xfId="0" applyFont="1" applyFill="1" applyBorder="1"/>
    <xf numFmtId="0" fontId="26" fillId="2" borderId="0" xfId="0" applyFont="1" applyFill="1"/>
    <xf numFmtId="164" fontId="10" fillId="2" borderId="0" xfId="0" applyNumberFormat="1" applyFont="1" applyFill="1" applyBorder="1"/>
    <xf numFmtId="164" fontId="10" fillId="2" borderId="2" xfId="0" applyNumberFormat="1" applyFont="1" applyFill="1" applyBorder="1"/>
    <xf numFmtId="0" fontId="10" fillId="2" borderId="1" xfId="0" applyFont="1" applyFill="1" applyBorder="1" applyAlignment="1">
      <alignment horizontal="left"/>
    </xf>
    <xf numFmtId="0" fontId="29" fillId="0" borderId="0" xfId="0" applyFont="1" applyAlignment="1">
      <alignment horizontal="left" readingOrder="1"/>
    </xf>
    <xf numFmtId="0" fontId="17" fillId="2" borderId="0" xfId="0" applyFont="1" applyFill="1" applyAlignment="1">
      <alignment horizontal="left" vertical="center"/>
    </xf>
    <xf numFmtId="164" fontId="13" fillId="2" borderId="2" xfId="0" applyNumberFormat="1" applyFont="1" applyFill="1" applyBorder="1" applyAlignment="1">
      <alignment horizontal="right" vertical="center"/>
    </xf>
    <xf numFmtId="164" fontId="13" fillId="2" borderId="0" xfId="0" applyNumberFormat="1" applyFont="1" applyFill="1"/>
    <xf numFmtId="0" fontId="13" fillId="2" borderId="0" xfId="0" applyFont="1" applyFill="1" applyAlignment="1">
      <alignment vertical="center"/>
    </xf>
    <xf numFmtId="0" fontId="13" fillId="2" borderId="5" xfId="1" applyFont="1" applyFill="1" applyBorder="1" applyAlignment="1" applyProtection="1">
      <alignment vertical="center"/>
    </xf>
    <xf numFmtId="0" fontId="26" fillId="2" borderId="0" xfId="0" applyNumberFormat="1" applyFont="1" applyFill="1" applyBorder="1"/>
    <xf numFmtId="0" fontId="35" fillId="2" borderId="0" xfId="0" applyFont="1" applyFill="1" applyAlignment="1">
      <alignment vertical="top" wrapText="1"/>
    </xf>
    <xf numFmtId="164" fontId="10" fillId="2" borderId="3" xfId="0" applyNumberFormat="1" applyFont="1" applyFill="1" applyBorder="1"/>
    <xf numFmtId="0" fontId="9" fillId="2" borderId="0" xfId="0" applyFont="1" applyFill="1" applyAlignment="1"/>
    <xf numFmtId="49" fontId="17" fillId="2" borderId="0" xfId="0" applyNumberFormat="1" applyFont="1" applyFill="1" applyAlignment="1">
      <alignment horizontal="left" vertical="top"/>
    </xf>
    <xf numFmtId="0" fontId="17" fillId="2" borderId="0" xfId="0" applyFont="1" applyFill="1"/>
    <xf numFmtId="0" fontId="9" fillId="2" borderId="4" xfId="0" applyFont="1" applyFill="1" applyBorder="1" applyAlignment="1">
      <alignment horizontal="right"/>
    </xf>
    <xf numFmtId="0" fontId="9" fillId="2" borderId="4" xfId="1" applyFont="1" applyFill="1" applyBorder="1" applyAlignment="1" applyProtection="1"/>
    <xf numFmtId="164" fontId="13" fillId="2" borderId="5" xfId="0" applyNumberFormat="1" applyFont="1" applyFill="1" applyBorder="1" applyAlignment="1">
      <alignment vertical="center"/>
    </xf>
    <xf numFmtId="0" fontId="17" fillId="2" borderId="0" xfId="0" applyFont="1" applyFill="1"/>
    <xf numFmtId="0" fontId="17" fillId="2" borderId="0" xfId="0" applyFont="1" applyFill="1" applyAlignment="1">
      <alignment horizontal="center" vertical="top" wrapText="1"/>
    </xf>
    <xf numFmtId="0" fontId="5" fillId="2" borderId="0" xfId="0" applyFont="1" applyFill="1" applyAlignment="1"/>
    <xf numFmtId="0" fontId="4" fillId="2" borderId="0" xfId="0" applyFont="1" applyFill="1" applyAlignment="1"/>
    <xf numFmtId="0" fontId="36" fillId="2" borderId="0" xfId="1" applyFont="1" applyFill="1" applyAlignment="1" applyProtection="1">
      <alignment horizontal="left" vertical="center"/>
    </xf>
    <xf numFmtId="0" fontId="4" fillId="2" borderId="0" xfId="0" applyFont="1" applyFill="1"/>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8" fillId="2" borderId="0" xfId="1" applyFill="1" applyAlignment="1" applyProtection="1"/>
    <xf numFmtId="0" fontId="15" fillId="2" borderId="0" xfId="0" applyFont="1" applyFill="1" applyAlignment="1"/>
    <xf numFmtId="0" fontId="15" fillId="2" borderId="0" xfId="0" applyFont="1" applyFill="1" applyAlignment="1">
      <alignment horizontal="left"/>
    </xf>
    <xf numFmtId="0" fontId="17" fillId="2" borderId="0" xfId="0" applyFont="1" applyFill="1" applyAlignment="1">
      <alignment horizontal="left"/>
    </xf>
    <xf numFmtId="0" fontId="17" fillId="2" borderId="0" xfId="0" applyFont="1" applyFill="1" applyAlignment="1">
      <alignment vertical="top" wrapText="1"/>
    </xf>
    <xf numFmtId="0" fontId="36" fillId="2" borderId="0" xfId="1" applyFont="1" applyFill="1" applyAlignment="1" applyProtection="1">
      <alignment vertical="center"/>
    </xf>
    <xf numFmtId="0" fontId="24" fillId="2" borderId="0" xfId="0" applyFont="1" applyFill="1" applyAlignment="1">
      <alignment horizontal="left"/>
    </xf>
    <xf numFmtId="0" fontId="13" fillId="2" borderId="2" xfId="0" applyFont="1" applyFill="1" applyBorder="1" applyAlignment="1">
      <alignment horizontal="center" vertical="center"/>
    </xf>
    <xf numFmtId="0" fontId="24" fillId="2" borderId="0" xfId="0" applyFont="1" applyFill="1" applyBorder="1" applyAlignment="1">
      <alignment horizontal="left"/>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9"/>
            <c:invertIfNegative val="0"/>
            <c:bubble3D val="0"/>
          </c:dPt>
          <c:dPt>
            <c:idx val="20"/>
            <c:invertIfNegative val="0"/>
            <c:bubble3D val="0"/>
          </c:dPt>
          <c:dPt>
            <c:idx val="21"/>
            <c:invertIfNegative val="0"/>
            <c:bubble3D val="0"/>
          </c:dPt>
          <c:dPt>
            <c:idx val="22"/>
            <c:invertIfNegative val="0"/>
            <c:bubble3D val="0"/>
            <c:spPr>
              <a:solidFill>
                <a:srgbClr val="1C625B"/>
              </a:solidFill>
              <a:ln w="12700">
                <a:noFill/>
                <a:prstDash val="solid"/>
              </a:ln>
            </c:spPr>
          </c:dPt>
          <c:dPt>
            <c:idx val="25"/>
            <c:invertIfNegative val="0"/>
            <c:bubble3D val="0"/>
          </c:dPt>
          <c:dLbls>
            <c:dLbl>
              <c:idx val="22"/>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3 data'!$A$8:$A$40</c:f>
              <c:strCache>
                <c:ptCount val="33"/>
                <c:pt idx="0">
                  <c:v>Na h-Eileanan Siar</c:v>
                </c:pt>
                <c:pt idx="1">
                  <c:v>Dumfries and Galloway</c:v>
                </c:pt>
                <c:pt idx="2">
                  <c:v>Argyll and Bute</c:v>
                </c:pt>
                <c:pt idx="3">
                  <c:v>Inverclyde</c:v>
                </c:pt>
                <c:pt idx="4">
                  <c:v>Highland</c:v>
                </c:pt>
                <c:pt idx="5">
                  <c:v>Orkney Islands</c:v>
                </c:pt>
                <c:pt idx="6">
                  <c:v>Shetland Islands</c:v>
                </c:pt>
                <c:pt idx="7">
                  <c:v>North Lanarkshire</c:v>
                </c:pt>
                <c:pt idx="8">
                  <c:v>North Ayrshire</c:v>
                </c:pt>
                <c:pt idx="9">
                  <c:v>South Ayrshire</c:v>
                </c:pt>
                <c:pt idx="10">
                  <c:v>Clackmannanshire</c:v>
                </c:pt>
                <c:pt idx="11">
                  <c:v>Falkirk</c:v>
                </c:pt>
                <c:pt idx="12">
                  <c:v>Moray</c:v>
                </c:pt>
                <c:pt idx="13">
                  <c:v>Angus</c:v>
                </c:pt>
                <c:pt idx="14">
                  <c:v>Fife</c:v>
                </c:pt>
                <c:pt idx="15">
                  <c:v>West Dunbartonshire</c:v>
                </c:pt>
                <c:pt idx="16">
                  <c:v>West Lothian</c:v>
                </c:pt>
                <c:pt idx="17">
                  <c:v>East Ayrshire</c:v>
                </c:pt>
                <c:pt idx="18">
                  <c:v>Perth and Kinross</c:v>
                </c:pt>
                <c:pt idx="19">
                  <c:v>South Lanarkshire</c:v>
                </c:pt>
                <c:pt idx="20">
                  <c:v>Renfrewshire</c:v>
                </c:pt>
                <c:pt idx="21">
                  <c:v>Scottish Borders</c:v>
                </c:pt>
                <c:pt idx="22">
                  <c:v>Scotland</c:v>
                </c:pt>
                <c:pt idx="23">
                  <c:v>Stirling</c:v>
                </c:pt>
                <c:pt idx="24">
                  <c:v>Dundee City</c:v>
                </c:pt>
                <c:pt idx="25">
                  <c:v>East Lothian</c:v>
                </c:pt>
                <c:pt idx="26">
                  <c:v>Aberdeenshire</c:v>
                </c:pt>
                <c:pt idx="27">
                  <c:v>Aberdeen City</c:v>
                </c:pt>
                <c:pt idx="28">
                  <c:v>Glasgow City</c:v>
                </c:pt>
                <c:pt idx="29">
                  <c:v>City of Edinburgh</c:v>
                </c:pt>
                <c:pt idx="30">
                  <c:v>East Dunbartonshire</c:v>
                </c:pt>
                <c:pt idx="31">
                  <c:v>East Renfrewshire</c:v>
                </c:pt>
                <c:pt idx="32">
                  <c:v>Midlothian</c:v>
                </c:pt>
              </c:strCache>
            </c:strRef>
          </c:cat>
          <c:val>
            <c:numRef>
              <c:f>'Fig 3 data'!$C$8:$C$40</c:f>
              <c:numCache>
                <c:formatCode>0.0</c:formatCode>
                <c:ptCount val="33"/>
                <c:pt idx="0">
                  <c:v>-7.3601114464824704</c:v>
                </c:pt>
                <c:pt idx="1">
                  <c:v>-6.5003811298382299</c:v>
                </c:pt>
                <c:pt idx="2">
                  <c:v>-6.3831394470463803</c:v>
                </c:pt>
                <c:pt idx="3">
                  <c:v>-5.87502918060851</c:v>
                </c:pt>
                <c:pt idx="4">
                  <c:v>-5.1310917642349603</c:v>
                </c:pt>
                <c:pt idx="5">
                  <c:v>-5.0056882821387898</c:v>
                </c:pt>
                <c:pt idx="6">
                  <c:v>-4.8901488306165799</c:v>
                </c:pt>
                <c:pt idx="7">
                  <c:v>-4.4755841324507504</c:v>
                </c:pt>
                <c:pt idx="8">
                  <c:v>-4.3237634036665504</c:v>
                </c:pt>
                <c:pt idx="9">
                  <c:v>-4.2398648648648596</c:v>
                </c:pt>
                <c:pt idx="10">
                  <c:v>-2.0722517730496501</c:v>
                </c:pt>
                <c:pt idx="11">
                  <c:v>-1.95705067174442</c:v>
                </c:pt>
                <c:pt idx="12">
                  <c:v>-1.32510437465965</c:v>
                </c:pt>
                <c:pt idx="13">
                  <c:v>-1.18282334790435</c:v>
                </c:pt>
                <c:pt idx="14">
                  <c:v>-0.86528304231653497</c:v>
                </c:pt>
                <c:pt idx="15">
                  <c:v>-0.51382897741689904</c:v>
                </c:pt>
                <c:pt idx="16">
                  <c:v>6.5142889511994803E-2</c:v>
                </c:pt>
                <c:pt idx="17">
                  <c:v>0.30104896749611898</c:v>
                </c:pt>
                <c:pt idx="18">
                  <c:v>0.40793016235620499</c:v>
                </c:pt>
                <c:pt idx="19">
                  <c:v>0.639623879291494</c:v>
                </c:pt>
                <c:pt idx="20">
                  <c:v>0.89470521466248198</c:v>
                </c:pt>
                <c:pt idx="21">
                  <c:v>0.98936954004841604</c:v>
                </c:pt>
                <c:pt idx="22">
                  <c:v>1.7204615702077799</c:v>
                </c:pt>
                <c:pt idx="23">
                  <c:v>2.39462983282773</c:v>
                </c:pt>
                <c:pt idx="24">
                  <c:v>3.6731099836471102</c:v>
                </c:pt>
                <c:pt idx="25">
                  <c:v>5.6453736373690004</c:v>
                </c:pt>
                <c:pt idx="26">
                  <c:v>6.4230320640052403</c:v>
                </c:pt>
                <c:pt idx="27">
                  <c:v>6.6896773627402197</c:v>
                </c:pt>
                <c:pt idx="28">
                  <c:v>6.7024074243301204</c:v>
                </c:pt>
                <c:pt idx="29">
                  <c:v>7.7710563052582602</c:v>
                </c:pt>
                <c:pt idx="30">
                  <c:v>7.8894205209994697</c:v>
                </c:pt>
                <c:pt idx="31">
                  <c:v>11.751152073732699</c:v>
                </c:pt>
                <c:pt idx="32">
                  <c:v>17.945984363894802</c:v>
                </c:pt>
              </c:numCache>
            </c:numRef>
          </c:val>
        </c:ser>
        <c:dLbls>
          <c:showLegendKey val="0"/>
          <c:showVal val="0"/>
          <c:showCatName val="0"/>
          <c:showSerName val="0"/>
          <c:showPercent val="0"/>
          <c:showBubbleSize val="0"/>
        </c:dLbls>
        <c:gapWidth val="30"/>
        <c:axId val="51238400"/>
        <c:axId val="51239936"/>
      </c:barChart>
      <c:catAx>
        <c:axId val="5123840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1239936"/>
        <c:crosses val="autoZero"/>
        <c:auto val="1"/>
        <c:lblAlgn val="ctr"/>
        <c:lblOffset val="100"/>
        <c:noMultiLvlLbl val="0"/>
      </c:catAx>
      <c:valAx>
        <c:axId val="51239936"/>
        <c:scaling>
          <c:orientation val="minMax"/>
          <c:max val="20"/>
          <c:min val="-2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84041954765502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51238400"/>
        <c:crosses val="autoZero"/>
        <c:crossBetween val="between"/>
        <c:majorUnit val="10"/>
        <c:minorUnit val="5"/>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chemeClr val="bg1">
                  <a:lumMod val="65000"/>
                </a:schemeClr>
              </a:solidFill>
              <a:ln w="12700">
                <a:noFill/>
                <a:prstDash val="solid"/>
              </a:ln>
            </c:spPr>
          </c:dPt>
          <c:dPt>
            <c:idx val="21"/>
            <c:invertIfNegative val="0"/>
            <c:bubble3D val="0"/>
            <c:spPr>
              <a:solidFill>
                <a:srgbClr val="1C625B"/>
              </a:solidFill>
              <a:ln w="12700">
                <a:noFill/>
                <a:prstDash val="solid"/>
              </a:ln>
            </c:spPr>
          </c:dPt>
          <c:dPt>
            <c:idx val="25"/>
            <c:invertIfNegative val="0"/>
            <c:bubble3D val="0"/>
          </c:dPt>
          <c:dLbls>
            <c:dLbl>
              <c:idx val="21"/>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3 data'!$E$8:$E$40</c:f>
              <c:strCache>
                <c:ptCount val="33"/>
                <c:pt idx="0">
                  <c:v>Na h-Eileanan Siar</c:v>
                </c:pt>
                <c:pt idx="1">
                  <c:v>Inverclyde</c:v>
                </c:pt>
                <c:pt idx="2">
                  <c:v>Argyll and Bute</c:v>
                </c:pt>
                <c:pt idx="3">
                  <c:v>North Ayrshire</c:v>
                </c:pt>
                <c:pt idx="4">
                  <c:v>South Ayrshire</c:v>
                </c:pt>
                <c:pt idx="5">
                  <c:v>West Dunbartonshire</c:v>
                </c:pt>
                <c:pt idx="6">
                  <c:v>Dumfries and Galloway</c:v>
                </c:pt>
                <c:pt idx="7">
                  <c:v>Clackmannanshire</c:v>
                </c:pt>
                <c:pt idx="8">
                  <c:v>East Ayrshire</c:v>
                </c:pt>
                <c:pt idx="9">
                  <c:v>Orkney Islands</c:v>
                </c:pt>
                <c:pt idx="10">
                  <c:v>Shetland Islands</c:v>
                </c:pt>
                <c:pt idx="11">
                  <c:v>Scottish Borders</c:v>
                </c:pt>
                <c:pt idx="12">
                  <c:v>Dundee City</c:v>
                </c:pt>
                <c:pt idx="13">
                  <c:v>South Lanarkshire</c:v>
                </c:pt>
                <c:pt idx="14">
                  <c:v>Fife</c:v>
                </c:pt>
                <c:pt idx="15">
                  <c:v>Highland</c:v>
                </c:pt>
                <c:pt idx="16">
                  <c:v>Angus</c:v>
                </c:pt>
                <c:pt idx="17">
                  <c:v>North Lanarkshire</c:v>
                </c:pt>
                <c:pt idx="18">
                  <c:v>Renfrewshire</c:v>
                </c:pt>
                <c:pt idx="19">
                  <c:v>East Dunbartonshire</c:v>
                </c:pt>
                <c:pt idx="20">
                  <c:v>Aberdeen City</c:v>
                </c:pt>
                <c:pt idx="21">
                  <c:v>Scotland</c:v>
                </c:pt>
                <c:pt idx="22">
                  <c:v>Glasgow City</c:v>
                </c:pt>
                <c:pt idx="23">
                  <c:v>Perth and Kinross</c:v>
                </c:pt>
                <c:pt idx="24">
                  <c:v>Moray</c:v>
                </c:pt>
                <c:pt idx="25">
                  <c:v>Stirling</c:v>
                </c:pt>
                <c:pt idx="26">
                  <c:v>Falkirk</c:v>
                </c:pt>
                <c:pt idx="27">
                  <c:v>East Renfrewshire</c:v>
                </c:pt>
                <c:pt idx="28">
                  <c:v>Aberdeenshire</c:v>
                </c:pt>
                <c:pt idx="29">
                  <c:v>West Lothian</c:v>
                </c:pt>
                <c:pt idx="30">
                  <c:v>City of Edinburgh</c:v>
                </c:pt>
                <c:pt idx="31">
                  <c:v>East Lothian</c:v>
                </c:pt>
                <c:pt idx="32">
                  <c:v>Midlothian</c:v>
                </c:pt>
              </c:strCache>
            </c:strRef>
          </c:cat>
          <c:val>
            <c:numRef>
              <c:f>'Fig 3 data'!$G$8:$G$40</c:f>
              <c:numCache>
                <c:formatCode>0.0</c:formatCode>
                <c:ptCount val="33"/>
                <c:pt idx="0">
                  <c:v>-5.4925334871499096</c:v>
                </c:pt>
                <c:pt idx="1">
                  <c:v>-4.9073152904391604</c:v>
                </c:pt>
                <c:pt idx="2">
                  <c:v>-4.5475864764510501</c:v>
                </c:pt>
                <c:pt idx="3">
                  <c:v>-3.4915245957696301</c:v>
                </c:pt>
                <c:pt idx="4">
                  <c:v>-2.7718000788045898</c:v>
                </c:pt>
                <c:pt idx="5">
                  <c:v>-1.96983795361576</c:v>
                </c:pt>
                <c:pt idx="6">
                  <c:v>-1.8393207954689099</c:v>
                </c:pt>
                <c:pt idx="7">
                  <c:v>-1.6357995675472401</c:v>
                </c:pt>
                <c:pt idx="8">
                  <c:v>-1.0526037396524801</c:v>
                </c:pt>
                <c:pt idx="9">
                  <c:v>-0.54949248263756401</c:v>
                </c:pt>
                <c:pt idx="10">
                  <c:v>-0.502407368641407</c:v>
                </c:pt>
                <c:pt idx="11">
                  <c:v>0.67902065479128304</c:v>
                </c:pt>
                <c:pt idx="12">
                  <c:v>1.0566099914523801</c:v>
                </c:pt>
                <c:pt idx="13">
                  <c:v>1.4046775763291801</c:v>
                </c:pt>
                <c:pt idx="14">
                  <c:v>1.4846193609434299</c:v>
                </c:pt>
                <c:pt idx="15">
                  <c:v>1.49360036670075</c:v>
                </c:pt>
                <c:pt idx="16">
                  <c:v>1.6837693308281501</c:v>
                </c:pt>
                <c:pt idx="17">
                  <c:v>1.6890172233482299</c:v>
                </c:pt>
                <c:pt idx="18">
                  <c:v>1.79064595961407</c:v>
                </c:pt>
                <c:pt idx="19">
                  <c:v>2.76702665584618</c:v>
                </c:pt>
                <c:pt idx="20">
                  <c:v>3.1028340896360298</c:v>
                </c:pt>
                <c:pt idx="21">
                  <c:v>3.15183668096889</c:v>
                </c:pt>
                <c:pt idx="22">
                  <c:v>4.3971216970773099</c:v>
                </c:pt>
                <c:pt idx="23">
                  <c:v>4.5230408632584496</c:v>
                </c:pt>
                <c:pt idx="24">
                  <c:v>4.9634763064244201</c:v>
                </c:pt>
                <c:pt idx="25">
                  <c:v>5.1407874751723304</c:v>
                </c:pt>
                <c:pt idx="26">
                  <c:v>5.6692442005487704</c:v>
                </c:pt>
                <c:pt idx="27">
                  <c:v>6.2795698924731198</c:v>
                </c:pt>
                <c:pt idx="28">
                  <c:v>7.0867738130345002</c:v>
                </c:pt>
                <c:pt idx="29">
                  <c:v>7.3893434025592599</c:v>
                </c:pt>
                <c:pt idx="30">
                  <c:v>8.1886196719060997</c:v>
                </c:pt>
                <c:pt idx="31">
                  <c:v>8.5311561030094207</c:v>
                </c:pt>
                <c:pt idx="32">
                  <c:v>13.3600485285197</c:v>
                </c:pt>
              </c:numCache>
            </c:numRef>
          </c:val>
        </c:ser>
        <c:dLbls>
          <c:showLegendKey val="0"/>
          <c:showVal val="0"/>
          <c:showCatName val="0"/>
          <c:showSerName val="0"/>
          <c:showPercent val="0"/>
          <c:showBubbleSize val="0"/>
        </c:dLbls>
        <c:gapWidth val="30"/>
        <c:axId val="51306496"/>
        <c:axId val="51308032"/>
      </c:barChart>
      <c:catAx>
        <c:axId val="5130649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1308032"/>
        <c:crosses val="autoZero"/>
        <c:auto val="1"/>
        <c:lblAlgn val="ctr"/>
        <c:lblOffset val="100"/>
        <c:noMultiLvlLbl val="0"/>
      </c:catAx>
      <c:valAx>
        <c:axId val="51308032"/>
        <c:scaling>
          <c:orientation val="minMax"/>
          <c:max val="20"/>
          <c:min val="-20"/>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42839273932485394"/>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51306496"/>
        <c:crosses val="autoZero"/>
        <c:crossBetween val="between"/>
        <c:majorUnit val="10"/>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4"/>
            <c:invertIfNegative val="0"/>
            <c:bubble3D val="0"/>
            <c:spPr>
              <a:solidFill>
                <a:srgbClr val="1C625B"/>
              </a:solidFill>
              <a:ln w="12700">
                <a:noFill/>
                <a:prstDash val="solid"/>
              </a:ln>
            </c:spPr>
          </c:dPt>
          <c:dPt>
            <c:idx val="16"/>
            <c:invertIfNegative val="0"/>
            <c:bubble3D val="0"/>
          </c:dPt>
          <c:dPt>
            <c:idx val="21"/>
            <c:invertIfNegative val="0"/>
            <c:bubble3D val="0"/>
          </c:dPt>
          <c:dPt>
            <c:idx val="25"/>
            <c:invertIfNegative val="0"/>
            <c:bubble3D val="0"/>
          </c:dPt>
          <c:dLbls>
            <c:dLbl>
              <c:idx val="14"/>
              <c:numFmt formatCode="\+##,##0&quot;%&quot;;\-##,##0&quot;%&quot;;0&quot;%&quot;" sourceLinked="0"/>
              <c:spPr>
                <a:noFill/>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3 data'!$I$8:$I$40</c:f>
              <c:strCache>
                <c:ptCount val="33"/>
                <c:pt idx="0">
                  <c:v>Dundee City</c:v>
                </c:pt>
                <c:pt idx="1">
                  <c:v>Na h-Eileanan Siar</c:v>
                </c:pt>
                <c:pt idx="2">
                  <c:v>Glasgow City</c:v>
                </c:pt>
                <c:pt idx="3">
                  <c:v>Aberdeen City</c:v>
                </c:pt>
                <c:pt idx="4">
                  <c:v>Argyll and Bute</c:v>
                </c:pt>
                <c:pt idx="5">
                  <c:v>Inverclyde</c:v>
                </c:pt>
                <c:pt idx="6">
                  <c:v>East Ayrshire</c:v>
                </c:pt>
                <c:pt idx="7">
                  <c:v>Dumfries and Galloway</c:v>
                </c:pt>
                <c:pt idx="8">
                  <c:v>West Dunbartonshire</c:v>
                </c:pt>
                <c:pt idx="9">
                  <c:v>North Ayrshire</c:v>
                </c:pt>
                <c:pt idx="10">
                  <c:v>Angus</c:v>
                </c:pt>
                <c:pt idx="11">
                  <c:v>Stirling</c:v>
                </c:pt>
                <c:pt idx="12">
                  <c:v>Renfrewshire</c:v>
                </c:pt>
                <c:pt idx="13">
                  <c:v>North Lanarkshire</c:v>
                </c:pt>
                <c:pt idx="14">
                  <c:v>Scotland</c:v>
                </c:pt>
                <c:pt idx="15">
                  <c:v>South Ayrshire</c:v>
                </c:pt>
                <c:pt idx="16">
                  <c:v>Scottish Borders</c:v>
                </c:pt>
                <c:pt idx="17">
                  <c:v>Fife</c:v>
                </c:pt>
                <c:pt idx="18">
                  <c:v>City of Edinburgh</c:v>
                </c:pt>
                <c:pt idx="19">
                  <c:v>Falkirk</c:v>
                </c:pt>
                <c:pt idx="20">
                  <c:v>Orkney Islands</c:v>
                </c:pt>
                <c:pt idx="21">
                  <c:v>Shetland Islands</c:v>
                </c:pt>
                <c:pt idx="22">
                  <c:v>South Lanarkshire</c:v>
                </c:pt>
                <c:pt idx="23">
                  <c:v>Moray</c:v>
                </c:pt>
                <c:pt idx="24">
                  <c:v>Perth and Kinross</c:v>
                </c:pt>
                <c:pt idx="25">
                  <c:v>Highland</c:v>
                </c:pt>
                <c:pt idx="26">
                  <c:v>East Dunbartonshire</c:v>
                </c:pt>
                <c:pt idx="27">
                  <c:v>East Renfrewshire</c:v>
                </c:pt>
                <c:pt idx="28">
                  <c:v>Aberdeenshire</c:v>
                </c:pt>
                <c:pt idx="29">
                  <c:v>Clackmannanshire</c:v>
                </c:pt>
                <c:pt idx="30">
                  <c:v>Midlothian</c:v>
                </c:pt>
                <c:pt idx="31">
                  <c:v>West Lothian</c:v>
                </c:pt>
                <c:pt idx="32">
                  <c:v>East Lothian</c:v>
                </c:pt>
              </c:strCache>
            </c:strRef>
          </c:cat>
          <c:val>
            <c:numRef>
              <c:f>'Fig 3 data'!$K$8:$K$40</c:f>
              <c:numCache>
                <c:formatCode>0.0</c:formatCode>
                <c:ptCount val="33"/>
                <c:pt idx="0">
                  <c:v>-3.1407862947507099</c:v>
                </c:pt>
                <c:pt idx="1">
                  <c:v>-1.57367668097282</c:v>
                </c:pt>
                <c:pt idx="2">
                  <c:v>-0.942938127449098</c:v>
                </c:pt>
                <c:pt idx="3">
                  <c:v>0.30462927704944798</c:v>
                </c:pt>
                <c:pt idx="4">
                  <c:v>0.93301645981867798</c:v>
                </c:pt>
                <c:pt idx="5">
                  <c:v>1.07879924953096</c:v>
                </c:pt>
                <c:pt idx="6">
                  <c:v>2.1683320826257</c:v>
                </c:pt>
                <c:pt idx="7">
                  <c:v>2.1871703162390999</c:v>
                </c:pt>
                <c:pt idx="8">
                  <c:v>3.2035945614751702</c:v>
                </c:pt>
                <c:pt idx="9">
                  <c:v>3.2126433059136001</c:v>
                </c:pt>
                <c:pt idx="10">
                  <c:v>3.9985655370270798</c:v>
                </c:pt>
                <c:pt idx="11">
                  <c:v>4.1266899258613199</c:v>
                </c:pt>
                <c:pt idx="12">
                  <c:v>4.1419946592360404</c:v>
                </c:pt>
                <c:pt idx="13">
                  <c:v>4.3407958125656396</c:v>
                </c:pt>
                <c:pt idx="14">
                  <c:v>4.7525779353195903</c:v>
                </c:pt>
                <c:pt idx="15">
                  <c:v>5.5145522907673001</c:v>
                </c:pt>
                <c:pt idx="16">
                  <c:v>5.5987721073010803</c:v>
                </c:pt>
                <c:pt idx="17">
                  <c:v>5.5996086710262096</c:v>
                </c:pt>
                <c:pt idx="18">
                  <c:v>5.77666874610106</c:v>
                </c:pt>
                <c:pt idx="19">
                  <c:v>6.1371606702169101</c:v>
                </c:pt>
                <c:pt idx="20">
                  <c:v>6.7099980883196304</c:v>
                </c:pt>
                <c:pt idx="21">
                  <c:v>6.7730802415875804</c:v>
                </c:pt>
                <c:pt idx="22">
                  <c:v>7.0551757036094802</c:v>
                </c:pt>
                <c:pt idx="23">
                  <c:v>7.1346209282213904</c:v>
                </c:pt>
                <c:pt idx="24">
                  <c:v>7.2708438322414501</c:v>
                </c:pt>
                <c:pt idx="25">
                  <c:v>7.4387183212877197</c:v>
                </c:pt>
                <c:pt idx="26">
                  <c:v>7.4754603715421402</c:v>
                </c:pt>
                <c:pt idx="27">
                  <c:v>7.4994831507132496</c:v>
                </c:pt>
                <c:pt idx="28">
                  <c:v>7.7446539138691604</c:v>
                </c:pt>
                <c:pt idx="29">
                  <c:v>8.1805088814210301</c:v>
                </c:pt>
                <c:pt idx="30">
                  <c:v>8.6695526695526706</c:v>
                </c:pt>
                <c:pt idx="31">
                  <c:v>11.0866348841032</c:v>
                </c:pt>
                <c:pt idx="32">
                  <c:v>11.43772638618</c:v>
                </c:pt>
              </c:numCache>
            </c:numRef>
          </c:val>
        </c:ser>
        <c:dLbls>
          <c:showLegendKey val="0"/>
          <c:showVal val="0"/>
          <c:showCatName val="0"/>
          <c:showSerName val="0"/>
          <c:showPercent val="0"/>
          <c:showBubbleSize val="0"/>
        </c:dLbls>
        <c:gapWidth val="30"/>
        <c:axId val="51886336"/>
        <c:axId val="51892224"/>
      </c:barChart>
      <c:catAx>
        <c:axId val="5188633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1892224"/>
        <c:crosses val="autoZero"/>
        <c:auto val="1"/>
        <c:lblAlgn val="ctr"/>
        <c:lblOffset val="100"/>
        <c:noMultiLvlLbl val="0"/>
      </c:catAx>
      <c:valAx>
        <c:axId val="51892224"/>
        <c:scaling>
          <c:orientation val="minMax"/>
          <c:max val="20"/>
          <c:min val="-2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54349479960853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51886336"/>
        <c:crosses val="autoZero"/>
        <c:crossBetween val="between"/>
        <c:majorUnit val="10"/>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6</xdr:col>
      <xdr:colOff>603249</xdr:colOff>
      <xdr:row>50</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581025</xdr:colOff>
      <xdr:row>1</xdr:row>
      <xdr:rowOff>0</xdr:rowOff>
    </xdr:from>
    <xdr:to>
      <xdr:col>13</xdr:col>
      <xdr:colOff>574674</xdr:colOff>
      <xdr:row>50</xdr:row>
      <xdr:rowOff>126999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xdr:row>
      <xdr:rowOff>0</xdr:rowOff>
    </xdr:from>
    <xdr:to>
      <xdr:col>20</xdr:col>
      <xdr:colOff>603249</xdr:colOff>
      <xdr:row>50</xdr:row>
      <xdr:rowOff>126999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349249</xdr:colOff>
      <xdr:row>2</xdr:row>
      <xdr:rowOff>111126</xdr:rowOff>
    </xdr:from>
    <xdr:to>
      <xdr:col>6</xdr:col>
      <xdr:colOff>254000</xdr:colOff>
      <xdr:row>4</xdr:row>
      <xdr:rowOff>95250</xdr:rowOff>
    </xdr:to>
    <xdr:sp macro="" textlink="">
      <xdr:nvSpPr>
        <xdr:cNvPr id="13" name="TextBox 12"/>
        <xdr:cNvSpPr txBox="1"/>
      </xdr:nvSpPr>
      <xdr:spPr>
        <a:xfrm>
          <a:off x="1555749" y="793751"/>
          <a:ext cx="2317751" cy="301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595959"/>
              </a:solidFill>
              <a:latin typeface="Arial" pitchFamily="34" charset="0"/>
              <a:cs typeface="Arial" pitchFamily="34" charset="0"/>
            </a:rPr>
            <a:t>Children (aged 0</a:t>
          </a:r>
          <a:r>
            <a:rPr lang="en-GB" sz="1400" b="1" baseline="0">
              <a:solidFill>
                <a:srgbClr val="595959"/>
              </a:solidFill>
              <a:latin typeface="Arial" pitchFamily="34" charset="0"/>
              <a:cs typeface="Arial" pitchFamily="34" charset="0"/>
            </a:rPr>
            <a:t> to </a:t>
          </a:r>
          <a:r>
            <a:rPr lang="en-GB" sz="1400" b="1">
              <a:solidFill>
                <a:srgbClr val="595959"/>
              </a:solidFill>
              <a:latin typeface="Arial" pitchFamily="34" charset="0"/>
              <a:cs typeface="Arial" pitchFamily="34" charset="0"/>
            </a:rPr>
            <a:t>15)</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0.35151</cdr:x>
      <cdr:y>0.32676</cdr:y>
    </cdr:from>
    <cdr:to>
      <cdr:x>0.6399</cdr:x>
      <cdr:y>0.36186</cdr:y>
    </cdr:to>
    <cdr:sp macro="" textlink="">
      <cdr:nvSpPr>
        <cdr:cNvPr id="4" name="TextBox 2"/>
        <cdr:cNvSpPr txBox="1"/>
      </cdr:nvSpPr>
      <cdr:spPr>
        <a:xfrm xmlns:a="http://schemas.openxmlformats.org/drawingml/2006/main">
          <a:off x="1497727" y="2634089"/>
          <a:ext cx="1228786" cy="28295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3.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0.38943</cdr:x>
      <cdr:y>0.34739</cdr:y>
    </cdr:from>
    <cdr:to>
      <cdr:x>0.62894</cdr:x>
      <cdr:y>0.39052</cdr:y>
    </cdr:to>
    <cdr:sp macro="" textlink="">
      <cdr:nvSpPr>
        <cdr:cNvPr id="4" name="TextBox 2"/>
        <cdr:cNvSpPr txBox="1"/>
      </cdr:nvSpPr>
      <cdr:spPr>
        <a:xfrm xmlns:a="http://schemas.openxmlformats.org/drawingml/2006/main">
          <a:off x="1659290" y="2800430"/>
          <a:ext cx="1020516" cy="3476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0.36917</cdr:x>
      <cdr:y>0.03454</cdr:y>
    </cdr:from>
    <cdr:to>
      <cdr:x>0.91805</cdr:x>
      <cdr:y>0.07269</cdr:y>
    </cdr:to>
    <cdr:sp macro="" textlink="">
      <cdr:nvSpPr>
        <cdr:cNvPr id="19" name="TextBox 12"/>
        <cdr:cNvSpPr txBox="1"/>
      </cdr:nvSpPr>
      <cdr:spPr>
        <a:xfrm xmlns:a="http://schemas.openxmlformats.org/drawingml/2006/main">
          <a:off x="1558925" y="273050"/>
          <a:ext cx="2317751" cy="3016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solidFill>
                <a:srgbClr val="595959"/>
              </a:solidFill>
              <a:latin typeface="Arial" pitchFamily="34" charset="0"/>
              <a:cs typeface="Arial" pitchFamily="34" charset="0"/>
            </a:rPr>
            <a:t>Working age</a:t>
          </a:r>
        </a:p>
      </cdr:txBody>
    </cdr:sp>
  </cdr:relSizeAnchor>
</c:userShapes>
</file>

<file path=xl/drawings/drawing4.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0.37439</cdr:x>
      <cdr:y>0.52966</cdr:y>
    </cdr:from>
    <cdr:to>
      <cdr:x>0.62894</cdr:x>
      <cdr:y>0.57079</cdr:y>
    </cdr:to>
    <cdr:sp macro="" textlink="">
      <cdr:nvSpPr>
        <cdr:cNvPr id="4" name="TextBox 2"/>
        <cdr:cNvSpPr txBox="1"/>
      </cdr:nvSpPr>
      <cdr:spPr>
        <a:xfrm xmlns:a="http://schemas.openxmlformats.org/drawingml/2006/main">
          <a:off x="1595207" y="4269783"/>
          <a:ext cx="1084599" cy="33156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0.30859</cdr:x>
      <cdr:y>0.03454</cdr:y>
    </cdr:from>
    <cdr:to>
      <cdr:x>0.92556</cdr:x>
      <cdr:y>0.07199</cdr:y>
    </cdr:to>
    <cdr:sp macro="" textlink="">
      <cdr:nvSpPr>
        <cdr:cNvPr id="19" name="TextBox 12"/>
        <cdr:cNvSpPr txBox="1"/>
      </cdr:nvSpPr>
      <cdr:spPr>
        <a:xfrm xmlns:a="http://schemas.openxmlformats.org/drawingml/2006/main">
          <a:off x="1319894" y="280741"/>
          <a:ext cx="2638892" cy="30436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solidFill>
                <a:srgbClr val="595959"/>
              </a:solidFill>
              <a:latin typeface="Arial" pitchFamily="34" charset="0"/>
              <a:cs typeface="Arial" pitchFamily="34" charset="0"/>
            </a:rPr>
            <a:t>Pensionable age and over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state-pension-age-review-final-report" TargetMode="External"/><Relationship Id="rId1" Type="http://schemas.openxmlformats.org/officeDocument/2006/relationships/hyperlink" Target="More%20information%20is%20available%20in%20the%20Pension%20Age%20Review%20final%20report%20on%20the%20UK%20Government%20website."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hyperlink" Target="https://www.gov.uk/government/publications/state-pension-age-review-final-report" TargetMode="External"/><Relationship Id="rId1" Type="http://schemas.openxmlformats.org/officeDocument/2006/relationships/hyperlink" Target="More%20information%20is%20available%20in%20the%20Pension%20Age%20Review%20final%20report%20on%20the%20UK%20Government%20web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22" customWidth="1"/>
    <col min="2" max="2" width="9.140625" style="22"/>
    <col min="3" max="8" width="9.140625" style="16"/>
    <col min="9" max="10" width="18.28515625" style="16" customWidth="1"/>
    <col min="11" max="11" width="17.85546875" style="16" customWidth="1"/>
    <col min="12" max="12" width="17.7109375" style="16" customWidth="1"/>
    <col min="13" max="16384" width="9.140625" style="16"/>
  </cols>
  <sheetData>
    <row r="1" spans="1:13" s="26" customFormat="1" ht="18" customHeight="1">
      <c r="A1" s="1" t="s">
        <v>39</v>
      </c>
      <c r="B1" s="1"/>
      <c r="C1" s="1"/>
      <c r="D1" s="1"/>
      <c r="E1" s="1"/>
      <c r="F1" s="1"/>
      <c r="G1" s="1"/>
      <c r="H1" s="1"/>
      <c r="I1" s="1"/>
    </row>
    <row r="2" spans="1:13" s="26" customFormat="1" ht="15" customHeight="1">
      <c r="A2" s="20" t="s">
        <v>0</v>
      </c>
      <c r="B2" s="21"/>
    </row>
    <row r="3" spans="1:13" s="26" customFormat="1" ht="15" customHeight="1">
      <c r="A3" s="21"/>
      <c r="B3" s="21"/>
    </row>
    <row r="4" spans="1:13" s="26" customFormat="1" ht="15" customHeight="1">
      <c r="A4" s="20" t="s">
        <v>1</v>
      </c>
      <c r="B4" s="39" t="s">
        <v>41</v>
      </c>
    </row>
    <row r="5" spans="1:13" s="27" customFormat="1" ht="15" customHeight="1">
      <c r="A5" s="32" t="s">
        <v>43</v>
      </c>
      <c r="B5" s="16" t="s">
        <v>103</v>
      </c>
      <c r="C5" s="16"/>
      <c r="D5" s="16"/>
      <c r="E5" s="16"/>
      <c r="F5" s="16"/>
      <c r="G5" s="16"/>
      <c r="H5" s="16"/>
      <c r="I5" s="16"/>
      <c r="J5" s="16"/>
      <c r="K5" s="16"/>
      <c r="L5" s="16"/>
    </row>
    <row r="6" spans="1:13" s="27" customFormat="1" ht="15" customHeight="1">
      <c r="A6" s="18" t="s">
        <v>32</v>
      </c>
      <c r="B6" s="16" t="s">
        <v>33</v>
      </c>
      <c r="C6" s="16"/>
      <c r="D6" s="16"/>
      <c r="E6" s="16"/>
      <c r="F6" s="16"/>
      <c r="G6" s="16"/>
      <c r="H6" s="16"/>
      <c r="I6" s="16"/>
      <c r="J6" s="16"/>
      <c r="K6" s="16"/>
      <c r="L6" s="16"/>
    </row>
    <row r="7" spans="1:13" s="27" customFormat="1" ht="15" customHeight="1">
      <c r="A7" s="78" t="s">
        <v>126</v>
      </c>
      <c r="B7" s="73" t="s">
        <v>122</v>
      </c>
      <c r="C7" s="16"/>
      <c r="D7" s="16"/>
      <c r="E7" s="16"/>
      <c r="F7" s="16"/>
      <c r="G7" s="16"/>
      <c r="H7" s="16"/>
      <c r="I7" s="16"/>
      <c r="J7" s="16"/>
      <c r="K7" s="16"/>
      <c r="L7" s="16"/>
    </row>
    <row r="8" spans="1:13" s="27" customFormat="1" ht="15" customHeight="1">
      <c r="A8" s="78" t="s">
        <v>127</v>
      </c>
      <c r="B8" s="73" t="s">
        <v>104</v>
      </c>
      <c r="C8" s="16"/>
      <c r="D8" s="16"/>
      <c r="E8" s="16"/>
      <c r="F8" s="16"/>
      <c r="G8" s="16"/>
      <c r="H8" s="16"/>
      <c r="I8" s="16"/>
      <c r="J8" s="16"/>
      <c r="K8" s="16"/>
      <c r="L8" s="16"/>
    </row>
    <row r="9" spans="1:13" s="27" customFormat="1" ht="15" customHeight="1">
      <c r="A9" s="81" t="s">
        <v>130</v>
      </c>
      <c r="B9" s="74" t="s">
        <v>106</v>
      </c>
      <c r="C9" s="16"/>
      <c r="D9" s="16"/>
      <c r="E9" s="16"/>
      <c r="F9" s="16"/>
      <c r="G9" s="16"/>
      <c r="H9" s="16"/>
      <c r="I9" s="16"/>
      <c r="J9" s="16"/>
      <c r="K9" s="16"/>
      <c r="L9" s="16"/>
      <c r="M9" s="11"/>
    </row>
    <row r="10" spans="1:13" s="27" customFormat="1" ht="15" customHeight="1">
      <c r="A10" s="81" t="s">
        <v>128</v>
      </c>
      <c r="B10" s="80" t="s">
        <v>132</v>
      </c>
      <c r="C10" s="16"/>
      <c r="D10" s="16"/>
      <c r="E10" s="16"/>
      <c r="F10" s="16"/>
      <c r="G10" s="16"/>
      <c r="H10" s="16"/>
      <c r="I10" s="16"/>
      <c r="J10" s="16"/>
      <c r="K10" s="16"/>
      <c r="L10" s="16"/>
    </row>
    <row r="11" spans="1:13" s="27" customFormat="1" ht="15" customHeight="1">
      <c r="A11" s="78" t="s">
        <v>129</v>
      </c>
      <c r="B11" s="79" t="s">
        <v>131</v>
      </c>
      <c r="C11" s="16"/>
      <c r="D11" s="16"/>
      <c r="E11" s="16"/>
      <c r="F11" s="16"/>
      <c r="G11" s="16"/>
      <c r="H11" s="16"/>
      <c r="I11" s="16"/>
      <c r="J11" s="16"/>
      <c r="K11" s="16"/>
      <c r="L11" s="16"/>
      <c r="M11" s="11"/>
    </row>
    <row r="12" spans="1:13" s="27" customFormat="1" ht="15" customHeight="1">
      <c r="A12" s="78" t="s">
        <v>40</v>
      </c>
      <c r="B12" s="16" t="s">
        <v>105</v>
      </c>
      <c r="C12" s="16"/>
      <c r="D12" s="16"/>
      <c r="E12" s="16"/>
      <c r="F12" s="16"/>
      <c r="G12" s="16"/>
      <c r="H12" s="16"/>
      <c r="I12" s="16"/>
      <c r="J12" s="16"/>
      <c r="K12" s="16"/>
      <c r="L12" s="16"/>
      <c r="M12" s="11"/>
    </row>
    <row r="13" spans="1:13" s="27" customFormat="1" ht="15" customHeight="1">
      <c r="A13" s="78" t="s">
        <v>66</v>
      </c>
      <c r="B13" s="77" t="s">
        <v>125</v>
      </c>
      <c r="C13" s="16"/>
      <c r="D13" s="16"/>
      <c r="E13" s="16"/>
      <c r="F13" s="16"/>
      <c r="G13" s="16"/>
      <c r="H13" s="16"/>
      <c r="I13" s="16"/>
      <c r="J13" s="16"/>
      <c r="K13" s="16"/>
      <c r="L13" s="16"/>
      <c r="M13" s="11"/>
    </row>
    <row r="14" spans="1:13" s="27" customFormat="1" ht="15" customHeight="1">
      <c r="A14" s="78" t="s">
        <v>56</v>
      </c>
      <c r="B14" s="77" t="s">
        <v>124</v>
      </c>
      <c r="C14" s="16"/>
      <c r="D14" s="16"/>
      <c r="E14" s="16"/>
      <c r="F14" s="16"/>
      <c r="G14" s="16"/>
      <c r="H14" s="16"/>
      <c r="I14" s="16"/>
      <c r="J14" s="16"/>
      <c r="K14" s="16"/>
      <c r="L14" s="16"/>
      <c r="M14" s="11"/>
    </row>
    <row r="15" spans="1:13" s="27" customFormat="1" ht="15" customHeight="1">
      <c r="A15" s="78" t="s">
        <v>57</v>
      </c>
      <c r="B15" s="16" t="s">
        <v>107</v>
      </c>
      <c r="C15" s="16"/>
      <c r="D15" s="16"/>
      <c r="E15" s="16"/>
      <c r="F15" s="16"/>
      <c r="G15" s="16"/>
      <c r="H15" s="16"/>
      <c r="I15" s="16"/>
      <c r="J15" s="16"/>
      <c r="K15" s="16"/>
      <c r="L15" s="16"/>
      <c r="M15" s="11"/>
    </row>
    <row r="16" spans="1:13" s="27" customFormat="1" ht="15" customHeight="1">
      <c r="A16" s="78" t="s">
        <v>58</v>
      </c>
      <c r="B16" s="16" t="s">
        <v>108</v>
      </c>
      <c r="C16" s="16"/>
      <c r="D16" s="16"/>
      <c r="E16" s="16"/>
      <c r="F16" s="16"/>
      <c r="G16" s="16"/>
      <c r="H16" s="16"/>
      <c r="I16" s="16"/>
      <c r="J16" s="16"/>
      <c r="K16" s="16"/>
      <c r="L16" s="16"/>
      <c r="M16" s="11"/>
    </row>
    <row r="17" spans="1:13" s="27" customFormat="1" ht="15" customHeight="1">
      <c r="A17" s="23"/>
      <c r="B17" s="33" t="s">
        <v>109</v>
      </c>
      <c r="C17" s="33"/>
      <c r="D17" s="33"/>
      <c r="E17" s="33"/>
      <c r="F17" s="33"/>
      <c r="G17" s="33"/>
      <c r="H17" s="33"/>
      <c r="I17" s="33"/>
      <c r="J17" s="33"/>
      <c r="K17" s="33"/>
      <c r="L17" s="16"/>
      <c r="M17" s="11"/>
    </row>
    <row r="18" spans="1:13" s="27" customFormat="1" ht="15" customHeight="1">
      <c r="A18" s="32"/>
      <c r="B18" s="34" t="s">
        <v>110</v>
      </c>
      <c r="C18" s="34"/>
      <c r="D18" s="34"/>
      <c r="E18" s="34"/>
      <c r="F18" s="34"/>
      <c r="G18" s="34"/>
      <c r="H18" s="34"/>
      <c r="I18" s="34"/>
      <c r="J18" s="34"/>
      <c r="K18" s="34"/>
      <c r="L18" s="24"/>
    </row>
    <row r="19" spans="1:13" s="27" customFormat="1" ht="15" customHeight="1">
      <c r="B19" s="33"/>
      <c r="C19" s="33"/>
      <c r="D19" s="33"/>
      <c r="E19" s="33"/>
      <c r="F19" s="33"/>
      <c r="G19" s="33"/>
      <c r="H19" s="33"/>
      <c r="I19" s="33"/>
      <c r="J19" s="33"/>
      <c r="K19" s="33"/>
      <c r="L19" s="16"/>
      <c r="M19" s="11"/>
    </row>
    <row r="20" spans="1:13" s="28" customFormat="1" ht="15" customHeight="1">
      <c r="B20" s="32"/>
      <c r="C20" s="17"/>
      <c r="D20" s="17"/>
      <c r="E20" s="17"/>
      <c r="F20" s="17"/>
      <c r="G20" s="17"/>
      <c r="H20" s="17"/>
      <c r="I20" s="17"/>
      <c r="J20" s="17"/>
      <c r="K20" s="17"/>
      <c r="L20" s="17"/>
    </row>
    <row r="21" spans="1:13" s="28" customFormat="1" ht="15" customHeight="1">
      <c r="A21" s="33"/>
      <c r="B21" s="25"/>
      <c r="C21" s="25"/>
      <c r="D21" s="25"/>
      <c r="E21" s="25"/>
      <c r="F21" s="25"/>
      <c r="G21" s="25"/>
    </row>
    <row r="22" spans="1:13" s="26" customFormat="1" ht="15" customHeight="1">
      <c r="A22" s="21"/>
      <c r="B22" s="21"/>
    </row>
    <row r="23" spans="1:13" s="26" customFormat="1" ht="15" customHeight="1">
      <c r="A23" s="25"/>
      <c r="B23" s="29"/>
      <c r="C23" s="29"/>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16" bestFit="1" customWidth="1"/>
    <col min="2" max="16384" width="9.140625" style="16"/>
  </cols>
  <sheetData>
    <row r="1" spans="1:13" ht="18" customHeight="1">
      <c r="A1" s="1" t="s">
        <v>34</v>
      </c>
      <c r="D1" s="3" t="s">
        <v>31</v>
      </c>
    </row>
    <row r="2" spans="1:13" s="37" customFormat="1" ht="18" customHeight="1">
      <c r="A2" s="36"/>
      <c r="B2" s="37" t="s">
        <v>41</v>
      </c>
      <c r="D2" s="38"/>
    </row>
    <row r="3" spans="1:13">
      <c r="A3" s="30" t="s">
        <v>35</v>
      </c>
      <c r="B3" s="27" t="s">
        <v>111</v>
      </c>
    </row>
    <row r="4" spans="1:13">
      <c r="A4" s="30" t="s">
        <v>36</v>
      </c>
      <c r="B4" s="27" t="s">
        <v>112</v>
      </c>
    </row>
    <row r="5" spans="1:13" ht="12.75" customHeight="1">
      <c r="A5" s="30" t="s">
        <v>37</v>
      </c>
      <c r="B5" s="40" t="s">
        <v>68</v>
      </c>
    </row>
    <row r="6" spans="1:13">
      <c r="A6" s="30" t="s">
        <v>42</v>
      </c>
      <c r="B6" s="28" t="s">
        <v>113</v>
      </c>
      <c r="C6" s="28"/>
      <c r="D6" s="28"/>
      <c r="E6" s="28"/>
    </row>
    <row r="7" spans="1:13">
      <c r="A7" s="30"/>
      <c r="B7" s="29" t="s">
        <v>110</v>
      </c>
      <c r="C7" s="28"/>
      <c r="D7" s="28"/>
      <c r="E7" s="28"/>
      <c r="F7" s="28"/>
      <c r="G7" s="28"/>
    </row>
    <row r="8" spans="1:13">
      <c r="A8" s="30"/>
    </row>
    <row r="9" spans="1:13" ht="12.75" customHeight="1">
      <c r="A9" s="19" t="s">
        <v>45</v>
      </c>
      <c r="B9" s="41" t="s">
        <v>41</v>
      </c>
      <c r="C9" s="31"/>
      <c r="D9" s="31"/>
      <c r="E9" s="31"/>
      <c r="F9" s="31"/>
      <c r="G9" s="31"/>
      <c r="H9" s="31"/>
      <c r="I9" s="31"/>
      <c r="J9" s="31"/>
      <c r="K9" s="31"/>
      <c r="L9" s="31"/>
      <c r="M9" s="31"/>
    </row>
    <row r="10" spans="1:13" s="25" customFormat="1" ht="12.75" customHeight="1">
      <c r="A10" s="43" t="s">
        <v>48</v>
      </c>
      <c r="B10" s="14" t="s">
        <v>121</v>
      </c>
      <c r="C10" s="42"/>
      <c r="D10" s="42"/>
      <c r="E10" s="42"/>
      <c r="F10" s="42"/>
      <c r="G10" s="42"/>
      <c r="H10" s="42"/>
      <c r="I10" s="42"/>
      <c r="J10" s="42"/>
      <c r="K10" s="42"/>
      <c r="L10" s="42"/>
      <c r="M10" s="42"/>
    </row>
    <row r="11" spans="1:13" s="25" customFormat="1" ht="12.75" customHeight="1">
      <c r="A11" s="43" t="s">
        <v>49</v>
      </c>
      <c r="B11" s="25" t="s">
        <v>61</v>
      </c>
    </row>
    <row r="12" spans="1:13" s="25" customFormat="1" ht="12.75" customHeight="1">
      <c r="A12" s="43" t="s">
        <v>50</v>
      </c>
      <c r="B12" s="25" t="s">
        <v>114</v>
      </c>
    </row>
    <row r="13" spans="1:13" s="25" customFormat="1" ht="12.75" customHeight="1">
      <c r="A13" s="43"/>
      <c r="B13" s="57" t="s">
        <v>119</v>
      </c>
    </row>
    <row r="14" spans="1:13" s="25" customFormat="1" ht="12.75" customHeight="1">
      <c r="A14" s="43"/>
      <c r="B14" s="75" t="s">
        <v>123</v>
      </c>
    </row>
    <row r="15" spans="1:13" s="25" customFormat="1" ht="12.75" customHeight="1">
      <c r="A15" s="43" t="s">
        <v>51</v>
      </c>
      <c r="B15" s="25" t="s">
        <v>115</v>
      </c>
    </row>
    <row r="16" spans="1:13" s="25" customFormat="1" ht="12.75" customHeight="1">
      <c r="A16" s="43" t="s">
        <v>53</v>
      </c>
      <c r="B16" s="56" t="s">
        <v>116</v>
      </c>
    </row>
    <row r="17" spans="1:2" s="25" customFormat="1" ht="12.75" customHeight="1">
      <c r="A17" s="43" t="s">
        <v>46</v>
      </c>
      <c r="B17" s="44" t="s">
        <v>117</v>
      </c>
    </row>
    <row r="18" spans="1:2" s="25" customFormat="1" ht="12.75" customHeight="1">
      <c r="A18" s="43" t="s">
        <v>47</v>
      </c>
      <c r="B18" s="44" t="s">
        <v>118</v>
      </c>
    </row>
    <row r="19" spans="1:2" s="25" customFormat="1" ht="11.25">
      <c r="A19" s="43" t="s">
        <v>55</v>
      </c>
      <c r="B19" s="44">
        <f>VALUE(B17)+1</f>
        <v>2017</v>
      </c>
    </row>
    <row r="20" spans="1:2" s="25" customFormat="1" ht="11.25">
      <c r="A20" s="43" t="s">
        <v>67</v>
      </c>
      <c r="B20" s="66">
        <f>B17-2</f>
        <v>2014</v>
      </c>
    </row>
    <row r="21" spans="1:2" s="25" customFormat="1" ht="11.25"/>
    <row r="22" spans="1:2">
      <c r="A22" s="33"/>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59"/>
  <sheetViews>
    <sheetView zoomScaleNormal="100" workbookViewId="0">
      <selection sqref="A1:M1"/>
    </sheetView>
  </sheetViews>
  <sheetFormatPr defaultRowHeight="12.75"/>
  <cols>
    <col min="1" max="16384" width="9.140625" style="15"/>
  </cols>
  <sheetData>
    <row r="1" spans="1:21" s="19" customFormat="1" ht="18" customHeight="1">
      <c r="A1" s="84" t="str">
        <f>'Fig 3 data'!A1:Q1</f>
        <v>Figure 3: Projected percentage change in population by age structure, council area, 2016 to 2026</v>
      </c>
      <c r="B1" s="84"/>
      <c r="C1" s="84"/>
      <c r="D1" s="84"/>
      <c r="E1" s="84"/>
      <c r="F1" s="84"/>
      <c r="G1" s="84"/>
      <c r="H1" s="84"/>
      <c r="I1" s="84"/>
      <c r="J1" s="84"/>
      <c r="K1" s="84"/>
      <c r="L1" s="84"/>
      <c r="M1" s="84"/>
      <c r="N1" s="83"/>
      <c r="O1" s="83"/>
      <c r="P1" s="83"/>
      <c r="Q1" s="83"/>
      <c r="R1" s="83"/>
      <c r="S1" s="83"/>
      <c r="T1" s="83"/>
      <c r="U1" s="83"/>
    </row>
    <row r="52" spans="1:21">
      <c r="A52" s="88" t="s">
        <v>38</v>
      </c>
      <c r="B52" s="88"/>
    </row>
    <row r="53" spans="1:21" ht="14.25" customHeight="1">
      <c r="A53" s="86" t="str">
        <f>'Metadata Text'!B12&amp;" "&amp;'Metadata Text'!B13</f>
        <v>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 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v>
      </c>
      <c r="B53" s="86"/>
      <c r="C53" s="86"/>
      <c r="D53" s="86"/>
      <c r="E53" s="86"/>
      <c r="F53" s="86"/>
      <c r="G53" s="86"/>
      <c r="H53" s="86"/>
      <c r="I53" s="86"/>
      <c r="J53" s="86"/>
      <c r="K53" s="86"/>
      <c r="L53" s="86"/>
      <c r="M53" s="86"/>
      <c r="N53" s="86"/>
      <c r="O53" s="86"/>
      <c r="P53" s="86"/>
      <c r="Q53" s="86"/>
      <c r="R53" s="86"/>
      <c r="S53" s="63"/>
      <c r="T53" s="63"/>
      <c r="U53" s="63"/>
    </row>
    <row r="54" spans="1:21">
      <c r="A54" s="86"/>
      <c r="B54" s="86"/>
      <c r="C54" s="86"/>
      <c r="D54" s="86"/>
      <c r="E54" s="86"/>
      <c r="F54" s="86"/>
      <c r="G54" s="86"/>
      <c r="H54" s="86"/>
      <c r="I54" s="86"/>
      <c r="J54" s="86"/>
      <c r="K54" s="86"/>
      <c r="L54" s="86"/>
      <c r="M54" s="86"/>
      <c r="N54" s="86"/>
      <c r="O54" s="86"/>
      <c r="P54" s="86"/>
      <c r="Q54" s="86"/>
      <c r="R54" s="86"/>
    </row>
    <row r="55" spans="1:21" ht="19.5" customHeight="1">
      <c r="A55" s="86"/>
      <c r="B55" s="86"/>
      <c r="C55" s="86"/>
      <c r="D55" s="86"/>
      <c r="E55" s="86"/>
      <c r="F55" s="86"/>
      <c r="G55" s="86"/>
      <c r="H55" s="86"/>
      <c r="I55" s="86"/>
      <c r="J55" s="86"/>
      <c r="K55" s="86"/>
      <c r="L55" s="86"/>
      <c r="M55" s="86"/>
      <c r="N55" s="86"/>
      <c r="O55" s="86"/>
      <c r="P55" s="86"/>
      <c r="Q55" s="86"/>
      <c r="R55" s="86"/>
    </row>
    <row r="56" spans="1:21">
      <c r="A56" s="87" t="s">
        <v>120</v>
      </c>
      <c r="B56" s="87"/>
      <c r="C56" s="87"/>
      <c r="D56" s="87"/>
      <c r="E56" s="87"/>
      <c r="F56" s="87"/>
      <c r="G56" s="87"/>
      <c r="H56" s="87"/>
      <c r="I56" s="87"/>
      <c r="J56" s="72"/>
      <c r="K56" s="72"/>
      <c r="L56" s="72"/>
      <c r="M56" s="72"/>
    </row>
    <row r="57" spans="1:21" ht="10.5" customHeight="1">
      <c r="A57" s="63"/>
      <c r="B57" s="63"/>
      <c r="C57" s="63"/>
      <c r="D57" s="63"/>
      <c r="E57" s="63"/>
      <c r="F57" s="63"/>
      <c r="G57" s="63"/>
      <c r="H57" s="63"/>
      <c r="I57" s="63"/>
      <c r="J57" s="63"/>
      <c r="K57" s="63"/>
      <c r="L57" s="63"/>
      <c r="M57" s="63"/>
    </row>
    <row r="58" spans="1:21">
      <c r="A58" s="85" t="str">
        <f>'Metadata Text'!B7</f>
        <v>© Crown Copyright 2018</v>
      </c>
      <c r="B58" s="85"/>
      <c r="C58" s="85"/>
    </row>
    <row r="59" spans="1:21">
      <c r="A59" s="71"/>
    </row>
  </sheetData>
  <mergeCells count="5">
    <mergeCell ref="A58:C58"/>
    <mergeCell ref="A53:R55"/>
    <mergeCell ref="A56:I56"/>
    <mergeCell ref="A1:M1"/>
    <mergeCell ref="A52:B52"/>
  </mergeCells>
  <hyperlinks>
    <hyperlink ref="A56" r:id="rId1"/>
    <hyperlink ref="A56:I56" r:id="rId2" display="More information is available in the Pension Age Review final report on the UK Government website."/>
  </hyperlinks>
  <pageMargins left="0.7" right="0.7" top="0.75" bottom="0.75" header="0.3" footer="0.3"/>
  <pageSetup paperSize="8"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0"/>
  <sheetViews>
    <sheetView tabSelected="1" workbookViewId="0">
      <selection sqref="A1:G1"/>
    </sheetView>
  </sheetViews>
  <sheetFormatPr defaultRowHeight="15"/>
  <cols>
    <col min="1" max="1" width="23" style="5" customWidth="1"/>
    <col min="2" max="2" width="14" style="5" customWidth="1"/>
    <col min="3" max="3" width="18.7109375" style="2" customWidth="1"/>
    <col min="4" max="4" width="4.7109375" style="5" customWidth="1"/>
    <col min="5" max="5" width="23" style="5" customWidth="1"/>
    <col min="6" max="6" width="14" style="5" customWidth="1"/>
    <col min="7" max="7" width="18.7109375" style="5" customWidth="1"/>
    <col min="8" max="8" width="4.7109375" style="5" customWidth="1"/>
    <col min="9" max="9" width="23" style="5" customWidth="1"/>
    <col min="10" max="10" width="14" style="5" customWidth="1"/>
    <col min="11" max="11" width="18.7109375" style="5" customWidth="1"/>
    <col min="12" max="16384" width="9.140625" style="5"/>
  </cols>
  <sheetData>
    <row r="1" spans="1:17" s="2" customFormat="1" ht="15.75">
      <c r="A1" s="84" t="str">
        <f>'Contents Text'!A9&amp;": "&amp;'Contents Text'!B9</f>
        <v>Figure 3: Projected percentage change in population by age structure, council area, 2016 to 2026</v>
      </c>
      <c r="B1" s="84"/>
      <c r="C1" s="84"/>
      <c r="D1" s="84"/>
      <c r="E1" s="84"/>
      <c r="F1" s="84"/>
      <c r="G1" s="84"/>
      <c r="H1" s="83"/>
      <c r="I1" s="82" t="s">
        <v>133</v>
      </c>
      <c r="J1" s="83"/>
      <c r="K1" s="83"/>
      <c r="L1" s="83"/>
      <c r="M1" s="83"/>
      <c r="N1" s="83"/>
      <c r="O1" s="83"/>
      <c r="P1" s="83"/>
      <c r="Q1" s="83"/>
    </row>
    <row r="2" spans="1:17" s="4" customFormat="1" ht="12.75">
      <c r="A2" s="3"/>
      <c r="B2" s="3"/>
      <c r="C2" s="35"/>
    </row>
    <row r="3" spans="1:17" s="17" customFormat="1" ht="12.75">
      <c r="A3" s="89" t="s">
        <v>60</v>
      </c>
      <c r="B3" s="89"/>
      <c r="C3" s="89"/>
      <c r="E3" s="89" t="s">
        <v>29</v>
      </c>
      <c r="F3" s="89"/>
      <c r="G3" s="89"/>
      <c r="I3" s="89" t="s">
        <v>54</v>
      </c>
      <c r="J3" s="89"/>
      <c r="K3" s="89"/>
    </row>
    <row r="4" spans="1:17" s="65" customFormat="1" ht="24" customHeight="1">
      <c r="A4" s="69" t="s">
        <v>30</v>
      </c>
      <c r="B4" s="69" t="s">
        <v>101</v>
      </c>
      <c r="C4" s="68" t="s">
        <v>44</v>
      </c>
      <c r="E4" s="69" t="s">
        <v>30</v>
      </c>
      <c r="F4" s="69" t="s">
        <v>101</v>
      </c>
      <c r="G4" s="68" t="s">
        <v>44</v>
      </c>
      <c r="I4" s="69" t="s">
        <v>30</v>
      </c>
      <c r="J4" s="69" t="s">
        <v>101</v>
      </c>
      <c r="K4" s="68" t="s">
        <v>44</v>
      </c>
    </row>
    <row r="5" spans="1:17" s="60" customFormat="1" ht="18" customHeight="1">
      <c r="A5" s="61" t="s">
        <v>52</v>
      </c>
      <c r="B5" s="61" t="s">
        <v>102</v>
      </c>
      <c r="C5" s="70">
        <v>1.7204615702077799</v>
      </c>
      <c r="E5" s="61" t="s">
        <v>52</v>
      </c>
      <c r="F5" s="61" t="s">
        <v>102</v>
      </c>
      <c r="G5" s="70">
        <v>3.15183668096889</v>
      </c>
      <c r="I5" s="61" t="s">
        <v>52</v>
      </c>
      <c r="J5" s="61" t="s">
        <v>102</v>
      </c>
      <c r="K5" s="70">
        <v>4.7525779353195903</v>
      </c>
    </row>
    <row r="6" spans="1:17" s="4" customFormat="1" ht="12.75">
      <c r="A6" s="7"/>
      <c r="B6" s="7"/>
      <c r="C6" s="53"/>
      <c r="G6" s="59"/>
      <c r="I6" s="12"/>
      <c r="J6" s="12"/>
      <c r="K6" s="45"/>
    </row>
    <row r="7" spans="1:17" s="4" customFormat="1" ht="18" customHeight="1">
      <c r="A7" s="48" t="s">
        <v>30</v>
      </c>
      <c r="B7" s="48" t="s">
        <v>101</v>
      </c>
      <c r="C7" s="58" t="s">
        <v>44</v>
      </c>
      <c r="E7" s="48" t="s">
        <v>30</v>
      </c>
      <c r="F7" s="48" t="s">
        <v>101</v>
      </c>
      <c r="G7" s="58" t="s">
        <v>44</v>
      </c>
      <c r="I7" s="48" t="s">
        <v>30</v>
      </c>
      <c r="J7" s="48" t="s">
        <v>101</v>
      </c>
      <c r="K7" s="58" t="s">
        <v>44</v>
      </c>
    </row>
    <row r="8" spans="1:17" s="4" customFormat="1" ht="19.5" customHeight="1">
      <c r="A8" s="49" t="s">
        <v>59</v>
      </c>
      <c r="B8" s="8" t="s">
        <v>69</v>
      </c>
      <c r="C8" s="64">
        <v>-7.3601114464824704</v>
      </c>
      <c r="E8" s="8" t="s">
        <v>59</v>
      </c>
      <c r="F8" s="8" t="s">
        <v>69</v>
      </c>
      <c r="G8" s="64">
        <v>-5.4925334871499096</v>
      </c>
      <c r="I8" s="8" t="s">
        <v>6</v>
      </c>
      <c r="J8" s="8" t="s">
        <v>89</v>
      </c>
      <c r="K8" s="64">
        <v>-3.1407862947507099</v>
      </c>
      <c r="L8" s="10"/>
      <c r="M8" s="10"/>
    </row>
    <row r="9" spans="1:17" s="4" customFormat="1" ht="12.75" customHeight="1">
      <c r="A9" s="49" t="s">
        <v>63</v>
      </c>
      <c r="B9" s="8" t="s">
        <v>74</v>
      </c>
      <c r="C9" s="53">
        <v>-6.5003811298382299</v>
      </c>
      <c r="E9" s="8" t="s">
        <v>2</v>
      </c>
      <c r="F9" s="8" t="s">
        <v>70</v>
      </c>
      <c r="G9" s="53">
        <v>-4.9073152904391604</v>
      </c>
      <c r="I9" s="8" t="s">
        <v>59</v>
      </c>
      <c r="J9" s="8" t="s">
        <v>69</v>
      </c>
      <c r="K9" s="53">
        <v>-1.57367668097282</v>
      </c>
      <c r="L9" s="10"/>
      <c r="M9" s="10"/>
    </row>
    <row r="10" spans="1:17" s="4" customFormat="1" ht="12.75" customHeight="1">
      <c r="A10" s="49" t="s">
        <v>62</v>
      </c>
      <c r="B10" s="8" t="s">
        <v>71</v>
      </c>
      <c r="C10" s="53">
        <v>-6.3831394470463803</v>
      </c>
      <c r="E10" s="8" t="s">
        <v>62</v>
      </c>
      <c r="F10" s="8" t="s">
        <v>71</v>
      </c>
      <c r="G10" s="53">
        <v>-4.5475864764510501</v>
      </c>
      <c r="I10" s="8" t="s">
        <v>13</v>
      </c>
      <c r="J10" s="8" t="s">
        <v>90</v>
      </c>
      <c r="K10" s="53">
        <v>-0.942938127449098</v>
      </c>
      <c r="L10" s="10"/>
      <c r="M10" s="10"/>
    </row>
    <row r="11" spans="1:17" s="4" customFormat="1" ht="12.75" customHeight="1">
      <c r="A11" s="49" t="s">
        <v>2</v>
      </c>
      <c r="B11" s="8" t="s">
        <v>70</v>
      </c>
      <c r="C11" s="53">
        <v>-5.87502918060851</v>
      </c>
      <c r="E11" s="8" t="s">
        <v>11</v>
      </c>
      <c r="F11" s="8" t="s">
        <v>72</v>
      </c>
      <c r="G11" s="53">
        <v>-3.4915245957696301</v>
      </c>
      <c r="I11" s="8" t="s">
        <v>5</v>
      </c>
      <c r="J11" s="8" t="s">
        <v>96</v>
      </c>
      <c r="K11" s="53">
        <v>0.30462927704944798</v>
      </c>
      <c r="L11" s="10"/>
      <c r="M11" s="10"/>
    </row>
    <row r="12" spans="1:17" s="4" customFormat="1" ht="12.75" customHeight="1">
      <c r="A12" s="49" t="s">
        <v>21</v>
      </c>
      <c r="B12" s="8" t="s">
        <v>83</v>
      </c>
      <c r="C12" s="53">
        <v>-5.1310917642349603</v>
      </c>
      <c r="E12" s="8" t="s">
        <v>14</v>
      </c>
      <c r="F12" s="8" t="s">
        <v>77</v>
      </c>
      <c r="G12" s="53">
        <v>-2.7718000788045898</v>
      </c>
      <c r="I12" s="8" t="s">
        <v>62</v>
      </c>
      <c r="J12" s="8" t="s">
        <v>71</v>
      </c>
      <c r="K12" s="53">
        <v>0.93301645981867798</v>
      </c>
      <c r="L12" s="10"/>
      <c r="M12" s="10"/>
    </row>
    <row r="13" spans="1:17" s="4" customFormat="1" ht="19.5" customHeight="1">
      <c r="A13" s="49" t="s">
        <v>24</v>
      </c>
      <c r="B13" s="8" t="s">
        <v>81</v>
      </c>
      <c r="C13" s="53">
        <v>-5.0056882821387898</v>
      </c>
      <c r="E13" s="8" t="s">
        <v>7</v>
      </c>
      <c r="F13" s="8" t="s">
        <v>73</v>
      </c>
      <c r="G13" s="53">
        <v>-1.96983795361576</v>
      </c>
      <c r="I13" s="8" t="s">
        <v>2</v>
      </c>
      <c r="J13" s="8" t="s">
        <v>70</v>
      </c>
      <c r="K13" s="53">
        <v>1.07879924953096</v>
      </c>
      <c r="L13" s="10"/>
      <c r="M13" s="10"/>
    </row>
    <row r="14" spans="1:17" s="4" customFormat="1" ht="12.75" customHeight="1">
      <c r="A14" s="49" t="s">
        <v>4</v>
      </c>
      <c r="B14" s="8" t="s">
        <v>78</v>
      </c>
      <c r="C14" s="53">
        <v>-4.8901488306165799</v>
      </c>
      <c r="E14" s="8" t="s">
        <v>63</v>
      </c>
      <c r="F14" s="8" t="s">
        <v>74</v>
      </c>
      <c r="G14" s="53">
        <v>-1.8393207954689099</v>
      </c>
      <c r="I14" s="8" t="s">
        <v>9</v>
      </c>
      <c r="J14" s="8" t="s">
        <v>75</v>
      </c>
      <c r="K14" s="53">
        <v>2.1683320826257</v>
      </c>
      <c r="L14" s="10"/>
      <c r="M14" s="10"/>
    </row>
    <row r="15" spans="1:17" s="4" customFormat="1" ht="12.75" customHeight="1">
      <c r="A15" s="49" t="s">
        <v>16</v>
      </c>
      <c r="B15" s="8" t="s">
        <v>79</v>
      </c>
      <c r="C15" s="53">
        <v>-4.4755841324507504</v>
      </c>
      <c r="E15" s="8" t="s">
        <v>19</v>
      </c>
      <c r="F15" s="8" t="s">
        <v>76</v>
      </c>
      <c r="G15" s="53">
        <v>-1.6357995675472401</v>
      </c>
      <c r="I15" s="8" t="s">
        <v>63</v>
      </c>
      <c r="J15" s="8" t="s">
        <v>74</v>
      </c>
      <c r="K15" s="53">
        <v>2.1871703162390999</v>
      </c>
      <c r="L15" s="10"/>
      <c r="M15" s="10"/>
    </row>
    <row r="16" spans="1:17" s="4" customFormat="1" ht="12.75" customHeight="1">
      <c r="A16" s="49" t="s">
        <v>11</v>
      </c>
      <c r="B16" s="8" t="s">
        <v>72</v>
      </c>
      <c r="C16" s="53">
        <v>-4.3237634036665504</v>
      </c>
      <c r="E16" s="8" t="s">
        <v>9</v>
      </c>
      <c r="F16" s="8" t="s">
        <v>75</v>
      </c>
      <c r="G16" s="53">
        <v>-1.0526037396524801</v>
      </c>
      <c r="I16" s="8" t="s">
        <v>7</v>
      </c>
      <c r="J16" s="8" t="s">
        <v>73</v>
      </c>
      <c r="K16" s="53">
        <v>3.2035945614751702</v>
      </c>
      <c r="L16" s="10"/>
      <c r="M16" s="10"/>
    </row>
    <row r="17" spans="1:16" s="4" customFormat="1" ht="12.75" customHeight="1">
      <c r="A17" s="49" t="s">
        <v>14</v>
      </c>
      <c r="B17" s="8" t="s">
        <v>77</v>
      </c>
      <c r="C17" s="53">
        <v>-4.2398648648648596</v>
      </c>
      <c r="E17" s="8" t="s">
        <v>24</v>
      </c>
      <c r="F17" s="8" t="s">
        <v>81</v>
      </c>
      <c r="G17" s="53">
        <v>-0.54949248263756401</v>
      </c>
      <c r="I17" s="8" t="s">
        <v>11</v>
      </c>
      <c r="J17" s="8" t="s">
        <v>72</v>
      </c>
      <c r="K17" s="53">
        <v>3.2126433059136001</v>
      </c>
      <c r="L17" s="10"/>
      <c r="M17" s="10"/>
    </row>
    <row r="18" spans="1:16" s="4" customFormat="1" ht="19.5" customHeight="1">
      <c r="A18" s="49" t="s">
        <v>19</v>
      </c>
      <c r="B18" s="8" t="s">
        <v>76</v>
      </c>
      <c r="C18" s="53">
        <v>-2.0722517730496501</v>
      </c>
      <c r="E18" s="8" t="s">
        <v>4</v>
      </c>
      <c r="F18" s="8" t="s">
        <v>78</v>
      </c>
      <c r="G18" s="53">
        <v>-0.502407368641407</v>
      </c>
      <c r="I18" s="8" t="s">
        <v>17</v>
      </c>
      <c r="J18" s="8" t="s">
        <v>84</v>
      </c>
      <c r="K18" s="53">
        <v>3.9985655370270798</v>
      </c>
      <c r="L18" s="10"/>
      <c r="M18" s="10"/>
    </row>
    <row r="19" spans="1:16" s="4" customFormat="1" ht="12.75" customHeight="1">
      <c r="A19" s="49" t="s">
        <v>18</v>
      </c>
      <c r="B19" s="8" t="s">
        <v>91</v>
      </c>
      <c r="C19" s="53">
        <v>-1.95705067174442</v>
      </c>
      <c r="E19" s="8" t="s">
        <v>25</v>
      </c>
      <c r="F19" s="8" t="s">
        <v>82</v>
      </c>
      <c r="G19" s="53">
        <v>0.67902065479128304</v>
      </c>
      <c r="I19" s="8" t="s">
        <v>22</v>
      </c>
      <c r="J19" s="8" t="s">
        <v>93</v>
      </c>
      <c r="K19" s="53">
        <v>4.1266899258613199</v>
      </c>
      <c r="L19" s="10"/>
      <c r="M19" s="10"/>
    </row>
    <row r="20" spans="1:16" s="4" customFormat="1" ht="12.75" customHeight="1">
      <c r="A20" s="49" t="s">
        <v>12</v>
      </c>
      <c r="B20" s="8" t="s">
        <v>86</v>
      </c>
      <c r="C20" s="53">
        <v>-1.32510437465965</v>
      </c>
      <c r="E20" s="8" t="s">
        <v>6</v>
      </c>
      <c r="F20" s="8" t="s">
        <v>89</v>
      </c>
      <c r="G20" s="53">
        <v>1.0566099914523801</v>
      </c>
      <c r="I20" s="8" t="s">
        <v>8</v>
      </c>
      <c r="J20" s="8" t="s">
        <v>80</v>
      </c>
      <c r="K20" s="53">
        <v>4.1419946592360404</v>
      </c>
      <c r="L20" s="10"/>
      <c r="M20" s="10"/>
    </row>
    <row r="21" spans="1:16" s="4" customFormat="1" ht="12.75" customHeight="1">
      <c r="A21" s="49" t="s">
        <v>17</v>
      </c>
      <c r="B21" s="8" t="s">
        <v>84</v>
      </c>
      <c r="C21" s="53">
        <v>-1.18282334790435</v>
      </c>
      <c r="E21" s="8" t="s">
        <v>20</v>
      </c>
      <c r="F21" s="8" t="s">
        <v>85</v>
      </c>
      <c r="G21" s="53">
        <v>1.4046775763291801</v>
      </c>
      <c r="I21" s="8" t="s">
        <v>16</v>
      </c>
      <c r="J21" s="8" t="s">
        <v>79</v>
      </c>
      <c r="K21" s="53">
        <v>4.3407958125656396</v>
      </c>
      <c r="L21" s="10"/>
      <c r="M21" s="10"/>
    </row>
    <row r="22" spans="1:16" s="4" customFormat="1" ht="12.75" customHeight="1">
      <c r="A22" s="49" t="s">
        <v>23</v>
      </c>
      <c r="B22" s="8" t="s">
        <v>87</v>
      </c>
      <c r="C22" s="53">
        <v>-0.86528304231653497</v>
      </c>
      <c r="E22" s="8" t="s">
        <v>23</v>
      </c>
      <c r="F22" s="8" t="s">
        <v>87</v>
      </c>
      <c r="G22" s="53">
        <v>1.4846193609434299</v>
      </c>
      <c r="I22" s="8" t="s">
        <v>52</v>
      </c>
      <c r="J22" s="8" t="s">
        <v>102</v>
      </c>
      <c r="K22" s="53">
        <v>4.7525779353195903</v>
      </c>
      <c r="L22" s="10"/>
      <c r="M22" s="10"/>
    </row>
    <row r="23" spans="1:16" s="4" customFormat="1" ht="19.5" customHeight="1">
      <c r="A23" s="49" t="s">
        <v>7</v>
      </c>
      <c r="B23" s="8" t="s">
        <v>73</v>
      </c>
      <c r="C23" s="53">
        <v>-0.51382897741689904</v>
      </c>
      <c r="E23" s="8" t="s">
        <v>21</v>
      </c>
      <c r="F23" s="8" t="s">
        <v>83</v>
      </c>
      <c r="G23" s="53">
        <v>1.49360036670075</v>
      </c>
      <c r="I23" s="46" t="s">
        <v>14</v>
      </c>
      <c r="J23" s="46" t="s">
        <v>77</v>
      </c>
      <c r="K23" s="53">
        <v>5.5145522907673001</v>
      </c>
      <c r="L23" s="10"/>
      <c r="M23" s="10"/>
    </row>
    <row r="24" spans="1:16" s="4" customFormat="1" ht="12.75" customHeight="1">
      <c r="A24" s="49" t="s">
        <v>28</v>
      </c>
      <c r="B24" s="8" t="s">
        <v>92</v>
      </c>
      <c r="C24" s="53">
        <v>6.5142889511994803E-2</v>
      </c>
      <c r="E24" s="8" t="s">
        <v>17</v>
      </c>
      <c r="F24" s="8" t="s">
        <v>84</v>
      </c>
      <c r="G24" s="53">
        <v>1.6837693308281501</v>
      </c>
      <c r="I24" s="8" t="s">
        <v>25</v>
      </c>
      <c r="J24" s="8" t="s">
        <v>82</v>
      </c>
      <c r="K24" s="53">
        <v>5.5987721073010803</v>
      </c>
      <c r="L24" s="10"/>
      <c r="M24" s="10"/>
    </row>
    <row r="25" spans="1:16" s="4" customFormat="1" ht="12.75" customHeight="1">
      <c r="A25" s="49" t="s">
        <v>9</v>
      </c>
      <c r="B25" s="8" t="s">
        <v>75</v>
      </c>
      <c r="C25" s="53">
        <v>0.30104896749611898</v>
      </c>
      <c r="E25" s="8" t="s">
        <v>16</v>
      </c>
      <c r="F25" s="8" t="s">
        <v>79</v>
      </c>
      <c r="G25" s="53">
        <v>1.6890172233482299</v>
      </c>
      <c r="I25" s="8" t="s">
        <v>23</v>
      </c>
      <c r="J25" s="8" t="s">
        <v>87</v>
      </c>
      <c r="K25" s="53">
        <v>5.5996086710262096</v>
      </c>
      <c r="L25" s="10"/>
      <c r="M25" s="10"/>
    </row>
    <row r="26" spans="1:16" s="4" customFormat="1" ht="12.75" customHeight="1">
      <c r="A26" s="49" t="s">
        <v>64</v>
      </c>
      <c r="B26" s="8" t="s">
        <v>94</v>
      </c>
      <c r="C26" s="53">
        <v>0.40793016235620499</v>
      </c>
      <c r="E26" s="8" t="s">
        <v>8</v>
      </c>
      <c r="F26" s="8" t="s">
        <v>80</v>
      </c>
      <c r="G26" s="53">
        <v>1.79064595961407</v>
      </c>
      <c r="I26" s="8" t="s">
        <v>65</v>
      </c>
      <c r="J26" s="8" t="s">
        <v>99</v>
      </c>
      <c r="K26" s="53">
        <v>5.77666874610106</v>
      </c>
      <c r="L26" s="10"/>
      <c r="M26" s="10"/>
      <c r="O26" s="76"/>
    </row>
    <row r="27" spans="1:16" s="4" customFormat="1" ht="12.75" customHeight="1">
      <c r="A27" s="49" t="s">
        <v>20</v>
      </c>
      <c r="B27" s="8" t="s">
        <v>85</v>
      </c>
      <c r="C27" s="53">
        <v>0.639623879291494</v>
      </c>
      <c r="E27" s="8" t="s">
        <v>3</v>
      </c>
      <c r="F27" s="8" t="s">
        <v>88</v>
      </c>
      <c r="G27" s="53">
        <v>2.76702665584618</v>
      </c>
      <c r="I27" s="8" t="s">
        <v>18</v>
      </c>
      <c r="J27" s="8" t="s">
        <v>91</v>
      </c>
      <c r="K27" s="53">
        <v>6.1371606702169101</v>
      </c>
      <c r="L27" s="10"/>
      <c r="M27" s="10"/>
    </row>
    <row r="28" spans="1:16" s="4" customFormat="1" ht="19.5" customHeight="1">
      <c r="A28" s="49" t="s">
        <v>8</v>
      </c>
      <c r="B28" s="8" t="s">
        <v>80</v>
      </c>
      <c r="C28" s="53">
        <v>0.89470521466248198</v>
      </c>
      <c r="E28" s="8" t="s">
        <v>5</v>
      </c>
      <c r="F28" s="8" t="s">
        <v>96</v>
      </c>
      <c r="G28" s="53">
        <v>3.1028340896360298</v>
      </c>
      <c r="I28" s="8" t="s">
        <v>24</v>
      </c>
      <c r="J28" s="8" t="s">
        <v>81</v>
      </c>
      <c r="K28" s="53">
        <v>6.7099980883196304</v>
      </c>
      <c r="L28" s="10"/>
      <c r="M28" s="10"/>
    </row>
    <row r="29" spans="1:16" s="35" customFormat="1" ht="12.75" customHeight="1">
      <c r="A29" s="55" t="s">
        <v>25</v>
      </c>
      <c r="B29" s="46" t="s">
        <v>82</v>
      </c>
      <c r="C29" s="53">
        <v>0.98936954004841604</v>
      </c>
      <c r="E29" s="4" t="s">
        <v>52</v>
      </c>
      <c r="F29" s="4" t="s">
        <v>102</v>
      </c>
      <c r="G29" s="53">
        <v>3.15183668096889</v>
      </c>
      <c r="H29" s="4"/>
      <c r="I29" s="8" t="s">
        <v>4</v>
      </c>
      <c r="J29" s="8" t="s">
        <v>78</v>
      </c>
      <c r="K29" s="53">
        <v>6.7730802415875804</v>
      </c>
      <c r="L29" s="10"/>
      <c r="M29" s="10"/>
      <c r="N29" s="4"/>
      <c r="O29" s="4"/>
      <c r="P29" s="4"/>
    </row>
    <row r="30" spans="1:16" s="4" customFormat="1" ht="12.75" customHeight="1">
      <c r="A30" s="50" t="s">
        <v>52</v>
      </c>
      <c r="B30" s="7" t="s">
        <v>102</v>
      </c>
      <c r="C30" s="53">
        <v>1.7204615702077799</v>
      </c>
      <c r="E30" s="46" t="s">
        <v>13</v>
      </c>
      <c r="F30" s="46" t="s">
        <v>90</v>
      </c>
      <c r="G30" s="53">
        <v>4.3971216970773099</v>
      </c>
      <c r="I30" s="8" t="s">
        <v>20</v>
      </c>
      <c r="J30" s="8" t="s">
        <v>85</v>
      </c>
      <c r="K30" s="53">
        <v>7.0551757036094802</v>
      </c>
      <c r="L30" s="10"/>
      <c r="M30" s="10"/>
    </row>
    <row r="31" spans="1:16" s="4" customFormat="1" ht="12.75" customHeight="1">
      <c r="A31" s="49" t="s">
        <v>22</v>
      </c>
      <c r="B31" s="8" t="s">
        <v>93</v>
      </c>
      <c r="C31" s="53">
        <v>2.39462983282773</v>
      </c>
      <c r="E31" s="8" t="s">
        <v>64</v>
      </c>
      <c r="F31" s="8" t="s">
        <v>94</v>
      </c>
      <c r="G31" s="53">
        <v>4.5230408632584496</v>
      </c>
      <c r="I31" s="8" t="s">
        <v>12</v>
      </c>
      <c r="J31" s="8" t="s">
        <v>86</v>
      </c>
      <c r="K31" s="53">
        <v>7.1346209282213904</v>
      </c>
      <c r="L31" s="10"/>
      <c r="M31" s="10"/>
    </row>
    <row r="32" spans="1:16" s="4" customFormat="1" ht="12.75" customHeight="1">
      <c r="A32" s="49" t="s">
        <v>6</v>
      </c>
      <c r="B32" s="8" t="s">
        <v>89</v>
      </c>
      <c r="C32" s="53">
        <v>3.6731099836471102</v>
      </c>
      <c r="E32" s="8" t="s">
        <v>12</v>
      </c>
      <c r="F32" s="8" t="s">
        <v>86</v>
      </c>
      <c r="G32" s="53">
        <v>4.9634763064244201</v>
      </c>
      <c r="I32" s="8" t="s">
        <v>64</v>
      </c>
      <c r="J32" s="8" t="s">
        <v>94</v>
      </c>
      <c r="K32" s="53">
        <v>7.2708438322414501</v>
      </c>
      <c r="L32" s="10"/>
      <c r="M32" s="10"/>
    </row>
    <row r="33" spans="1:13" s="4" customFormat="1" ht="19.5" customHeight="1">
      <c r="A33" s="49" t="s">
        <v>27</v>
      </c>
      <c r="B33" s="8" t="s">
        <v>97</v>
      </c>
      <c r="C33" s="53">
        <v>5.6453736373690004</v>
      </c>
      <c r="E33" s="8" t="s">
        <v>22</v>
      </c>
      <c r="F33" s="8" t="s">
        <v>93</v>
      </c>
      <c r="G33" s="53">
        <v>5.1407874751723304</v>
      </c>
      <c r="I33" s="8" t="s">
        <v>21</v>
      </c>
      <c r="J33" s="8" t="s">
        <v>83</v>
      </c>
      <c r="K33" s="53">
        <v>7.4387183212877197</v>
      </c>
      <c r="L33" s="10"/>
      <c r="M33" s="10"/>
    </row>
    <row r="34" spans="1:13" s="4" customFormat="1" ht="12.75" customHeight="1">
      <c r="A34" s="49" t="s">
        <v>26</v>
      </c>
      <c r="B34" s="8" t="s">
        <v>98</v>
      </c>
      <c r="C34" s="53">
        <v>6.4230320640052403</v>
      </c>
      <c r="E34" s="8" t="s">
        <v>18</v>
      </c>
      <c r="F34" s="8" t="s">
        <v>91</v>
      </c>
      <c r="G34" s="53">
        <v>5.6692442005487704</v>
      </c>
      <c r="I34" s="8" t="s">
        <v>3</v>
      </c>
      <c r="J34" s="8" t="s">
        <v>88</v>
      </c>
      <c r="K34" s="53">
        <v>7.4754603715421402</v>
      </c>
      <c r="L34" s="10"/>
      <c r="M34" s="10"/>
    </row>
    <row r="35" spans="1:13" s="4" customFormat="1" ht="12.75" customHeight="1">
      <c r="A35" s="49" t="s">
        <v>5</v>
      </c>
      <c r="B35" s="8" t="s">
        <v>96</v>
      </c>
      <c r="C35" s="53">
        <v>6.6896773627402197</v>
      </c>
      <c r="E35" s="8" t="s">
        <v>15</v>
      </c>
      <c r="F35" s="8" t="s">
        <v>95</v>
      </c>
      <c r="G35" s="53">
        <v>6.2795698924731198</v>
      </c>
      <c r="I35" s="8" t="s">
        <v>15</v>
      </c>
      <c r="J35" s="8" t="s">
        <v>95</v>
      </c>
      <c r="K35" s="53">
        <v>7.4994831507132496</v>
      </c>
      <c r="L35" s="10"/>
      <c r="M35" s="10"/>
    </row>
    <row r="36" spans="1:13" s="4" customFormat="1" ht="12.75" customHeight="1">
      <c r="A36" s="49" t="s">
        <v>13</v>
      </c>
      <c r="B36" s="8" t="s">
        <v>90</v>
      </c>
      <c r="C36" s="53">
        <v>6.7024074243301204</v>
      </c>
      <c r="E36" s="8" t="s">
        <v>26</v>
      </c>
      <c r="F36" s="8" t="s">
        <v>98</v>
      </c>
      <c r="G36" s="53">
        <v>7.0867738130345002</v>
      </c>
      <c r="I36" s="8" t="s">
        <v>26</v>
      </c>
      <c r="J36" s="8" t="s">
        <v>98</v>
      </c>
      <c r="K36" s="53">
        <v>7.7446539138691604</v>
      </c>
      <c r="L36" s="10"/>
      <c r="M36" s="10"/>
    </row>
    <row r="37" spans="1:13" s="4" customFormat="1" ht="12.75" customHeight="1">
      <c r="A37" s="49" t="s">
        <v>65</v>
      </c>
      <c r="B37" s="8" t="s">
        <v>99</v>
      </c>
      <c r="C37" s="53">
        <v>7.7710563052582602</v>
      </c>
      <c r="E37" s="8" t="s">
        <v>28</v>
      </c>
      <c r="F37" s="8" t="s">
        <v>92</v>
      </c>
      <c r="G37" s="53">
        <v>7.3893434025592599</v>
      </c>
      <c r="I37" s="8" t="s">
        <v>19</v>
      </c>
      <c r="J37" s="8" t="s">
        <v>76</v>
      </c>
      <c r="K37" s="53">
        <v>8.1805088814210301</v>
      </c>
      <c r="L37" s="10"/>
      <c r="M37" s="10"/>
    </row>
    <row r="38" spans="1:13" s="4" customFormat="1" ht="19.5" customHeight="1">
      <c r="A38" s="49" t="s">
        <v>3</v>
      </c>
      <c r="B38" s="8" t="s">
        <v>88</v>
      </c>
      <c r="C38" s="53">
        <v>7.8894205209994697</v>
      </c>
      <c r="E38" s="8" t="s">
        <v>65</v>
      </c>
      <c r="F38" s="8" t="s">
        <v>99</v>
      </c>
      <c r="G38" s="53">
        <v>8.1886196719060997</v>
      </c>
      <c r="I38" s="8" t="s">
        <v>10</v>
      </c>
      <c r="J38" s="8" t="s">
        <v>100</v>
      </c>
      <c r="K38" s="53">
        <v>8.6695526695526706</v>
      </c>
      <c r="L38" s="10"/>
      <c r="M38" s="10"/>
    </row>
    <row r="39" spans="1:13" s="4" customFormat="1" ht="12.75" customHeight="1">
      <c r="A39" s="49" t="s">
        <v>15</v>
      </c>
      <c r="B39" s="8" t="s">
        <v>95</v>
      </c>
      <c r="C39" s="53">
        <v>11.751152073732699</v>
      </c>
      <c r="E39" s="8" t="s">
        <v>27</v>
      </c>
      <c r="F39" s="8" t="s">
        <v>97</v>
      </c>
      <c r="G39" s="53">
        <v>8.5311561030094207</v>
      </c>
      <c r="I39" s="8" t="s">
        <v>28</v>
      </c>
      <c r="J39" s="8" t="s">
        <v>92</v>
      </c>
      <c r="K39" s="53">
        <v>11.0866348841032</v>
      </c>
      <c r="L39" s="10"/>
      <c r="M39" s="10"/>
    </row>
    <row r="40" spans="1:13" s="4" customFormat="1" ht="12.75" customHeight="1">
      <c r="A40" s="47" t="s">
        <v>10</v>
      </c>
      <c r="B40" s="47" t="s">
        <v>100</v>
      </c>
      <c r="C40" s="54">
        <v>17.945984363894802</v>
      </c>
      <c r="E40" s="47" t="s">
        <v>10</v>
      </c>
      <c r="F40" s="47" t="s">
        <v>100</v>
      </c>
      <c r="G40" s="54">
        <v>13.3600485285197</v>
      </c>
      <c r="I40" s="51" t="s">
        <v>27</v>
      </c>
      <c r="J40" s="51" t="s">
        <v>97</v>
      </c>
      <c r="K40" s="54">
        <v>11.43772638618</v>
      </c>
    </row>
    <row r="41" spans="1:13" s="4" customFormat="1" ht="12.75">
      <c r="C41" s="35"/>
      <c r="E41" s="8"/>
      <c r="F41" s="8"/>
      <c r="G41" s="9"/>
      <c r="I41" s="12"/>
      <c r="J41" s="12"/>
      <c r="K41" s="13"/>
    </row>
    <row r="42" spans="1:13" s="4" customFormat="1" ht="12" customHeight="1">
      <c r="A42" s="90" t="s">
        <v>38</v>
      </c>
      <c r="B42" s="90"/>
      <c r="C42" s="9"/>
    </row>
    <row r="43" spans="1:13" s="4" customFormat="1" ht="24" customHeight="1">
      <c r="A43" s="86" t="str">
        <f>'Metadata Text'!B12&amp;" "&amp;'Metadata Text'!B13</f>
        <v>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 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v>
      </c>
      <c r="B43" s="86"/>
      <c r="C43" s="86"/>
      <c r="D43" s="86"/>
      <c r="E43" s="86"/>
      <c r="F43" s="86"/>
      <c r="G43" s="86"/>
      <c r="H43" s="86"/>
      <c r="I43" s="86"/>
      <c r="J43" s="86"/>
      <c r="K43" s="86"/>
      <c r="L43" s="86"/>
      <c r="M43" s="86"/>
    </row>
    <row r="44" spans="1:13" ht="12" customHeight="1">
      <c r="A44" s="86"/>
      <c r="B44" s="86"/>
      <c r="C44" s="86"/>
      <c r="D44" s="86"/>
      <c r="E44" s="86"/>
      <c r="F44" s="86"/>
      <c r="G44" s="86"/>
      <c r="H44" s="86"/>
      <c r="I44" s="86"/>
      <c r="J44" s="86"/>
      <c r="K44" s="86"/>
      <c r="L44" s="86"/>
      <c r="M44" s="86"/>
    </row>
    <row r="45" spans="1:13" ht="12" customHeight="1">
      <c r="A45" s="87" t="s">
        <v>120</v>
      </c>
      <c r="B45" s="87"/>
      <c r="C45" s="87"/>
      <c r="D45" s="87"/>
      <c r="E45" s="87"/>
      <c r="F45" s="87"/>
      <c r="G45" s="87"/>
      <c r="H45" s="87"/>
      <c r="I45" s="87"/>
      <c r="J45" s="72"/>
      <c r="K45" s="72"/>
      <c r="L45" s="72"/>
      <c r="M45" s="72"/>
    </row>
    <row r="46" spans="1:13" ht="12" customHeight="1">
      <c r="A46" s="72"/>
      <c r="B46" s="72"/>
      <c r="C46" s="72"/>
      <c r="D46" s="72"/>
      <c r="E46" s="72"/>
      <c r="F46" s="72"/>
      <c r="G46" s="72"/>
      <c r="H46" s="72"/>
      <c r="I46" s="72"/>
      <c r="J46" s="72"/>
      <c r="K46" s="72"/>
      <c r="L46" s="72"/>
      <c r="M46" s="72"/>
    </row>
    <row r="47" spans="1:13" ht="10.5" customHeight="1">
      <c r="A47" s="85" t="str">
        <f>'Metadata Text'!B7</f>
        <v>© Crown Copyright 2018</v>
      </c>
      <c r="B47" s="85"/>
      <c r="C47" s="29"/>
      <c r="D47" s="29"/>
      <c r="E47" s="6"/>
      <c r="F47" s="67"/>
      <c r="G47" s="6"/>
      <c r="H47" s="6"/>
      <c r="I47" s="6"/>
      <c r="J47" s="67"/>
      <c r="K47" s="6"/>
      <c r="L47" s="6"/>
      <c r="M47" s="6"/>
    </row>
    <row r="49" spans="2:2" ht="12.75" customHeight="1">
      <c r="B49" s="52"/>
    </row>
    <row r="50" spans="2:2">
      <c r="B50" s="62"/>
    </row>
  </sheetData>
  <mergeCells count="8">
    <mergeCell ref="A1:G1"/>
    <mergeCell ref="A42:B42"/>
    <mergeCell ref="A47:B47"/>
    <mergeCell ref="A3:C3"/>
    <mergeCell ref="E3:G3"/>
    <mergeCell ref="I3:K3"/>
    <mergeCell ref="A43:M44"/>
    <mergeCell ref="A45:I45"/>
  </mergeCells>
  <phoneticPr fontId="17" type="noConversion"/>
  <hyperlinks>
    <hyperlink ref="A45" r:id="rId1"/>
    <hyperlink ref="A45:I45" r:id="rId2" display="More information is available in the Pension Age Review final report on the UK Government website."/>
    <hyperlink ref="I1" location="CONTENTS" display="back to contents"/>
  </hyperlink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Contents Text</vt:lpstr>
      <vt:lpstr>Metadata Text</vt:lpstr>
      <vt:lpstr>Fig 3</vt:lpstr>
      <vt:lpstr>Fig 3 data</vt:lpstr>
      <vt:lpstr>CONTENTS</vt:lpstr>
      <vt:lpstr>METADATA</vt:lpstr>
      <vt:lpstr>pctot_children_ca_Scot</vt:lpstr>
      <vt:lpstr>pctot_children_ca_Scotonly</vt:lpstr>
      <vt:lpstr>pctot_pens_ca_Scot</vt:lpstr>
      <vt:lpstr>pctot_pens_ca_Scotonly</vt:lpstr>
      <vt:lpstr>pctot_work_ca_Scot</vt:lpstr>
      <vt:lpstr>pctot_work_ca_Scotonly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2014-05-07T08:25:42Z</cp:lastPrinted>
  <dcterms:created xsi:type="dcterms:W3CDTF">2007-09-04T15:35:14Z</dcterms:created>
  <dcterms:modified xsi:type="dcterms:W3CDTF">2018-03-21T14:04:27Z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