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865" tabRatio="925" firstSheet="2" activeTab="3"/>
  </bookViews>
  <sheets>
    <sheet name="Contents Text" sheetId="146" state="hidden" r:id="rId1"/>
    <sheet name="Metadata Text" sheetId="147" state="hidden" r:id="rId2"/>
    <sheet name="Fig 8" sheetId="158" r:id="rId3"/>
    <sheet name="Fig 8 data" sheetId="110" r:id="rId4"/>
  </sheets>
  <externalReferences>
    <externalReference r:id="rId5"/>
    <externalReference r:id="rId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'Fig 8 data'!$A$5:$C$20</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#REF!</definedName>
    <definedName name="SPSS">#REF!</definedName>
    <definedName name="Status">#REF!</definedName>
    <definedName name="TEXT">'Metadata Text'!$B$9:$B$18</definedName>
    <definedName name="Textline3">#REF!</definedName>
    <definedName name="totpop_ca">#REF!</definedName>
    <definedName name="totpop_ca_compproj_pc">#REF!</definedName>
    <definedName name="totpop_ca_compproj_pc_Scotonly">#REF!</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'Fig 8 data'!$A$22:$C$48</definedName>
    <definedName name="totpop_prev50yr">#REF!</definedName>
    <definedName name="totpop_Scot">#REF!</definedName>
    <definedName name="totpop_Scot_allvars">#REF!</definedName>
    <definedName name="totpop_Scot_t1">#REF!</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A1" i="110" l="1"/>
  <c r="A28" i="158" l="1"/>
  <c r="B20" i="147" l="1"/>
  <c r="A53" i="110" l="1"/>
  <c r="A26" i="158" l="1"/>
  <c r="B19" i="147" l="1"/>
  <c r="A51" i="110" l="1"/>
  <c r="A1" i="158" l="1"/>
</calcChain>
</file>

<file path=xl/sharedStrings.xml><?xml version="1.0" encoding="utf-8"?>
<sst xmlns="http://schemas.openxmlformats.org/spreadsheetml/2006/main" count="76" uniqueCount="68">
  <si>
    <t>Figures</t>
  </si>
  <si>
    <t>Contents</t>
  </si>
  <si>
    <t xml:space="preserve">Back to contents page </t>
  </si>
  <si>
    <t>Year</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</si>
  <si>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</si>
  <si>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</si>
  <si>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</si>
  <si>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</si>
  <si>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</si>
  <si>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</si>
  <si>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</si>
  <si>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</si>
  <si>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Cairngorms National Park</t>
  </si>
  <si>
    <t>Figure 6</t>
  </si>
  <si>
    <t>text</t>
  </si>
  <si>
    <t>Commentary:</t>
  </si>
  <si>
    <t>Title</t>
  </si>
  <si>
    <t>Important notes</t>
  </si>
  <si>
    <t>Base year</t>
  </si>
  <si>
    <t>End year</t>
  </si>
  <si>
    <t>Note on Fig. 3 data</t>
  </si>
  <si>
    <t>Health boards</t>
  </si>
  <si>
    <t>Pension act detail</t>
  </si>
  <si>
    <t>Note on Fig A1</t>
  </si>
  <si>
    <t>Label Figure A1</t>
  </si>
  <si>
    <t>Base year +1</t>
  </si>
  <si>
    <t>Figure 8</t>
  </si>
  <si>
    <t>Figure 9</t>
  </si>
  <si>
    <t>Figure 10</t>
  </si>
  <si>
    <t>April 2014 Health Board areas.</t>
  </si>
  <si>
    <t>Loch Lomond and The Trossachs Na</t>
  </si>
  <si>
    <t>Figure 7</t>
  </si>
  <si>
    <t>Cairngorms</t>
  </si>
  <si>
    <t>Loch Lomond and The Trossachs</t>
  </si>
  <si>
    <t>Projected population</t>
  </si>
  <si>
    <t>National Park: population estimates</t>
  </si>
  <si>
    <t>Previous projection</t>
  </si>
  <si>
    <t>Scotland, council areas, NHS Board areas (April 2014 boundaries), Strategic Development Plan areas and National Park areas</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</si>
  <si>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</si>
  <si>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</si>
  <si>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</si>
  <si>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</si>
  <si>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</si>
  <si>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</si>
  <si>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</si>
  <si>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</si>
  <si>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</si>
  <si>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</si>
  <si>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</si>
  <si>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</si>
  <si>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</si>
  <si>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</si>
  <si>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</si>
  <si>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</si>
  <si>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</si>
  <si>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</si>
  <si>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</si>
  <si>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</si>
  <si>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</si>
  <si>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</si>
  <si>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</si>
  <si>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</si>
  <si>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</si>
  <si>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</si>
  <si>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</si>
  <si>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</si>
  <si>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t>Projected percentage change in population aged 75 and over, by council area, 2016 to 2026</t>
  </si>
  <si>
    <t>back to contents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</si>
</sst>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9" formatCode="_)#,##0_);_)\-#,##0_);_)0_);_)@_)"/>
    <numFmt numFmtId="170" formatCode="#,##0_);;&quot;- &quot;_);@_)\ "/>
    <numFmt numFmtId="171" formatCode="_(General"/>
  </numFmts>
  <fonts count="75">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b/>
      <u/>
      <sz val="10"/>
      <color indexed="12"/>
      <name val="Arial"/>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sz val="11"/>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name val="Helv"/>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29">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s>
  <cellStyleXfs count="229">
    <xf numFmtId="0" fontId="0" fillId="0" borderId="0"/>
    <xf numFmtId="0" fontId="17" fillId="0" borderId="0" applyNumberFormat="0" applyFill="0" applyBorder="0" applyAlignment="0" applyProtection="0">
      <alignment vertical="top"/>
      <protection locked="0"/>
    </xf>
    <xf numFmtId="0" fontId="13" fillId="0" borderId="0"/>
    <xf numFmtId="3" fontId="13" fillId="0" borderId="0"/>
    <xf numFmtId="0" fontId="11" fillId="0" borderId="0"/>
    <xf numFmtId="0" fontId="24" fillId="0" borderId="0" applyNumberFormat="0" applyFill="0" applyBorder="0" applyAlignment="0" applyProtection="0"/>
    <xf numFmtId="0" fontId="11" fillId="0" borderId="0"/>
    <xf numFmtId="0" fontId="8" fillId="0" borderId="0"/>
    <xf numFmtId="0" fontId="17" fillId="0" borderId="0" applyNumberFormat="0" applyFill="0" applyBorder="0" applyAlignment="0" applyProtection="0">
      <alignment vertical="top"/>
      <protection locked="0"/>
    </xf>
    <xf numFmtId="0" fontId="8" fillId="0" borderId="0"/>
    <xf numFmtId="0" fontId="8" fillId="0" borderId="0"/>
    <xf numFmtId="0" fontId="7" fillId="11" borderId="0" applyNumberFormat="0" applyBorder="0" applyAlignment="0" applyProtection="0"/>
    <xf numFmtId="0" fontId="7" fillId="11" borderId="0" applyNumberFormat="0" applyBorder="0" applyAlignment="0" applyProtection="0"/>
    <xf numFmtId="0" fontId="48"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8"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8"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8"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8"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8" fillId="3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8" fillId="3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8" fillId="3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8"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48"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8" fillId="3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8" fillId="36" borderId="0" applyNumberFormat="0" applyBorder="0" applyAlignment="0" applyProtection="0"/>
    <xf numFmtId="0" fontId="26" fillId="13" borderId="0" applyNumberFormat="0" applyBorder="0" applyAlignment="0" applyProtection="0"/>
    <xf numFmtId="0" fontId="49" fillId="38" borderId="0" applyNumberFormat="0" applyBorder="0" applyAlignment="0" applyProtection="0"/>
    <xf numFmtId="0" fontId="26" fillId="17" borderId="0" applyNumberFormat="0" applyBorder="0" applyAlignment="0" applyProtection="0"/>
    <xf numFmtId="0" fontId="49" fillId="41" borderId="0" applyNumberFormat="0" applyBorder="0" applyAlignment="0" applyProtection="0"/>
    <xf numFmtId="0" fontId="26" fillId="21" borderId="0" applyNumberFormat="0" applyBorder="0" applyAlignment="0" applyProtection="0"/>
    <xf numFmtId="0" fontId="49" fillId="42" borderId="0" applyNumberFormat="0" applyBorder="0" applyAlignment="0" applyProtection="0"/>
    <xf numFmtId="0" fontId="26" fillId="25" borderId="0" applyNumberFormat="0" applyBorder="0" applyAlignment="0" applyProtection="0"/>
    <xf numFmtId="0" fontId="49" fillId="40" borderId="0" applyNumberFormat="0" applyBorder="0" applyAlignment="0" applyProtection="0"/>
    <xf numFmtId="0" fontId="26" fillId="29" borderId="0" applyNumberFormat="0" applyBorder="0" applyAlignment="0" applyProtection="0"/>
    <xf numFmtId="0" fontId="49" fillId="38" borderId="0" applyNumberFormat="0" applyBorder="0" applyAlignment="0" applyProtection="0"/>
    <xf numFmtId="0" fontId="26" fillId="33" borderId="0" applyNumberFormat="0" applyBorder="0" applyAlignment="0" applyProtection="0"/>
    <xf numFmtId="0" fontId="49" fillId="35" borderId="0" applyNumberFormat="0" applyBorder="0" applyAlignment="0" applyProtection="0"/>
    <xf numFmtId="0" fontId="26" fillId="10" borderId="0" applyNumberFormat="0" applyBorder="0" applyAlignment="0" applyProtection="0"/>
    <xf numFmtId="0" fontId="49" fillId="43" borderId="0" applyNumberFormat="0" applyBorder="0" applyAlignment="0" applyProtection="0"/>
    <xf numFmtId="0" fontId="26" fillId="14" borderId="0" applyNumberFormat="0" applyBorder="0" applyAlignment="0" applyProtection="0"/>
    <xf numFmtId="0" fontId="49" fillId="41" borderId="0" applyNumberFormat="0" applyBorder="0" applyAlignment="0" applyProtection="0"/>
    <xf numFmtId="0" fontId="26" fillId="18" borderId="0" applyNumberFormat="0" applyBorder="0" applyAlignment="0" applyProtection="0"/>
    <xf numFmtId="0" fontId="49" fillId="42" borderId="0" applyNumberFormat="0" applyBorder="0" applyAlignment="0" applyProtection="0"/>
    <xf numFmtId="0" fontId="26" fillId="22" borderId="0" applyNumberFormat="0" applyBorder="0" applyAlignment="0" applyProtection="0"/>
    <xf numFmtId="0" fontId="49" fillId="44" borderId="0" applyNumberFormat="0" applyBorder="0" applyAlignment="0" applyProtection="0"/>
    <xf numFmtId="0" fontId="26" fillId="26" borderId="0" applyNumberFormat="0" applyBorder="0" applyAlignment="0" applyProtection="0"/>
    <xf numFmtId="0" fontId="49" fillId="45" borderId="0" applyNumberFormat="0" applyBorder="0" applyAlignment="0" applyProtection="0"/>
    <xf numFmtId="0" fontId="26" fillId="30" borderId="0" applyNumberFormat="0" applyBorder="0" applyAlignment="0" applyProtection="0"/>
    <xf numFmtId="0" fontId="49" fillId="46" borderId="0" applyNumberFormat="0" applyBorder="0" applyAlignment="0" applyProtection="0"/>
    <xf numFmtId="0" fontId="40" fillId="4" borderId="0" applyNumberFormat="0" applyBorder="0" applyAlignment="0" applyProtection="0"/>
    <xf numFmtId="0" fontId="50" fillId="47" borderId="0" applyNumberFormat="0" applyBorder="0" applyAlignment="0" applyProtection="0"/>
    <xf numFmtId="169" fontId="51" fillId="0" borderId="0" applyFont="0" applyFill="0" applyBorder="0" applyAlignment="0" applyProtection="0"/>
    <xf numFmtId="169" fontId="51" fillId="0" borderId="0" applyFont="0" applyFill="0" applyBorder="0" applyAlignment="0" applyProtection="0"/>
    <xf numFmtId="0" fontId="44" fillId="7" borderId="9" applyNumberFormat="0" applyAlignment="0" applyProtection="0"/>
    <xf numFmtId="0" fontId="52" fillId="48" borderId="15" applyNumberFormat="0" applyAlignment="0" applyProtection="0"/>
    <xf numFmtId="0" fontId="52" fillId="48" borderId="15" applyNumberFormat="0" applyAlignment="0" applyProtection="0"/>
    <xf numFmtId="0" fontId="8" fillId="49" borderId="0">
      <protection locked="0"/>
    </xf>
    <xf numFmtId="0" fontId="31" fillId="8" borderId="12" applyNumberFormat="0" applyAlignment="0" applyProtection="0"/>
    <xf numFmtId="0" fontId="53" fillId="50" borderId="16" applyNumberFormat="0" applyAlignment="0" applyProtection="0"/>
    <xf numFmtId="0" fontId="8" fillId="51" borderId="17">
      <alignment horizontal="center" vertical="center"/>
      <protection locked="0"/>
    </xf>
    <xf numFmtId="43" fontId="7" fillId="0" borderId="0" applyFont="0" applyFill="0" applyBorder="0" applyAlignment="0" applyProtection="0"/>
    <xf numFmtId="43" fontId="7" fillId="0" borderId="0" applyFont="0" applyFill="0" applyBorder="0" applyAlignment="0" applyProtection="0"/>
    <xf numFmtId="40" fontId="54" fillId="0" borderId="0" applyFont="0" applyFill="0" applyBorder="0" applyAlignment="0" applyProtection="0"/>
    <xf numFmtId="43" fontId="51"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6" fillId="0" borderId="0" applyNumberFormat="0" applyFill="0" applyBorder="0" applyAlignment="0" applyProtection="0"/>
    <xf numFmtId="0" fontId="56" fillId="0" borderId="0" applyNumberFormat="0" applyFill="0" applyBorder="0" applyAlignment="0" applyProtection="0"/>
    <xf numFmtId="0" fontId="12" fillId="51" borderId="0">
      <alignment vertical="center"/>
      <protection locked="0"/>
    </xf>
    <xf numFmtId="0" fontId="39" fillId="3" borderId="0" applyNumberFormat="0" applyBorder="0" applyAlignment="0" applyProtection="0"/>
    <xf numFmtId="0" fontId="57" fillId="38" borderId="0" applyNumberFormat="0" applyBorder="0" applyAlignment="0" applyProtection="0"/>
    <xf numFmtId="0" fontId="58" fillId="0" borderId="18" applyNumberFormat="0" applyFill="0" applyBorder="0" applyProtection="0">
      <alignment horizontal="centerContinuous" vertical="center" wrapText="1"/>
    </xf>
    <xf numFmtId="0" fontId="59" fillId="0" borderId="19" applyNumberFormat="0" applyFill="0" applyAlignment="0" applyProtection="0"/>
    <xf numFmtId="0" fontId="36" fillId="0" borderId="6" applyNumberFormat="0" applyFill="0" applyAlignment="0" applyProtection="0"/>
    <xf numFmtId="0" fontId="60" fillId="0" borderId="20" applyNumberFormat="0" applyFill="0" applyAlignment="0" applyProtection="0"/>
    <xf numFmtId="0" fontId="37" fillId="0" borderId="7" applyNumberFormat="0" applyFill="0" applyAlignment="0" applyProtection="0"/>
    <xf numFmtId="0" fontId="61" fillId="0" borderId="21" applyNumberFormat="0" applyFill="0" applyAlignment="0" applyProtection="0"/>
    <xf numFmtId="0" fontId="38" fillId="0" borderId="8" applyNumberFormat="0" applyFill="0" applyAlignment="0" applyProtection="0"/>
    <xf numFmtId="0" fontId="62" fillId="0" borderId="22" applyNumberFormat="0" applyFill="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8" fillId="0" borderId="0"/>
    <xf numFmtId="0" fontId="6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42" fillId="6" borderId="9" applyNumberFormat="0" applyAlignment="0" applyProtection="0"/>
    <xf numFmtId="0" fontId="64" fillId="39" borderId="15" applyNumberFormat="0" applyAlignment="0" applyProtection="0"/>
    <xf numFmtId="0" fontId="64" fillId="39" borderId="15" applyNumberFormat="0" applyAlignment="0" applyProtection="0"/>
    <xf numFmtId="0" fontId="45" fillId="0" borderId="11" applyNumberFormat="0" applyFill="0" applyAlignment="0" applyProtection="0"/>
    <xf numFmtId="0" fontId="65" fillId="0" borderId="23" applyNumberFormat="0" applyFill="0" applyAlignment="0" applyProtection="0"/>
    <xf numFmtId="0" fontId="41" fillId="5" borderId="0" applyNumberFormat="0" applyBorder="0" applyAlignment="0" applyProtection="0"/>
    <xf numFmtId="0" fontId="66" fillId="39" borderId="0" applyNumberFormat="0" applyBorder="0" applyAlignment="0" applyProtection="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7" fillId="0" borderId="0"/>
    <xf numFmtId="0" fontId="8" fillId="0" borderId="0"/>
    <xf numFmtId="0" fontId="7" fillId="0" borderId="0"/>
    <xf numFmtId="0" fontId="8" fillId="0" borderId="0"/>
    <xf numFmtId="0" fontId="55"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xf numFmtId="0" fontId="8" fillId="0" borderId="0" applyFill="0"/>
    <xf numFmtId="0" fontId="7" fillId="0" borderId="0"/>
    <xf numFmtId="3" fontId="8" fillId="0" borderId="0"/>
    <xf numFmtId="3" fontId="8" fillId="0" borderId="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16" fillId="36" borderId="24" applyNumberFormat="0" applyFont="0" applyAlignment="0" applyProtection="0"/>
    <xf numFmtId="0" fontId="43" fillId="7" borderId="10" applyNumberFormat="0" applyAlignment="0" applyProtection="0"/>
    <xf numFmtId="0" fontId="68" fillId="48" borderId="2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51" borderId="26">
      <alignment vertical="center"/>
      <protection locked="0"/>
    </xf>
    <xf numFmtId="0" fontId="21" fillId="0" borderId="0">
      <alignment horizontal="left"/>
    </xf>
    <xf numFmtId="0" fontId="16" fillId="0" borderId="0">
      <alignment horizontal="left"/>
    </xf>
    <xf numFmtId="0" fontId="16" fillId="0" borderId="0">
      <alignment horizontal="center" vertical="center" wrapText="1"/>
    </xf>
    <xf numFmtId="0" fontId="21" fillId="0" borderId="0">
      <alignment horizontal="left" vertical="center" wrapText="1"/>
    </xf>
    <xf numFmtId="0" fontId="21" fillId="0" borderId="0">
      <alignment horizontal="right"/>
    </xf>
    <xf numFmtId="0" fontId="16" fillId="0" borderId="0">
      <alignment horizontal="left" vertical="center" wrapText="1"/>
    </xf>
    <xf numFmtId="0" fontId="16" fillId="0" borderId="0">
      <alignment horizontal="left" vertical="center" wrapText="1"/>
    </xf>
    <xf numFmtId="0" fontId="16" fillId="0" borderId="0">
      <alignment horizontal="right"/>
    </xf>
    <xf numFmtId="0" fontId="16" fillId="0" borderId="0">
      <alignment horizontal="right"/>
    </xf>
    <xf numFmtId="170" fontId="69" fillId="0" borderId="27" applyFill="0" applyBorder="0" applyProtection="0">
      <alignment horizontal="right"/>
    </xf>
    <xf numFmtId="170" fontId="69" fillId="0" borderId="0" applyFill="0" applyBorder="0" applyProtection="0">
      <alignment horizontal="right"/>
    </xf>
    <xf numFmtId="0" fontId="70" fillId="0" borderId="0" applyNumberFormat="0" applyFill="0" applyBorder="0" applyProtection="0">
      <alignment horizontal="center" vertical="center" wrapText="1"/>
    </xf>
    <xf numFmtId="1" fontId="71" fillId="0" borderId="0" applyNumberFormat="0" applyFill="0" applyBorder="0" applyProtection="0">
      <alignment horizontal="right" vertical="top"/>
    </xf>
    <xf numFmtId="0" fontId="71" fillId="0" borderId="0" applyNumberFormat="0" applyFill="0" applyBorder="0" applyProtection="0">
      <alignment horizontal="right" vertical="top"/>
    </xf>
    <xf numFmtId="171" fontId="69" fillId="0" borderId="0" applyNumberFormat="0" applyFill="0" applyBorder="0" applyProtection="0">
      <alignment horizontal="left"/>
    </xf>
    <xf numFmtId="0" fontId="69" fillId="0" borderId="0" applyNumberFormat="0" applyFill="0" applyBorder="0" applyProtection="0">
      <alignment horizontal="left"/>
    </xf>
    <xf numFmtId="0" fontId="71" fillId="0" borderId="0" applyNumberFormat="0" applyFill="0" applyBorder="0" applyProtection="0">
      <alignment horizontal="left" vertical="top"/>
    </xf>
    <xf numFmtId="0" fontId="35" fillId="0" borderId="0" applyNumberFormat="0" applyFill="0" applyBorder="0" applyAlignment="0" applyProtection="0"/>
    <xf numFmtId="0" fontId="72" fillId="0" borderId="0" applyNumberFormat="0" applyFill="0" applyBorder="0" applyAlignment="0" applyProtection="0"/>
    <xf numFmtId="0" fontId="47" fillId="0" borderId="14" applyNumberFormat="0" applyFill="0" applyAlignment="0" applyProtection="0"/>
    <xf numFmtId="0" fontId="73" fillId="0" borderId="28" applyNumberFormat="0" applyFill="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16" fillId="0" borderId="0"/>
    <xf numFmtId="0" fontId="16" fillId="0" borderId="0"/>
    <xf numFmtId="0" fontId="16" fillId="0" borderId="0"/>
    <xf numFmtId="0" fontId="16" fillId="0" borderId="0"/>
    <xf numFmtId="165" fontId="16" fillId="0" borderId="0"/>
    <xf numFmtId="0" fontId="34" fillId="0" borderId="0" applyNumberFormat="0" applyFill="0" applyBorder="0" applyAlignment="0" applyProtection="0">
      <alignment vertical="top"/>
      <protection locked="0"/>
    </xf>
    <xf numFmtId="0" fontId="6" fillId="0" borderId="0"/>
    <xf numFmtId="9" fontId="74" fillId="0" borderId="0" applyFont="0" applyFill="0" applyBorder="0" applyAlignment="0" applyProtection="0"/>
    <xf numFmtId="0" fontId="4" fillId="0" borderId="0"/>
    <xf numFmtId="0" fontId="4" fillId="0" borderId="0"/>
  </cellStyleXfs>
  <cellXfs count="77">
    <xf numFmtId="0" fontId="0" fillId="0" borderId="0" xfId="0"/>
    <xf numFmtId="0" fontId="14" fillId="2" borderId="0" xfId="0" applyFont="1" applyFill="1" applyAlignment="1"/>
    <xf numFmtId="0" fontId="19" fillId="2" borderId="0" xfId="1" applyFont="1" applyFill="1" applyAlignment="1" applyProtection="1"/>
    <xf numFmtId="0" fontId="17" fillId="2" borderId="0" xfId="1" applyFont="1" applyFill="1" applyAlignment="1" applyProtection="1"/>
    <xf numFmtId="0" fontId="16" fillId="2" borderId="0" xfId="0" applyFont="1" applyFill="1" applyAlignment="1">
      <alignment vertical="top"/>
    </xf>
    <xf numFmtId="0" fontId="0" fillId="2" borderId="0" xfId="0" applyFill="1"/>
    <xf numFmtId="0" fontId="0" fillId="2" borderId="0" xfId="0" applyFill="1" applyAlignment="1"/>
    <xf numFmtId="0" fontId="18" fillId="2" borderId="0" xfId="0" applyFont="1" applyFill="1" applyAlignment="1">
      <alignment vertical="center"/>
    </xf>
    <xf numFmtId="0" fontId="11" fillId="2" borderId="0" xfId="0" applyFont="1" applyFill="1" applyAlignment="1">
      <alignment vertical="center"/>
    </xf>
    <xf numFmtId="0" fontId="14" fillId="2" borderId="0" xfId="0" applyFont="1" applyFill="1"/>
    <xf numFmtId="0" fontId="11" fillId="2" borderId="0" xfId="4" applyFill="1"/>
    <xf numFmtId="0" fontId="14" fillId="2" borderId="0" xfId="4" applyFont="1" applyFill="1"/>
    <xf numFmtId="0" fontId="17" fillId="2" borderId="0" xfId="5" applyFont="1" applyFill="1"/>
    <xf numFmtId="0" fontId="12" fillId="2" borderId="0" xfId="4" applyFont="1" applyFill="1"/>
    <xf numFmtId="0" fontId="25" fillId="2" borderId="0" xfId="5" applyFont="1" applyFill="1"/>
    <xf numFmtId="3" fontId="11" fillId="2" borderId="0" xfId="4" applyNumberFormat="1" applyFill="1"/>
    <xf numFmtId="0" fontId="20" fillId="2" borderId="0" xfId="0" applyFont="1" applyFill="1" applyAlignment="1">
      <alignment vertical="center"/>
    </xf>
    <xf numFmtId="0" fontId="15" fillId="2" borderId="0" xfId="0" applyFont="1" applyFill="1" applyAlignment="1">
      <alignment vertical="center"/>
    </xf>
    <xf numFmtId="0" fontId="0" fillId="2" borderId="0" xfId="0" applyFill="1" applyAlignment="1">
      <alignment vertical="center"/>
    </xf>
    <xf numFmtId="0" fontId="10" fillId="2" borderId="0" xfId="0" applyFont="1" applyFill="1" applyAlignment="1">
      <alignment vertical="center"/>
    </xf>
    <xf numFmtId="0" fontId="17" fillId="2" borderId="0" xfId="1" applyFont="1" applyFill="1" applyAlignment="1" applyProtection="1">
      <alignment horizontal="left" vertical="center"/>
    </xf>
    <xf numFmtId="0" fontId="16" fillId="2" borderId="0" xfId="0" applyFont="1" applyFill="1" applyAlignment="1"/>
    <xf numFmtId="0" fontId="15" fillId="2" borderId="0" xfId="0" applyFont="1" applyFill="1" applyAlignment="1"/>
    <xf numFmtId="0" fontId="11" fillId="2" borderId="0" xfId="0" applyFont="1" applyFill="1" applyAlignment="1"/>
    <xf numFmtId="0" fontId="18" fillId="2" borderId="0" xfId="0" applyFont="1" applyFill="1" applyAlignment="1"/>
    <xf numFmtId="0" fontId="13" fillId="2" borderId="0" xfId="0" applyFont="1" applyFill="1" applyAlignment="1"/>
    <xf numFmtId="0" fontId="20" fillId="2" borderId="0" xfId="0" applyFont="1" applyFill="1" applyAlignment="1"/>
    <xf numFmtId="0" fontId="22" fillId="2" borderId="0" xfId="0" applyFont="1" applyFill="1" applyAlignment="1"/>
    <xf numFmtId="0" fontId="9" fillId="2" borderId="0" xfId="0" applyFont="1" applyFill="1" applyAlignment="1">
      <alignment vertical="center"/>
    </xf>
    <xf numFmtId="0" fontId="9" fillId="2" borderId="0" xfId="0" applyFont="1" applyFill="1" applyAlignment="1"/>
    <xf numFmtId="0" fontId="9" fillId="2" borderId="0" xfId="1" applyFont="1" applyFill="1" applyAlignment="1" applyProtection="1">
      <alignment horizontal="left" vertical="center"/>
    </xf>
    <xf numFmtId="0" fontId="21" fillId="2" borderId="0" xfId="4" applyFont="1" applyFill="1"/>
    <xf numFmtId="0" fontId="28" fillId="2" borderId="0" xfId="0" applyFont="1" applyFill="1" applyAlignment="1"/>
    <xf numFmtId="0" fontId="26" fillId="2" borderId="0" xfId="0" applyFont="1" applyFill="1" applyAlignment="1"/>
    <xf numFmtId="0" fontId="29" fillId="2" borderId="0" xfId="1" applyFont="1" applyFill="1" applyAlignment="1" applyProtection="1"/>
    <xf numFmtId="0" fontId="30" fillId="2" borderId="0" xfId="0" applyFont="1" applyFill="1" applyAlignment="1">
      <alignment vertical="center"/>
    </xf>
    <xf numFmtId="0" fontId="13" fillId="2" borderId="0" xfId="0" quotePrefix="1" applyFont="1" applyFill="1" applyAlignment="1"/>
    <xf numFmtId="0" fontId="31" fillId="2" borderId="0" xfId="0" applyFont="1" applyFill="1" applyAlignment="1"/>
    <xf numFmtId="0" fontId="32" fillId="2" borderId="0" xfId="0" applyFont="1" applyFill="1" applyAlignment="1"/>
    <xf numFmtId="0" fontId="16" fillId="2" borderId="0" xfId="0" applyFont="1" applyFill="1" applyAlignment="1">
      <alignment horizontal="right"/>
    </xf>
    <xf numFmtId="49" fontId="16" fillId="2" borderId="0" xfId="0" applyNumberFormat="1" applyFont="1" applyFill="1" applyAlignment="1"/>
    <xf numFmtId="0" fontId="23" fillId="2" borderId="0" xfId="0" applyFont="1" applyFill="1"/>
    <xf numFmtId="0" fontId="27" fillId="0" borderId="0" xfId="0" applyFont="1" applyAlignment="1">
      <alignment horizontal="left" readingOrder="1"/>
    </xf>
    <xf numFmtId="0" fontId="9" fillId="2" borderId="0" xfId="4" applyFont="1" applyFill="1"/>
    <xf numFmtId="0" fontId="16" fillId="2" borderId="0" xfId="0" applyFont="1" applyFill="1" applyAlignment="1">
      <alignment horizontal="left" vertical="center"/>
    </xf>
    <xf numFmtId="0" fontId="12" fillId="2" borderId="1" xfId="4" applyFont="1" applyFill="1" applyBorder="1" applyAlignment="1">
      <alignment horizontal="right" vertical="center" wrapText="1"/>
    </xf>
    <xf numFmtId="0" fontId="23" fillId="2" borderId="0" xfId="4" applyFont="1" applyFill="1" applyAlignment="1">
      <alignment vertical="center"/>
    </xf>
    <xf numFmtId="0" fontId="33" fillId="2" borderId="0" xfId="4" applyFont="1" applyFill="1"/>
    <xf numFmtId="0" fontId="33" fillId="2" borderId="0" xfId="0" applyFont="1" applyFill="1"/>
    <xf numFmtId="164" fontId="9" fillId="2" borderId="0" xfId="4" applyNumberFormat="1" applyFont="1" applyFill="1" applyBorder="1"/>
    <xf numFmtId="164" fontId="9" fillId="2" borderId="1" xfId="4" applyNumberFormat="1" applyFont="1" applyFill="1" applyBorder="1"/>
    <xf numFmtId="164" fontId="9" fillId="2" borderId="0" xfId="4" applyNumberFormat="1" applyFont="1" applyFill="1"/>
    <xf numFmtId="49" fontId="16" fillId="2" borderId="0" xfId="0" applyNumberFormat="1" applyFont="1" applyFill="1" applyAlignment="1">
      <alignment horizontal="left" vertical="top"/>
    </xf>
    <xf numFmtId="0" fontId="9" fillId="2" borderId="2" xfId="4" applyFont="1" applyFill="1" applyBorder="1"/>
    <xf numFmtId="0" fontId="9" fillId="2" borderId="2" xfId="4" applyNumberFormat="1" applyFont="1" applyFill="1" applyBorder="1"/>
    <xf numFmtId="0" fontId="9" fillId="2" borderId="3" xfId="4" applyNumberFormat="1" applyFont="1" applyFill="1" applyBorder="1"/>
    <xf numFmtId="0" fontId="12" fillId="2" borderId="3" xfId="4" applyFont="1" applyFill="1" applyBorder="1" applyAlignment="1">
      <alignment horizontal="right" vertical="center"/>
    </xf>
    <xf numFmtId="0" fontId="12" fillId="2" borderId="5" xfId="4" applyFont="1" applyFill="1" applyBorder="1" applyAlignment="1">
      <alignment horizontal="right" vertical="center"/>
    </xf>
    <xf numFmtId="0" fontId="12" fillId="2" borderId="0" xfId="4" applyFont="1" applyFill="1" applyBorder="1" applyAlignment="1">
      <alignment horizontal="right" vertical="center" wrapText="1"/>
    </xf>
    <xf numFmtId="0" fontId="16" fillId="2" borderId="0" xfId="0" applyFont="1" applyFill="1"/>
    <xf numFmtId="2" fontId="11" fillId="2" borderId="0" xfId="4" applyNumberFormat="1" applyFill="1"/>
    <xf numFmtId="0" fontId="5" fillId="2" borderId="0" xfId="0" applyFont="1" applyFill="1" applyAlignment="1"/>
    <xf numFmtId="0" fontId="4" fillId="2" borderId="0" xfId="0" applyFont="1" applyFill="1" applyAlignment="1"/>
    <xf numFmtId="0" fontId="34" fillId="2" borderId="0" xfId="1" applyFont="1" applyFill="1" applyAlignment="1" applyProtection="1">
      <alignment horizontal="left" vertical="center"/>
    </xf>
    <xf numFmtId="0" fontId="3" fillId="2" borderId="0" xfId="0" applyFont="1" applyFill="1" applyAlignment="1"/>
    <xf numFmtId="0" fontId="2" fillId="2" borderId="0" xfId="0" applyFont="1" applyFill="1" applyAlignment="1">
      <alignment vertical="center"/>
    </xf>
    <xf numFmtId="0" fontId="2" fillId="2" borderId="0" xfId="0" applyFont="1" applyFill="1" applyAlignment="1"/>
    <xf numFmtId="0" fontId="1" fillId="2" borderId="0" xfId="0" applyFont="1" applyFill="1" applyAlignment="1"/>
    <xf numFmtId="0" fontId="1" fillId="2" borderId="0" xfId="0" applyFont="1" applyFill="1" applyAlignment="1">
      <alignment vertical="center"/>
    </xf>
    <xf numFmtId="0" fontId="14" fillId="2" borderId="0" xfId="0" applyFont="1" applyFill="1" applyAlignment="1">
      <alignment horizontal="left"/>
    </xf>
    <xf numFmtId="0" fontId="21" fillId="2" borderId="0" xfId="4" applyFont="1" applyFill="1" applyAlignment="1">
      <alignment horizontal="left"/>
    </xf>
    <xf numFmtId="0" fontId="17" fillId="2" borderId="0" xfId="5" applyFont="1" applyFill="1"/>
    <xf numFmtId="0" fontId="14" fillId="2" borderId="0" xfId="4" applyFont="1" applyFill="1" applyAlignment="1">
      <alignment wrapText="1"/>
    </xf>
    <xf numFmtId="0" fontId="16" fillId="2" borderId="0" xfId="0" applyFont="1" applyFill="1" applyAlignment="1">
      <alignment horizontal="left" vertical="top" wrapText="1"/>
    </xf>
    <xf numFmtId="0" fontId="16" fillId="2" borderId="0" xfId="4" applyFont="1" applyFill="1" applyAlignment="1">
      <alignment horizontal="left"/>
    </xf>
    <xf numFmtId="0" fontId="12" fillId="2" borderId="1" xfId="4" applyFont="1" applyFill="1" applyBorder="1" applyAlignment="1">
      <alignment horizontal="center" vertical="center"/>
    </xf>
    <xf numFmtId="0" fontId="12" fillId="2" borderId="4" xfId="4" applyFont="1" applyFill="1" applyBorder="1" applyAlignment="1">
      <alignment horizontal="center" vertical="center"/>
    </xf>
  </cellXfs>
  <cellStyles count="229">
    <cellStyle name="% 2" xfId="10"/>
    <cellStyle name="20% - Accent1 2" xfId="11"/>
    <cellStyle name="20% - Accent1 2 2" xfId="12"/>
    <cellStyle name="20% - Accent1 3" xfId="13"/>
    <cellStyle name="20% - Accent2 2" xfId="14"/>
    <cellStyle name="20% - Accent2 2 2" xfId="15"/>
    <cellStyle name="20% - Accent2 3" xfId="16"/>
    <cellStyle name="20% - Accent3 2" xfId="17"/>
    <cellStyle name="20% - Accent3 2 2" xfId="18"/>
    <cellStyle name="20% - Accent3 3" xfId="19"/>
    <cellStyle name="20% - Accent4 2" xfId="20"/>
    <cellStyle name="20% - Accent4 2 2" xfId="21"/>
    <cellStyle name="20% - Accent4 3" xfId="22"/>
    <cellStyle name="20% - Accent5 2" xfId="23"/>
    <cellStyle name="20% - Accent5 2 2" xfId="24"/>
    <cellStyle name="20% - Accent5 3" xfId="25"/>
    <cellStyle name="20% - Accent6 2" xfId="26"/>
    <cellStyle name="20% - Accent6 2 2" xfId="27"/>
    <cellStyle name="20% - Accent6 3" xfId="28"/>
    <cellStyle name="40% - Accent1 2" xfId="29"/>
    <cellStyle name="40% - Accent1 2 2" xfId="30"/>
    <cellStyle name="40% - Accent1 3" xfId="31"/>
    <cellStyle name="40% - Accent2 2" xfId="32"/>
    <cellStyle name="40% - Accent2 2 2" xfId="33"/>
    <cellStyle name="40% - Accent2 3" xfId="34"/>
    <cellStyle name="40% - Accent3 2" xfId="35"/>
    <cellStyle name="40% - Accent3 2 2" xfId="36"/>
    <cellStyle name="40% - Accent3 3" xfId="37"/>
    <cellStyle name="40% - Accent4 2" xfId="38"/>
    <cellStyle name="40% - Accent4 2 2" xfId="39"/>
    <cellStyle name="40% - Accent4 3" xfId="40"/>
    <cellStyle name="40% - Accent5 2" xfId="41"/>
    <cellStyle name="40% - Accent5 2 2" xfId="42"/>
    <cellStyle name="40% - Accent5 3" xfId="43"/>
    <cellStyle name="40% - Accent6 2" xfId="44"/>
    <cellStyle name="40% - Accent6 2 2" xfId="45"/>
    <cellStyle name="40% - Accent6 3" xfId="46"/>
    <cellStyle name="60% - Accent1 2" xfId="47"/>
    <cellStyle name="60% - Accent1 3" xfId="48"/>
    <cellStyle name="60% - Accent2 2" xfId="49"/>
    <cellStyle name="60% - Accent2 3" xfId="50"/>
    <cellStyle name="60% - Accent3 2" xfId="51"/>
    <cellStyle name="60% - Accent3 3" xfId="52"/>
    <cellStyle name="60% - Accent4 2" xfId="53"/>
    <cellStyle name="60% - Accent4 3" xfId="54"/>
    <cellStyle name="60% - Accent5 2" xfId="55"/>
    <cellStyle name="60% - Accent5 3" xfId="56"/>
    <cellStyle name="60% - Accent6 2" xfId="57"/>
    <cellStyle name="60% - Accent6 3" xfId="58"/>
    <cellStyle name="Accent1 2" xfId="59"/>
    <cellStyle name="Accent1 3" xfId="60"/>
    <cellStyle name="Accent2 2" xfId="61"/>
    <cellStyle name="Accent2 3" xfId="62"/>
    <cellStyle name="Accent3 2" xfId="63"/>
    <cellStyle name="Accent3 3" xfId="64"/>
    <cellStyle name="Accent4 2" xfId="65"/>
    <cellStyle name="Accent4 3" xfId="66"/>
    <cellStyle name="Accent5 2" xfId="67"/>
    <cellStyle name="Accent5 3" xfId="68"/>
    <cellStyle name="Accent6 2" xfId="69"/>
    <cellStyle name="Accent6 3" xfId="70"/>
    <cellStyle name="Bad 2" xfId="71"/>
    <cellStyle name="Bad 3" xfId="72"/>
    <cellStyle name="Bulletin Cells" xfId="73"/>
    <cellStyle name="Bulletin Cells 2" xfId="74"/>
    <cellStyle name="Calculation 2" xfId="75"/>
    <cellStyle name="Calculation 3" xfId="76"/>
    <cellStyle name="Calculation 4" xfId="77"/>
    <cellStyle name="cells" xfId="78"/>
    <cellStyle name="Check Cell 2" xfId="79"/>
    <cellStyle name="Check Cell 3" xfId="80"/>
    <cellStyle name="column field" xfId="81"/>
    <cellStyle name="Comma 2" xfId="82"/>
    <cellStyle name="Comma 2 2" xfId="83"/>
    <cellStyle name="Comma 2 3" xfId="84"/>
    <cellStyle name="Comma 2 4" xfId="85"/>
    <cellStyle name="Comma 3" xfId="86"/>
    <cellStyle name="Comma 4" xfId="87"/>
    <cellStyle name="Comma 4 2" xfId="88"/>
    <cellStyle name="Comma 4 3" xfId="89"/>
    <cellStyle name="Comma 4 3 2" xfId="90"/>
    <cellStyle name="Comma 5" xfId="91"/>
    <cellStyle name="Comma 5 2" xfId="92"/>
    <cellStyle name="Comma 6" xfId="93"/>
    <cellStyle name="Comma 6 2" xfId="94"/>
    <cellStyle name="Comma 7" xfId="95"/>
    <cellStyle name="Comma 7 2" xfId="96"/>
    <cellStyle name="Comma 8" xfId="97"/>
    <cellStyle name="Explanatory Text 2" xfId="98"/>
    <cellStyle name="Explanatory Text 3" xfId="99"/>
    <cellStyle name="field names" xfId="100"/>
    <cellStyle name="Good 2" xfId="101"/>
    <cellStyle name="Good 3" xfId="102"/>
    <cellStyle name="Heading" xfId="103"/>
    <cellStyle name="Heading 1 1" xfId="104"/>
    <cellStyle name="Heading 1 2" xfId="105"/>
    <cellStyle name="Heading 1 3" xfId="106"/>
    <cellStyle name="Heading 2 2" xfId="107"/>
    <cellStyle name="Heading 2 3" xfId="108"/>
    <cellStyle name="Heading 3 2" xfId="109"/>
    <cellStyle name="Heading 3 3" xfId="110"/>
    <cellStyle name="Heading 4 2" xfId="111"/>
    <cellStyle name="Heading 4 3" xfId="112"/>
    <cellStyle name="Headings" xfId="113"/>
    <cellStyle name="Hyperlink" xfId="1" builtinId="8"/>
    <cellStyle name="Hyperlink 2" xfId="5"/>
    <cellStyle name="Hyperlink 2 2" xfId="8"/>
    <cellStyle name="Hyperlink 2 3" xfId="114"/>
    <cellStyle name="Hyperlink 3" xfId="115"/>
    <cellStyle name="Hyperlink 3 2" xfId="116"/>
    <cellStyle name="Hyperlink 4" xfId="117"/>
    <cellStyle name="Hyperlink 5" xfId="224"/>
    <cellStyle name="Input 2" xfId="118"/>
    <cellStyle name="Input 3" xfId="119"/>
    <cellStyle name="Input 4" xfId="120"/>
    <cellStyle name="Linked Cell 2" xfId="121"/>
    <cellStyle name="Linked Cell 3" xfId="122"/>
    <cellStyle name="Neutral 2" xfId="123"/>
    <cellStyle name="Neutral 3" xfId="124"/>
    <cellStyle name="Normal" xfId="0" builtinId="0"/>
    <cellStyle name="Normal 10" xfId="125"/>
    <cellStyle name="Normal 10 2" xfId="126"/>
    <cellStyle name="Normal 10 2 2" xfId="127"/>
    <cellStyle name="Normal 10 3" xfId="128"/>
    <cellStyle name="Normal 11" xfId="129"/>
    <cellStyle name="Normal 12" xfId="130"/>
    <cellStyle name="Normal 13" xfId="131"/>
    <cellStyle name="Normal 14" xfId="132"/>
    <cellStyle name="Normal 15" xfId="133"/>
    <cellStyle name="Normal 16" xfId="225"/>
    <cellStyle name="Normal 2" xfId="2"/>
    <cellStyle name="Normal 2 2" xfId="6"/>
    <cellStyle name="Normal 2 2 2" xfId="134"/>
    <cellStyle name="Normal 2 2 2 2" xfId="7"/>
    <cellStyle name="Normal 2 2 2 2 2" xfId="135"/>
    <cellStyle name="Normal 2 2 2 2 2 2" xfId="136"/>
    <cellStyle name="Normal 2 2 2 2 3" xfId="137"/>
    <cellStyle name="Normal 2 2 2 2 3 2" xfId="138"/>
    <cellStyle name="Normal 2 2 2 2 4" xfId="9"/>
    <cellStyle name="Normal 2 2 2 2 5" xfId="228"/>
    <cellStyle name="Normal 2 2 2 3" xfId="139"/>
    <cellStyle name="Normal 2 2 2 4" xfId="140"/>
    <cellStyle name="Normal 2 2 3" xfId="141"/>
    <cellStyle name="Normal 2 2 4" xfId="142"/>
    <cellStyle name="Normal 2 2 5" xfId="227"/>
    <cellStyle name="Normal 2 3" xfId="143"/>
    <cellStyle name="Normal 2 3 2" xfId="144"/>
    <cellStyle name="Normal 2 4" xfId="145"/>
    <cellStyle name="Normal 2 5" xfId="223"/>
    <cellStyle name="Normal 3" xfId="4"/>
    <cellStyle name="Normal 3 2" xfId="146"/>
    <cellStyle name="Normal 3 3" xfId="147"/>
    <cellStyle name="Normal 3 3 2" xfId="148"/>
    <cellStyle name="Normal 3 4" xfId="149"/>
    <cellStyle name="Normal 3 4 2" xfId="150"/>
    <cellStyle name="Normal 3 5" xfId="151"/>
    <cellStyle name="Normal 3 6" xfId="152"/>
    <cellStyle name="Normal 3 7" xfId="153"/>
    <cellStyle name="Normal 3 8" xfId="154"/>
    <cellStyle name="Normal 4" xfId="155"/>
    <cellStyle name="Normal 4 2" xfId="156"/>
    <cellStyle name="Normal 4 2 2" xfId="157"/>
    <cellStyle name="Normal 4 2 2 2" xfId="158"/>
    <cellStyle name="Normal 4 3" xfId="159"/>
    <cellStyle name="Normal 4 3 2" xfId="160"/>
    <cellStyle name="Normal 4 4" xfId="161"/>
    <cellStyle name="Normal 5" xfId="162"/>
    <cellStyle name="Normal 5 2" xfId="163"/>
    <cellStyle name="Normal 6" xfId="164"/>
    <cellStyle name="Normal 6 2" xfId="165"/>
    <cellStyle name="Normal 6 3" xfId="166"/>
    <cellStyle name="Normal 7" xfId="167"/>
    <cellStyle name="Normal 8" xfId="168"/>
    <cellStyle name="Normal 8 2" xfId="169"/>
    <cellStyle name="Normal 9" xfId="170"/>
    <cellStyle name="Normal10" xfId="3"/>
    <cellStyle name="Normal10 2" xfId="171"/>
    <cellStyle name="Normal10 3" xfId="172"/>
    <cellStyle name="Note 2" xfId="173"/>
    <cellStyle name="Note 2 2" xfId="174"/>
    <cellStyle name="Note 3" xfId="175"/>
    <cellStyle name="Note 4" xfId="176"/>
    <cellStyle name="Output 2" xfId="177"/>
    <cellStyle name="Output 3" xfId="178"/>
    <cellStyle name="Percent 2" xfId="179"/>
    <cellStyle name="Percent 2 2" xfId="180"/>
    <cellStyle name="Percent 2 3" xfId="181"/>
    <cellStyle name="Percent 2 3 2" xfId="182"/>
    <cellStyle name="Percent 2 4" xfId="226"/>
    <cellStyle name="Percent 3" xfId="183"/>
    <cellStyle name="Percent 3 2" xfId="184"/>
    <cellStyle name="Percent 3 2 2" xfId="185"/>
    <cellStyle name="Percent 3 3" xfId="186"/>
    <cellStyle name="Percent 4" xfId="187"/>
    <cellStyle name="Percent 4 2" xfId="188"/>
    <cellStyle name="Percent 5" xfId="189"/>
    <cellStyle name="Percent 5 2" xfId="190"/>
    <cellStyle name="Percent 5 3" xfId="191"/>
    <cellStyle name="Percent 6" xfId="192"/>
    <cellStyle name="Percent 7" xfId="193"/>
    <cellStyle name="Percent 7 2" xfId="194"/>
    <cellStyle name="rowfield" xfId="195"/>
    <cellStyle name="Style1" xfId="196"/>
    <cellStyle name="Style2" xfId="197"/>
    <cellStyle name="Style3" xfId="198"/>
    <cellStyle name="Style4" xfId="199"/>
    <cellStyle name="Style5" xfId="200"/>
    <cellStyle name="Style6" xfId="201"/>
    <cellStyle name="Style6 2" xfId="202"/>
    <cellStyle name="Style7" xfId="203"/>
    <cellStyle name="Style7 2" xfId="204"/>
    <cellStyle name="Table Cells" xfId="205"/>
    <cellStyle name="Table Cells 2" xfId="206"/>
    <cellStyle name="Table Column Headings" xfId="207"/>
    <cellStyle name="Table Number" xfId="208"/>
    <cellStyle name="Table Number 2" xfId="209"/>
    <cellStyle name="Table Row Headings" xfId="210"/>
    <cellStyle name="Table Row Headings 2" xfId="211"/>
    <cellStyle name="Table Title" xfId="212"/>
    <cellStyle name="Title 2" xfId="213"/>
    <cellStyle name="Title 3" xfId="214"/>
    <cellStyle name="Total 2" xfId="215"/>
    <cellStyle name="Total 3" xfId="216"/>
    <cellStyle name="Warning Text 2" xfId="217"/>
    <cellStyle name="Warning Text 3" xfId="218"/>
    <cellStyle name="whole number" xfId="219"/>
    <cellStyle name="whole number 2" xfId="220"/>
    <cellStyle name="whole number 2 2" xfId="221"/>
    <cellStyle name="whole number 3" xfId="222"/>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3482889509879384"/>
          <c:w val="0.80020183789960431"/>
          <c:h val="0.64436183205216979"/>
        </c:manualLayout>
      </c:layout>
      <c:areaChart>
        <c:grouping val="standard"/>
        <c:varyColors val="0"/>
        <c:ser>
          <c:idx val="0"/>
          <c:order val="0"/>
          <c:tx>
            <c:strRef>
              <c:f>'Fig 8 data'!$B$5</c:f>
              <c:strCache>
                <c:ptCount val="1"/>
                <c:pt idx="0">
                  <c:v>Cairngorms National Park</c:v>
                </c:pt>
              </c:strCache>
            </c:strRef>
          </c:tx>
          <c:spPr>
            <a:solidFill>
              <a:schemeClr val="bg1">
                <a:lumMod val="65000"/>
              </a:schemeClr>
            </a:solidFill>
            <a:ln w="63500">
              <a:solidFill>
                <a:schemeClr val="bg1">
                  <a:lumMod val="65000"/>
                </a:schemeClr>
              </a:solidFill>
              <a:prstDash val="solid"/>
            </a:ln>
          </c:spPr>
          <c:cat>
            <c:numRef>
              <c:f>('Fig 8 data'!$A$6,'Fig 8 data'!$D$7:$D$20,'Fig 8 data'!$D$23:$D$47,'Fig 8 data'!$A$48)</c:f>
              <c:numCache>
                <c:formatCode>General</c:formatCode>
                <c:ptCount val="41"/>
                <c:pt idx="0">
                  <c:v>2002</c:v>
                </c:pt>
                <c:pt idx="40">
                  <c:v>2041</c:v>
                </c:pt>
              </c:numCache>
            </c:numRef>
          </c:cat>
          <c:val>
            <c:numRef>
              <c:f>('Fig 8 data'!$B$6:$B$20,'Fig 8 data'!$B$23,'Fig 8 data'!$D$24:$D$33)</c:f>
              <c:numCache>
                <c:formatCode>0.0</c:formatCode>
                <c:ptCount val="26"/>
                <c:pt idx="0">
                  <c:v>16.795999999999999</c:v>
                </c:pt>
                <c:pt idx="1">
                  <c:v>17.172999999999998</c:v>
                </c:pt>
                <c:pt idx="2">
                  <c:v>17.443999999999999</c:v>
                </c:pt>
                <c:pt idx="3">
                  <c:v>17.722000000000001</c:v>
                </c:pt>
                <c:pt idx="4">
                  <c:v>18.021999999999998</c:v>
                </c:pt>
                <c:pt idx="5">
                  <c:v>18.274000000000001</c:v>
                </c:pt>
                <c:pt idx="6">
                  <c:v>18.457999999999998</c:v>
                </c:pt>
                <c:pt idx="7">
                  <c:v>18.48</c:v>
                </c:pt>
                <c:pt idx="8">
                  <c:v>18.786999999999999</c:v>
                </c:pt>
                <c:pt idx="9">
                  <c:v>18.911999999999999</c:v>
                </c:pt>
                <c:pt idx="10">
                  <c:v>18.928000000000001</c:v>
                </c:pt>
                <c:pt idx="11">
                  <c:v>18.863</c:v>
                </c:pt>
                <c:pt idx="12">
                  <c:v>19.010000000000002</c:v>
                </c:pt>
                <c:pt idx="13">
                  <c:v>19.004000000000001</c:v>
                </c:pt>
                <c:pt idx="14">
                  <c:v>19.006</c:v>
                </c:pt>
                <c:pt idx="15">
                  <c:v>19.006</c:v>
                </c:pt>
              </c:numCache>
            </c:numRef>
          </c:val>
        </c:ser>
        <c:dLbls>
          <c:showLegendKey val="0"/>
          <c:showVal val="0"/>
          <c:showCatName val="0"/>
          <c:showSerName val="0"/>
          <c:showPercent val="0"/>
          <c:showBubbleSize val="0"/>
        </c:dLbls>
        <c:axId val="51004928"/>
        <c:axId val="51006848"/>
      </c:areaChart>
      <c:areaChart>
        <c:grouping val="standard"/>
        <c:varyColors val="0"/>
        <c:ser>
          <c:idx val="2"/>
          <c:order val="1"/>
          <c:tx>
            <c:strRef>
              <c:f>'Fig 8 data'!$B$5</c:f>
              <c:strCache>
                <c:ptCount val="1"/>
                <c:pt idx="0">
                  <c:v>Cairngorms National Park</c:v>
                </c:pt>
              </c:strCache>
            </c:strRef>
          </c:tx>
          <c:spPr>
            <a:solidFill>
              <a:srgbClr val="1C625B"/>
            </a:solidFill>
            <a:ln w="63500">
              <a:solidFill>
                <a:srgbClr val="1C625B"/>
              </a:solidFill>
              <a:prstDash val="solid"/>
            </a:ln>
          </c:spPr>
          <c:cat>
            <c:numRef>
              <c:f>('Fig 8 data'!$A$6,'Fig 8 data'!$D$7:$D$20,'Fig 8 data'!$D$23:$D$47,'Fig 8 data'!$A$48)</c:f>
              <c:numCache>
                <c:formatCode>General</c:formatCode>
                <c:ptCount val="41"/>
                <c:pt idx="0">
                  <c:v>2002</c:v>
                </c:pt>
                <c:pt idx="40">
                  <c:v>2041</c:v>
                </c:pt>
              </c:numCache>
            </c:numRef>
          </c:cat>
          <c:val>
            <c:numRef>
              <c:f>('Fig 8 data'!$D$6:$D$21,'Fig 8 data'!$B$23:$B$33)</c:f>
              <c:numCache>
                <c:formatCode>General</c:formatCode>
                <c:ptCount val="27"/>
                <c:pt idx="16" formatCode="0.0">
                  <c:v>19.006</c:v>
                </c:pt>
                <c:pt idx="17" formatCode="0.0">
                  <c:v>18.966000000000001</c:v>
                </c:pt>
                <c:pt idx="18" formatCode="0.0">
                  <c:v>18.962</c:v>
                </c:pt>
                <c:pt idx="19" formatCode="0.0">
                  <c:v>18.954999999999998</c:v>
                </c:pt>
                <c:pt idx="20" formatCode="0.0">
                  <c:v>18.959</c:v>
                </c:pt>
                <c:pt idx="21" formatCode="0.0">
                  <c:v>18.946000000000002</c:v>
                </c:pt>
                <c:pt idx="22" formatCode="0.0">
                  <c:v>18.940000000000001</c:v>
                </c:pt>
                <c:pt idx="23" formatCode="0.0">
                  <c:v>18.93</c:v>
                </c:pt>
                <c:pt idx="24" formatCode="0.0">
                  <c:v>18.920000000000002</c:v>
                </c:pt>
                <c:pt idx="25" formatCode="0.0">
                  <c:v>18.911999999999999</c:v>
                </c:pt>
                <c:pt idx="26" formatCode="0.0">
                  <c:v>18.904</c:v>
                </c:pt>
              </c:numCache>
            </c:numRef>
          </c:val>
        </c:ser>
        <c:dLbls>
          <c:showLegendKey val="0"/>
          <c:showVal val="0"/>
          <c:showCatName val="0"/>
          <c:showSerName val="0"/>
          <c:showPercent val="0"/>
          <c:showBubbleSize val="0"/>
        </c:dLbls>
        <c:axId val="51018752"/>
        <c:axId val="51017216"/>
      </c:areaChart>
      <c:catAx>
        <c:axId val="51004928"/>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8499793350949929"/>
              <c:y val="0.9354311733429695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51006848"/>
        <c:crosses val="autoZero"/>
        <c:auto val="1"/>
        <c:lblAlgn val="ctr"/>
        <c:lblOffset val="100"/>
        <c:tickLblSkip val="1"/>
        <c:tickMarkSkip val="1"/>
        <c:noMultiLvlLbl val="1"/>
      </c:catAx>
      <c:valAx>
        <c:axId val="51006848"/>
        <c:scaling>
          <c:orientation val="minMax"/>
          <c:max val="7"/>
          <c:min val="0"/>
        </c:scaling>
        <c:delete val="1"/>
        <c:axPos val="l"/>
        <c:title>
          <c:tx>
            <c:rich>
              <a:bodyPr/>
              <a:lstStyle/>
              <a:p>
                <a:pPr>
                  <a:defRPr sz="1200" b="1" i="0" u="none" strike="noStrike" baseline="0">
                    <a:solidFill>
                      <a:schemeClr val="tx1">
                        <a:lumMod val="65000"/>
                        <a:lumOff val="35000"/>
                      </a:schemeClr>
                    </a:solidFill>
                    <a:latin typeface="Arial"/>
                    <a:ea typeface="Arial"/>
                    <a:cs typeface="Arial"/>
                  </a:defRPr>
                </a:pPr>
                <a:r>
                  <a:rPr lang="en-GB" b="1">
                    <a:solidFill>
                      <a:schemeClr val="tx1">
                        <a:lumMod val="65000"/>
                        <a:lumOff val="35000"/>
                      </a:schemeClr>
                    </a:solidFill>
                  </a:rPr>
                  <a:t>Persons (1,000s)</a:t>
                </a:r>
              </a:p>
            </c:rich>
          </c:tx>
          <c:layout>
            <c:manualLayout>
              <c:xMode val="edge"/>
              <c:yMode val="edge"/>
              <c:x val="1.9088005642360606E-3"/>
              <c:y val="0.33053038853355265"/>
            </c:manualLayout>
          </c:layout>
          <c:overlay val="0"/>
          <c:spPr>
            <a:noFill/>
            <a:ln w="25400">
              <a:noFill/>
            </a:ln>
          </c:spPr>
        </c:title>
        <c:numFmt formatCode="#,##0" sourceLinked="0"/>
        <c:majorTickMark val="out"/>
        <c:minorTickMark val="none"/>
        <c:tickLblPos val="low"/>
        <c:crossAx val="51004928"/>
        <c:crosses val="autoZero"/>
        <c:crossBetween val="midCat"/>
        <c:majorUnit val="1"/>
        <c:minorUnit val="1"/>
      </c:valAx>
      <c:valAx>
        <c:axId val="51017216"/>
        <c:scaling>
          <c:orientation val="minMax"/>
          <c:max val="20"/>
          <c:min val="0"/>
        </c:scaling>
        <c:delete val="0"/>
        <c:axPos val="r"/>
        <c:numFmt formatCode="General" sourceLinked="1"/>
        <c:majorTickMark val="out"/>
        <c:minorTickMark val="none"/>
        <c:tickLblPos val="low"/>
        <c:spPr>
          <a:ln>
            <a:noFill/>
          </a:ln>
        </c:spPr>
        <c:txPr>
          <a:bodyPr/>
          <a:lstStyle/>
          <a:p>
            <a:pPr>
              <a:defRPr sz="1200" b="1">
                <a:solidFill>
                  <a:schemeClr val="tx1">
                    <a:lumMod val="50000"/>
                    <a:lumOff val="50000"/>
                  </a:schemeClr>
                </a:solidFill>
              </a:defRPr>
            </a:pPr>
            <a:endParaRPr lang="en-US"/>
          </a:p>
        </c:txPr>
        <c:crossAx val="51018752"/>
        <c:crosses val="max"/>
        <c:crossBetween val="midCat"/>
        <c:majorUnit val="2"/>
      </c:valAx>
      <c:catAx>
        <c:axId val="51018752"/>
        <c:scaling>
          <c:orientation val="minMax"/>
        </c:scaling>
        <c:delete val="1"/>
        <c:axPos val="b"/>
        <c:numFmt formatCode="General" sourceLinked="1"/>
        <c:majorTickMark val="out"/>
        <c:minorTickMark val="none"/>
        <c:tickLblPos val="nextTo"/>
        <c:crossAx val="51017216"/>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4633730609318"/>
          <c:y val="0.24262110209417098"/>
          <c:w val="0.80020183789960431"/>
          <c:h val="0.64436183205216979"/>
        </c:manualLayout>
      </c:layout>
      <c:areaChart>
        <c:grouping val="standard"/>
        <c:varyColors val="0"/>
        <c:ser>
          <c:idx val="0"/>
          <c:order val="0"/>
          <c:tx>
            <c:strRef>
              <c:f>'Fig 8 data'!$C$5</c:f>
              <c:strCache>
                <c:ptCount val="1"/>
                <c:pt idx="0">
                  <c:v>Loch Lomond and The Trossachs Na</c:v>
                </c:pt>
              </c:strCache>
            </c:strRef>
          </c:tx>
          <c:spPr>
            <a:solidFill>
              <a:schemeClr val="bg1">
                <a:lumMod val="65000"/>
              </a:schemeClr>
            </a:solidFill>
            <a:ln w="63500">
              <a:solidFill>
                <a:schemeClr val="bg1">
                  <a:lumMod val="65000"/>
                </a:schemeClr>
              </a:solidFill>
              <a:prstDash val="solid"/>
            </a:ln>
          </c:spPr>
          <c:cat>
            <c:numRef>
              <c:f>('Fig 8 data'!$A$6,'Fig 8 data'!$D$7:$D$20,'Fig 8 data'!$D$23:$D$47,'Fig 8 data'!$A$48)</c:f>
              <c:numCache>
                <c:formatCode>General</c:formatCode>
                <c:ptCount val="41"/>
                <c:pt idx="0">
                  <c:v>2002</c:v>
                </c:pt>
                <c:pt idx="40">
                  <c:v>2041</c:v>
                </c:pt>
              </c:numCache>
            </c:numRef>
          </c:cat>
          <c:val>
            <c:numRef>
              <c:f>('Fig 8 data'!$C$6:$C$20,'Fig 8 data'!$C$23,'Fig 8 data'!$D$24:$D$33)</c:f>
              <c:numCache>
                <c:formatCode>0.0</c:formatCode>
                <c:ptCount val="26"/>
                <c:pt idx="0">
                  <c:v>15.407</c:v>
                </c:pt>
                <c:pt idx="1">
                  <c:v>15.331</c:v>
                </c:pt>
                <c:pt idx="2">
                  <c:v>15.502000000000001</c:v>
                </c:pt>
                <c:pt idx="3">
                  <c:v>15.537000000000001</c:v>
                </c:pt>
                <c:pt idx="4">
                  <c:v>15.471</c:v>
                </c:pt>
                <c:pt idx="5">
                  <c:v>15.305999999999999</c:v>
                </c:pt>
                <c:pt idx="6">
                  <c:v>15.233000000000001</c:v>
                </c:pt>
                <c:pt idx="7">
                  <c:v>15.038</c:v>
                </c:pt>
                <c:pt idx="8">
                  <c:v>14.991</c:v>
                </c:pt>
                <c:pt idx="9">
                  <c:v>14.997999999999999</c:v>
                </c:pt>
                <c:pt idx="10">
                  <c:v>15.019</c:v>
                </c:pt>
                <c:pt idx="11">
                  <c:v>14.929</c:v>
                </c:pt>
                <c:pt idx="12">
                  <c:v>14.928000000000001</c:v>
                </c:pt>
                <c:pt idx="13">
                  <c:v>14.888</c:v>
                </c:pt>
                <c:pt idx="14">
                  <c:v>14.917</c:v>
                </c:pt>
                <c:pt idx="15">
                  <c:v>14.917</c:v>
                </c:pt>
              </c:numCache>
            </c:numRef>
          </c:val>
        </c:ser>
        <c:dLbls>
          <c:showLegendKey val="0"/>
          <c:showVal val="0"/>
          <c:showCatName val="0"/>
          <c:showSerName val="0"/>
          <c:showPercent val="0"/>
          <c:showBubbleSize val="0"/>
        </c:dLbls>
        <c:axId val="50014080"/>
        <c:axId val="50020352"/>
      </c:areaChart>
      <c:areaChart>
        <c:grouping val="standard"/>
        <c:varyColors val="0"/>
        <c:ser>
          <c:idx val="2"/>
          <c:order val="1"/>
          <c:tx>
            <c:strRef>
              <c:f>'Fig 8 data'!$C$5</c:f>
              <c:strCache>
                <c:ptCount val="1"/>
                <c:pt idx="0">
                  <c:v>Loch Lomond and The Trossachs Na</c:v>
                </c:pt>
              </c:strCache>
            </c:strRef>
          </c:tx>
          <c:spPr>
            <a:solidFill>
              <a:srgbClr val="1C625B"/>
            </a:solidFill>
            <a:ln w="63500">
              <a:solidFill>
                <a:srgbClr val="1C625B"/>
              </a:solidFill>
              <a:prstDash val="solid"/>
            </a:ln>
          </c:spPr>
          <c:cat>
            <c:numRef>
              <c:f>('Fig 8 data'!$A$6,'Fig 8 data'!$D$7:$D$20,'Fig 8 data'!$D$23:$D$47,'Fig 8 data'!$A$48)</c:f>
              <c:numCache>
                <c:formatCode>General</c:formatCode>
                <c:ptCount val="41"/>
                <c:pt idx="0">
                  <c:v>2002</c:v>
                </c:pt>
                <c:pt idx="40">
                  <c:v>2041</c:v>
                </c:pt>
              </c:numCache>
            </c:numRef>
          </c:cat>
          <c:val>
            <c:numRef>
              <c:f>('Fig 8 data'!$D$6:$D$21,'Fig 8 data'!$C$23:$C$33)</c:f>
              <c:numCache>
                <c:formatCode>General</c:formatCode>
                <c:ptCount val="27"/>
                <c:pt idx="16" formatCode="0.0">
                  <c:v>14.917</c:v>
                </c:pt>
                <c:pt idx="17" formatCode="0.0">
                  <c:v>14.805999999999999</c:v>
                </c:pt>
                <c:pt idx="18" formatCode="0.0">
                  <c:v>14.702</c:v>
                </c:pt>
                <c:pt idx="19" formatCode="0.0">
                  <c:v>14.593</c:v>
                </c:pt>
                <c:pt idx="20" formatCode="0.0">
                  <c:v>14.487</c:v>
                </c:pt>
                <c:pt idx="21" formatCode="0.0">
                  <c:v>14.379</c:v>
                </c:pt>
                <c:pt idx="22" formatCode="0.0">
                  <c:v>14.278</c:v>
                </c:pt>
                <c:pt idx="23" formatCode="0.0">
                  <c:v>14.166</c:v>
                </c:pt>
                <c:pt idx="24" formatCode="0.0">
                  <c:v>14.048</c:v>
                </c:pt>
                <c:pt idx="25" formatCode="0.0">
                  <c:v>13.928000000000001</c:v>
                </c:pt>
                <c:pt idx="26" formatCode="0.0">
                  <c:v>13.802</c:v>
                </c:pt>
              </c:numCache>
            </c:numRef>
          </c:val>
        </c:ser>
        <c:dLbls>
          <c:showLegendKey val="0"/>
          <c:showVal val="0"/>
          <c:showCatName val="0"/>
          <c:showSerName val="0"/>
          <c:showPercent val="0"/>
          <c:showBubbleSize val="0"/>
        </c:dLbls>
        <c:axId val="50023424"/>
        <c:axId val="50021888"/>
      </c:areaChart>
      <c:catAx>
        <c:axId val="50014080"/>
        <c:scaling>
          <c:orientation val="minMax"/>
        </c:scaling>
        <c:delete val="0"/>
        <c:axPos val="b"/>
        <c:title>
          <c:tx>
            <c:rich>
              <a:bodyPr/>
              <a:lstStyle/>
              <a:p>
                <a:pPr>
                  <a:defRPr sz="1100" b="1" i="0" u="none" strike="noStrike" baseline="0">
                    <a:solidFill>
                      <a:schemeClr val="tx1">
                        <a:lumMod val="65000"/>
                        <a:lumOff val="35000"/>
                      </a:schemeClr>
                    </a:solidFill>
                    <a:latin typeface="Arial"/>
                    <a:ea typeface="Arial"/>
                    <a:cs typeface="Arial"/>
                  </a:defRPr>
                </a:pPr>
                <a:r>
                  <a:rPr lang="en-GB" sz="1200" b="1">
                    <a:solidFill>
                      <a:schemeClr val="tx1">
                        <a:lumMod val="65000"/>
                        <a:lumOff val="35000"/>
                      </a:schemeClr>
                    </a:solidFill>
                  </a:rPr>
                  <a:t>Year</a:t>
                </a:r>
                <a:endParaRPr lang="en-GB" sz="1100" b="1">
                  <a:solidFill>
                    <a:schemeClr val="tx1">
                      <a:lumMod val="65000"/>
                      <a:lumOff val="35000"/>
                    </a:schemeClr>
                  </a:solidFill>
                </a:endParaRPr>
              </a:p>
            </c:rich>
          </c:tx>
          <c:layout>
            <c:manualLayout>
              <c:xMode val="edge"/>
              <c:yMode val="edge"/>
              <c:x val="0.33159980298205871"/>
              <c:y val="0.9354311733429695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50020352"/>
        <c:crosses val="autoZero"/>
        <c:auto val="1"/>
        <c:lblAlgn val="ctr"/>
        <c:lblOffset val="100"/>
        <c:tickLblSkip val="1"/>
        <c:tickMarkSkip val="1"/>
        <c:noMultiLvlLbl val="1"/>
      </c:catAx>
      <c:valAx>
        <c:axId val="50020352"/>
        <c:scaling>
          <c:orientation val="minMax"/>
          <c:max val="7"/>
          <c:min val="0"/>
        </c:scaling>
        <c:delete val="1"/>
        <c:axPos val="l"/>
        <c:numFmt formatCode="#,##0" sourceLinked="0"/>
        <c:majorTickMark val="out"/>
        <c:minorTickMark val="none"/>
        <c:tickLblPos val="low"/>
        <c:crossAx val="50014080"/>
        <c:crosses val="autoZero"/>
        <c:crossBetween val="midCat"/>
        <c:majorUnit val="1"/>
        <c:minorUnit val="1"/>
      </c:valAx>
      <c:valAx>
        <c:axId val="50021888"/>
        <c:scaling>
          <c:orientation val="minMax"/>
          <c:max val="20"/>
          <c:min val="0"/>
        </c:scaling>
        <c:delete val="0"/>
        <c:axPos val="r"/>
        <c:numFmt formatCode="General" sourceLinked="1"/>
        <c:majorTickMark val="out"/>
        <c:minorTickMark val="none"/>
        <c:tickLblPos val="low"/>
        <c:spPr>
          <a:ln>
            <a:noFill/>
          </a:ln>
        </c:spPr>
        <c:txPr>
          <a:bodyPr/>
          <a:lstStyle/>
          <a:p>
            <a:pPr>
              <a:defRPr sz="1200" b="0">
                <a:solidFill>
                  <a:schemeClr val="bg1"/>
                </a:solidFill>
              </a:defRPr>
            </a:pPr>
            <a:endParaRPr lang="en-US"/>
          </a:p>
        </c:txPr>
        <c:crossAx val="50023424"/>
        <c:crosses val="max"/>
        <c:crossBetween val="midCat"/>
        <c:majorUnit val="2"/>
      </c:valAx>
      <c:catAx>
        <c:axId val="50023424"/>
        <c:scaling>
          <c:orientation val="minMax"/>
        </c:scaling>
        <c:delete val="1"/>
        <c:axPos val="b"/>
        <c:numFmt formatCode="General" sourceLinked="1"/>
        <c:majorTickMark val="out"/>
        <c:minorTickMark val="none"/>
        <c:tickLblPos val="nextTo"/>
        <c:crossAx val="50021888"/>
        <c:crosses val="autoZero"/>
        <c:auto val="1"/>
        <c:lblAlgn val="ctr"/>
        <c:lblOffset val="100"/>
        <c:noMultiLvlLbl val="0"/>
      </c:catAx>
      <c:spPr>
        <a:noFill/>
        <a:ln w="3175">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127000</xdr:rowOff>
    </xdr:from>
    <xdr:to>
      <xdr:col>7</xdr:col>
      <xdr:colOff>10584</xdr:colOff>
      <xdr:row>24</xdr:row>
      <xdr:rowOff>52917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116417</xdr:rowOff>
    </xdr:from>
    <xdr:to>
      <xdr:col>14</xdr:col>
      <xdr:colOff>10583</xdr:colOff>
      <xdr:row>24</xdr:row>
      <xdr:rowOff>42334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0.66654</cdr:x>
      <cdr:y>0.7589</cdr:y>
    </cdr:from>
    <cdr:to>
      <cdr:x>0.90733</cdr:x>
      <cdr:y>0.85104</cdr:y>
    </cdr:to>
    <cdr:sp macro="" textlink="">
      <cdr:nvSpPr>
        <cdr:cNvPr id="3" name="Text Box 2"/>
        <cdr:cNvSpPr txBox="1">
          <a:spLocks xmlns:a="http://schemas.openxmlformats.org/drawingml/2006/main" noChangeArrowheads="1"/>
        </cdr:cNvSpPr>
      </cdr:nvSpPr>
      <cdr:spPr bwMode="auto">
        <a:xfrm xmlns:a="http://schemas.openxmlformats.org/drawingml/2006/main">
          <a:off x="2851296" y="2524349"/>
          <a:ext cx="1030047"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0.22359</cdr:x>
      <cdr:y>0.76379</cdr:y>
    </cdr:from>
    <cdr:to>
      <cdr:x>0.39067</cdr:x>
      <cdr:y>0.86039</cdr:y>
    </cdr:to>
    <cdr:sp macro="" textlink="">
      <cdr:nvSpPr>
        <cdr:cNvPr id="9" name="Text Box 2"/>
        <cdr:cNvSpPr txBox="1">
          <a:spLocks xmlns:a="http://schemas.openxmlformats.org/drawingml/2006/main" noChangeArrowheads="1"/>
        </cdr:cNvSpPr>
      </cdr:nvSpPr>
      <cdr:spPr bwMode="auto">
        <a:xfrm xmlns:a="http://schemas.openxmlformats.org/drawingml/2006/main">
          <a:off x="963079" y="2489701"/>
          <a:ext cx="719683" cy="314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0.48854</cdr:x>
      <cdr:y>0.88751</cdr:y>
    </cdr:from>
    <cdr:to>
      <cdr:x>0.6384</cdr:x>
      <cdr:y>0.96219</cdr:y>
    </cdr:to>
    <cdr:sp macro="" textlink="'Fig 8 data'!$A$23">
      <cdr:nvSpPr>
        <cdr:cNvPr id="11" name="TextBox 10"/>
        <cdr:cNvSpPr txBox="1"/>
      </cdr:nvSpPr>
      <cdr:spPr>
        <a:xfrm xmlns:a="http://schemas.openxmlformats.org/drawingml/2006/main">
          <a:off x="2089880" y="2952160"/>
          <a:ext cx="641068"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BEF69EC7-201F-4707-B80E-2D2000CCB0E1}"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0.60989</cdr:x>
      <cdr:y>0.88751</cdr:y>
    </cdr:from>
    <cdr:to>
      <cdr:x>0.73455</cdr:x>
      <cdr:y>0.96219</cdr:y>
    </cdr:to>
    <cdr:sp macro="" textlink="'Fig 8 data'!$A$24">
      <cdr:nvSpPr>
        <cdr:cNvPr id="15" name="TextBox 14"/>
        <cdr:cNvSpPr txBox="1"/>
      </cdr:nvSpPr>
      <cdr:spPr>
        <a:xfrm xmlns:a="http://schemas.openxmlformats.org/drawingml/2006/main">
          <a:off x="2608989" y="2952160"/>
          <a:ext cx="533268"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9400F92-EF4A-4217-8179-37AE705C9A69}"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0.27027</cdr:x>
      <cdr:y>0</cdr:y>
    </cdr:from>
    <cdr:to>
      <cdr:x>0.96069</cdr:x>
      <cdr:y>0.10714</cdr:y>
    </cdr:to>
    <cdr:sp macro="" textlink="'Fig 8'!$G$3">
      <cdr:nvSpPr>
        <cdr:cNvPr id="2" name="TextBox 1"/>
        <cdr:cNvSpPr txBox="1"/>
      </cdr:nvSpPr>
      <cdr:spPr>
        <a:xfrm xmlns:a="http://schemas.openxmlformats.org/drawingml/2006/main">
          <a:off x="1164167" y="0"/>
          <a:ext cx="2973925" cy="3492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88A8F76A-D0F7-4397-B9BD-F086AA70F188}" type="TxLink">
            <a:rPr lang="en-US" sz="1000" b="0" i="0" u="none" strike="noStrike">
              <a:solidFill>
                <a:srgbClr val="000000"/>
              </a:solidFill>
              <a:latin typeface="Arial"/>
              <a:cs typeface="Arial"/>
            </a:rPr>
            <a:pPr algn="r"/>
            <a:t> </a:t>
          </a:fld>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0.11253</cdr:x>
      <cdr:y>0.12987</cdr:y>
    </cdr:from>
    <cdr:to>
      <cdr:x>0.32383</cdr:x>
      <cdr:y>0.3479</cdr:y>
    </cdr:to>
    <cdr:grpSp>
      <cdr:nvGrpSpPr>
        <cdr:cNvPr id="41" name="Group 40"/>
        <cdr:cNvGrpSpPr/>
      </cdr:nvGrpSpPr>
      <cdr:grpSpPr>
        <a:xfrm xmlns:a="http://schemas.openxmlformats.org/drawingml/2006/main">
          <a:off x="481379" y="431992"/>
          <a:ext cx="903896" cy="725242"/>
          <a:chOff x="21166" y="309039"/>
          <a:chExt cx="910181" cy="710726"/>
        </a:xfrm>
      </cdr:grpSpPr>
      <cdr:grpSp>
        <cdr:nvGrpSpPr>
          <cdr:cNvPr id="42" name="Group 41"/>
          <cdr:cNvGrpSpPr/>
        </cdr:nvGrpSpPr>
        <cdr:grpSpPr>
          <a:xfrm xmlns:a="http://schemas.openxmlformats.org/drawingml/2006/main">
            <a:off x="52916" y="742965"/>
            <a:ext cx="180003" cy="276800"/>
            <a:chOff x="52915" y="742950"/>
            <a:chExt cx="180000" cy="276794"/>
          </a:xfrm>
        </cdr:grpSpPr>
        <cdr:sp macro="" textlink="">
          <cdr:nvSpPr>
            <cdr:cNvPr id="45" name="Oval 44"/>
            <cdr:cNvSpPr>
              <a:spLocks xmlns:a="http://schemas.openxmlformats.org/drawingml/2006/main" noChangeAspect="1"/>
            </cdr:cNvSpPr>
          </cdr:nvSpPr>
          <cdr:spPr>
            <a:xfrm xmlns:a="http://schemas.openxmlformats.org/drawingml/2006/main">
              <a:off x="52915" y="839744"/>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46" name="Straight Arrow Connector 45"/>
            <cdr:cNvCxnSpPr/>
          </cdr:nvCxnSpPr>
          <cdr:spPr>
            <a:xfrm xmlns:a="http://schemas.openxmlformats.org/drawingml/2006/main" flipH="1">
              <a:off x="148168" y="742950"/>
              <a:ext cx="0" cy="192044"/>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3" name="TextBox 2"/>
          <cdr:cNvSpPr txBox="1"/>
        </cdr:nvSpPr>
        <cdr:spPr>
          <a:xfrm xmlns:a="http://schemas.openxmlformats.org/drawingml/2006/main">
            <a:off x="29633" y="543420"/>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thousand</a:t>
            </a:r>
          </a:p>
        </cdr:txBody>
      </cdr:sp>
      <cdr:sp macro="" textlink="'Fig 8 data'!$B$6">
        <cdr:nvSpPr>
          <cdr:cNvPr id="44" name="TextBox 2"/>
          <cdr:cNvSpPr txBox="1"/>
        </cdr:nvSpPr>
        <cdr:spPr>
          <a:xfrm xmlns:a="http://schemas.openxmlformats.org/drawingml/2006/main">
            <a:off x="21166" y="309039"/>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F253A85-C3B4-4DE0-A5AB-654F16E08F41}" type="TxLink">
              <a:rPr lang="en-GB" sz="1600" b="1">
                <a:solidFill>
                  <a:srgbClr val="1C625B"/>
                </a:solidFill>
                <a:latin typeface="Arial" pitchFamily="34" charset="0"/>
                <a:cs typeface="Arial" pitchFamily="34" charset="0"/>
              </a:rPr>
              <a:pPr algn="l"/>
              <a:t>16.8</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0.49589</cdr:x>
      <cdr:y>0.07039</cdr:y>
    </cdr:from>
    <cdr:to>
      <cdr:x>0.7072</cdr:x>
      <cdr:y>0.28518</cdr:y>
    </cdr:to>
    <cdr:grpSp>
      <cdr:nvGrpSpPr>
        <cdr:cNvPr id="47" name="Group 46"/>
        <cdr:cNvGrpSpPr/>
      </cdr:nvGrpSpPr>
      <cdr:grpSpPr>
        <a:xfrm xmlns:a="http://schemas.openxmlformats.org/drawingml/2006/main">
          <a:off x="2121310" y="234141"/>
          <a:ext cx="903939" cy="714465"/>
          <a:chOff x="-338672" y="10583"/>
          <a:chExt cx="910196" cy="700152"/>
        </a:xfrm>
      </cdr:grpSpPr>
      <cdr:grpSp>
        <cdr:nvGrpSpPr>
          <cdr:cNvPr id="48" name="Group 47"/>
          <cdr:cNvGrpSpPr/>
        </cdr:nvGrpSpPr>
        <cdr:grpSpPr>
          <a:xfrm xmlns:a="http://schemas.openxmlformats.org/drawingml/2006/main">
            <a:off x="31752" y="433935"/>
            <a:ext cx="180003" cy="276800"/>
            <a:chOff x="31750" y="433926"/>
            <a:chExt cx="179997" cy="276788"/>
          </a:xfrm>
        </cdr:grpSpPr>
        <cdr:sp macro="" textlink="">
          <cdr:nvSpPr>
            <cdr:cNvPr id="51" name="Oval 50"/>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2" name="Straight Arrow Connector 51"/>
            <cdr:cNvCxnSpPr/>
          </cdr:nvCxnSpPr>
          <cdr:spPr>
            <a:xfrm xmlns:a="http://schemas.openxmlformats.org/drawingml/2006/main" flipH="1">
              <a:off x="127001" y="433926"/>
              <a:ext cx="0" cy="192040"/>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9" name="TextBox 2"/>
          <cdr:cNvSpPr txBox="1"/>
        </cdr:nvSpPr>
        <cdr:spPr>
          <a:xfrm xmlns:a="http://schemas.openxmlformats.org/drawingml/2006/main">
            <a:off x="-298453" y="234387"/>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thousand</a:t>
            </a:r>
          </a:p>
        </cdr:txBody>
      </cdr:sp>
      <cdr:sp macro="" textlink="'Fig 8 data'!$B$23">
        <cdr:nvSpPr>
          <cdr:cNvPr id="50" name="TextBox 2"/>
          <cdr:cNvSpPr txBox="1"/>
        </cdr:nvSpPr>
        <cdr:spPr>
          <a:xfrm xmlns:a="http://schemas.openxmlformats.org/drawingml/2006/main">
            <a:off x="-338672" y="10583"/>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0FD974B-52A1-431A-BBA3-D9E13272B675}" type="TxLink">
              <a:rPr lang="en-GB" sz="1600" b="1">
                <a:solidFill>
                  <a:srgbClr val="1C625B"/>
                </a:solidFill>
                <a:latin typeface="Arial" pitchFamily="34" charset="0"/>
                <a:cs typeface="Arial" pitchFamily="34" charset="0"/>
              </a:rPr>
              <a:pPr algn="ctr"/>
              <a:t>19.0</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0.76364</cdr:x>
      <cdr:y>0.0662</cdr:y>
    </cdr:from>
    <cdr:to>
      <cdr:x>0.97495</cdr:x>
      <cdr:y>0.28748</cdr:y>
    </cdr:to>
    <cdr:grpSp>
      <cdr:nvGrpSpPr>
        <cdr:cNvPr id="53" name="Group 52"/>
        <cdr:cNvGrpSpPr/>
      </cdr:nvGrpSpPr>
      <cdr:grpSpPr>
        <a:xfrm xmlns:a="http://schemas.openxmlformats.org/drawingml/2006/main">
          <a:off x="3266687" y="220204"/>
          <a:ext cx="903939" cy="736053"/>
          <a:chOff x="-635009" y="-10584"/>
          <a:chExt cx="910196" cy="721319"/>
        </a:xfrm>
      </cdr:grpSpPr>
      <cdr:grpSp>
        <cdr:nvGrpSpPr>
          <cdr:cNvPr id="54" name="Group 53"/>
          <cdr:cNvGrpSpPr/>
        </cdr:nvGrpSpPr>
        <cdr:grpSpPr>
          <a:xfrm xmlns:a="http://schemas.openxmlformats.org/drawingml/2006/main">
            <a:off x="31752" y="433935"/>
            <a:ext cx="180003" cy="276800"/>
            <a:chOff x="31750" y="433926"/>
            <a:chExt cx="179997" cy="276788"/>
          </a:xfrm>
        </cdr:grpSpPr>
        <cdr:sp macro="" textlink="">
          <cdr:nvSpPr>
            <cdr:cNvPr id="57" name="Oval 56"/>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8" name="Straight Arrow Connector 57"/>
            <cdr:cNvCxnSpPr/>
          </cdr:nvCxnSpPr>
          <cdr:spPr>
            <a:xfrm xmlns:a="http://schemas.openxmlformats.org/drawingml/2006/main" flipH="1">
              <a:off x="127001" y="433926"/>
              <a:ext cx="0" cy="192040"/>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55" name="TextBox 2"/>
          <cdr:cNvSpPr txBox="1"/>
        </cdr:nvSpPr>
        <cdr:spPr>
          <a:xfrm xmlns:a="http://schemas.openxmlformats.org/drawingml/2006/main">
            <a:off x="-594791" y="223802"/>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thousand</a:t>
            </a:r>
          </a:p>
        </cdr:txBody>
      </cdr:sp>
      <cdr:sp macro="" textlink="'Fig 8 data'!$B$33">
        <cdr:nvSpPr>
          <cdr:cNvPr id="56" name="TextBox 2"/>
          <cdr:cNvSpPr txBox="1"/>
        </cdr:nvSpPr>
        <cdr:spPr>
          <a:xfrm xmlns:a="http://schemas.openxmlformats.org/drawingml/2006/main">
            <a:off x="-635009" y="-10584"/>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96DC990-D01C-49DD-B1CB-9432E40ECE1A}" type="TxLink">
              <a:rPr lang="en-US" sz="1400" b="1" i="0" u="none" strike="noStrike">
                <a:solidFill>
                  <a:srgbClr val="1C625B"/>
                </a:solidFill>
                <a:latin typeface="Arial"/>
                <a:cs typeface="Arial"/>
              </a:rPr>
              <a:pPr algn="r"/>
              <a:t>18.9</a:t>
            </a:fld>
            <a:endParaRPr lang="en-GB" sz="32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0.17434</cdr:x>
      <cdr:y>0</cdr:y>
    </cdr:from>
    <cdr:to>
      <cdr:x>0.97582</cdr:x>
      <cdr:y>0.10714</cdr:y>
    </cdr:to>
    <cdr:sp macro="" textlink="">
      <cdr:nvSpPr>
        <cdr:cNvPr id="27" name="TextBox 1"/>
        <cdr:cNvSpPr txBox="1"/>
      </cdr:nvSpPr>
      <cdr:spPr>
        <a:xfrm xmlns:a="http://schemas.openxmlformats.org/drawingml/2006/main">
          <a:off x="745780" y="0"/>
          <a:ext cx="3428558" cy="3563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chemeClr val="tx1">
                  <a:lumMod val="50000"/>
                  <a:lumOff val="50000"/>
                </a:schemeClr>
              </a:solidFill>
              <a:latin typeface="Arial" pitchFamily="34" charset="0"/>
              <a:cs typeface="Arial" pitchFamily="34" charset="0"/>
            </a:rPr>
            <a:t>Cairngorms</a:t>
          </a:r>
        </a:p>
      </cdr:txBody>
    </cdr:sp>
  </cdr:relSizeAnchor>
  <cdr:relSizeAnchor xmlns:cdr="http://schemas.openxmlformats.org/drawingml/2006/chartDrawing">
    <cdr:from>
      <cdr:x>0.86467</cdr:x>
      <cdr:y>0.88578</cdr:y>
    </cdr:from>
    <cdr:to>
      <cdr:x>0.98933</cdr:x>
      <cdr:y>0.96046</cdr:y>
    </cdr:to>
    <cdr:sp macro="" textlink="'Fig 8 data'!$A$33">
      <cdr:nvSpPr>
        <cdr:cNvPr id="28" name="TextBox 1"/>
        <cdr:cNvSpPr txBox="1"/>
      </cdr:nvSpPr>
      <cdr:spPr>
        <a:xfrm xmlns:a="http://schemas.openxmlformats.org/drawingml/2006/main">
          <a:off x="3698875" y="2946400"/>
          <a:ext cx="533268"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A20CFD35-A859-4E50-BAE3-AF6B64ED0CAB}"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0.66031</cdr:x>
      <cdr:y>0.76462</cdr:y>
    </cdr:from>
    <cdr:to>
      <cdr:x>0.9011</cdr:x>
      <cdr:y>0.85676</cdr:y>
    </cdr:to>
    <cdr:sp macro="" textlink="">
      <cdr:nvSpPr>
        <cdr:cNvPr id="3" name="Text Box 2"/>
        <cdr:cNvSpPr txBox="1">
          <a:spLocks xmlns:a="http://schemas.openxmlformats.org/drawingml/2006/main" noChangeArrowheads="1"/>
        </cdr:cNvSpPr>
      </cdr:nvSpPr>
      <cdr:spPr bwMode="auto">
        <a:xfrm xmlns:a="http://schemas.openxmlformats.org/drawingml/2006/main">
          <a:off x="2824674" y="2543399"/>
          <a:ext cx="1030047" cy="306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1400" b="1" i="0" u="none" strike="noStrike" baseline="0">
              <a:solidFill>
                <a:schemeClr val="bg1"/>
              </a:solidFill>
              <a:latin typeface="Arial"/>
              <a:cs typeface="Arial"/>
            </a:rPr>
            <a:t>Projected</a:t>
          </a:r>
          <a:endParaRPr lang="en-GB" sz="1050" b="1" baseline="30000">
            <a:solidFill>
              <a:schemeClr val="bg1"/>
            </a:solidFill>
          </a:endParaRPr>
        </a:p>
      </cdr:txBody>
    </cdr:sp>
  </cdr:relSizeAnchor>
  <cdr:relSizeAnchor xmlns:cdr="http://schemas.openxmlformats.org/drawingml/2006/chartDrawing">
    <cdr:from>
      <cdr:x>0</cdr:x>
      <cdr:y>0</cdr:y>
    </cdr:from>
    <cdr:to>
      <cdr:x>0</cdr:x>
      <cdr:y>0</cdr:y>
    </cdr:to>
    <cdr:sp macro="" textlink="">
      <cdr:nvSpPr>
        <cdr:cNvPr id="4" name="Line 3"/>
        <cdr:cNvSpPr>
          <a:spLocks xmlns:a="http://schemas.openxmlformats.org/drawingml/2006/main" noChangeShapeType="1"/>
        </cdr:cNvSpPr>
      </cdr:nvSpPr>
      <cdr:spPr bwMode="auto">
        <a:xfrm xmlns:a="http://schemas.openxmlformats.org/drawingml/2006/main" flipH="1"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cdr:x>
      <cdr:y>0</cdr:y>
    </cdr:to>
    <cdr:sp macro="" textlink="">
      <cdr:nvSpPr>
        <cdr:cNvPr id="5" name="Line 4"/>
        <cdr:cNvSpPr>
          <a:spLocks xmlns:a="http://schemas.openxmlformats.org/drawingml/2006/main" noChangeShapeType="1"/>
        </cdr:cNvSpPr>
      </cdr:nvSpPr>
      <cdr:spPr bwMode="auto">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0.2285</cdr:x>
      <cdr:y>0.76379</cdr:y>
    </cdr:from>
    <cdr:to>
      <cdr:x>0.39558</cdr:x>
      <cdr:y>0.86039</cdr:y>
    </cdr:to>
    <cdr:sp macro="" textlink="">
      <cdr:nvSpPr>
        <cdr:cNvPr id="9" name="Text Box 2"/>
        <cdr:cNvSpPr txBox="1">
          <a:spLocks xmlns:a="http://schemas.openxmlformats.org/drawingml/2006/main" noChangeArrowheads="1"/>
        </cdr:cNvSpPr>
      </cdr:nvSpPr>
      <cdr:spPr bwMode="auto">
        <a:xfrm xmlns:a="http://schemas.openxmlformats.org/drawingml/2006/main">
          <a:off x="984245" y="2489701"/>
          <a:ext cx="719683" cy="314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400" b="1" i="0" u="none" strike="noStrike" baseline="0">
              <a:solidFill>
                <a:schemeClr val="bg1"/>
              </a:solidFill>
              <a:latin typeface="Arial"/>
              <a:cs typeface="Arial"/>
            </a:rPr>
            <a:t>Actual</a:t>
          </a:r>
          <a:endParaRPr lang="en-GB" sz="1050" b="1" baseline="30000">
            <a:solidFill>
              <a:schemeClr val="bg1"/>
            </a:solidFill>
          </a:endParaRPr>
        </a:p>
      </cdr:txBody>
    </cdr:sp>
  </cdr:relSizeAnchor>
  <cdr:relSizeAnchor xmlns:cdr="http://schemas.openxmlformats.org/drawingml/2006/chartDrawing">
    <cdr:from>
      <cdr:x>0.48386</cdr:x>
      <cdr:y>0.89935</cdr:y>
    </cdr:from>
    <cdr:to>
      <cdr:x>0.63372</cdr:x>
      <cdr:y>0.97403</cdr:y>
    </cdr:to>
    <cdr:sp macro="" textlink="'Fig 8 data'!$A$23">
      <cdr:nvSpPr>
        <cdr:cNvPr id="11" name="TextBox 10"/>
        <cdr:cNvSpPr txBox="1"/>
      </cdr:nvSpPr>
      <cdr:spPr>
        <a:xfrm xmlns:a="http://schemas.openxmlformats.org/drawingml/2006/main">
          <a:off x="2069831" y="2991546"/>
          <a:ext cx="6410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55EF2213-56F8-439E-9DE7-C2A03FBE38A6}" type="TxLink">
            <a:rPr lang="en-GB" sz="1200" b="1">
              <a:solidFill>
                <a:schemeClr val="tx1">
                  <a:lumMod val="65000"/>
                  <a:lumOff val="35000"/>
                </a:schemeClr>
              </a:solidFill>
              <a:latin typeface="Arial" pitchFamily="34" charset="0"/>
              <a:cs typeface="Arial" pitchFamily="34" charset="0"/>
            </a:rPr>
            <a:pPr algn="r"/>
            <a:t>2016</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0.60767</cdr:x>
      <cdr:y>0.89935</cdr:y>
    </cdr:from>
    <cdr:to>
      <cdr:x>0.73233</cdr:x>
      <cdr:y>0.97403</cdr:y>
    </cdr:to>
    <cdr:sp macro="" textlink="'Fig 8 data'!$A$24">
      <cdr:nvSpPr>
        <cdr:cNvPr id="15" name="TextBox 14"/>
        <cdr:cNvSpPr txBox="1"/>
      </cdr:nvSpPr>
      <cdr:spPr>
        <a:xfrm xmlns:a="http://schemas.openxmlformats.org/drawingml/2006/main">
          <a:off x="2599463" y="2991546"/>
          <a:ext cx="533269" cy="248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4FA61218-54DA-435B-A7CA-78F5A1D6E7AC}" type="TxLink">
            <a:rPr lang="en-GB" sz="1200" b="1">
              <a:solidFill>
                <a:schemeClr val="tx1">
                  <a:lumMod val="65000"/>
                  <a:lumOff val="35000"/>
                </a:schemeClr>
              </a:solidFill>
              <a:latin typeface="Arial" pitchFamily="34" charset="0"/>
              <a:cs typeface="Arial" pitchFamily="34" charset="0"/>
            </a:rPr>
            <a:pPr algn="l"/>
            <a:t>2017</a:t>
          </a:fld>
          <a:endParaRPr lang="en-GB" sz="12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0.11499</cdr:x>
      <cdr:y>0.1526</cdr:y>
    </cdr:from>
    <cdr:to>
      <cdr:x>0.32629</cdr:x>
      <cdr:y>0.40634</cdr:y>
    </cdr:to>
    <cdr:grpSp>
      <cdr:nvGrpSpPr>
        <cdr:cNvPr id="41" name="Group 40"/>
        <cdr:cNvGrpSpPr/>
      </cdr:nvGrpSpPr>
      <cdr:grpSpPr>
        <a:xfrm xmlns:a="http://schemas.openxmlformats.org/drawingml/2006/main">
          <a:off x="491902" y="507600"/>
          <a:ext cx="903896" cy="844026"/>
          <a:chOff x="21166" y="192619"/>
          <a:chExt cx="910181" cy="827145"/>
        </a:xfrm>
      </cdr:grpSpPr>
      <cdr:grpSp>
        <cdr:nvGrpSpPr>
          <cdr:cNvPr id="42" name="Group 41"/>
          <cdr:cNvGrpSpPr/>
        </cdr:nvGrpSpPr>
        <cdr:grpSpPr>
          <a:xfrm xmlns:a="http://schemas.openxmlformats.org/drawingml/2006/main">
            <a:off x="52916" y="637129"/>
            <a:ext cx="180003" cy="382635"/>
            <a:chOff x="52915" y="637117"/>
            <a:chExt cx="180000" cy="382627"/>
          </a:xfrm>
        </cdr:grpSpPr>
        <cdr:sp macro="" textlink="">
          <cdr:nvSpPr>
            <cdr:cNvPr id="45" name="Oval 44"/>
            <cdr:cNvSpPr>
              <a:spLocks xmlns:a="http://schemas.openxmlformats.org/drawingml/2006/main" noChangeAspect="1"/>
            </cdr:cNvSpPr>
          </cdr:nvSpPr>
          <cdr:spPr>
            <a:xfrm xmlns:a="http://schemas.openxmlformats.org/drawingml/2006/main">
              <a:off x="52915" y="839744"/>
              <a:ext cx="180000" cy="180000"/>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46" name="Straight Arrow Connector 45"/>
            <cdr:cNvCxnSpPr/>
          </cdr:nvCxnSpPr>
          <cdr:spPr>
            <a:xfrm xmlns:a="http://schemas.openxmlformats.org/drawingml/2006/main" flipH="1">
              <a:off x="148168" y="637117"/>
              <a:ext cx="0" cy="29787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3" name="TextBox 2"/>
          <cdr:cNvSpPr txBox="1"/>
        </cdr:nvSpPr>
        <cdr:spPr>
          <a:xfrm xmlns:a="http://schemas.openxmlformats.org/drawingml/2006/main">
            <a:off x="29633" y="427000"/>
            <a:ext cx="859382" cy="1905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b="1">
                <a:solidFill>
                  <a:srgbClr val="1C625B"/>
                </a:solidFill>
                <a:latin typeface="Arial" pitchFamily="34" charset="0"/>
                <a:cs typeface="Arial" pitchFamily="34" charset="0"/>
              </a:rPr>
              <a:t>thousand</a:t>
            </a:r>
          </a:p>
        </cdr:txBody>
      </cdr:sp>
      <cdr:sp macro="" textlink="'Fig 8 data'!$C$6">
        <cdr:nvSpPr>
          <cdr:cNvPr id="44" name="TextBox 2"/>
          <cdr:cNvSpPr txBox="1"/>
        </cdr:nvSpPr>
        <cdr:spPr>
          <a:xfrm xmlns:a="http://schemas.openxmlformats.org/drawingml/2006/main">
            <a:off x="21166" y="192619"/>
            <a:ext cx="910181" cy="244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9C08B81F-97E2-4DD5-B088-12DCA816D95A}" type="TxLink">
              <a:rPr lang="en-GB" sz="1600" b="1">
                <a:solidFill>
                  <a:srgbClr val="1C625B"/>
                </a:solidFill>
                <a:latin typeface="Arial" pitchFamily="34" charset="0"/>
                <a:cs typeface="Arial" pitchFamily="34" charset="0"/>
              </a:rPr>
              <a:pPr algn="l"/>
              <a:t>15.4</a:t>
            </a:fld>
            <a:endParaRPr lang="en-GB" sz="16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0.49411</cdr:x>
      <cdr:y>0.1825</cdr:y>
    </cdr:from>
    <cdr:to>
      <cdr:x>0.70542</cdr:x>
      <cdr:y>0.42326</cdr:y>
    </cdr:to>
    <cdr:grpSp>
      <cdr:nvGrpSpPr>
        <cdr:cNvPr id="47" name="Group 46"/>
        <cdr:cNvGrpSpPr/>
      </cdr:nvGrpSpPr>
      <cdr:grpSpPr>
        <a:xfrm xmlns:a="http://schemas.openxmlformats.org/drawingml/2006/main">
          <a:off x="2113695" y="607057"/>
          <a:ext cx="903939" cy="800851"/>
          <a:chOff x="-338672" y="-74084"/>
          <a:chExt cx="910196" cy="784819"/>
        </a:xfrm>
      </cdr:grpSpPr>
      <cdr:grpSp>
        <cdr:nvGrpSpPr>
          <cdr:cNvPr id="48" name="Group 47"/>
          <cdr:cNvGrpSpPr/>
        </cdr:nvGrpSpPr>
        <cdr:grpSpPr>
          <a:xfrm xmlns:a="http://schemas.openxmlformats.org/drawingml/2006/main">
            <a:off x="31752" y="361954"/>
            <a:ext cx="180003" cy="348781"/>
            <a:chOff x="31750" y="361948"/>
            <a:chExt cx="179997" cy="348766"/>
          </a:xfrm>
        </cdr:grpSpPr>
        <cdr:sp macro="" textlink="">
          <cdr:nvSpPr>
            <cdr:cNvPr id="51" name="Oval 50"/>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2" name="Straight Arrow Connector 51"/>
            <cdr:cNvCxnSpPr/>
          </cdr:nvCxnSpPr>
          <cdr:spPr>
            <a:xfrm xmlns:a="http://schemas.openxmlformats.org/drawingml/2006/main" flipH="1">
              <a:off x="127001" y="361948"/>
              <a:ext cx="0" cy="264017"/>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49" name="TextBox 2"/>
          <cdr:cNvSpPr txBox="1"/>
        </cdr:nvSpPr>
        <cdr:spPr>
          <a:xfrm xmlns:a="http://schemas.openxmlformats.org/drawingml/2006/main">
            <a:off x="-298453" y="149720"/>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1C625B"/>
                </a:solidFill>
                <a:latin typeface="Arial" pitchFamily="34" charset="0"/>
                <a:cs typeface="Arial" pitchFamily="34" charset="0"/>
              </a:rPr>
              <a:t>thousand</a:t>
            </a:r>
          </a:p>
        </cdr:txBody>
      </cdr:sp>
      <cdr:sp macro="" textlink="'Fig 8 data'!$C$23">
        <cdr:nvSpPr>
          <cdr:cNvPr id="50" name="TextBox 2"/>
          <cdr:cNvSpPr txBox="1"/>
        </cdr:nvSpPr>
        <cdr:spPr>
          <a:xfrm xmlns:a="http://schemas.openxmlformats.org/drawingml/2006/main">
            <a:off x="-338672" y="-74084"/>
            <a:ext cx="910196" cy="3090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654CF0B-027A-4212-BBBE-0FCE7038FEE7}" type="TxLink">
              <a:rPr lang="en-GB" sz="1600" b="1">
                <a:solidFill>
                  <a:srgbClr val="1C625B"/>
                </a:solidFill>
                <a:latin typeface="Arial" pitchFamily="34" charset="0"/>
                <a:cs typeface="Arial" pitchFamily="34" charset="0"/>
              </a:rPr>
              <a:pPr algn="ctr"/>
              <a:t>14.9</a:t>
            </a:fld>
            <a:endParaRPr lang="en-GB" sz="18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0.76118</cdr:x>
      <cdr:y>0.21363</cdr:y>
    </cdr:from>
    <cdr:to>
      <cdr:x>0.97249</cdr:x>
      <cdr:y>0.45764</cdr:y>
    </cdr:to>
    <cdr:grpSp>
      <cdr:nvGrpSpPr>
        <cdr:cNvPr id="53" name="Group 52"/>
        <cdr:cNvGrpSpPr/>
      </cdr:nvGrpSpPr>
      <cdr:grpSpPr>
        <a:xfrm xmlns:a="http://schemas.openxmlformats.org/drawingml/2006/main">
          <a:off x="3256163" y="710606"/>
          <a:ext cx="903938" cy="811661"/>
          <a:chOff x="-635009" y="-84669"/>
          <a:chExt cx="910196" cy="795405"/>
        </a:xfrm>
      </cdr:grpSpPr>
      <cdr:grpSp>
        <cdr:nvGrpSpPr>
          <cdr:cNvPr id="54" name="Group 53"/>
          <cdr:cNvGrpSpPr/>
        </cdr:nvGrpSpPr>
        <cdr:grpSpPr>
          <a:xfrm xmlns:a="http://schemas.openxmlformats.org/drawingml/2006/main">
            <a:off x="31752" y="351387"/>
            <a:ext cx="180003" cy="359349"/>
            <a:chOff x="31750" y="351381"/>
            <a:chExt cx="179997" cy="359333"/>
          </a:xfrm>
        </cdr:grpSpPr>
        <cdr:sp macro="" textlink="">
          <cdr:nvSpPr>
            <cdr:cNvPr id="57" name="Oval 56"/>
            <cdr:cNvSpPr>
              <a:spLocks xmlns:a="http://schemas.openxmlformats.org/drawingml/2006/main" noChangeAspect="1"/>
            </cdr:cNvSpPr>
          </cdr:nvSpPr>
          <cdr:spPr>
            <a:xfrm xmlns:a="http://schemas.openxmlformats.org/drawingml/2006/main">
              <a:off x="31750" y="530718"/>
              <a:ext cx="179997" cy="179996"/>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cxnSp macro="">
          <cdr:nvCxnSpPr>
            <cdr:cNvPr id="58" name="Straight Arrow Connector 57"/>
            <cdr:cNvCxnSpPr/>
          </cdr:nvCxnSpPr>
          <cdr:spPr>
            <a:xfrm xmlns:a="http://schemas.openxmlformats.org/drawingml/2006/main" flipH="1">
              <a:off x="127001" y="351381"/>
              <a:ext cx="0" cy="274585"/>
            </a:xfrm>
            <a:prstGeom xmlns:a="http://schemas.openxmlformats.org/drawingml/2006/main" prst="straightConnector1">
              <a:avLst/>
            </a:prstGeom>
            <a:ln xmlns:a="http://schemas.openxmlformats.org/drawingml/2006/main" w="38100">
              <a:solidFill>
                <a:srgbClr val="1C625B"/>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sp macro="" textlink="">
        <cdr:nvSpPr>
          <cdr:cNvPr id="55" name="TextBox 2"/>
          <cdr:cNvSpPr txBox="1"/>
        </cdr:nvSpPr>
        <cdr:spPr>
          <a:xfrm xmlns:a="http://schemas.openxmlformats.org/drawingml/2006/main">
            <a:off x="-594791" y="149716"/>
            <a:ext cx="859396" cy="190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000" b="1">
                <a:solidFill>
                  <a:srgbClr val="1C625B"/>
                </a:solidFill>
                <a:latin typeface="Arial" pitchFamily="34" charset="0"/>
                <a:cs typeface="Arial" pitchFamily="34" charset="0"/>
              </a:rPr>
              <a:t>thousand</a:t>
            </a:r>
          </a:p>
        </cdr:txBody>
      </cdr:sp>
      <cdr:sp macro="" textlink="'Fig 8 data'!$C$33">
        <cdr:nvSpPr>
          <cdr:cNvPr id="56" name="TextBox 2"/>
          <cdr:cNvSpPr txBox="1"/>
        </cdr:nvSpPr>
        <cdr:spPr>
          <a:xfrm xmlns:a="http://schemas.openxmlformats.org/drawingml/2006/main">
            <a:off x="-635009" y="-84669"/>
            <a:ext cx="910196" cy="277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F06776B-6BA6-4AEF-818E-CAA41BDFB176}" type="TxLink">
              <a:rPr lang="en-US" sz="1400" b="1" i="0" u="none" strike="noStrike">
                <a:solidFill>
                  <a:srgbClr val="1C625B"/>
                </a:solidFill>
                <a:latin typeface="Arial"/>
                <a:cs typeface="Arial"/>
              </a:rPr>
              <a:pPr algn="r"/>
              <a:t>13.8</a:t>
            </a:fld>
            <a:endParaRPr lang="en-GB" sz="14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0.01179</cdr:x>
      <cdr:y>0.01558</cdr:y>
    </cdr:from>
    <cdr:to>
      <cdr:x>0.97543</cdr:x>
      <cdr:y>0.12272</cdr:y>
    </cdr:to>
    <cdr:sp macro="" textlink="">
      <cdr:nvSpPr>
        <cdr:cNvPr id="27" name="TextBox 1"/>
        <cdr:cNvSpPr txBox="1"/>
      </cdr:nvSpPr>
      <cdr:spPr>
        <a:xfrm xmlns:a="http://schemas.openxmlformats.org/drawingml/2006/main">
          <a:off x="50800" y="50800"/>
          <a:ext cx="4150783" cy="3492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chemeClr val="tx1">
                  <a:lumMod val="50000"/>
                  <a:lumOff val="50000"/>
                </a:schemeClr>
              </a:solidFill>
              <a:latin typeface="Arial" pitchFamily="34" charset="0"/>
              <a:cs typeface="Arial" pitchFamily="34" charset="0"/>
            </a:rPr>
            <a:t>Loch</a:t>
          </a:r>
          <a:r>
            <a:rPr lang="en-GB" sz="1600" b="1" baseline="0">
              <a:solidFill>
                <a:schemeClr val="tx1">
                  <a:lumMod val="50000"/>
                  <a:lumOff val="50000"/>
                </a:schemeClr>
              </a:solidFill>
              <a:latin typeface="Arial" pitchFamily="34" charset="0"/>
              <a:cs typeface="Arial" pitchFamily="34" charset="0"/>
            </a:rPr>
            <a:t> Lomond and The Trossachs</a:t>
          </a:r>
          <a:endParaRPr lang="en-GB" sz="1600" b="1">
            <a:solidFill>
              <a:schemeClr val="tx1">
                <a:lumMod val="50000"/>
                <a:lumOff val="50000"/>
              </a:schemeClr>
            </a:solidFill>
            <a:latin typeface="Arial" pitchFamily="34" charset="0"/>
            <a:cs typeface="Arial" pitchFamily="34" charset="0"/>
          </a:endParaRPr>
        </a:p>
      </cdr:txBody>
    </cdr:sp>
  </cdr:relSizeAnchor>
  <cdr:relSizeAnchor xmlns:cdr="http://schemas.openxmlformats.org/drawingml/2006/chartDrawing">
    <cdr:from>
      <cdr:x>0.86912</cdr:x>
      <cdr:y>0.89723</cdr:y>
    </cdr:from>
    <cdr:to>
      <cdr:x>0.99378</cdr:x>
      <cdr:y>0.97191</cdr:y>
    </cdr:to>
    <cdr:sp macro="" textlink="">
      <cdr:nvSpPr>
        <cdr:cNvPr id="28" name="TextBox 1"/>
        <cdr:cNvSpPr txBox="1"/>
      </cdr:nvSpPr>
      <cdr:spPr>
        <a:xfrm xmlns:a="http://schemas.openxmlformats.org/drawingml/2006/main">
          <a:off x="3717925" y="2984500"/>
          <a:ext cx="533268" cy="248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A20CFD35-A859-4E50-BAE3-AF6B64ED0CAB}" type="TxLink">
            <a:rPr lang="en-US" sz="1200" b="1" i="0" u="none" strike="noStrike">
              <a:solidFill>
                <a:schemeClr val="tx1">
                  <a:lumMod val="65000"/>
                  <a:lumOff val="35000"/>
                </a:schemeClr>
              </a:solidFill>
              <a:latin typeface="Arial"/>
              <a:cs typeface="Arial"/>
            </a:rPr>
            <a:pPr algn="l"/>
            <a:t>2026</a:t>
          </a:fld>
          <a:endParaRPr lang="en-GB" sz="1800" b="1">
            <a:solidFill>
              <a:schemeClr val="tx1">
                <a:lumMod val="65000"/>
                <a:lumOff val="35000"/>
              </a:schemeClr>
            </a:solidFill>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18" customWidth="1"/>
    <col min="2" max="2" width="9.140625" style="18"/>
    <col min="3" max="8" width="9.140625" style="6"/>
    <col min="9" max="10" width="18.28515625" style="6" customWidth="1"/>
    <col min="11" max="11" width="17.85546875" style="6" customWidth="1"/>
    <col min="12" max="12" width="17.7109375" style="6" customWidth="1"/>
    <col min="13" max="16384" width="9.140625" style="6"/>
  </cols>
  <sheetData>
    <row r="1" spans="1:13" s="22" customFormat="1" ht="18" customHeight="1">
      <c r="A1" s="1" t="s">
        <v>11</v>
      </c>
      <c r="B1" s="1"/>
      <c r="C1" s="1"/>
      <c r="D1" s="1"/>
      <c r="E1" s="1"/>
      <c r="F1" s="1"/>
      <c r="G1" s="1"/>
      <c r="H1" s="1"/>
      <c r="I1" s="1"/>
    </row>
    <row r="2" spans="1:13" s="22" customFormat="1" ht="15" customHeight="1">
      <c r="A2" s="16" t="s">
        <v>0</v>
      </c>
      <c r="B2" s="17"/>
    </row>
    <row r="3" spans="1:13" s="22" customFormat="1" ht="15" customHeight="1">
      <c r="A3" s="17"/>
      <c r="B3" s="17"/>
    </row>
    <row r="4" spans="1:13" s="22" customFormat="1" ht="15" customHeight="1">
      <c r="A4" s="16" t="s">
        <v>1</v>
      </c>
      <c r="B4" s="35" t="s">
        <v>14</v>
      </c>
    </row>
    <row r="5" spans="1:13" s="23" customFormat="1" ht="15" customHeight="1">
      <c r="A5" s="28" t="s">
        <v>16</v>
      </c>
      <c r="B5" s="6" t="s">
        <v>38</v>
      </c>
      <c r="C5" s="6"/>
      <c r="D5" s="6"/>
      <c r="E5" s="6"/>
      <c r="F5" s="6"/>
      <c r="G5" s="6"/>
      <c r="H5" s="6"/>
      <c r="I5" s="6"/>
      <c r="J5" s="6"/>
      <c r="K5" s="6"/>
      <c r="L5" s="6"/>
    </row>
    <row r="6" spans="1:13" s="23" customFormat="1" ht="15" customHeight="1">
      <c r="A6" s="8" t="s">
        <v>4</v>
      </c>
      <c r="B6" s="6" t="s">
        <v>5</v>
      </c>
      <c r="C6" s="6"/>
      <c r="D6" s="6"/>
      <c r="E6" s="6"/>
      <c r="F6" s="6"/>
      <c r="G6" s="6"/>
      <c r="H6" s="6"/>
      <c r="I6" s="6"/>
      <c r="J6" s="6"/>
      <c r="K6" s="6"/>
      <c r="L6" s="6"/>
    </row>
    <row r="7" spans="1:13" s="23" customFormat="1" ht="15" customHeight="1">
      <c r="A7" s="65" t="s">
        <v>60</v>
      </c>
      <c r="B7" s="61" t="s">
        <v>56</v>
      </c>
      <c r="C7" s="6"/>
      <c r="D7" s="6"/>
      <c r="E7" s="6"/>
      <c r="F7" s="6"/>
      <c r="G7" s="6"/>
      <c r="H7" s="6"/>
      <c r="I7" s="6"/>
      <c r="J7" s="6"/>
      <c r="K7" s="6"/>
      <c r="L7" s="6"/>
    </row>
    <row r="8" spans="1:13" s="23" customFormat="1" ht="15" customHeight="1">
      <c r="A8" s="65" t="s">
        <v>61</v>
      </c>
      <c r="B8" s="61" t="s">
        <v>39</v>
      </c>
      <c r="C8" s="6"/>
      <c r="D8" s="6"/>
      <c r="E8" s="6"/>
      <c r="F8" s="6"/>
      <c r="G8" s="6"/>
      <c r="H8" s="6"/>
      <c r="I8" s="6"/>
      <c r="J8" s="6"/>
      <c r="K8" s="6"/>
      <c r="L8" s="6"/>
    </row>
    <row r="9" spans="1:13" s="23" customFormat="1" ht="15" customHeight="1">
      <c r="A9" s="68" t="s">
        <v>64</v>
      </c>
      <c r="B9" s="62" t="s">
        <v>41</v>
      </c>
      <c r="C9" s="6"/>
      <c r="D9" s="6"/>
      <c r="E9" s="6"/>
      <c r="F9" s="6"/>
      <c r="G9" s="6"/>
      <c r="H9" s="6"/>
      <c r="I9" s="6"/>
      <c r="J9" s="6"/>
      <c r="K9" s="6"/>
      <c r="L9" s="6"/>
      <c r="M9" s="3"/>
    </row>
    <row r="10" spans="1:13" s="23" customFormat="1" ht="15" customHeight="1">
      <c r="A10" s="68" t="s">
        <v>62</v>
      </c>
      <c r="B10" s="67" t="s">
        <v>66</v>
      </c>
      <c r="C10" s="6"/>
      <c r="D10" s="6"/>
      <c r="E10" s="6"/>
      <c r="F10" s="6"/>
      <c r="G10" s="6"/>
      <c r="H10" s="6"/>
      <c r="I10" s="6"/>
      <c r="J10" s="6"/>
      <c r="K10" s="6"/>
      <c r="L10" s="6"/>
    </row>
    <row r="11" spans="1:13" s="23" customFormat="1" ht="15" customHeight="1">
      <c r="A11" s="65" t="s">
        <v>63</v>
      </c>
      <c r="B11" s="66" t="s">
        <v>65</v>
      </c>
      <c r="C11" s="6"/>
      <c r="D11" s="6"/>
      <c r="E11" s="6"/>
      <c r="F11" s="6"/>
      <c r="G11" s="6"/>
      <c r="H11" s="6"/>
      <c r="I11" s="6"/>
      <c r="J11" s="6"/>
      <c r="K11" s="6"/>
      <c r="L11" s="6"/>
      <c r="M11" s="3"/>
    </row>
    <row r="12" spans="1:13" s="23" customFormat="1" ht="15" customHeight="1">
      <c r="A12" s="65" t="s">
        <v>13</v>
      </c>
      <c r="B12" s="6" t="s">
        <v>40</v>
      </c>
      <c r="C12" s="6"/>
      <c r="D12" s="6"/>
      <c r="E12" s="6"/>
      <c r="F12" s="6"/>
      <c r="G12" s="6"/>
      <c r="H12" s="6"/>
      <c r="I12" s="6"/>
      <c r="J12" s="6"/>
      <c r="K12" s="6"/>
      <c r="L12" s="6"/>
      <c r="M12" s="3"/>
    </row>
    <row r="13" spans="1:13" s="23" customFormat="1" ht="15" customHeight="1">
      <c r="A13" s="65" t="s">
        <v>31</v>
      </c>
      <c r="B13" s="64" t="s">
        <v>59</v>
      </c>
      <c r="C13" s="6"/>
      <c r="D13" s="6"/>
      <c r="E13" s="6"/>
      <c r="F13" s="6"/>
      <c r="G13" s="6"/>
      <c r="H13" s="6"/>
      <c r="I13" s="6"/>
      <c r="J13" s="6"/>
      <c r="K13" s="6"/>
      <c r="L13" s="6"/>
      <c r="M13" s="3"/>
    </row>
    <row r="14" spans="1:13" s="23" customFormat="1" ht="15" customHeight="1">
      <c r="A14" s="65" t="s">
        <v>26</v>
      </c>
      <c r="B14" s="64" t="s">
        <v>58</v>
      </c>
      <c r="C14" s="6"/>
      <c r="D14" s="6"/>
      <c r="E14" s="6"/>
      <c r="F14" s="6"/>
      <c r="G14" s="6"/>
      <c r="H14" s="6"/>
      <c r="I14" s="6"/>
      <c r="J14" s="6"/>
      <c r="K14" s="6"/>
      <c r="L14" s="6"/>
      <c r="M14" s="3"/>
    </row>
    <row r="15" spans="1:13" s="23" customFormat="1" ht="15" customHeight="1">
      <c r="A15" s="65" t="s">
        <v>27</v>
      </c>
      <c r="B15" s="6" t="s">
        <v>42</v>
      </c>
      <c r="C15" s="6"/>
      <c r="D15" s="6"/>
      <c r="E15" s="6"/>
      <c r="F15" s="6"/>
      <c r="G15" s="6"/>
      <c r="H15" s="6"/>
      <c r="I15" s="6"/>
      <c r="J15" s="6"/>
      <c r="K15" s="6"/>
      <c r="L15" s="6"/>
      <c r="M15" s="3"/>
    </row>
    <row r="16" spans="1:13" s="23" customFormat="1" ht="15" customHeight="1">
      <c r="A16" s="65" t="s">
        <v>28</v>
      </c>
      <c r="B16" s="6" t="s">
        <v>43</v>
      </c>
      <c r="C16" s="6"/>
      <c r="D16" s="6"/>
      <c r="E16" s="6"/>
      <c r="F16" s="6"/>
      <c r="G16" s="6"/>
      <c r="H16" s="6"/>
      <c r="I16" s="6"/>
      <c r="J16" s="6"/>
      <c r="K16" s="6"/>
      <c r="L16" s="6"/>
      <c r="M16" s="3"/>
    </row>
    <row r="17" spans="1:13" s="23" customFormat="1" ht="15" customHeight="1">
      <c r="A17" s="19"/>
      <c r="B17" s="29" t="s">
        <v>44</v>
      </c>
      <c r="C17" s="29"/>
      <c r="D17" s="29"/>
      <c r="E17" s="29"/>
      <c r="F17" s="29"/>
      <c r="G17" s="29"/>
      <c r="H17" s="29"/>
      <c r="I17" s="29"/>
      <c r="J17" s="29"/>
      <c r="K17" s="29"/>
      <c r="L17" s="6"/>
      <c r="M17" s="3"/>
    </row>
    <row r="18" spans="1:13" s="23" customFormat="1" ht="15" customHeight="1">
      <c r="A18" s="28"/>
      <c r="B18" s="30" t="s">
        <v>45</v>
      </c>
      <c r="C18" s="30"/>
      <c r="D18" s="30"/>
      <c r="E18" s="30"/>
      <c r="F18" s="30"/>
      <c r="G18" s="30"/>
      <c r="H18" s="30"/>
      <c r="I18" s="30"/>
      <c r="J18" s="30"/>
      <c r="K18" s="30"/>
      <c r="L18" s="20"/>
    </row>
    <row r="19" spans="1:13" s="23" customFormat="1" ht="15" customHeight="1">
      <c r="B19" s="29"/>
      <c r="C19" s="29"/>
      <c r="D19" s="29"/>
      <c r="E19" s="29"/>
      <c r="F19" s="29"/>
      <c r="G19" s="29"/>
      <c r="H19" s="29"/>
      <c r="I19" s="29"/>
      <c r="J19" s="29"/>
      <c r="K19" s="29"/>
      <c r="L19" s="6"/>
      <c r="M19" s="3"/>
    </row>
    <row r="20" spans="1:13" s="24" customFormat="1" ht="15" customHeight="1">
      <c r="B20" s="28"/>
      <c r="C20" s="7"/>
      <c r="D20" s="7"/>
      <c r="E20" s="7"/>
      <c r="F20" s="7"/>
      <c r="G20" s="7"/>
      <c r="H20" s="7"/>
      <c r="I20" s="7"/>
      <c r="J20" s="7"/>
      <c r="K20" s="7"/>
      <c r="L20" s="7"/>
    </row>
    <row r="21" spans="1:13" s="24" customFormat="1" ht="15" customHeight="1">
      <c r="A21" s="29"/>
      <c r="B21" s="21"/>
      <c r="C21" s="21"/>
      <c r="D21" s="21"/>
      <c r="E21" s="21"/>
      <c r="F21" s="21"/>
      <c r="G21" s="21"/>
    </row>
    <row r="22" spans="1:13" s="22" customFormat="1" ht="15" customHeight="1">
      <c r="A22" s="17"/>
      <c r="B22" s="17"/>
    </row>
    <row r="23" spans="1:13" s="22" customFormat="1" ht="15" customHeight="1">
      <c r="A23" s="21"/>
      <c r="B23" s="25"/>
      <c r="C23" s="25"/>
    </row>
  </sheetData>
  <sortState ref="A7:J25">
    <sortCondition ref="A7:A25"/>
  </sortState>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6" bestFit="1" customWidth="1"/>
    <col min="2" max="16384" width="9.140625" style="6"/>
  </cols>
  <sheetData>
    <row r="1" spans="1:13" ht="18" customHeight="1">
      <c r="A1" s="1" t="s">
        <v>6</v>
      </c>
      <c r="D1" s="2" t="s">
        <v>2</v>
      </c>
    </row>
    <row r="2" spans="1:13" s="33" customFormat="1" ht="18" customHeight="1">
      <c r="A2" s="32"/>
      <c r="B2" s="33" t="s">
        <v>14</v>
      </c>
      <c r="D2" s="34"/>
    </row>
    <row r="3" spans="1:13">
      <c r="A3" s="26" t="s">
        <v>7</v>
      </c>
      <c r="B3" s="23" t="s">
        <v>46</v>
      </c>
    </row>
    <row r="4" spans="1:13">
      <c r="A4" s="26" t="s">
        <v>8</v>
      </c>
      <c r="B4" s="23" t="s">
        <v>47</v>
      </c>
    </row>
    <row r="5" spans="1:13" ht="12.75" customHeight="1">
      <c r="A5" s="26" t="s">
        <v>9</v>
      </c>
      <c r="B5" s="36" t="s">
        <v>37</v>
      </c>
    </row>
    <row r="6" spans="1:13">
      <c r="A6" s="26" t="s">
        <v>15</v>
      </c>
      <c r="B6" s="24" t="s">
        <v>48</v>
      </c>
      <c r="C6" s="24"/>
      <c r="D6" s="24"/>
      <c r="E6" s="24"/>
    </row>
    <row r="7" spans="1:13">
      <c r="A7" s="26"/>
      <c r="B7" s="25" t="s">
        <v>45</v>
      </c>
      <c r="C7" s="24"/>
      <c r="D7" s="24"/>
      <c r="E7" s="24"/>
      <c r="F7" s="24"/>
      <c r="G7" s="24"/>
    </row>
    <row r="8" spans="1:13">
      <c r="A8" s="26"/>
    </row>
    <row r="9" spans="1:13" ht="12.75" customHeight="1">
      <c r="A9" s="9" t="s">
        <v>17</v>
      </c>
      <c r="B9" s="37" t="s">
        <v>14</v>
      </c>
      <c r="C9" s="27"/>
      <c r="D9" s="27"/>
      <c r="E9" s="27"/>
      <c r="F9" s="27"/>
      <c r="G9" s="27"/>
      <c r="H9" s="27"/>
      <c r="I9" s="27"/>
      <c r="J9" s="27"/>
      <c r="K9" s="27"/>
      <c r="L9" s="27"/>
      <c r="M9" s="27"/>
    </row>
    <row r="10" spans="1:13" s="21" customFormat="1" ht="12.75" customHeight="1">
      <c r="A10" s="39" t="s">
        <v>20</v>
      </c>
      <c r="B10" s="4" t="s">
        <v>55</v>
      </c>
      <c r="C10" s="38"/>
      <c r="D10" s="38"/>
      <c r="E10" s="38"/>
      <c r="F10" s="38"/>
      <c r="G10" s="38"/>
      <c r="H10" s="38"/>
      <c r="I10" s="38"/>
      <c r="J10" s="38"/>
      <c r="K10" s="38"/>
      <c r="L10" s="38"/>
      <c r="M10" s="38"/>
    </row>
    <row r="11" spans="1:13" s="21" customFormat="1" ht="12.75" customHeight="1">
      <c r="A11" s="39" t="s">
        <v>21</v>
      </c>
      <c r="B11" s="21" t="s">
        <v>29</v>
      </c>
    </row>
    <row r="12" spans="1:13" s="21" customFormat="1" ht="12.75" customHeight="1">
      <c r="A12" s="39" t="s">
        <v>22</v>
      </c>
      <c r="B12" s="21" t="s">
        <v>49</v>
      </c>
    </row>
    <row r="13" spans="1:13" s="21" customFormat="1" ht="12.75" customHeight="1">
      <c r="A13" s="39"/>
      <c r="B13" s="44" t="s">
        <v>54</v>
      </c>
    </row>
    <row r="14" spans="1:13" s="21" customFormat="1" ht="12.75" customHeight="1">
      <c r="A14" s="39"/>
      <c r="B14" s="63" t="s">
        <v>57</v>
      </c>
    </row>
    <row r="15" spans="1:13" s="21" customFormat="1" ht="12.75" customHeight="1">
      <c r="A15" s="39" t="s">
        <v>23</v>
      </c>
      <c r="B15" s="21" t="s">
        <v>50</v>
      </c>
    </row>
    <row r="16" spans="1:13" s="21" customFormat="1" ht="12.75" customHeight="1">
      <c r="A16" s="39" t="s">
        <v>24</v>
      </c>
      <c r="B16" s="42" t="s">
        <v>51</v>
      </c>
    </row>
    <row r="17" spans="1:2" s="21" customFormat="1" ht="12.75" customHeight="1">
      <c r="A17" s="39" t="s">
        <v>18</v>
      </c>
      <c r="B17" s="40" t="s">
        <v>52</v>
      </c>
    </row>
    <row r="18" spans="1:2" s="21" customFormat="1" ht="12.75" customHeight="1">
      <c r="A18" s="39" t="s">
        <v>19</v>
      </c>
      <c r="B18" s="40" t="s">
        <v>53</v>
      </c>
    </row>
    <row r="19" spans="1:2" s="21" customFormat="1" ht="11.25">
      <c r="A19" s="39" t="s">
        <v>25</v>
      </c>
      <c r="B19" s="40">
        <f>VALUE(B17)+1</f>
        <v>2017</v>
      </c>
    </row>
    <row r="20" spans="1:2" s="21" customFormat="1" ht="11.25">
      <c r="A20" s="39" t="s">
        <v>36</v>
      </c>
      <c r="B20" s="52">
        <f>B17-2</f>
        <v>2014</v>
      </c>
    </row>
    <row r="21" spans="1:2" s="21" customFormat="1" ht="11.25"/>
    <row r="22" spans="1:2">
      <c r="A22" s="29"/>
    </row>
  </sheetData>
  <hyperlinks>
    <hyperlink ref="D1" location="Contents!A1" display="Back to contents page "/>
    <hyperlink ref="B14" r:id="rId1"/>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28"/>
  <sheetViews>
    <sheetView zoomScaleNormal="100" workbookViewId="0">
      <selection sqref="A1:N1"/>
    </sheetView>
  </sheetViews>
  <sheetFormatPr defaultRowHeight="12.75"/>
  <cols>
    <col min="1" max="16384" width="9.140625" style="5"/>
  </cols>
  <sheetData>
    <row r="1" spans="1:14" ht="18" customHeight="1">
      <c r="A1" s="69" t="str">
        <f>'Fig 8 data'!A1:G1</f>
        <v>Figure 8: Estimated and projected population of National Park areas, 2002 to 2026</v>
      </c>
      <c r="B1" s="69"/>
      <c r="C1" s="69"/>
      <c r="D1" s="69"/>
      <c r="E1" s="69"/>
      <c r="F1" s="69"/>
      <c r="G1" s="69"/>
      <c r="H1" s="69"/>
      <c r="I1" s="69"/>
      <c r="J1" s="69"/>
      <c r="K1" s="69"/>
      <c r="L1" s="69"/>
      <c r="M1" s="69"/>
      <c r="N1" s="69"/>
    </row>
    <row r="20" spans="1:16">
      <c r="P20" s="41"/>
    </row>
    <row r="25" spans="1:16" ht="14.25">
      <c r="A25" s="31" t="s">
        <v>10</v>
      </c>
      <c r="B25" s="47"/>
      <c r="C25" s="47"/>
      <c r="D25" s="47"/>
      <c r="E25" s="47"/>
      <c r="F25" s="48"/>
      <c r="G25" s="48"/>
      <c r="H25" s="48"/>
      <c r="I25" s="48"/>
      <c r="J25" s="48"/>
      <c r="K25" s="48"/>
      <c r="L25" s="48"/>
      <c r="M25" s="48"/>
      <c r="N25" s="48"/>
    </row>
    <row r="26" spans="1:16" ht="12.75" customHeight="1">
      <c r="A26" s="73" t="str">
        <f>'Metadata Text'!B10</f>
        <v>Figures up to and including 2016 are mid-year population estimates. Figures after this date are 2016-based projections.</v>
      </c>
      <c r="B26" s="73"/>
      <c r="C26" s="73"/>
      <c r="D26" s="73"/>
      <c r="E26" s="73"/>
      <c r="F26" s="73"/>
      <c r="G26" s="73"/>
      <c r="H26" s="73"/>
      <c r="I26" s="73"/>
      <c r="J26" s="73"/>
      <c r="K26" s="73"/>
      <c r="L26" s="73"/>
      <c r="M26" s="73"/>
      <c r="N26" s="73"/>
    </row>
    <row r="28" spans="1:16">
      <c r="A28" s="59" t="str">
        <f>'Metadata Text'!B7</f>
        <v>© Crown Copyright 2018</v>
      </c>
    </row>
  </sheetData>
  <mergeCells count="2">
    <mergeCell ref="A1:N1"/>
    <mergeCell ref="A26:N26"/>
  </mergeCells>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N53"/>
  <sheetViews>
    <sheetView tabSelected="1" workbookViewId="0">
      <selection sqref="A1:I1"/>
    </sheetView>
  </sheetViews>
  <sheetFormatPr defaultRowHeight="12.75"/>
  <cols>
    <col min="1" max="1" width="10.7109375" style="10" customWidth="1"/>
    <col min="2" max="2" width="15.5703125" style="10" customWidth="1"/>
    <col min="3" max="3" width="20.28515625" style="10" customWidth="1"/>
    <col min="4" max="256" width="9.140625" style="10"/>
    <col min="257" max="257" width="15.85546875" style="10" customWidth="1"/>
    <col min="258" max="512" width="9.140625" style="10"/>
    <col min="513" max="513" width="15.85546875" style="10" customWidth="1"/>
    <col min="514" max="768" width="9.140625" style="10"/>
    <col min="769" max="769" width="15.85546875" style="10" customWidth="1"/>
    <col min="770" max="1024" width="9.140625" style="10"/>
    <col min="1025" max="1025" width="15.85546875" style="10" customWidth="1"/>
    <col min="1026" max="1280" width="9.140625" style="10"/>
    <col min="1281" max="1281" width="15.85546875" style="10" customWidth="1"/>
    <col min="1282" max="1536" width="9.140625" style="10"/>
    <col min="1537" max="1537" width="15.85546875" style="10" customWidth="1"/>
    <col min="1538" max="1792" width="9.140625" style="10"/>
    <col min="1793" max="1793" width="15.85546875" style="10" customWidth="1"/>
    <col min="1794" max="2048" width="9.140625" style="10"/>
    <col min="2049" max="2049" width="15.85546875" style="10" customWidth="1"/>
    <col min="2050" max="2304" width="9.140625" style="10"/>
    <col min="2305" max="2305" width="15.85546875" style="10" customWidth="1"/>
    <col min="2306" max="2560" width="9.140625" style="10"/>
    <col min="2561" max="2561" width="15.85546875" style="10" customWidth="1"/>
    <col min="2562" max="2816" width="9.140625" style="10"/>
    <col min="2817" max="2817" width="15.85546875" style="10" customWidth="1"/>
    <col min="2818" max="3072" width="9.140625" style="10"/>
    <col min="3073" max="3073" width="15.85546875" style="10" customWidth="1"/>
    <col min="3074" max="3328" width="9.140625" style="10"/>
    <col min="3329" max="3329" width="15.85546875" style="10" customWidth="1"/>
    <col min="3330" max="3584" width="9.140625" style="10"/>
    <col min="3585" max="3585" width="15.85546875" style="10" customWidth="1"/>
    <col min="3586" max="3840" width="9.140625" style="10"/>
    <col min="3841" max="3841" width="15.85546875" style="10" customWidth="1"/>
    <col min="3842" max="4096" width="9.140625" style="10"/>
    <col min="4097" max="4097" width="15.85546875" style="10" customWidth="1"/>
    <col min="4098" max="4352" width="9.140625" style="10"/>
    <col min="4353" max="4353" width="15.85546875" style="10" customWidth="1"/>
    <col min="4354" max="4608" width="9.140625" style="10"/>
    <col min="4609" max="4609" width="15.85546875" style="10" customWidth="1"/>
    <col min="4610" max="4864" width="9.140625" style="10"/>
    <col min="4865" max="4865" width="15.85546875" style="10" customWidth="1"/>
    <col min="4866" max="5120" width="9.140625" style="10"/>
    <col min="5121" max="5121" width="15.85546875" style="10" customWidth="1"/>
    <col min="5122" max="5376" width="9.140625" style="10"/>
    <col min="5377" max="5377" width="15.85546875" style="10" customWidth="1"/>
    <col min="5378" max="5632" width="9.140625" style="10"/>
    <col min="5633" max="5633" width="15.85546875" style="10" customWidth="1"/>
    <col min="5634" max="5888" width="9.140625" style="10"/>
    <col min="5889" max="5889" width="15.85546875" style="10" customWidth="1"/>
    <col min="5890" max="6144" width="9.140625" style="10"/>
    <col min="6145" max="6145" width="15.85546875" style="10" customWidth="1"/>
    <col min="6146" max="6400" width="9.140625" style="10"/>
    <col min="6401" max="6401" width="15.85546875" style="10" customWidth="1"/>
    <col min="6402" max="6656" width="9.140625" style="10"/>
    <col min="6657" max="6657" width="15.85546875" style="10" customWidth="1"/>
    <col min="6658" max="6912" width="9.140625" style="10"/>
    <col min="6913" max="6913" width="15.85546875" style="10" customWidth="1"/>
    <col min="6914" max="7168" width="9.140625" style="10"/>
    <col min="7169" max="7169" width="15.85546875" style="10" customWidth="1"/>
    <col min="7170" max="7424" width="9.140625" style="10"/>
    <col min="7425" max="7425" width="15.85546875" style="10" customWidth="1"/>
    <col min="7426" max="7680" width="9.140625" style="10"/>
    <col min="7681" max="7681" width="15.85546875" style="10" customWidth="1"/>
    <col min="7682" max="7936" width="9.140625" style="10"/>
    <col min="7937" max="7937" width="15.85546875" style="10" customWidth="1"/>
    <col min="7938" max="8192" width="9.140625" style="10"/>
    <col min="8193" max="8193" width="15.85546875" style="10" customWidth="1"/>
    <col min="8194" max="8448" width="9.140625" style="10"/>
    <col min="8449" max="8449" width="15.85546875" style="10" customWidth="1"/>
    <col min="8450" max="8704" width="9.140625" style="10"/>
    <col min="8705" max="8705" width="15.85546875" style="10" customWidth="1"/>
    <col min="8706" max="8960" width="9.140625" style="10"/>
    <col min="8961" max="8961" width="15.85546875" style="10" customWidth="1"/>
    <col min="8962" max="9216" width="9.140625" style="10"/>
    <col min="9217" max="9217" width="15.85546875" style="10" customWidth="1"/>
    <col min="9218" max="9472" width="9.140625" style="10"/>
    <col min="9473" max="9473" width="15.85546875" style="10" customWidth="1"/>
    <col min="9474" max="9728" width="9.140625" style="10"/>
    <col min="9729" max="9729" width="15.85546875" style="10" customWidth="1"/>
    <col min="9730" max="9984" width="9.140625" style="10"/>
    <col min="9985" max="9985" width="15.85546875" style="10" customWidth="1"/>
    <col min="9986" max="10240" width="9.140625" style="10"/>
    <col min="10241" max="10241" width="15.85546875" style="10" customWidth="1"/>
    <col min="10242" max="10496" width="9.140625" style="10"/>
    <col min="10497" max="10497" width="15.85546875" style="10" customWidth="1"/>
    <col min="10498" max="10752" width="9.140625" style="10"/>
    <col min="10753" max="10753" width="15.85546875" style="10" customWidth="1"/>
    <col min="10754" max="11008" width="9.140625" style="10"/>
    <col min="11009" max="11009" width="15.85546875" style="10" customWidth="1"/>
    <col min="11010" max="11264" width="9.140625" style="10"/>
    <col min="11265" max="11265" width="15.85546875" style="10" customWidth="1"/>
    <col min="11266" max="11520" width="9.140625" style="10"/>
    <col min="11521" max="11521" width="15.85546875" style="10" customWidth="1"/>
    <col min="11522" max="11776" width="9.140625" style="10"/>
    <col min="11777" max="11777" width="15.85546875" style="10" customWidth="1"/>
    <col min="11778" max="12032" width="9.140625" style="10"/>
    <col min="12033" max="12033" width="15.85546875" style="10" customWidth="1"/>
    <col min="12034" max="12288" width="9.140625" style="10"/>
    <col min="12289" max="12289" width="15.85546875" style="10" customWidth="1"/>
    <col min="12290" max="12544" width="9.140625" style="10"/>
    <col min="12545" max="12545" width="15.85546875" style="10" customWidth="1"/>
    <col min="12546" max="12800" width="9.140625" style="10"/>
    <col min="12801" max="12801" width="15.85546875" style="10" customWidth="1"/>
    <col min="12802" max="13056" width="9.140625" style="10"/>
    <col min="13057" max="13057" width="15.85546875" style="10" customWidth="1"/>
    <col min="13058" max="13312" width="9.140625" style="10"/>
    <col min="13313" max="13313" width="15.85546875" style="10" customWidth="1"/>
    <col min="13314" max="13568" width="9.140625" style="10"/>
    <col min="13569" max="13569" width="15.85546875" style="10" customWidth="1"/>
    <col min="13570" max="13824" width="9.140625" style="10"/>
    <col min="13825" max="13825" width="15.85546875" style="10" customWidth="1"/>
    <col min="13826" max="14080" width="9.140625" style="10"/>
    <col min="14081" max="14081" width="15.85546875" style="10" customWidth="1"/>
    <col min="14082" max="14336" width="9.140625" style="10"/>
    <col min="14337" max="14337" width="15.85546875" style="10" customWidth="1"/>
    <col min="14338" max="14592" width="9.140625" style="10"/>
    <col min="14593" max="14593" width="15.85546875" style="10" customWidth="1"/>
    <col min="14594" max="14848" width="9.140625" style="10"/>
    <col min="14849" max="14849" width="15.85546875" style="10" customWidth="1"/>
    <col min="14850" max="15104" width="9.140625" style="10"/>
    <col min="15105" max="15105" width="15.85546875" style="10" customWidth="1"/>
    <col min="15106" max="15360" width="9.140625" style="10"/>
    <col min="15361" max="15361" width="15.85546875" style="10" customWidth="1"/>
    <col min="15362" max="15616" width="9.140625" style="10"/>
    <col min="15617" max="15617" width="15.85546875" style="10" customWidth="1"/>
    <col min="15618" max="15872" width="9.140625" style="10"/>
    <col min="15873" max="15873" width="15.85546875" style="10" customWidth="1"/>
    <col min="15874" max="16128" width="9.140625" style="10"/>
    <col min="16129" max="16129" width="15.85546875" style="10" customWidth="1"/>
    <col min="16130" max="16384" width="9.140625" style="10"/>
  </cols>
  <sheetData>
    <row r="1" spans="1:14" ht="18" customHeight="1">
      <c r="A1" s="72" t="str">
        <f>'Contents Text'!A14&amp;": "&amp;'Contents Text'!B14</f>
        <v>Figure 8: Estimated and projected population of National Park areas, 2002 to 2026</v>
      </c>
      <c r="B1" s="72"/>
      <c r="C1" s="72"/>
      <c r="D1" s="72"/>
      <c r="E1" s="72"/>
      <c r="F1" s="72"/>
      <c r="G1" s="72"/>
      <c r="H1" s="72"/>
      <c r="I1" s="72"/>
      <c r="J1" s="71" t="s">
        <v>67</v>
      </c>
      <c r="K1" s="71"/>
      <c r="L1" s="71"/>
    </row>
    <row r="2" spans="1:14" ht="15.75">
      <c r="A2" s="71"/>
      <c r="B2" s="71"/>
      <c r="C2" s="71"/>
      <c r="E2" s="11"/>
      <c r="F2" s="11"/>
      <c r="G2" s="11"/>
      <c r="H2" s="11"/>
      <c r="I2" s="11"/>
      <c r="J2" s="12"/>
      <c r="K2" s="12"/>
      <c r="L2" s="12"/>
    </row>
    <row r="3" spans="1:14" s="13" customFormat="1" ht="18" customHeight="1">
      <c r="A3" s="75" t="s">
        <v>35</v>
      </c>
      <c r="B3" s="75"/>
      <c r="C3" s="75"/>
      <c r="G3" s="14"/>
      <c r="H3" s="14"/>
      <c r="J3" s="14"/>
    </row>
    <row r="4" spans="1:14" s="13" customFormat="1" ht="30" customHeight="1">
      <c r="A4" s="57" t="s">
        <v>3</v>
      </c>
      <c r="B4" s="58" t="s">
        <v>32</v>
      </c>
      <c r="C4" s="58" t="s">
        <v>33</v>
      </c>
      <c r="G4" s="14"/>
      <c r="H4" s="14"/>
      <c r="J4" s="14"/>
    </row>
    <row r="5" spans="1:14" s="13" customFormat="1" ht="7.5" hidden="1" customHeight="1">
      <c r="A5" s="56" t="s">
        <v>3</v>
      </c>
      <c r="B5" s="45" t="s">
        <v>12</v>
      </c>
      <c r="C5" s="45" t="s">
        <v>30</v>
      </c>
      <c r="D5" s="46"/>
      <c r="E5" s="46"/>
      <c r="F5" s="46"/>
      <c r="G5" s="46"/>
      <c r="H5" s="46"/>
    </row>
    <row r="6" spans="1:14" s="13" customFormat="1" ht="12.75" customHeight="1">
      <c r="A6" s="53">
        <v>2002</v>
      </c>
      <c r="B6" s="51">
        <v>16.795999999999999</v>
      </c>
      <c r="C6" s="51">
        <v>15.407</v>
      </c>
      <c r="D6" s="46"/>
      <c r="E6" s="46"/>
      <c r="F6" s="46"/>
      <c r="G6" s="46"/>
      <c r="H6" s="46"/>
    </row>
    <row r="7" spans="1:14" s="13" customFormat="1" ht="12.75" customHeight="1">
      <c r="A7" s="53">
        <v>2003</v>
      </c>
      <c r="B7" s="51">
        <v>17.172999999999998</v>
      </c>
      <c r="C7" s="51">
        <v>15.331</v>
      </c>
      <c r="D7" s="46"/>
      <c r="E7" s="46"/>
      <c r="F7" s="46"/>
      <c r="G7" s="46"/>
      <c r="H7" s="46"/>
    </row>
    <row r="8" spans="1:14">
      <c r="A8" s="53">
        <v>2004</v>
      </c>
      <c r="B8" s="51">
        <v>17.443999999999999</v>
      </c>
      <c r="C8" s="51">
        <v>15.502000000000001</v>
      </c>
      <c r="D8" s="46"/>
      <c r="E8" s="46"/>
      <c r="F8" s="46"/>
      <c r="G8" s="46"/>
      <c r="H8" s="46"/>
    </row>
    <row r="9" spans="1:14">
      <c r="A9" s="53">
        <v>2005</v>
      </c>
      <c r="B9" s="51">
        <v>17.722000000000001</v>
      </c>
      <c r="C9" s="51">
        <v>15.537000000000001</v>
      </c>
      <c r="D9" s="46"/>
      <c r="E9" s="46"/>
      <c r="F9" s="46"/>
      <c r="G9" s="46"/>
      <c r="H9" s="46"/>
      <c r="I9" s="15"/>
      <c r="J9" s="15"/>
      <c r="K9" s="15"/>
      <c r="L9" s="15"/>
      <c r="M9" s="15"/>
      <c r="N9" s="15"/>
    </row>
    <row r="10" spans="1:14">
      <c r="A10" s="53">
        <v>2006</v>
      </c>
      <c r="B10" s="51">
        <v>18.021999999999998</v>
      </c>
      <c r="C10" s="51">
        <v>15.471</v>
      </c>
      <c r="D10" s="46"/>
      <c r="E10" s="46"/>
      <c r="F10" s="46"/>
      <c r="G10" s="46"/>
      <c r="H10" s="46"/>
      <c r="I10" s="15"/>
    </row>
    <row r="11" spans="1:14">
      <c r="A11" s="53">
        <v>2007</v>
      </c>
      <c r="B11" s="51">
        <v>18.274000000000001</v>
      </c>
      <c r="C11" s="51">
        <v>15.305999999999999</v>
      </c>
      <c r="D11" s="46"/>
      <c r="E11" s="46"/>
      <c r="F11" s="46"/>
      <c r="G11" s="46"/>
      <c r="H11" s="46"/>
    </row>
    <row r="12" spans="1:14">
      <c r="A12" s="53">
        <v>2008</v>
      </c>
      <c r="B12" s="51">
        <v>18.457999999999998</v>
      </c>
      <c r="C12" s="51">
        <v>15.233000000000001</v>
      </c>
      <c r="D12" s="46"/>
      <c r="E12" s="46"/>
      <c r="F12" s="46"/>
      <c r="G12" s="46"/>
      <c r="H12" s="46"/>
    </row>
    <row r="13" spans="1:14">
      <c r="A13" s="53">
        <v>2009</v>
      </c>
      <c r="B13" s="51">
        <v>18.48</v>
      </c>
      <c r="C13" s="51">
        <v>15.038</v>
      </c>
      <c r="D13" s="46"/>
      <c r="E13" s="46"/>
      <c r="F13" s="46"/>
      <c r="G13" s="46"/>
      <c r="H13" s="46"/>
    </row>
    <row r="14" spans="1:14">
      <c r="A14" s="53">
        <v>2010</v>
      </c>
      <c r="B14" s="51">
        <v>18.786999999999999</v>
      </c>
      <c r="C14" s="51">
        <v>14.991</v>
      </c>
      <c r="D14" s="46"/>
      <c r="E14" s="46"/>
      <c r="F14" s="46"/>
      <c r="G14" s="46"/>
      <c r="H14" s="46"/>
    </row>
    <row r="15" spans="1:14">
      <c r="A15" s="53">
        <v>2011</v>
      </c>
      <c r="B15" s="51">
        <v>18.911999999999999</v>
      </c>
      <c r="C15" s="51">
        <v>14.997999999999999</v>
      </c>
      <c r="D15" s="46"/>
      <c r="E15" s="46"/>
      <c r="F15" s="46"/>
      <c r="G15" s="46"/>
      <c r="H15" s="46"/>
    </row>
    <row r="16" spans="1:14">
      <c r="A16" s="53">
        <v>2012</v>
      </c>
      <c r="B16" s="51">
        <v>18.928000000000001</v>
      </c>
      <c r="C16" s="51">
        <v>15.019</v>
      </c>
      <c r="D16" s="46"/>
      <c r="E16" s="46"/>
      <c r="F16" s="46"/>
      <c r="G16" s="46"/>
      <c r="H16" s="46"/>
    </row>
    <row r="17" spans="1:8">
      <c r="A17" s="53">
        <v>2013</v>
      </c>
      <c r="B17" s="51">
        <v>18.863</v>
      </c>
      <c r="C17" s="51">
        <v>14.929</v>
      </c>
      <c r="D17" s="46"/>
      <c r="E17" s="46"/>
      <c r="F17" s="46"/>
      <c r="G17" s="46"/>
      <c r="H17" s="46"/>
    </row>
    <row r="18" spans="1:8">
      <c r="A18" s="53">
        <v>2014</v>
      </c>
      <c r="B18" s="51">
        <v>19.010000000000002</v>
      </c>
      <c r="C18" s="51">
        <v>14.928000000000001</v>
      </c>
      <c r="D18" s="46"/>
      <c r="E18" s="46"/>
      <c r="F18" s="46"/>
      <c r="G18" s="46"/>
      <c r="H18" s="46"/>
    </row>
    <row r="19" spans="1:8">
      <c r="A19" s="53">
        <v>2015</v>
      </c>
      <c r="B19" s="51">
        <v>19.004000000000001</v>
      </c>
      <c r="C19" s="51">
        <v>14.888</v>
      </c>
      <c r="D19" s="46"/>
      <c r="E19" s="46"/>
    </row>
    <row r="20" spans="1:8">
      <c r="A20" s="53">
        <v>2016</v>
      </c>
      <c r="B20" s="51">
        <v>19.006</v>
      </c>
      <c r="C20" s="51">
        <v>14.917</v>
      </c>
      <c r="D20" s="46"/>
      <c r="E20" s="46"/>
    </row>
    <row r="21" spans="1:8" ht="18.75" customHeight="1">
      <c r="A21" s="76" t="s">
        <v>34</v>
      </c>
      <c r="B21" s="76"/>
      <c r="C21" s="76"/>
      <c r="D21" s="46"/>
      <c r="E21" s="46"/>
    </row>
    <row r="22" spans="1:8" hidden="1">
      <c r="A22" s="43" t="s">
        <v>3</v>
      </c>
      <c r="B22" s="43" t="s">
        <v>12</v>
      </c>
      <c r="C22" s="43" t="s">
        <v>30</v>
      </c>
      <c r="D22" s="46"/>
      <c r="E22" s="46"/>
    </row>
    <row r="23" spans="1:8">
      <c r="A23" s="54">
        <v>2016</v>
      </c>
      <c r="B23" s="51">
        <v>19.006</v>
      </c>
      <c r="C23" s="51">
        <v>14.917</v>
      </c>
      <c r="D23" s="46"/>
      <c r="E23" s="46"/>
    </row>
    <row r="24" spans="1:8">
      <c r="A24" s="54">
        <v>2017</v>
      </c>
      <c r="B24" s="51">
        <v>18.966000000000001</v>
      </c>
      <c r="C24" s="51">
        <v>14.805999999999999</v>
      </c>
      <c r="D24" s="46"/>
      <c r="E24" s="46"/>
    </row>
    <row r="25" spans="1:8">
      <c r="A25" s="54">
        <v>2018</v>
      </c>
      <c r="B25" s="51">
        <v>18.962</v>
      </c>
      <c r="C25" s="51">
        <v>14.702</v>
      </c>
      <c r="D25" s="46"/>
      <c r="E25" s="46"/>
    </row>
    <row r="26" spans="1:8">
      <c r="A26" s="54">
        <v>2019</v>
      </c>
      <c r="B26" s="51">
        <v>18.954999999999998</v>
      </c>
      <c r="C26" s="51">
        <v>14.593</v>
      </c>
      <c r="D26" s="46"/>
      <c r="E26" s="46"/>
    </row>
    <row r="27" spans="1:8">
      <c r="A27" s="54">
        <v>2020</v>
      </c>
      <c r="B27" s="51">
        <v>18.959</v>
      </c>
      <c r="C27" s="51">
        <v>14.487</v>
      </c>
      <c r="D27" s="46"/>
      <c r="E27" s="46"/>
    </row>
    <row r="28" spans="1:8">
      <c r="A28" s="54">
        <v>2021</v>
      </c>
      <c r="B28" s="51">
        <v>18.946000000000002</v>
      </c>
      <c r="C28" s="51">
        <v>14.379</v>
      </c>
      <c r="D28" s="46"/>
      <c r="E28" s="46"/>
    </row>
    <row r="29" spans="1:8">
      <c r="A29" s="54">
        <v>2022</v>
      </c>
      <c r="B29" s="51">
        <v>18.940000000000001</v>
      </c>
      <c r="C29" s="51">
        <v>14.278</v>
      </c>
      <c r="D29" s="46"/>
      <c r="E29" s="46"/>
    </row>
    <row r="30" spans="1:8">
      <c r="A30" s="54">
        <v>2023</v>
      </c>
      <c r="B30" s="51">
        <v>18.93</v>
      </c>
      <c r="C30" s="51">
        <v>14.166</v>
      </c>
      <c r="D30" s="46"/>
      <c r="E30" s="46"/>
    </row>
    <row r="31" spans="1:8">
      <c r="A31" s="54">
        <v>2024</v>
      </c>
      <c r="B31" s="51">
        <v>18.920000000000002</v>
      </c>
      <c r="C31" s="51">
        <v>14.048</v>
      </c>
      <c r="D31" s="46"/>
      <c r="E31" s="46"/>
    </row>
    <row r="32" spans="1:8">
      <c r="A32" s="54">
        <v>2025</v>
      </c>
      <c r="B32" s="51">
        <v>18.911999999999999</v>
      </c>
      <c r="C32" s="51">
        <v>13.928000000000001</v>
      </c>
      <c r="D32" s="46"/>
      <c r="E32" s="46"/>
    </row>
    <row r="33" spans="1:9">
      <c r="A33" s="54">
        <v>2026</v>
      </c>
      <c r="B33" s="51">
        <v>18.904</v>
      </c>
      <c r="C33" s="51">
        <v>13.802</v>
      </c>
      <c r="D33" s="46"/>
      <c r="E33" s="46"/>
      <c r="F33" s="60"/>
      <c r="G33" s="60"/>
      <c r="H33" s="60"/>
      <c r="I33" s="60"/>
    </row>
    <row r="34" spans="1:9">
      <c r="A34" s="54">
        <v>2027</v>
      </c>
      <c r="B34" s="51">
        <v>18.887</v>
      </c>
      <c r="C34" s="51">
        <v>13.688000000000001</v>
      </c>
      <c r="D34" s="46"/>
      <c r="E34" s="46"/>
    </row>
    <row r="35" spans="1:9">
      <c r="A35" s="54">
        <v>2028</v>
      </c>
      <c r="B35" s="51">
        <v>18.872</v>
      </c>
      <c r="C35" s="51">
        <v>13.576000000000001</v>
      </c>
      <c r="D35" s="46"/>
      <c r="E35" s="46"/>
    </row>
    <row r="36" spans="1:9">
      <c r="A36" s="54">
        <v>2029</v>
      </c>
      <c r="B36" s="51">
        <v>18.850999999999999</v>
      </c>
      <c r="C36" s="51">
        <v>13.451000000000001</v>
      </c>
      <c r="D36" s="46"/>
      <c r="E36" s="46"/>
    </row>
    <row r="37" spans="1:9">
      <c r="A37" s="54">
        <v>2030</v>
      </c>
      <c r="B37" s="51">
        <v>18.823</v>
      </c>
      <c r="C37" s="51">
        <v>13.326000000000001</v>
      </c>
      <c r="D37" s="46"/>
      <c r="E37" s="46"/>
    </row>
    <row r="38" spans="1:9">
      <c r="A38" s="54">
        <v>2031</v>
      </c>
      <c r="B38" s="51">
        <v>18.783999999999999</v>
      </c>
      <c r="C38" s="51">
        <v>13.215</v>
      </c>
      <c r="D38" s="46"/>
      <c r="E38" s="46"/>
    </row>
    <row r="39" spans="1:9">
      <c r="A39" s="54">
        <v>2032</v>
      </c>
      <c r="B39" s="51">
        <v>18.75</v>
      </c>
      <c r="C39" s="51">
        <v>13.096</v>
      </c>
      <c r="D39" s="46"/>
      <c r="E39" s="46"/>
    </row>
    <row r="40" spans="1:9">
      <c r="A40" s="54">
        <v>2033</v>
      </c>
      <c r="B40" s="51">
        <v>18.707999999999998</v>
      </c>
      <c r="C40" s="51">
        <v>12.97</v>
      </c>
      <c r="D40" s="46"/>
      <c r="E40" s="46"/>
    </row>
    <row r="41" spans="1:9">
      <c r="A41" s="54">
        <v>2034</v>
      </c>
      <c r="B41" s="51">
        <v>18.654</v>
      </c>
      <c r="C41" s="51">
        <v>12.843999999999999</v>
      </c>
      <c r="D41" s="46"/>
      <c r="E41" s="46"/>
    </row>
    <row r="42" spans="1:9">
      <c r="A42" s="54">
        <v>2035</v>
      </c>
      <c r="B42" s="51">
        <v>18.603000000000002</v>
      </c>
      <c r="C42" s="51">
        <v>12.72</v>
      </c>
      <c r="D42" s="46"/>
      <c r="E42" s="46"/>
    </row>
    <row r="43" spans="1:9">
      <c r="A43" s="54">
        <v>2036</v>
      </c>
      <c r="B43" s="51">
        <v>18.57</v>
      </c>
      <c r="C43" s="51">
        <v>12.601000000000001</v>
      </c>
      <c r="D43" s="46"/>
      <c r="E43" s="46"/>
    </row>
    <row r="44" spans="1:9">
      <c r="A44" s="54">
        <v>2037</v>
      </c>
      <c r="B44" s="51">
        <v>18.515999999999998</v>
      </c>
      <c r="C44" s="51">
        <v>12.471</v>
      </c>
      <c r="D44" s="46"/>
      <c r="E44" s="46"/>
    </row>
    <row r="45" spans="1:9">
      <c r="A45" s="54">
        <v>2038</v>
      </c>
      <c r="B45" s="51">
        <v>18.465</v>
      </c>
      <c r="C45" s="51">
        <v>12.356</v>
      </c>
      <c r="D45" s="46"/>
      <c r="E45" s="46"/>
    </row>
    <row r="46" spans="1:9">
      <c r="A46" s="54">
        <v>2039</v>
      </c>
      <c r="B46" s="51">
        <v>18.416</v>
      </c>
      <c r="C46" s="51">
        <v>12.23</v>
      </c>
      <c r="D46" s="46"/>
      <c r="E46" s="46"/>
    </row>
    <row r="47" spans="1:9" ht="12.75" customHeight="1">
      <c r="A47" s="54">
        <v>2040</v>
      </c>
      <c r="B47" s="49">
        <v>18.375</v>
      </c>
      <c r="C47" s="49">
        <v>12.109</v>
      </c>
      <c r="D47" s="46"/>
      <c r="E47" s="46"/>
    </row>
    <row r="48" spans="1:9">
      <c r="A48" s="55">
        <v>2041</v>
      </c>
      <c r="B48" s="50">
        <v>18.332000000000001</v>
      </c>
      <c r="C48" s="50">
        <v>11.983000000000001</v>
      </c>
      <c r="D48" s="46"/>
      <c r="E48" s="46"/>
    </row>
    <row r="50" spans="1:8" ht="10.5" customHeight="1">
      <c r="A50" s="70" t="s">
        <v>10</v>
      </c>
      <c r="B50" s="70"/>
    </row>
    <row r="51" spans="1:8" ht="10.5" customHeight="1">
      <c r="A51" s="74" t="str">
        <f>'Metadata Text'!B10</f>
        <v>Figures up to and including 2016 are mid-year population estimates. Figures after this date are 2016-based projections.</v>
      </c>
      <c r="B51" s="74"/>
      <c r="C51" s="74"/>
      <c r="D51" s="74"/>
      <c r="E51" s="74"/>
      <c r="F51" s="74"/>
      <c r="G51" s="74"/>
      <c r="H51" s="74"/>
    </row>
    <row r="53" spans="1:8" ht="10.5" customHeight="1">
      <c r="A53" s="74" t="str">
        <f>'Metadata Text'!B7</f>
        <v>© Crown Copyright 2018</v>
      </c>
      <c r="B53" s="74"/>
    </row>
  </sheetData>
  <mergeCells count="8">
    <mergeCell ref="A53:B53"/>
    <mergeCell ref="A3:C3"/>
    <mergeCell ref="A21:C21"/>
    <mergeCell ref="J1:L1"/>
    <mergeCell ref="A50:B50"/>
    <mergeCell ref="A51:H51"/>
    <mergeCell ref="A1:I1"/>
    <mergeCell ref="A2:C2"/>
  </mergeCells>
  <hyperlinks>
    <hyperlink ref="J1" location="Contents!A1" display="Back to contents page"/>
  </hyperlinks>
  <pageMargins left="0.75" right="0.75" top="1" bottom="1" header="0.5" footer="0.5"/>
  <pageSetup paperSize="9" scale="3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Contents Text</vt:lpstr>
      <vt:lpstr>Metadata Text</vt:lpstr>
      <vt:lpstr>Fig 8</vt:lpstr>
      <vt:lpstr>Fig 8 data</vt:lpstr>
      <vt:lpstr>CONTENTS</vt:lpstr>
      <vt:lpstr>METADATA</vt:lpstr>
      <vt:lpstr>npest</vt:lpstr>
      <vt:lpstr>TEXT</vt:lpstr>
      <vt:lpstr>totpop_np_t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2014-05-07T08:25:42Z</cp:lastPrinted>
  <dcterms:created xsi:type="dcterms:W3CDTF">2007-09-04T15:35:14Z</dcterms:created>
  <dcterms:modified xsi:type="dcterms:W3CDTF">2018-03-21T14:11:43Z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