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U99" i="9" l="1"/>
  <c r="T99" i="9"/>
  <c r="M99" i="9"/>
  <c r="L99" i="9"/>
  <c r="E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Y72" i="9"/>
  <c r="U72" i="9"/>
  <c r="O72" i="9"/>
  <c r="N72" i="9"/>
  <c r="I72" i="9"/>
  <c r="E72" i="9"/>
  <c r="C72" i="9"/>
  <c r="Y71" i="9"/>
  <c r="X71" i="9"/>
  <c r="T71" i="9"/>
  <c r="S71" i="9"/>
  <c r="P71" i="9"/>
  <c r="M71" i="9"/>
  <c r="L71" i="9"/>
  <c r="I71" i="9"/>
  <c r="H71" i="9"/>
  <c r="D71" i="9"/>
  <c r="C71" i="9"/>
  <c r="Y70" i="9"/>
  <c r="S70" i="9"/>
  <c r="R70" i="9"/>
  <c r="M70" i="9"/>
  <c r="I70" i="9"/>
  <c r="G70" i="9"/>
  <c r="X69" i="9"/>
  <c r="W69" i="9"/>
  <c r="T69" i="9"/>
  <c r="Q69" i="9"/>
  <c r="P69" i="9"/>
  <c r="M69" i="9"/>
  <c r="L69" i="9"/>
  <c r="H69" i="9"/>
  <c r="G69" i="9"/>
  <c r="D69" i="9"/>
  <c r="AA68" i="9"/>
  <c r="W68" i="9"/>
  <c r="Q68" i="9"/>
  <c r="M68" i="9"/>
  <c r="K68" i="9"/>
  <c r="B68" i="9"/>
  <c r="AA67" i="9"/>
  <c r="X67" i="9"/>
  <c r="W67" i="9"/>
  <c r="U67" i="9"/>
  <c r="T67" i="9"/>
  <c r="Q67" i="9"/>
  <c r="P67" i="9"/>
  <c r="L67" i="9"/>
  <c r="K67" i="9"/>
  <c r="H67" i="9"/>
  <c r="G67" i="9"/>
  <c r="E67" i="9"/>
  <c r="D67" i="9"/>
  <c r="AA64" i="9"/>
  <c r="Z64" i="9"/>
  <c r="Y64" i="9"/>
  <c r="Y67" i="9" s="1"/>
  <c r="X64" i="9"/>
  <c r="X72" i="9" s="1"/>
  <c r="W64" i="9"/>
  <c r="V64" i="9"/>
  <c r="U64" i="9"/>
  <c r="U69" i="9" s="1"/>
  <c r="T64" i="9"/>
  <c r="T72" i="9" s="1"/>
  <c r="S64" i="9"/>
  <c r="R64" i="9"/>
  <c r="R68" i="9" s="1"/>
  <c r="Q64" i="9"/>
  <c r="Q71" i="9" s="1"/>
  <c r="P64" i="9"/>
  <c r="P72" i="9" s="1"/>
  <c r="O64" i="9"/>
  <c r="N64" i="9"/>
  <c r="M64" i="9"/>
  <c r="M72" i="9" s="1"/>
  <c r="L64" i="9"/>
  <c r="L72" i="9" s="1"/>
  <c r="K64" i="9"/>
  <c r="J64" i="9"/>
  <c r="I64" i="9"/>
  <c r="I67" i="9" s="1"/>
  <c r="H64" i="9"/>
  <c r="H72" i="9" s="1"/>
  <c r="G64" i="9"/>
  <c r="F64" i="9"/>
  <c r="E64" i="9"/>
  <c r="E69" i="9" s="1"/>
  <c r="D64" i="9"/>
  <c r="D72" i="9" s="1"/>
  <c r="C64" i="9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28" i="9"/>
  <c r="H28" i="9"/>
  <c r="D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Z28" i="9" s="1"/>
  <c r="Z32" i="9" s="1"/>
  <c r="Y25" i="9"/>
  <c r="X25" i="9"/>
  <c r="W25" i="9"/>
  <c r="V25" i="9"/>
  <c r="U25" i="9"/>
  <c r="T25" i="9"/>
  <c r="S25" i="9"/>
  <c r="R25" i="9"/>
  <c r="Q25" i="9"/>
  <c r="P25" i="9"/>
  <c r="P28" i="9" s="1"/>
  <c r="O25" i="9"/>
  <c r="N25" i="9"/>
  <c r="M25" i="9"/>
  <c r="L25" i="9"/>
  <c r="L28" i="9" s="1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Y24" i="9"/>
  <c r="X24" i="9"/>
  <c r="W24" i="9"/>
  <c r="W28" i="9" s="1"/>
  <c r="W32" i="9" s="1"/>
  <c r="V24" i="9"/>
  <c r="U24" i="9"/>
  <c r="T24" i="9"/>
  <c r="S24" i="9"/>
  <c r="S28" i="9" s="1"/>
  <c r="S32" i="9" s="1"/>
  <c r="R24" i="9"/>
  <c r="Q24" i="9"/>
  <c r="P24" i="9"/>
  <c r="O24" i="9"/>
  <c r="O28" i="9" s="1"/>
  <c r="O32" i="9" s="1"/>
  <c r="N24" i="9"/>
  <c r="N28" i="9" s="1"/>
  <c r="N32" i="9" s="1"/>
  <c r="M24" i="9"/>
  <c r="L24" i="9"/>
  <c r="K24" i="9"/>
  <c r="K28" i="9" s="1"/>
  <c r="K32" i="9" s="1"/>
  <c r="J24" i="9"/>
  <c r="J28" i="9" s="1"/>
  <c r="J32" i="9" s="1"/>
  <c r="I24" i="9"/>
  <c r="H24" i="9"/>
  <c r="G24" i="9"/>
  <c r="G28" i="9" s="1"/>
  <c r="G32" i="9" s="1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S99" i="8"/>
  <c r="L99" i="8"/>
  <c r="H99" i="8"/>
  <c r="AA98" i="8"/>
  <c r="AA99" i="8" s="1"/>
  <c r="Z98" i="8"/>
  <c r="Y98" i="8"/>
  <c r="X98" i="8"/>
  <c r="W98" i="8"/>
  <c r="W99" i="8" s="1"/>
  <c r="V98" i="8"/>
  <c r="U98" i="8"/>
  <c r="T98" i="8"/>
  <c r="S98" i="8"/>
  <c r="R98" i="8"/>
  <c r="Q98" i="8"/>
  <c r="P98" i="8"/>
  <c r="O98" i="8"/>
  <c r="N98" i="8"/>
  <c r="M98" i="8"/>
  <c r="L98" i="8"/>
  <c r="K98" i="8"/>
  <c r="K99" i="8" s="1"/>
  <c r="J98" i="8"/>
  <c r="I98" i="8"/>
  <c r="H98" i="8"/>
  <c r="G98" i="8"/>
  <c r="G99" i="8" s="1"/>
  <c r="F98" i="8"/>
  <c r="E98" i="8"/>
  <c r="D98" i="8"/>
  <c r="C98" i="8"/>
  <c r="C99" i="8" s="1"/>
  <c r="B98" i="8"/>
  <c r="AA97" i="8"/>
  <c r="Z97" i="8"/>
  <c r="Z99" i="8" s="1"/>
  <c r="Y97" i="8"/>
  <c r="Y99" i="8" s="1"/>
  <c r="X97" i="8"/>
  <c r="W97" i="8"/>
  <c r="V97" i="8"/>
  <c r="V99" i="8" s="1"/>
  <c r="U97" i="8"/>
  <c r="U99" i="8" s="1"/>
  <c r="T97" i="8"/>
  <c r="T99" i="8" s="1"/>
  <c r="S97" i="8"/>
  <c r="R97" i="8"/>
  <c r="R99" i="8" s="1"/>
  <c r="Q97" i="8"/>
  <c r="Q99" i="8" s="1"/>
  <c r="P97" i="8"/>
  <c r="P99" i="8" s="1"/>
  <c r="O97" i="8"/>
  <c r="N97" i="8"/>
  <c r="N99" i="8" s="1"/>
  <c r="M97" i="8"/>
  <c r="M99" i="8" s="1"/>
  <c r="L97" i="8"/>
  <c r="K97" i="8"/>
  <c r="J97" i="8"/>
  <c r="J99" i="8" s="1"/>
  <c r="I97" i="8"/>
  <c r="I99" i="8" s="1"/>
  <c r="H97" i="8"/>
  <c r="G97" i="8"/>
  <c r="F97" i="8"/>
  <c r="F99" i="8" s="1"/>
  <c r="E97" i="8"/>
  <c r="E99" i="8" s="1"/>
  <c r="D97" i="8"/>
  <c r="D99" i="8" s="1"/>
  <c r="C97" i="8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72" i="8"/>
  <c r="W72" i="8"/>
  <c r="M72" i="8"/>
  <c r="X71" i="8"/>
  <c r="U71" i="8"/>
  <c r="T71" i="8"/>
  <c r="P71" i="8"/>
  <c r="M71" i="8"/>
  <c r="L71" i="8"/>
  <c r="H71" i="8"/>
  <c r="E71" i="8"/>
  <c r="D71" i="8"/>
  <c r="V70" i="8"/>
  <c r="Y69" i="8"/>
  <c r="X69" i="8"/>
  <c r="T69" i="8"/>
  <c r="Q69" i="8"/>
  <c r="P69" i="8"/>
  <c r="L69" i="8"/>
  <c r="I69" i="8"/>
  <c r="H69" i="8"/>
  <c r="D69" i="8"/>
  <c r="Z68" i="8"/>
  <c r="M68" i="8"/>
  <c r="K68" i="8"/>
  <c r="F68" i="8"/>
  <c r="AA67" i="8"/>
  <c r="X67" i="8"/>
  <c r="U67" i="8"/>
  <c r="T67" i="8"/>
  <c r="Q67" i="8"/>
  <c r="P67" i="8"/>
  <c r="L67" i="8"/>
  <c r="K67" i="8"/>
  <c r="H67" i="8"/>
  <c r="E67" i="8"/>
  <c r="D67" i="8"/>
  <c r="AA64" i="8"/>
  <c r="Z64" i="8"/>
  <c r="Y64" i="8"/>
  <c r="X64" i="8"/>
  <c r="X72" i="8" s="1"/>
  <c r="W64" i="8"/>
  <c r="V64" i="8"/>
  <c r="U64" i="8"/>
  <c r="T64" i="8"/>
  <c r="T72" i="8" s="1"/>
  <c r="S64" i="8"/>
  <c r="S67" i="8" s="1"/>
  <c r="R64" i="8"/>
  <c r="Q64" i="8"/>
  <c r="P64" i="8"/>
  <c r="P72" i="8" s="1"/>
  <c r="O64" i="8"/>
  <c r="N64" i="8"/>
  <c r="M64" i="8"/>
  <c r="M70" i="8" s="1"/>
  <c r="L64" i="8"/>
  <c r="L72" i="8" s="1"/>
  <c r="K64" i="8"/>
  <c r="J64" i="8"/>
  <c r="I64" i="8"/>
  <c r="I70" i="8" s="1"/>
  <c r="H64" i="8"/>
  <c r="H72" i="8" s="1"/>
  <c r="G64" i="8"/>
  <c r="F64" i="8"/>
  <c r="F70" i="8" s="1"/>
  <c r="E64" i="8"/>
  <c r="D64" i="8"/>
  <c r="D72" i="8" s="1"/>
  <c r="C64" i="8"/>
  <c r="C68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U28" i="8"/>
  <c r="Q28" i="8"/>
  <c r="M28" i="8"/>
  <c r="I28" i="8"/>
  <c r="E28" i="8"/>
  <c r="AA26" i="8"/>
  <c r="Z26" i="8"/>
  <c r="Z28" i="8" s="1"/>
  <c r="Z32" i="8" s="1"/>
  <c r="Y26" i="8"/>
  <c r="X26" i="8"/>
  <c r="W26" i="8"/>
  <c r="V26" i="8"/>
  <c r="V28" i="8" s="1"/>
  <c r="V32" i="8" s="1"/>
  <c r="U26" i="8"/>
  <c r="T26" i="8"/>
  <c r="S26" i="8"/>
  <c r="R26" i="8"/>
  <c r="R28" i="8" s="1"/>
  <c r="R32" i="8" s="1"/>
  <c r="Q26" i="8"/>
  <c r="P26" i="8"/>
  <c r="O26" i="8"/>
  <c r="N26" i="8"/>
  <c r="N28" i="8" s="1"/>
  <c r="N32" i="8" s="1"/>
  <c r="M26" i="8"/>
  <c r="L26" i="8"/>
  <c r="K26" i="8"/>
  <c r="J26" i="8"/>
  <c r="J28" i="8" s="1"/>
  <c r="J32" i="8" s="1"/>
  <c r="I26" i="8"/>
  <c r="H26" i="8"/>
  <c r="G26" i="8"/>
  <c r="F26" i="8"/>
  <c r="F28" i="8" s="1"/>
  <c r="F32" i="8" s="1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X24" i="8"/>
  <c r="X28" i="8" s="1"/>
  <c r="X32" i="8" s="1"/>
  <c r="W24" i="8"/>
  <c r="V24" i="8"/>
  <c r="U24" i="8"/>
  <c r="T24" i="8"/>
  <c r="T28" i="8" s="1"/>
  <c r="T32" i="8" s="1"/>
  <c r="S24" i="8"/>
  <c r="R24" i="8"/>
  <c r="Q24" i="8"/>
  <c r="P24" i="8"/>
  <c r="P28" i="8" s="1"/>
  <c r="P32" i="8" s="1"/>
  <c r="O24" i="8"/>
  <c r="N24" i="8"/>
  <c r="M24" i="8"/>
  <c r="L24" i="8"/>
  <c r="L28" i="8" s="1"/>
  <c r="L32" i="8" s="1"/>
  <c r="K24" i="8"/>
  <c r="J24" i="8"/>
  <c r="I24" i="8"/>
  <c r="H24" i="8"/>
  <c r="H28" i="8" s="1"/>
  <c r="H32" i="8" s="1"/>
  <c r="G24" i="8"/>
  <c r="F24" i="8"/>
  <c r="E24" i="8"/>
  <c r="D24" i="8"/>
  <c r="D28" i="8" s="1"/>
  <c r="D32" i="8" s="1"/>
  <c r="C24" i="8"/>
  <c r="AA14" i="8"/>
  <c r="Z14" i="8"/>
  <c r="Y14" i="8"/>
  <c r="X14" i="8"/>
  <c r="W14" i="8"/>
  <c r="V14" i="8"/>
  <c r="U14" i="8"/>
  <c r="U32" i="8" s="1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E32" i="8" s="1"/>
  <c r="D14" i="8"/>
  <c r="C14" i="8"/>
  <c r="Z99" i="7"/>
  <c r="V99" i="7"/>
  <c r="J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Y97" i="7"/>
  <c r="Y99" i="7" s="1"/>
  <c r="X97" i="7"/>
  <c r="X99" i="7" s="1"/>
  <c r="W97" i="7"/>
  <c r="W99" i="7" s="1"/>
  <c r="V97" i="7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I97" i="7"/>
  <c r="I99" i="7" s="1"/>
  <c r="H97" i="7"/>
  <c r="H99" i="7" s="1"/>
  <c r="G97" i="7"/>
  <c r="G99" i="7" s="1"/>
  <c r="F97" i="7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2" i="7"/>
  <c r="T72" i="7"/>
  <c r="P72" i="7"/>
  <c r="H72" i="7"/>
  <c r="D72" i="7"/>
  <c r="AA71" i="7"/>
  <c r="Z71" i="7"/>
  <c r="W71" i="7"/>
  <c r="V71" i="7"/>
  <c r="S71" i="7"/>
  <c r="R71" i="7"/>
  <c r="O71" i="7"/>
  <c r="N71" i="7"/>
  <c r="K71" i="7"/>
  <c r="J71" i="7"/>
  <c r="G71" i="7"/>
  <c r="F71" i="7"/>
  <c r="C71" i="7"/>
  <c r="B71" i="7"/>
  <c r="X70" i="7"/>
  <c r="T70" i="7"/>
  <c r="P70" i="7"/>
  <c r="H70" i="7"/>
  <c r="D70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X68" i="7"/>
  <c r="T68" i="7"/>
  <c r="P68" i="7"/>
  <c r="H68" i="7"/>
  <c r="D68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2" i="7" s="1"/>
  <c r="Y64" i="7"/>
  <c r="Y71" i="7" s="1"/>
  <c r="X64" i="7"/>
  <c r="W64" i="7"/>
  <c r="W72" i="7" s="1"/>
  <c r="V64" i="7"/>
  <c r="V72" i="7" s="1"/>
  <c r="U64" i="7"/>
  <c r="U71" i="7" s="1"/>
  <c r="T64" i="7"/>
  <c r="S64" i="7"/>
  <c r="S72" i="7" s="1"/>
  <c r="R64" i="7"/>
  <c r="R72" i="7" s="1"/>
  <c r="Q64" i="7"/>
  <c r="Q71" i="7" s="1"/>
  <c r="P64" i="7"/>
  <c r="O64" i="7"/>
  <c r="O72" i="7" s="1"/>
  <c r="N64" i="7"/>
  <c r="N72" i="7" s="1"/>
  <c r="M64" i="7"/>
  <c r="M71" i="7" s="1"/>
  <c r="L64" i="7"/>
  <c r="K64" i="7"/>
  <c r="K72" i="7" s="1"/>
  <c r="J64" i="7"/>
  <c r="J72" i="7" s="1"/>
  <c r="I64" i="7"/>
  <c r="I71" i="7" s="1"/>
  <c r="H64" i="7"/>
  <c r="G64" i="7"/>
  <c r="G72" i="7" s="1"/>
  <c r="F64" i="7"/>
  <c r="F72" i="7" s="1"/>
  <c r="E64" i="7"/>
  <c r="E71" i="7" s="1"/>
  <c r="D64" i="7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U28" i="7"/>
  <c r="Q28" i="7"/>
  <c r="M28" i="7"/>
  <c r="I28" i="7"/>
  <c r="E28" i="7"/>
  <c r="AA26" i="7"/>
  <c r="Z26" i="7"/>
  <c r="Z28" i="7" s="1"/>
  <c r="Z32" i="7" s="1"/>
  <c r="Y26" i="7"/>
  <c r="X26" i="7"/>
  <c r="W26" i="7"/>
  <c r="V26" i="7"/>
  <c r="V28" i="7" s="1"/>
  <c r="V32" i="7" s="1"/>
  <c r="U26" i="7"/>
  <c r="T26" i="7"/>
  <c r="S26" i="7"/>
  <c r="R26" i="7"/>
  <c r="R28" i="7" s="1"/>
  <c r="R32" i="7" s="1"/>
  <c r="Q26" i="7"/>
  <c r="P26" i="7"/>
  <c r="O26" i="7"/>
  <c r="N26" i="7"/>
  <c r="N28" i="7" s="1"/>
  <c r="N32" i="7" s="1"/>
  <c r="M26" i="7"/>
  <c r="L26" i="7"/>
  <c r="K26" i="7"/>
  <c r="J26" i="7"/>
  <c r="J28" i="7" s="1"/>
  <c r="J32" i="7" s="1"/>
  <c r="I26" i="7"/>
  <c r="H26" i="7"/>
  <c r="G26" i="7"/>
  <c r="F26" i="7"/>
  <c r="F28" i="7" s="1"/>
  <c r="F32" i="7" s="1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X24" i="7"/>
  <c r="X28" i="7" s="1"/>
  <c r="X32" i="7" s="1"/>
  <c r="W24" i="7"/>
  <c r="V24" i="7"/>
  <c r="U24" i="7"/>
  <c r="T24" i="7"/>
  <c r="T28" i="7" s="1"/>
  <c r="T32" i="7" s="1"/>
  <c r="S24" i="7"/>
  <c r="R24" i="7"/>
  <c r="Q24" i="7"/>
  <c r="P24" i="7"/>
  <c r="P28" i="7" s="1"/>
  <c r="P32" i="7" s="1"/>
  <c r="O24" i="7"/>
  <c r="N24" i="7"/>
  <c r="M24" i="7"/>
  <c r="L24" i="7"/>
  <c r="L28" i="7" s="1"/>
  <c r="L32" i="7" s="1"/>
  <c r="K24" i="7"/>
  <c r="J24" i="7"/>
  <c r="I24" i="7"/>
  <c r="H24" i="7"/>
  <c r="H28" i="7" s="1"/>
  <c r="H32" i="7" s="1"/>
  <c r="G24" i="7"/>
  <c r="F24" i="7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M32" i="7" l="1"/>
  <c r="M32" i="8"/>
  <c r="Q32" i="8"/>
  <c r="P74" i="9"/>
  <c r="E32" i="7"/>
  <c r="U32" i="7"/>
  <c r="D71" i="7"/>
  <c r="D69" i="7"/>
  <c r="D67" i="7"/>
  <c r="H71" i="7"/>
  <c r="H69" i="7"/>
  <c r="H67" i="7"/>
  <c r="H74" i="7" s="1"/>
  <c r="L71" i="7"/>
  <c r="L69" i="7"/>
  <c r="L67" i="7"/>
  <c r="P71" i="7"/>
  <c r="P69" i="7"/>
  <c r="P67" i="7"/>
  <c r="T71" i="7"/>
  <c r="T69" i="7"/>
  <c r="T67" i="7"/>
  <c r="X71" i="7"/>
  <c r="X69" i="7"/>
  <c r="X67" i="7"/>
  <c r="X74" i="7" s="1"/>
  <c r="L68" i="7"/>
  <c r="L70" i="7"/>
  <c r="L72" i="7"/>
  <c r="Q32" i="7"/>
  <c r="C28" i="7"/>
  <c r="C32" i="7" s="1"/>
  <c r="G28" i="7"/>
  <c r="G32" i="7" s="1"/>
  <c r="K28" i="7"/>
  <c r="K32" i="7" s="1"/>
  <c r="O28" i="7"/>
  <c r="O32" i="7" s="1"/>
  <c r="S28" i="7"/>
  <c r="S32" i="7" s="1"/>
  <c r="W28" i="7"/>
  <c r="W32" i="7" s="1"/>
  <c r="AA28" i="7"/>
  <c r="AA32" i="7" s="1"/>
  <c r="I32" i="7"/>
  <c r="Y32" i="7"/>
  <c r="AA74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I32" i="8"/>
  <c r="Y32" i="8"/>
  <c r="B71" i="8"/>
  <c r="B69" i="8"/>
  <c r="B67" i="8"/>
  <c r="B74" i="8" s="1"/>
  <c r="B70" i="8"/>
  <c r="B68" i="8"/>
  <c r="F72" i="8"/>
  <c r="F71" i="8"/>
  <c r="F69" i="8"/>
  <c r="F67" i="8"/>
  <c r="J72" i="8"/>
  <c r="J71" i="8"/>
  <c r="J69" i="8"/>
  <c r="J67" i="8"/>
  <c r="J68" i="8"/>
  <c r="J70" i="8"/>
  <c r="N71" i="8"/>
  <c r="N69" i="8"/>
  <c r="N67" i="8"/>
  <c r="N68" i="8"/>
  <c r="N72" i="8"/>
  <c r="R71" i="8"/>
  <c r="R69" i="8"/>
  <c r="R67" i="8"/>
  <c r="R74" i="8" s="1"/>
  <c r="R72" i="8"/>
  <c r="R70" i="8"/>
  <c r="V72" i="8"/>
  <c r="V71" i="8"/>
  <c r="V69" i="8"/>
  <c r="V67" i="8"/>
  <c r="V68" i="8"/>
  <c r="Z72" i="8"/>
  <c r="Z71" i="8"/>
  <c r="Z69" i="8"/>
  <c r="Z67" i="8"/>
  <c r="Z70" i="8"/>
  <c r="R68" i="8"/>
  <c r="N70" i="8"/>
  <c r="D32" i="9"/>
  <c r="E68" i="7"/>
  <c r="M68" i="7"/>
  <c r="U68" i="7"/>
  <c r="Y68" i="7"/>
  <c r="E70" i="7"/>
  <c r="M70" i="7"/>
  <c r="U70" i="7"/>
  <c r="Y70" i="7"/>
  <c r="M72" i="7"/>
  <c r="U72" i="7"/>
  <c r="G71" i="8"/>
  <c r="G69" i="8"/>
  <c r="O71" i="8"/>
  <c r="O69" i="8"/>
  <c r="O72" i="8"/>
  <c r="W71" i="8"/>
  <c r="W69" i="8"/>
  <c r="G67" i="8"/>
  <c r="O70" i="8"/>
  <c r="B71" i="9"/>
  <c r="B69" i="9"/>
  <c r="B67" i="9"/>
  <c r="B72" i="9"/>
  <c r="F71" i="9"/>
  <c r="F69" i="9"/>
  <c r="F67" i="9"/>
  <c r="F70" i="9"/>
  <c r="F72" i="9"/>
  <c r="J71" i="9"/>
  <c r="J69" i="9"/>
  <c r="J67" i="9"/>
  <c r="J68" i="9"/>
  <c r="J70" i="9"/>
  <c r="N71" i="9"/>
  <c r="N69" i="9"/>
  <c r="N67" i="9"/>
  <c r="N68" i="9"/>
  <c r="V71" i="9"/>
  <c r="V69" i="9"/>
  <c r="V67" i="9"/>
  <c r="V70" i="9"/>
  <c r="V72" i="9"/>
  <c r="Z71" i="9"/>
  <c r="Z69" i="9"/>
  <c r="Z67" i="9"/>
  <c r="Z74" i="9" s="1"/>
  <c r="Z68" i="9"/>
  <c r="Z70" i="9"/>
  <c r="W74" i="9"/>
  <c r="F68" i="9"/>
  <c r="Z72" i="9"/>
  <c r="B68" i="7"/>
  <c r="B74" i="7" s="1"/>
  <c r="F68" i="7"/>
  <c r="F74" i="7" s="1"/>
  <c r="J68" i="7"/>
  <c r="N68" i="7"/>
  <c r="N74" i="7" s="1"/>
  <c r="R68" i="7"/>
  <c r="R74" i="7" s="1"/>
  <c r="V68" i="7"/>
  <c r="V74" i="7" s="1"/>
  <c r="Z68" i="7"/>
  <c r="B70" i="7"/>
  <c r="F70" i="7"/>
  <c r="J70" i="7"/>
  <c r="N70" i="7"/>
  <c r="R70" i="7"/>
  <c r="V70" i="7"/>
  <c r="Z70" i="7"/>
  <c r="C67" i="8"/>
  <c r="M67" i="8"/>
  <c r="I68" i="8"/>
  <c r="G72" i="8"/>
  <c r="L32" i="9"/>
  <c r="P32" i="9"/>
  <c r="T32" i="9"/>
  <c r="C68" i="9"/>
  <c r="C67" i="9"/>
  <c r="G72" i="9"/>
  <c r="G71" i="9"/>
  <c r="K70" i="9"/>
  <c r="K69" i="9"/>
  <c r="K72" i="9"/>
  <c r="K71" i="9"/>
  <c r="O68" i="9"/>
  <c r="O67" i="9"/>
  <c r="O70" i="9"/>
  <c r="O69" i="9"/>
  <c r="S68" i="9"/>
  <c r="S67" i="9"/>
  <c r="W72" i="9"/>
  <c r="W71" i="9"/>
  <c r="AA70" i="9"/>
  <c r="AA74" i="9" s="1"/>
  <c r="AA69" i="9"/>
  <c r="AA72" i="9"/>
  <c r="AA71" i="9"/>
  <c r="H74" i="9"/>
  <c r="G68" i="9"/>
  <c r="G74" i="9" s="1"/>
  <c r="C69" i="9"/>
  <c r="S69" i="9"/>
  <c r="B70" i="9"/>
  <c r="W70" i="9"/>
  <c r="O71" i="9"/>
  <c r="S72" i="9"/>
  <c r="I68" i="7"/>
  <c r="Q68" i="7"/>
  <c r="I70" i="7"/>
  <c r="Q70" i="7"/>
  <c r="E72" i="7"/>
  <c r="I72" i="7"/>
  <c r="Q72" i="7"/>
  <c r="Y72" i="7"/>
  <c r="C71" i="8"/>
  <c r="C69" i="8"/>
  <c r="K72" i="8"/>
  <c r="K71" i="8"/>
  <c r="K69" i="8"/>
  <c r="S71" i="8"/>
  <c r="S69" i="8"/>
  <c r="S74" i="8" s="1"/>
  <c r="AA72" i="8"/>
  <c r="AA71" i="8"/>
  <c r="AA69" i="8"/>
  <c r="L74" i="8"/>
  <c r="W67" i="8"/>
  <c r="G68" i="8"/>
  <c r="S68" i="8"/>
  <c r="AA68" i="8"/>
  <c r="AA74" i="8" s="1"/>
  <c r="G70" i="8"/>
  <c r="W70" i="8"/>
  <c r="C72" i="8"/>
  <c r="H32" i="9"/>
  <c r="R71" i="9"/>
  <c r="R69" i="9"/>
  <c r="R67" i="9"/>
  <c r="R72" i="9"/>
  <c r="E67" i="7"/>
  <c r="I67" i="7"/>
  <c r="M67" i="7"/>
  <c r="Q67" i="7"/>
  <c r="Q74" i="7" s="1"/>
  <c r="U67" i="7"/>
  <c r="Y67" i="7"/>
  <c r="C68" i="7"/>
  <c r="C74" i="7" s="1"/>
  <c r="G68" i="7"/>
  <c r="G74" i="7" s="1"/>
  <c r="K68" i="7"/>
  <c r="K74" i="7" s="1"/>
  <c r="O68" i="7"/>
  <c r="S68" i="7"/>
  <c r="S74" i="7" s="1"/>
  <c r="W68" i="7"/>
  <c r="W74" i="7" s="1"/>
  <c r="AA68" i="7"/>
  <c r="E69" i="7"/>
  <c r="I69" i="7"/>
  <c r="M69" i="7"/>
  <c r="Q69" i="7"/>
  <c r="U69" i="7"/>
  <c r="Y69" i="7"/>
  <c r="C70" i="7"/>
  <c r="G70" i="7"/>
  <c r="K70" i="7"/>
  <c r="O70" i="7"/>
  <c r="O74" i="7" s="1"/>
  <c r="S70" i="7"/>
  <c r="W70" i="7"/>
  <c r="AA70" i="7"/>
  <c r="E70" i="8"/>
  <c r="E72" i="8"/>
  <c r="Q72" i="8"/>
  <c r="Q70" i="8"/>
  <c r="Q68" i="8"/>
  <c r="Q74" i="8" s="1"/>
  <c r="U70" i="8"/>
  <c r="U74" i="8" s="1"/>
  <c r="U68" i="8"/>
  <c r="U72" i="8"/>
  <c r="Y70" i="8"/>
  <c r="Y68" i="8"/>
  <c r="I67" i="8"/>
  <c r="O67" i="8"/>
  <c r="Y67" i="8"/>
  <c r="E68" i="8"/>
  <c r="E74" i="8" s="1"/>
  <c r="O68" i="8"/>
  <c r="W68" i="8"/>
  <c r="E69" i="8"/>
  <c r="M69" i="8"/>
  <c r="U69" i="8"/>
  <c r="C70" i="8"/>
  <c r="K70" i="8"/>
  <c r="K74" i="8" s="1"/>
  <c r="S70" i="8"/>
  <c r="AA70" i="8"/>
  <c r="I71" i="8"/>
  <c r="Q71" i="8"/>
  <c r="Y71" i="8"/>
  <c r="I72" i="8"/>
  <c r="S72" i="8"/>
  <c r="O99" i="8"/>
  <c r="F28" i="9"/>
  <c r="F32" i="9" s="1"/>
  <c r="R28" i="9"/>
  <c r="R32" i="9" s="1"/>
  <c r="V28" i="9"/>
  <c r="V32" i="9" s="1"/>
  <c r="V68" i="9"/>
  <c r="C70" i="9"/>
  <c r="N70" i="9"/>
  <c r="J72" i="9"/>
  <c r="D68" i="8"/>
  <c r="D74" i="8" s="1"/>
  <c r="H68" i="8"/>
  <c r="H74" i="8" s="1"/>
  <c r="L68" i="8"/>
  <c r="P68" i="8"/>
  <c r="P74" i="8" s="1"/>
  <c r="T68" i="8"/>
  <c r="T74" i="8" s="1"/>
  <c r="X68" i="8"/>
  <c r="X74" i="8" s="1"/>
  <c r="D70" i="8"/>
  <c r="H70" i="8"/>
  <c r="L70" i="8"/>
  <c r="P70" i="8"/>
  <c r="T70" i="8"/>
  <c r="X70" i="8"/>
  <c r="M67" i="9"/>
  <c r="M74" i="9" s="1"/>
  <c r="I68" i="9"/>
  <c r="I74" i="9" s="1"/>
  <c r="Y68" i="9"/>
  <c r="Y74" i="9" s="1"/>
  <c r="I69" i="9"/>
  <c r="Y69" i="9"/>
  <c r="E70" i="9"/>
  <c r="U70" i="9"/>
  <c r="E71" i="9"/>
  <c r="U71" i="9"/>
  <c r="Q72" i="9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E68" i="9"/>
  <c r="E74" i="9" s="1"/>
  <c r="U68" i="9"/>
  <c r="U74" i="9" s="1"/>
  <c r="Q70" i="9"/>
  <c r="Q74" i="9" s="1"/>
  <c r="D68" i="9"/>
  <c r="H68" i="9"/>
  <c r="L68" i="9"/>
  <c r="L74" i="9" s="1"/>
  <c r="P68" i="9"/>
  <c r="T68" i="9"/>
  <c r="X68" i="9"/>
  <c r="X74" i="9" s="1"/>
  <c r="D70" i="9"/>
  <c r="H70" i="9"/>
  <c r="L70" i="9"/>
  <c r="P70" i="9"/>
  <c r="T70" i="9"/>
  <c r="X70" i="9"/>
  <c r="G74" i="8" l="1"/>
  <c r="Y74" i="8"/>
  <c r="M74" i="7"/>
  <c r="V74" i="9"/>
  <c r="Z74" i="8"/>
  <c r="L74" i="7"/>
  <c r="D74" i="9"/>
  <c r="O74" i="8"/>
  <c r="Y74" i="7"/>
  <c r="I74" i="7"/>
  <c r="M74" i="8"/>
  <c r="J74" i="9"/>
  <c r="V74" i="8"/>
  <c r="J74" i="8"/>
  <c r="F74" i="8"/>
  <c r="P74" i="7"/>
  <c r="R74" i="9"/>
  <c r="N74" i="9"/>
  <c r="N74" i="8"/>
  <c r="T74" i="9"/>
  <c r="I74" i="8"/>
  <c r="U74" i="7"/>
  <c r="E74" i="7"/>
  <c r="W74" i="8"/>
  <c r="S74" i="9"/>
  <c r="O74" i="9"/>
  <c r="K74" i="9"/>
  <c r="C74" i="9"/>
  <c r="C74" i="8"/>
  <c r="Z74" i="7"/>
  <c r="J74" i="7"/>
  <c r="F74" i="9"/>
  <c r="B74" i="9"/>
  <c r="T74" i="7"/>
  <c r="D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<sst xmlns="http://schemas.openxmlformats.org/spreadsheetml/2006/main" count="1660" uniqueCount="104">
  <si>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</si>
  <si>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</si>
  <si>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</si>
  <si>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</si>
  <si>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</si>
  <si>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</si>
  <si>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</si>
  <si>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</si>
  <si>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</si>
  <si>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</si>
  <si>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</si>
  <si>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</si>
  <si>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</si>
  <si>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</si>
  <si>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</si>
  <si>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</si>
  <si>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</si>
  <si>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</si>
  <si>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</si>
  <si>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</si>
  <si>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</si>
  <si>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</si>
  <si>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</si>
  <si>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</si>
  <si>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</si>
  <si>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</si>
  <si>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</si>
  <si>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</si>
  <si>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</si>
  <si>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</si>
  <si>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</si>
  <si>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</si>
  <si>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</si>
  <si>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</si>
  <si>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</si>
  <si>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</si>
  <si>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</si>
  <si>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</si>
  <si>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</si>
  <si>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</si>
  <si>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</si>
  <si>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</si>
  <si>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</si>
  <si>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</si>
  <si>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</si>
  <si>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</si>
  <si>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</si>
  <si>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</si>
  <si>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</si>
  <si>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</si>
  <si>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</si>
  <si>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</si>
  <si>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</si>
  <si>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</si>
  <si>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</si>
  <si>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</si>
  <si>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</si>
  <si>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</si>
  <si>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</si>
  <si>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</si>
  <si>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</si>
  <si>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</si>
  <si>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</si>
  <si>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</si>
  <si>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</si>
  <si>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</si>
  <si>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</si>
  <si>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</si>
  <si>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</si>
  <si>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</si>
  <si>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</si>
  <si>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</si>
  <si>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</si>
  <si>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</si>
  <si>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</si>
  <si>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</si>
  <si>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</si>
  <si>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</si>
  <si>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</si>
  <si>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</si>
  <si>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</si>
  <si>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</si>
  <si>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</si>
  <si>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</si>
  <si>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</si>
  <si>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</si>
  <si>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</si>
  <si>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</si>
  <si>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</si>
  <si>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</si>
  <si>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</si>
  <si>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</si>
  <si>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</si>
  <si>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</si>
  <si>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</si>
  <si>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</si>
  <si>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</si>
  <si>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</si>
  <si>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</si>
  <si>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</si>
  <si>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Clackmannanshire (S12000005), Persons</t>
  </si>
  <si>
    <t>© Crown Copyright 2020</t>
  </si>
  <si>
    <t>Summary table for Clackmannanshire (S12000005), Females</t>
  </si>
  <si>
    <t>Summary table for Clackmannanshire (S12000005),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</si>
</sst>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51400</v>
      </c>
      <c r="D10" s="76">
        <v>51409</v>
      </c>
      <c r="E10" s="76">
        <v>51414</v>
      </c>
      <c r="F10" s="76">
        <v>51430</v>
      </c>
      <c r="G10" s="76">
        <v>51428</v>
      </c>
      <c r="H10" s="76">
        <v>51410</v>
      </c>
      <c r="I10" s="76">
        <v>51385</v>
      </c>
      <c r="J10" s="76">
        <v>51346</v>
      </c>
      <c r="K10" s="76">
        <v>51302</v>
      </c>
      <c r="L10" s="63">
        <v>51239</v>
      </c>
      <c r="M10" s="76">
        <v>51194</v>
      </c>
      <c r="N10" s="76">
        <v>51143</v>
      </c>
      <c r="O10" s="76">
        <v>51086</v>
      </c>
      <c r="P10" s="76">
        <v>51005</v>
      </c>
      <c r="Q10" s="76">
        <v>50913</v>
      </c>
      <c r="R10" s="76">
        <v>50832</v>
      </c>
      <c r="S10" s="76">
        <v>50741</v>
      </c>
      <c r="T10" s="76">
        <v>50641</v>
      </c>
      <c r="U10" s="76">
        <v>50557</v>
      </c>
      <c r="V10" s="76">
        <v>50476</v>
      </c>
      <c r="W10" s="76">
        <v>50384</v>
      </c>
      <c r="X10" s="76">
        <v>50291</v>
      </c>
      <c r="Y10" s="76">
        <v>50186</v>
      </c>
      <c r="Z10" s="76">
        <v>50093</v>
      </c>
      <c r="AA10" s="63">
        <v>50005</v>
      </c>
    </row>
    <row r="11" spans="1:27" ht="12.75" customHeight="1" x14ac:dyDescent="0.3">
      <c r="A11" s="6" t="s">
        <v>55</v>
      </c>
      <c r="B11" s="25"/>
      <c r="C11" s="76">
        <v>494</v>
      </c>
      <c r="D11" s="76">
        <v>497</v>
      </c>
      <c r="E11" s="76">
        <v>496</v>
      </c>
      <c r="F11" s="76">
        <v>494</v>
      </c>
      <c r="G11" s="76">
        <v>494</v>
      </c>
      <c r="H11" s="76">
        <v>496</v>
      </c>
      <c r="I11" s="76">
        <v>499</v>
      </c>
      <c r="J11" s="76">
        <v>499</v>
      </c>
      <c r="K11" s="76">
        <v>500</v>
      </c>
      <c r="L11" s="63">
        <v>504</v>
      </c>
      <c r="M11" s="76">
        <v>504</v>
      </c>
      <c r="N11" s="76">
        <v>504</v>
      </c>
      <c r="O11" s="76">
        <v>505</v>
      </c>
      <c r="P11" s="76">
        <v>504</v>
      </c>
      <c r="Q11" s="76">
        <v>508</v>
      </c>
      <c r="R11" s="76">
        <v>504</v>
      </c>
      <c r="S11" s="76">
        <v>501</v>
      </c>
      <c r="T11" s="76">
        <v>503</v>
      </c>
      <c r="U11" s="76">
        <v>504</v>
      </c>
      <c r="V11" s="76">
        <v>504</v>
      </c>
      <c r="W11" s="76">
        <v>502</v>
      </c>
      <c r="X11" s="76">
        <v>504</v>
      </c>
      <c r="Y11" s="76">
        <v>505</v>
      </c>
      <c r="Z11" s="76">
        <v>499</v>
      </c>
      <c r="AA11" s="63">
        <v>501</v>
      </c>
    </row>
    <row r="12" spans="1:27" ht="12.75" customHeight="1" x14ac:dyDescent="0.3">
      <c r="A12" s="6" t="s">
        <v>56</v>
      </c>
      <c r="B12" s="25"/>
      <c r="C12" s="76">
        <v>532</v>
      </c>
      <c r="D12" s="76">
        <v>571</v>
      </c>
      <c r="E12" s="76">
        <v>550</v>
      </c>
      <c r="F12" s="76">
        <v>577</v>
      </c>
      <c r="G12" s="76">
        <v>571</v>
      </c>
      <c r="H12" s="76">
        <v>584</v>
      </c>
      <c r="I12" s="76">
        <v>605</v>
      </c>
      <c r="J12" s="76">
        <v>612</v>
      </c>
      <c r="K12" s="76">
        <v>628</v>
      </c>
      <c r="L12" s="63">
        <v>625</v>
      </c>
      <c r="M12" s="76">
        <v>637</v>
      </c>
      <c r="N12" s="76">
        <v>637</v>
      </c>
      <c r="O12" s="76">
        <v>660</v>
      </c>
      <c r="P12" s="76">
        <v>666</v>
      </c>
      <c r="Q12" s="76">
        <v>674</v>
      </c>
      <c r="R12" s="76">
        <v>675</v>
      </c>
      <c r="S12" s="76">
        <v>688</v>
      </c>
      <c r="T12" s="76">
        <v>675</v>
      </c>
      <c r="U12" s="76">
        <v>680</v>
      </c>
      <c r="V12" s="76">
        <v>686</v>
      </c>
      <c r="W12" s="76">
        <v>685</v>
      </c>
      <c r="X12" s="76">
        <v>701</v>
      </c>
      <c r="Y12" s="76">
        <v>692</v>
      </c>
      <c r="Z12" s="76">
        <v>680</v>
      </c>
      <c r="AA12" s="63">
        <v>675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-38</v>
      </c>
      <c r="D14" s="76">
        <f t="shared" ref="D14:AA14" si="0">D11-D12</f>
        <v>-74</v>
      </c>
      <c r="E14" s="76">
        <f t="shared" si="0"/>
        <v>-54</v>
      </c>
      <c r="F14" s="76">
        <f t="shared" si="0"/>
        <v>-83</v>
      </c>
      <c r="G14" s="76">
        <f t="shared" si="0"/>
        <v>-77</v>
      </c>
      <c r="H14" s="76">
        <f t="shared" si="0"/>
        <v>-88</v>
      </c>
      <c r="I14" s="76">
        <f t="shared" si="0"/>
        <v>-106</v>
      </c>
      <c r="J14" s="76">
        <f t="shared" si="0"/>
        <v>-113</v>
      </c>
      <c r="K14" s="76">
        <f t="shared" si="0"/>
        <v>-128</v>
      </c>
      <c r="L14" s="63">
        <f t="shared" si="0"/>
        <v>-121</v>
      </c>
      <c r="M14" s="76">
        <f t="shared" si="0"/>
        <v>-133</v>
      </c>
      <c r="N14" s="76">
        <f t="shared" si="0"/>
        <v>-133</v>
      </c>
      <c r="O14" s="76">
        <f t="shared" si="0"/>
        <v>-155</v>
      </c>
      <c r="P14" s="76">
        <f t="shared" si="0"/>
        <v>-162</v>
      </c>
      <c r="Q14" s="76">
        <f t="shared" si="0"/>
        <v>-166</v>
      </c>
      <c r="R14" s="76">
        <f t="shared" si="0"/>
        <v>-171</v>
      </c>
      <c r="S14" s="76">
        <f t="shared" si="0"/>
        <v>-187</v>
      </c>
      <c r="T14" s="76">
        <f t="shared" si="0"/>
        <v>-172</v>
      </c>
      <c r="U14" s="76">
        <f t="shared" si="0"/>
        <v>-176</v>
      </c>
      <c r="V14" s="76">
        <f t="shared" si="0"/>
        <v>-182</v>
      </c>
      <c r="W14" s="76">
        <f t="shared" si="0"/>
        <v>-183</v>
      </c>
      <c r="X14" s="76">
        <f t="shared" si="0"/>
        <v>-197</v>
      </c>
      <c r="Y14" s="76">
        <f t="shared" si="0"/>
        <v>-187</v>
      </c>
      <c r="Z14" s="76">
        <f t="shared" si="0"/>
        <v>-181</v>
      </c>
      <c r="AA14" s="63">
        <f t="shared" si="0"/>
        <v>-174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138</v>
      </c>
      <c r="D16" s="76">
        <v>141</v>
      </c>
      <c r="E16" s="76">
        <v>122</v>
      </c>
      <c r="F16" s="76">
        <v>123</v>
      </c>
      <c r="G16" s="76">
        <v>124</v>
      </c>
      <c r="H16" s="76">
        <v>119</v>
      </c>
      <c r="I16" s="76">
        <v>120</v>
      </c>
      <c r="J16" s="76">
        <v>120</v>
      </c>
      <c r="K16" s="76">
        <v>120</v>
      </c>
      <c r="L16" s="63">
        <v>120</v>
      </c>
      <c r="M16" s="76">
        <v>120</v>
      </c>
      <c r="N16" s="76">
        <v>120</v>
      </c>
      <c r="O16" s="76">
        <v>120</v>
      </c>
      <c r="P16" s="76">
        <v>120</v>
      </c>
      <c r="Q16" s="76">
        <v>120</v>
      </c>
      <c r="R16" s="76">
        <v>120</v>
      </c>
      <c r="S16" s="76">
        <v>120</v>
      </c>
      <c r="T16" s="76">
        <v>120</v>
      </c>
      <c r="U16" s="76">
        <v>120</v>
      </c>
      <c r="V16" s="76">
        <v>120</v>
      </c>
      <c r="W16" s="76">
        <v>120</v>
      </c>
      <c r="X16" s="76">
        <v>120</v>
      </c>
      <c r="Y16" s="76">
        <v>120</v>
      </c>
      <c r="Z16" s="76">
        <v>120</v>
      </c>
      <c r="AA16" s="63">
        <v>120</v>
      </c>
    </row>
    <row r="17" spans="1:27" ht="12.75" customHeight="1" x14ac:dyDescent="0.3">
      <c r="A17" s="81" t="s">
        <v>83</v>
      </c>
      <c r="B17" s="81"/>
      <c r="C17" s="76">
        <v>318</v>
      </c>
      <c r="D17" s="76">
        <v>319</v>
      </c>
      <c r="E17" s="76">
        <v>318</v>
      </c>
      <c r="F17" s="76">
        <v>317</v>
      </c>
      <c r="G17" s="76">
        <v>317</v>
      </c>
      <c r="H17" s="76">
        <v>315</v>
      </c>
      <c r="I17" s="76">
        <v>316</v>
      </c>
      <c r="J17" s="76">
        <v>315</v>
      </c>
      <c r="K17" s="76">
        <v>318</v>
      </c>
      <c r="L17" s="63">
        <v>319</v>
      </c>
      <c r="M17" s="76">
        <v>320</v>
      </c>
      <c r="N17" s="76">
        <v>322</v>
      </c>
      <c r="O17" s="76">
        <v>320</v>
      </c>
      <c r="P17" s="76">
        <v>321</v>
      </c>
      <c r="Q17" s="76">
        <v>321</v>
      </c>
      <c r="R17" s="76">
        <v>323</v>
      </c>
      <c r="S17" s="76">
        <v>324</v>
      </c>
      <c r="T17" s="76">
        <v>326</v>
      </c>
      <c r="U17" s="76">
        <v>325</v>
      </c>
      <c r="V17" s="76">
        <v>323</v>
      </c>
      <c r="W17" s="76">
        <v>323</v>
      </c>
      <c r="X17" s="76">
        <v>322</v>
      </c>
      <c r="Y17" s="76">
        <v>324</v>
      </c>
      <c r="Z17" s="76">
        <v>323</v>
      </c>
      <c r="AA17" s="63">
        <v>324</v>
      </c>
    </row>
    <row r="18" spans="1:27" ht="12.75" customHeight="1" x14ac:dyDescent="0.3">
      <c r="A18" s="6" t="s">
        <v>97</v>
      </c>
      <c r="B18" s="6"/>
      <c r="C18" s="76">
        <v>1052</v>
      </c>
      <c r="D18" s="76">
        <v>1044</v>
      </c>
      <c r="E18" s="76">
        <v>1031</v>
      </c>
      <c r="F18" s="76">
        <v>1037</v>
      </c>
      <c r="G18" s="76">
        <v>1029</v>
      </c>
      <c r="H18" s="76">
        <v>1026</v>
      </c>
      <c r="I18" s="76">
        <v>1029</v>
      </c>
      <c r="J18" s="76">
        <v>1030</v>
      </c>
      <c r="K18" s="76">
        <v>1030</v>
      </c>
      <c r="L18" s="63">
        <v>1030</v>
      </c>
      <c r="M18" s="76">
        <v>1033</v>
      </c>
      <c r="N18" s="76">
        <v>1032</v>
      </c>
      <c r="O18" s="76">
        <v>1032</v>
      </c>
      <c r="P18" s="76">
        <v>1029</v>
      </c>
      <c r="Q18" s="76">
        <v>1031</v>
      </c>
      <c r="R18" s="76">
        <v>1032</v>
      </c>
      <c r="S18" s="76">
        <v>1031</v>
      </c>
      <c r="T18" s="76">
        <v>1030</v>
      </c>
      <c r="U18" s="76">
        <v>1029</v>
      </c>
      <c r="V18" s="76">
        <v>1029</v>
      </c>
      <c r="W18" s="76">
        <v>1029</v>
      </c>
      <c r="X18" s="76">
        <v>1029</v>
      </c>
      <c r="Y18" s="76">
        <v>1030</v>
      </c>
      <c r="Z18" s="76">
        <v>1029</v>
      </c>
      <c r="AA18" s="63">
        <v>1029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124</v>
      </c>
      <c r="D20" s="76">
        <v>127</v>
      </c>
      <c r="E20" s="76">
        <v>127</v>
      </c>
      <c r="F20" s="76">
        <v>128</v>
      </c>
      <c r="G20" s="76">
        <v>128</v>
      </c>
      <c r="H20" s="76">
        <v>128</v>
      </c>
      <c r="I20" s="76">
        <v>126</v>
      </c>
      <c r="J20" s="76">
        <v>126</v>
      </c>
      <c r="K20" s="76">
        <v>126</v>
      </c>
      <c r="L20" s="63">
        <v>126</v>
      </c>
      <c r="M20" s="76">
        <v>126</v>
      </c>
      <c r="N20" s="76">
        <v>126</v>
      </c>
      <c r="O20" s="76">
        <v>126</v>
      </c>
      <c r="P20" s="76">
        <v>126</v>
      </c>
      <c r="Q20" s="76">
        <v>126</v>
      </c>
      <c r="R20" s="76">
        <v>126</v>
      </c>
      <c r="S20" s="76">
        <v>126</v>
      </c>
      <c r="T20" s="76">
        <v>126</v>
      </c>
      <c r="U20" s="76">
        <v>126</v>
      </c>
      <c r="V20" s="76">
        <v>126</v>
      </c>
      <c r="W20" s="76">
        <v>126</v>
      </c>
      <c r="X20" s="76">
        <v>126</v>
      </c>
      <c r="Y20" s="76">
        <v>126</v>
      </c>
      <c r="Z20" s="76">
        <v>126</v>
      </c>
      <c r="AA20" s="63">
        <v>126</v>
      </c>
    </row>
    <row r="21" spans="1:27" ht="12.75" customHeight="1" x14ac:dyDescent="0.3">
      <c r="A21" s="81" t="s">
        <v>84</v>
      </c>
      <c r="B21" s="81"/>
      <c r="C21" s="76">
        <v>270</v>
      </c>
      <c r="D21" s="76">
        <v>258</v>
      </c>
      <c r="E21" s="76">
        <v>260</v>
      </c>
      <c r="F21" s="76">
        <v>264</v>
      </c>
      <c r="G21" s="76">
        <v>266</v>
      </c>
      <c r="H21" s="76">
        <v>261</v>
      </c>
      <c r="I21" s="76">
        <v>262</v>
      </c>
      <c r="J21" s="76">
        <v>259</v>
      </c>
      <c r="K21" s="76">
        <v>260</v>
      </c>
      <c r="L21" s="63">
        <v>257</v>
      </c>
      <c r="M21" s="76">
        <v>256</v>
      </c>
      <c r="N21" s="76">
        <v>257</v>
      </c>
      <c r="O21" s="76">
        <v>258</v>
      </c>
      <c r="P21" s="76">
        <v>257</v>
      </c>
      <c r="Q21" s="76">
        <v>255</v>
      </c>
      <c r="R21" s="76">
        <v>257</v>
      </c>
      <c r="S21" s="76">
        <v>253</v>
      </c>
      <c r="T21" s="76">
        <v>256</v>
      </c>
      <c r="U21" s="76">
        <v>252</v>
      </c>
      <c r="V21" s="76">
        <v>256</v>
      </c>
      <c r="W21" s="76">
        <v>257</v>
      </c>
      <c r="X21" s="76">
        <v>254</v>
      </c>
      <c r="Y21" s="76">
        <v>257</v>
      </c>
      <c r="Z21" s="76">
        <v>256</v>
      </c>
      <c r="AA21" s="63">
        <v>257</v>
      </c>
    </row>
    <row r="22" spans="1:27" ht="12.75" customHeight="1" x14ac:dyDescent="0.3">
      <c r="A22" s="6" t="s">
        <v>98</v>
      </c>
      <c r="B22" s="6"/>
      <c r="C22" s="76">
        <v>1061</v>
      </c>
      <c r="D22" s="76">
        <v>1036</v>
      </c>
      <c r="E22" s="76">
        <v>1009</v>
      </c>
      <c r="F22" s="76">
        <v>1001</v>
      </c>
      <c r="G22" s="76">
        <v>1014</v>
      </c>
      <c r="H22" s="76">
        <v>1003</v>
      </c>
      <c r="I22" s="76">
        <v>1004</v>
      </c>
      <c r="J22" s="76">
        <v>1007</v>
      </c>
      <c r="K22" s="76">
        <v>1008</v>
      </c>
      <c r="L22" s="63">
        <v>1004</v>
      </c>
      <c r="M22" s="76">
        <v>1003</v>
      </c>
      <c r="N22" s="76">
        <v>1004</v>
      </c>
      <c r="O22" s="76">
        <v>1005</v>
      </c>
      <c r="P22" s="76">
        <v>1003</v>
      </c>
      <c r="Q22" s="76">
        <v>1000</v>
      </c>
      <c r="R22" s="76">
        <v>1004</v>
      </c>
      <c r="S22" s="76">
        <v>1002</v>
      </c>
      <c r="T22" s="76">
        <v>999</v>
      </c>
      <c r="U22" s="76">
        <v>996</v>
      </c>
      <c r="V22" s="76">
        <v>994</v>
      </c>
      <c r="W22" s="76">
        <v>996</v>
      </c>
      <c r="X22" s="76">
        <v>994</v>
      </c>
      <c r="Y22" s="76">
        <v>994</v>
      </c>
      <c r="Z22" s="76">
        <v>993</v>
      </c>
      <c r="AA22" s="63">
        <v>993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14</v>
      </c>
      <c r="D24" s="76">
        <f t="shared" ref="D24:AA26" si="1">D16-D20</f>
        <v>14</v>
      </c>
      <c r="E24" s="76">
        <f t="shared" si="1"/>
        <v>-5</v>
      </c>
      <c r="F24" s="76">
        <f t="shared" si="1"/>
        <v>-5</v>
      </c>
      <c r="G24" s="76">
        <f t="shared" si="1"/>
        <v>-4</v>
      </c>
      <c r="H24" s="76">
        <f t="shared" si="1"/>
        <v>-9</v>
      </c>
      <c r="I24" s="76">
        <f t="shared" si="1"/>
        <v>-6</v>
      </c>
      <c r="J24" s="76">
        <f t="shared" si="1"/>
        <v>-6</v>
      </c>
      <c r="K24" s="76">
        <f t="shared" si="1"/>
        <v>-6</v>
      </c>
      <c r="L24" s="63">
        <f t="shared" si="1"/>
        <v>-6</v>
      </c>
      <c r="M24" s="76">
        <f t="shared" si="1"/>
        <v>-6</v>
      </c>
      <c r="N24" s="76">
        <f t="shared" si="1"/>
        <v>-6</v>
      </c>
      <c r="O24" s="76">
        <f t="shared" si="1"/>
        <v>-6</v>
      </c>
      <c r="P24" s="76">
        <f t="shared" si="1"/>
        <v>-6</v>
      </c>
      <c r="Q24" s="76">
        <f t="shared" si="1"/>
        <v>-6</v>
      </c>
      <c r="R24" s="76">
        <f t="shared" si="1"/>
        <v>-6</v>
      </c>
      <c r="S24" s="76">
        <f t="shared" si="1"/>
        <v>-6</v>
      </c>
      <c r="T24" s="76">
        <f t="shared" si="1"/>
        <v>-6</v>
      </c>
      <c r="U24" s="76">
        <f t="shared" si="1"/>
        <v>-6</v>
      </c>
      <c r="V24" s="76">
        <f t="shared" si="1"/>
        <v>-6</v>
      </c>
      <c r="W24" s="76">
        <f t="shared" si="1"/>
        <v>-6</v>
      </c>
      <c r="X24" s="76">
        <f t="shared" si="1"/>
        <v>-6</v>
      </c>
      <c r="Y24" s="76">
        <f t="shared" si="1"/>
        <v>-6</v>
      </c>
      <c r="Z24" s="76">
        <f t="shared" si="1"/>
        <v>-6</v>
      </c>
      <c r="AA24" s="63">
        <f t="shared" si="1"/>
        <v>-6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48</v>
      </c>
      <c r="D25" s="76">
        <f t="shared" si="2"/>
        <v>61</v>
      </c>
      <c r="E25" s="76">
        <f t="shared" si="2"/>
        <v>58</v>
      </c>
      <c r="F25" s="76">
        <f t="shared" si="2"/>
        <v>53</v>
      </c>
      <c r="G25" s="76">
        <f t="shared" si="2"/>
        <v>51</v>
      </c>
      <c r="H25" s="76">
        <f t="shared" si="2"/>
        <v>54</v>
      </c>
      <c r="I25" s="76">
        <f t="shared" si="2"/>
        <v>54</v>
      </c>
      <c r="J25" s="76">
        <f t="shared" si="2"/>
        <v>56</v>
      </c>
      <c r="K25" s="76">
        <f t="shared" si="2"/>
        <v>58</v>
      </c>
      <c r="L25" s="63">
        <f t="shared" si="2"/>
        <v>62</v>
      </c>
      <c r="M25" s="76">
        <f t="shared" si="2"/>
        <v>64</v>
      </c>
      <c r="N25" s="76">
        <f t="shared" si="2"/>
        <v>65</v>
      </c>
      <c r="O25" s="76">
        <f t="shared" si="2"/>
        <v>62</v>
      </c>
      <c r="P25" s="76">
        <f t="shared" si="2"/>
        <v>64</v>
      </c>
      <c r="Q25" s="76">
        <f t="shared" si="2"/>
        <v>66</v>
      </c>
      <c r="R25" s="76">
        <f t="shared" si="2"/>
        <v>66</v>
      </c>
      <c r="S25" s="76">
        <f t="shared" si="1"/>
        <v>71</v>
      </c>
      <c r="T25" s="76">
        <f t="shared" si="1"/>
        <v>70</v>
      </c>
      <c r="U25" s="76">
        <f t="shared" si="1"/>
        <v>73</v>
      </c>
      <c r="V25" s="76">
        <f t="shared" si="1"/>
        <v>67</v>
      </c>
      <c r="W25" s="76">
        <f t="shared" si="1"/>
        <v>66</v>
      </c>
      <c r="X25" s="76">
        <f t="shared" si="1"/>
        <v>68</v>
      </c>
      <c r="Y25" s="76">
        <f t="shared" si="1"/>
        <v>67</v>
      </c>
      <c r="Z25" s="76">
        <f t="shared" si="1"/>
        <v>67</v>
      </c>
      <c r="AA25" s="63">
        <f t="shared" si="1"/>
        <v>67</v>
      </c>
    </row>
    <row r="26" spans="1:27" ht="12.75" customHeight="1" x14ac:dyDescent="0.3">
      <c r="A26" s="6" t="s">
        <v>82</v>
      </c>
      <c r="B26" s="6"/>
      <c r="C26" s="76">
        <f t="shared" si="2"/>
        <v>-9</v>
      </c>
      <c r="D26" s="76">
        <f t="shared" si="1"/>
        <v>8</v>
      </c>
      <c r="E26" s="76">
        <f t="shared" si="1"/>
        <v>22</v>
      </c>
      <c r="F26" s="76">
        <f t="shared" si="1"/>
        <v>36</v>
      </c>
      <c r="G26" s="76">
        <f t="shared" si="1"/>
        <v>15</v>
      </c>
      <c r="H26" s="76">
        <f t="shared" si="1"/>
        <v>23</v>
      </c>
      <c r="I26" s="76">
        <f t="shared" si="1"/>
        <v>25</v>
      </c>
      <c r="J26" s="76">
        <f t="shared" si="1"/>
        <v>23</v>
      </c>
      <c r="K26" s="76">
        <f t="shared" si="1"/>
        <v>22</v>
      </c>
      <c r="L26" s="63">
        <f t="shared" si="1"/>
        <v>26</v>
      </c>
      <c r="M26" s="76">
        <f t="shared" si="1"/>
        <v>30</v>
      </c>
      <c r="N26" s="76">
        <f t="shared" si="1"/>
        <v>28</v>
      </c>
      <c r="O26" s="76">
        <f t="shared" si="1"/>
        <v>27</v>
      </c>
      <c r="P26" s="76">
        <f t="shared" si="1"/>
        <v>26</v>
      </c>
      <c r="Q26" s="76">
        <f t="shared" si="1"/>
        <v>31</v>
      </c>
      <c r="R26" s="76">
        <f t="shared" si="1"/>
        <v>28</v>
      </c>
      <c r="S26" s="76">
        <f t="shared" si="1"/>
        <v>29</v>
      </c>
      <c r="T26" s="76">
        <f t="shared" si="1"/>
        <v>31</v>
      </c>
      <c r="U26" s="76">
        <f t="shared" si="1"/>
        <v>33</v>
      </c>
      <c r="V26" s="76">
        <f t="shared" si="1"/>
        <v>35</v>
      </c>
      <c r="W26" s="76">
        <f t="shared" si="1"/>
        <v>33</v>
      </c>
      <c r="X26" s="76">
        <f t="shared" si="1"/>
        <v>35</v>
      </c>
      <c r="Y26" s="76">
        <f t="shared" si="1"/>
        <v>36</v>
      </c>
      <c r="Z26" s="76">
        <f t="shared" si="1"/>
        <v>36</v>
      </c>
      <c r="AA26" s="63">
        <f t="shared" si="1"/>
        <v>36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53</v>
      </c>
      <c r="D28" s="76">
        <f t="shared" ref="D28:AA28" si="3">SUM(D24:D26)</f>
        <v>83</v>
      </c>
      <c r="E28" s="76">
        <f t="shared" si="3"/>
        <v>75</v>
      </c>
      <c r="F28" s="76">
        <f t="shared" si="3"/>
        <v>84</v>
      </c>
      <c r="G28" s="76">
        <f t="shared" si="3"/>
        <v>62</v>
      </c>
      <c r="H28" s="76">
        <f t="shared" si="3"/>
        <v>68</v>
      </c>
      <c r="I28" s="76">
        <f t="shared" si="3"/>
        <v>73</v>
      </c>
      <c r="J28" s="76">
        <f t="shared" si="3"/>
        <v>73</v>
      </c>
      <c r="K28" s="76">
        <f t="shared" si="3"/>
        <v>74</v>
      </c>
      <c r="L28" s="63">
        <f t="shared" si="3"/>
        <v>82</v>
      </c>
      <c r="M28" s="76">
        <f t="shared" si="3"/>
        <v>88</v>
      </c>
      <c r="N28" s="76">
        <f t="shared" si="3"/>
        <v>87</v>
      </c>
      <c r="O28" s="76">
        <f t="shared" si="3"/>
        <v>83</v>
      </c>
      <c r="P28" s="76">
        <f t="shared" si="3"/>
        <v>84</v>
      </c>
      <c r="Q28" s="76">
        <f t="shared" si="3"/>
        <v>91</v>
      </c>
      <c r="R28" s="76">
        <f t="shared" si="3"/>
        <v>88</v>
      </c>
      <c r="S28" s="76">
        <f t="shared" si="3"/>
        <v>94</v>
      </c>
      <c r="T28" s="76">
        <f t="shared" si="3"/>
        <v>95</v>
      </c>
      <c r="U28" s="76">
        <f t="shared" si="3"/>
        <v>100</v>
      </c>
      <c r="V28" s="76">
        <f t="shared" si="3"/>
        <v>96</v>
      </c>
      <c r="W28" s="76">
        <f t="shared" si="3"/>
        <v>93</v>
      </c>
      <c r="X28" s="76">
        <f t="shared" si="3"/>
        <v>97</v>
      </c>
      <c r="Y28" s="76">
        <f t="shared" si="3"/>
        <v>97</v>
      </c>
      <c r="Z28" s="76">
        <f t="shared" si="3"/>
        <v>97</v>
      </c>
      <c r="AA28" s="63">
        <f t="shared" si="3"/>
        <v>97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-4</v>
      </c>
      <c r="E30" s="76">
        <v>-5</v>
      </c>
      <c r="F30" s="76">
        <v>-3</v>
      </c>
      <c r="G30" s="76">
        <v>-3</v>
      </c>
      <c r="H30" s="76">
        <v>-5</v>
      </c>
      <c r="I30" s="76">
        <v>-6</v>
      </c>
      <c r="J30" s="76">
        <v>-4</v>
      </c>
      <c r="K30" s="76">
        <v>-9</v>
      </c>
      <c r="L30" s="63">
        <v>-6</v>
      </c>
      <c r="M30" s="76">
        <v>-6</v>
      </c>
      <c r="N30" s="76">
        <v>-11</v>
      </c>
      <c r="O30" s="76">
        <v>-9</v>
      </c>
      <c r="P30" s="76">
        <v>-14</v>
      </c>
      <c r="Q30" s="76">
        <v>-6</v>
      </c>
      <c r="R30" s="76">
        <v>-8</v>
      </c>
      <c r="S30" s="76">
        <v>-7</v>
      </c>
      <c r="T30" s="76">
        <v>-7</v>
      </c>
      <c r="U30" s="76">
        <v>-5</v>
      </c>
      <c r="V30" s="76">
        <v>-6</v>
      </c>
      <c r="W30" s="76">
        <v>-3</v>
      </c>
      <c r="X30" s="76">
        <v>-5</v>
      </c>
      <c r="Y30" s="76">
        <v>-3</v>
      </c>
      <c r="Z30" s="76">
        <v>-4</v>
      </c>
      <c r="AA30" s="63">
        <v>-4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9</v>
      </c>
      <c r="D32" s="76">
        <f t="shared" ref="D32:AA32" si="4">D30+D28+D14</f>
        <v>5</v>
      </c>
      <c r="E32" s="76">
        <f t="shared" si="4"/>
        <v>16</v>
      </c>
      <c r="F32" s="76">
        <f t="shared" si="4"/>
        <v>-2</v>
      </c>
      <c r="G32" s="76">
        <f t="shared" si="4"/>
        <v>-18</v>
      </c>
      <c r="H32" s="76">
        <f t="shared" si="4"/>
        <v>-25</v>
      </c>
      <c r="I32" s="76">
        <f t="shared" si="4"/>
        <v>-39</v>
      </c>
      <c r="J32" s="76">
        <f t="shared" si="4"/>
        <v>-44</v>
      </c>
      <c r="K32" s="76">
        <f t="shared" si="4"/>
        <v>-63</v>
      </c>
      <c r="L32" s="63">
        <f t="shared" si="4"/>
        <v>-45</v>
      </c>
      <c r="M32" s="76">
        <f t="shared" si="4"/>
        <v>-51</v>
      </c>
      <c r="N32" s="76">
        <f t="shared" si="4"/>
        <v>-57</v>
      </c>
      <c r="O32" s="76">
        <f t="shared" si="4"/>
        <v>-81</v>
      </c>
      <c r="P32" s="76">
        <f t="shared" si="4"/>
        <v>-92</v>
      </c>
      <c r="Q32" s="76">
        <f t="shared" si="4"/>
        <v>-81</v>
      </c>
      <c r="R32" s="76">
        <f t="shared" si="4"/>
        <v>-91</v>
      </c>
      <c r="S32" s="76">
        <f t="shared" si="4"/>
        <v>-100</v>
      </c>
      <c r="T32" s="76">
        <f t="shared" si="4"/>
        <v>-84</v>
      </c>
      <c r="U32" s="76">
        <f t="shared" si="4"/>
        <v>-81</v>
      </c>
      <c r="V32" s="76">
        <f t="shared" si="4"/>
        <v>-92</v>
      </c>
      <c r="W32" s="76">
        <f t="shared" si="4"/>
        <v>-93</v>
      </c>
      <c r="X32" s="76">
        <f t="shared" si="4"/>
        <v>-105</v>
      </c>
      <c r="Y32" s="76">
        <f t="shared" si="4"/>
        <v>-93</v>
      </c>
      <c r="Z32" s="76">
        <f t="shared" si="4"/>
        <v>-88</v>
      </c>
      <c r="AA32" s="63">
        <f t="shared" si="4"/>
        <v>-81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51409</v>
      </c>
      <c r="D34" s="76">
        <v>51414</v>
      </c>
      <c r="E34" s="76">
        <v>51430</v>
      </c>
      <c r="F34" s="76">
        <v>51428</v>
      </c>
      <c r="G34" s="76">
        <v>51410</v>
      </c>
      <c r="H34" s="76">
        <v>51385</v>
      </c>
      <c r="I34" s="76">
        <v>51346</v>
      </c>
      <c r="J34" s="76">
        <v>51302</v>
      </c>
      <c r="K34" s="76">
        <v>51239</v>
      </c>
      <c r="L34" s="63">
        <v>51194</v>
      </c>
      <c r="M34" s="76">
        <v>51143</v>
      </c>
      <c r="N34" s="76">
        <v>51086</v>
      </c>
      <c r="O34" s="76">
        <v>51005</v>
      </c>
      <c r="P34" s="76">
        <v>50913</v>
      </c>
      <c r="Q34" s="76">
        <v>50832</v>
      </c>
      <c r="R34" s="76">
        <v>50741</v>
      </c>
      <c r="S34" s="76">
        <v>50641</v>
      </c>
      <c r="T34" s="76">
        <v>50557</v>
      </c>
      <c r="U34" s="76">
        <v>50476</v>
      </c>
      <c r="V34" s="76">
        <v>50384</v>
      </c>
      <c r="W34" s="76">
        <v>50291</v>
      </c>
      <c r="X34" s="76">
        <v>50186</v>
      </c>
      <c r="Y34" s="76">
        <v>50093</v>
      </c>
      <c r="Z34" s="76">
        <v>50005</v>
      </c>
      <c r="AA34" s="63">
        <v>49924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1.7509727626459145E-4</v>
      </c>
      <c r="D36" s="38">
        <f t="shared" si="5"/>
        <v>9.7259234764340873E-5</v>
      </c>
      <c r="E36" s="38">
        <f t="shared" si="5"/>
        <v>3.1119928424164624E-4</v>
      </c>
      <c r="F36" s="38">
        <f t="shared" si="5"/>
        <v>-3.8887808671981336E-5</v>
      </c>
      <c r="G36" s="38">
        <f t="shared" si="5"/>
        <v>-3.5000388893209925E-4</v>
      </c>
      <c r="H36" s="38">
        <f t="shared" si="5"/>
        <v>-4.8628671464695587E-4</v>
      </c>
      <c r="I36" s="38">
        <f t="shared" si="5"/>
        <v>-7.5897635496740298E-4</v>
      </c>
      <c r="J36" s="38">
        <f t="shared" si="5"/>
        <v>-8.5693140653604952E-4</v>
      </c>
      <c r="K36" s="38">
        <f t="shared" si="5"/>
        <v>-1.2280222993255624E-3</v>
      </c>
      <c r="L36" s="39">
        <f t="shared" si="5"/>
        <v>-8.7823728019672512E-4</v>
      </c>
      <c r="M36" s="38">
        <f t="shared" si="5"/>
        <v>-9.9621049341719727E-4</v>
      </c>
      <c r="N36" s="38">
        <f t="shared" si="5"/>
        <v>-1.1145220264747863E-3</v>
      </c>
      <c r="O36" s="38">
        <f t="shared" si="5"/>
        <v>-1.5855616020044631E-3</v>
      </c>
      <c r="P36" s="38">
        <f t="shared" si="5"/>
        <v>-1.8037447309087345E-3</v>
      </c>
      <c r="Q36" s="38">
        <f t="shared" si="5"/>
        <v>-1.590949266395616E-3</v>
      </c>
      <c r="R36" s="38">
        <f t="shared" si="5"/>
        <v>-1.7902108907774631E-3</v>
      </c>
      <c r="S36" s="38">
        <f t="shared" si="5"/>
        <v>-1.9707928499635404E-3</v>
      </c>
      <c r="T36" s="38">
        <f t="shared" si="5"/>
        <v>-1.6587350170810212E-3</v>
      </c>
      <c r="U36" s="38">
        <f t="shared" si="5"/>
        <v>-1.6021520264256186E-3</v>
      </c>
      <c r="V36" s="38">
        <f t="shared" si="5"/>
        <v>-1.8226483873524052E-3</v>
      </c>
      <c r="W36" s="38">
        <f t="shared" si="5"/>
        <v>-1.8458240711336932E-3</v>
      </c>
      <c r="X36" s="38">
        <f t="shared" si="5"/>
        <v>-2.0878487204469983E-3</v>
      </c>
      <c r="Y36" s="38">
        <f t="shared" si="5"/>
        <v>-1.853106444028215E-3</v>
      </c>
      <c r="Z36" s="38">
        <f t="shared" si="5"/>
        <v>-1.7567324775916795E-3</v>
      </c>
      <c r="AA36" s="39">
        <f t="shared" si="5"/>
        <v>-1.6198380161983801E-3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1.7509727626459145E-4</v>
      </c>
      <c r="D37" s="75">
        <f t="shared" si="6"/>
        <v>2.7237354085603115E-4</v>
      </c>
      <c r="E37" s="75">
        <f t="shared" si="6"/>
        <v>5.8365758754863812E-4</v>
      </c>
      <c r="F37" s="75">
        <f t="shared" si="6"/>
        <v>5.4474708171206229E-4</v>
      </c>
      <c r="G37" s="75">
        <f t="shared" si="6"/>
        <v>1.9455252918287939E-4</v>
      </c>
      <c r="H37" s="75">
        <f t="shared" si="6"/>
        <v>-2.9182879377431906E-4</v>
      </c>
      <c r="I37" s="75">
        <f t="shared" si="6"/>
        <v>-1.0505836575875485E-3</v>
      </c>
      <c r="J37" s="75">
        <f t="shared" si="6"/>
        <v>-1.906614785992218E-3</v>
      </c>
      <c r="K37" s="75">
        <f t="shared" si="6"/>
        <v>-3.132295719844358E-3</v>
      </c>
      <c r="L37" s="77">
        <f t="shared" si="6"/>
        <v>-4.0077821011673155E-3</v>
      </c>
      <c r="M37" s="75">
        <f t="shared" si="6"/>
        <v>-5.0000000000000001E-3</v>
      </c>
      <c r="N37" s="75">
        <f t="shared" si="6"/>
        <v>-6.1089494163424126E-3</v>
      </c>
      <c r="O37" s="75">
        <f t="shared" si="6"/>
        <v>-7.684824902723735E-3</v>
      </c>
      <c r="P37" s="75">
        <f t="shared" si="6"/>
        <v>-9.4747081712062264E-3</v>
      </c>
      <c r="Q37" s="75">
        <f t="shared" si="6"/>
        <v>-1.1050583657587548E-2</v>
      </c>
      <c r="R37" s="75">
        <f t="shared" si="6"/>
        <v>-1.2821011673151752E-2</v>
      </c>
      <c r="S37" s="75">
        <f t="shared" si="6"/>
        <v>-1.4766536964980545E-2</v>
      </c>
      <c r="T37" s="75">
        <f t="shared" si="6"/>
        <v>-1.6400778210116731E-2</v>
      </c>
      <c r="U37" s="75">
        <f t="shared" si="6"/>
        <v>-1.7976653696498056E-2</v>
      </c>
      <c r="V37" s="75">
        <f t="shared" si="6"/>
        <v>-1.9766536964980545E-2</v>
      </c>
      <c r="W37" s="75">
        <f t="shared" si="6"/>
        <v>-2.1575875486381322E-2</v>
      </c>
      <c r="X37" s="75">
        <f t="shared" si="6"/>
        <v>-2.3618677042801555E-2</v>
      </c>
      <c r="Y37" s="75">
        <f t="shared" si="6"/>
        <v>-2.5428015564202336E-2</v>
      </c>
      <c r="Z37" s="75">
        <f t="shared" si="6"/>
        <v>-2.7140077821011674E-2</v>
      </c>
      <c r="AA37" s="77">
        <f t="shared" si="6"/>
        <v>-2.8715953307392995E-2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1.6987066937999999</v>
      </c>
      <c r="D44" s="3">
        <v>1.7047717438000001</v>
      </c>
      <c r="E44" s="3">
        <v>1.6952458713</v>
      </c>
      <c r="F44" s="3">
        <v>1.6833422732000001</v>
      </c>
      <c r="G44" s="3">
        <v>1.6821935348999999</v>
      </c>
      <c r="H44" s="3">
        <v>1.6885216873</v>
      </c>
      <c r="I44" s="3">
        <v>1.6970336312000001</v>
      </c>
      <c r="J44" s="3">
        <v>1.6979911826</v>
      </c>
      <c r="K44" s="3">
        <v>1.7046304242999999</v>
      </c>
      <c r="L44" s="4">
        <v>1.7235174360000001</v>
      </c>
      <c r="M44" s="3">
        <v>1.7261219382999999</v>
      </c>
      <c r="N44" s="3">
        <v>1.7321570750999999</v>
      </c>
      <c r="O44" s="3">
        <v>1.7427428107</v>
      </c>
      <c r="P44" s="3">
        <v>1.7451731832999999</v>
      </c>
      <c r="Q44" s="3">
        <v>1.7685776251000001</v>
      </c>
      <c r="R44" s="3">
        <v>1.7634730386999999</v>
      </c>
      <c r="S44" s="3">
        <v>1.7612542388000001</v>
      </c>
      <c r="T44" s="3">
        <v>1.7766071229</v>
      </c>
      <c r="U44" s="3">
        <v>1.7859750720000001</v>
      </c>
      <c r="V44" s="3">
        <v>1.7896637326</v>
      </c>
      <c r="W44" s="3">
        <v>1.7881014219</v>
      </c>
      <c r="X44" s="3">
        <v>1.8004194826</v>
      </c>
      <c r="Y44" s="3">
        <v>1.8103539228000001</v>
      </c>
      <c r="Z44" s="3">
        <v>1.7950231415</v>
      </c>
      <c r="AA44" s="4">
        <v>1.8093692179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79.276854250434894</v>
      </c>
      <c r="D47" s="11">
        <v>78.640070410743704</v>
      </c>
      <c r="E47" s="11">
        <v>79.095852488855598</v>
      </c>
      <c r="F47" s="11">
        <v>79.258442073744803</v>
      </c>
      <c r="G47" s="11">
        <v>79.303736036181206</v>
      </c>
      <c r="H47" s="11">
        <v>79.116330310276297</v>
      </c>
      <c r="I47" s="11">
        <v>79.254353161389801</v>
      </c>
      <c r="J47" s="11">
        <v>79.635596308463093</v>
      </c>
      <c r="K47" s="11">
        <v>79.586095096663499</v>
      </c>
      <c r="L47" s="64">
        <v>79.908886758737694</v>
      </c>
      <c r="M47" s="11">
        <v>79.977951853930193</v>
      </c>
      <c r="N47" s="11">
        <v>80.0677542285176</v>
      </c>
      <c r="O47" s="11">
        <v>80.130831566065893</v>
      </c>
      <c r="P47" s="11">
        <v>80.124466290089202</v>
      </c>
      <c r="Q47" s="11">
        <v>80.349895761414501</v>
      </c>
      <c r="R47" s="11">
        <v>80.592725624344396</v>
      </c>
      <c r="S47" s="11">
        <v>80.4459816623081</v>
      </c>
      <c r="T47" s="11">
        <v>80.711255357216302</v>
      </c>
      <c r="U47" s="11">
        <v>80.999896436226095</v>
      </c>
      <c r="V47" s="11">
        <v>80.951301151091101</v>
      </c>
      <c r="W47" s="11">
        <v>81.255382379099501</v>
      </c>
      <c r="X47" s="11">
        <v>81.055334197818297</v>
      </c>
      <c r="Y47" s="11">
        <v>81.445274617447197</v>
      </c>
      <c r="Z47" s="11">
        <v>81.702316590249396</v>
      </c>
      <c r="AA47" s="64">
        <v>81.572822039211601</v>
      </c>
    </row>
    <row r="48" spans="1:27" ht="12.75" customHeight="1" x14ac:dyDescent="0.3">
      <c r="A48" s="6" t="s">
        <v>89</v>
      </c>
      <c r="B48" s="25"/>
      <c r="C48" s="11">
        <v>81.256540802609294</v>
      </c>
      <c r="D48" s="11">
        <v>80.971114454199295</v>
      </c>
      <c r="E48" s="11">
        <v>81.554123716455507</v>
      </c>
      <c r="F48" s="11">
        <v>81.183735233451799</v>
      </c>
      <c r="G48" s="11">
        <v>81.211206484065599</v>
      </c>
      <c r="H48" s="11">
        <v>81.536094938862803</v>
      </c>
      <c r="I48" s="11">
        <v>81.292433411339601</v>
      </c>
      <c r="J48" s="11">
        <v>81.229457846499798</v>
      </c>
      <c r="K48" s="11">
        <v>81.161813146753104</v>
      </c>
      <c r="L48" s="64">
        <v>81.352964046678807</v>
      </c>
      <c r="M48" s="11">
        <v>81.287185113263106</v>
      </c>
      <c r="N48" s="11">
        <v>81.582420727794101</v>
      </c>
      <c r="O48" s="11">
        <v>81.374265933405795</v>
      </c>
      <c r="P48" s="11">
        <v>81.745731865532903</v>
      </c>
      <c r="Q48" s="11">
        <v>81.816282550703406</v>
      </c>
      <c r="R48" s="11">
        <v>81.995764040322697</v>
      </c>
      <c r="S48" s="11">
        <v>82.000966063755598</v>
      </c>
      <c r="T48" s="11">
        <v>82.218529879383894</v>
      </c>
      <c r="U48" s="11">
        <v>82.491576488289795</v>
      </c>
      <c r="V48" s="11">
        <v>82.720227149993505</v>
      </c>
      <c r="W48" s="11">
        <v>82.793316771613206</v>
      </c>
      <c r="X48" s="11">
        <v>82.778107379465695</v>
      </c>
      <c r="Y48" s="11">
        <v>82.8241345652023</v>
      </c>
      <c r="Z48" s="11">
        <v>83.163516287283898</v>
      </c>
      <c r="AA48" s="64">
        <v>83.545466303574301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8461</v>
      </c>
      <c r="C57" s="76">
        <v>8411</v>
      </c>
      <c r="D57" s="76">
        <v>8367</v>
      </c>
      <c r="E57" s="76">
        <v>8318</v>
      </c>
      <c r="F57" s="76">
        <v>8239</v>
      </c>
      <c r="G57" s="76">
        <v>8106</v>
      </c>
      <c r="H57" s="76">
        <v>8044</v>
      </c>
      <c r="I57" s="76">
        <v>7997</v>
      </c>
      <c r="J57" s="76">
        <v>7932</v>
      </c>
      <c r="K57" s="76">
        <v>7815</v>
      </c>
      <c r="L57" s="63">
        <v>7723</v>
      </c>
      <c r="M57" s="76">
        <v>7717</v>
      </c>
      <c r="N57" s="76">
        <v>7665</v>
      </c>
      <c r="O57" s="76">
        <v>7641</v>
      </c>
      <c r="P57" s="76">
        <v>7609</v>
      </c>
      <c r="Q57" s="76">
        <v>7597</v>
      </c>
      <c r="R57" s="76">
        <v>7607</v>
      </c>
      <c r="S57" s="76">
        <v>7610</v>
      </c>
      <c r="T57" s="76">
        <v>7616</v>
      </c>
      <c r="U57" s="76">
        <v>7625</v>
      </c>
      <c r="V57" s="76">
        <v>7635</v>
      </c>
      <c r="W57" s="76">
        <v>7642</v>
      </c>
      <c r="X57" s="76">
        <v>7647</v>
      </c>
      <c r="Y57" s="76">
        <v>7653</v>
      </c>
      <c r="Z57" s="76">
        <v>7653</v>
      </c>
      <c r="AA57" s="63">
        <v>7651</v>
      </c>
    </row>
    <row r="58" spans="1:27" ht="12.75" customHeight="1" x14ac:dyDescent="0.3">
      <c r="A58" s="13" t="s">
        <v>68</v>
      </c>
      <c r="B58" s="76">
        <v>8523</v>
      </c>
      <c r="C58" s="76">
        <v>8548</v>
      </c>
      <c r="D58" s="76">
        <v>8498</v>
      </c>
      <c r="E58" s="76">
        <v>8466</v>
      </c>
      <c r="F58" s="76">
        <v>8434</v>
      </c>
      <c r="G58" s="76">
        <v>8444</v>
      </c>
      <c r="H58" s="76">
        <v>8387</v>
      </c>
      <c r="I58" s="76">
        <v>8314</v>
      </c>
      <c r="J58" s="76">
        <v>8279</v>
      </c>
      <c r="K58" s="76">
        <v>8291</v>
      </c>
      <c r="L58" s="63">
        <v>8310</v>
      </c>
      <c r="M58" s="76">
        <v>8223</v>
      </c>
      <c r="N58" s="76">
        <v>8202</v>
      </c>
      <c r="O58" s="76">
        <v>8174</v>
      </c>
      <c r="P58" s="76">
        <v>8177</v>
      </c>
      <c r="Q58" s="76">
        <v>8187</v>
      </c>
      <c r="R58" s="76">
        <v>8135</v>
      </c>
      <c r="S58" s="76">
        <v>8095</v>
      </c>
      <c r="T58" s="76">
        <v>8046</v>
      </c>
      <c r="U58" s="76">
        <v>7981</v>
      </c>
      <c r="V58" s="76">
        <v>7871</v>
      </c>
      <c r="W58" s="76">
        <v>7815</v>
      </c>
      <c r="X58" s="76">
        <v>7773</v>
      </c>
      <c r="Y58" s="76">
        <v>7717</v>
      </c>
      <c r="Z58" s="76">
        <v>7621</v>
      </c>
      <c r="AA58" s="63">
        <v>7544</v>
      </c>
    </row>
    <row r="59" spans="1:27" ht="12.75" customHeight="1" x14ac:dyDescent="0.3">
      <c r="A59" s="13" t="s">
        <v>69</v>
      </c>
      <c r="B59" s="76">
        <v>8905</v>
      </c>
      <c r="C59" s="76">
        <v>8847</v>
      </c>
      <c r="D59" s="76">
        <v>8852</v>
      </c>
      <c r="E59" s="76">
        <v>8867</v>
      </c>
      <c r="F59" s="76">
        <v>8968</v>
      </c>
      <c r="G59" s="76">
        <v>9013</v>
      </c>
      <c r="H59" s="76">
        <v>9075</v>
      </c>
      <c r="I59" s="76">
        <v>9103</v>
      </c>
      <c r="J59" s="76">
        <v>9136</v>
      </c>
      <c r="K59" s="76">
        <v>9174</v>
      </c>
      <c r="L59" s="63">
        <v>9201</v>
      </c>
      <c r="M59" s="76">
        <v>9284</v>
      </c>
      <c r="N59" s="76">
        <v>9263</v>
      </c>
      <c r="O59" s="76">
        <v>9233</v>
      </c>
      <c r="P59" s="76">
        <v>9196</v>
      </c>
      <c r="Q59" s="76">
        <v>9118</v>
      </c>
      <c r="R59" s="76">
        <v>9136</v>
      </c>
      <c r="S59" s="76">
        <v>9071</v>
      </c>
      <c r="T59" s="76">
        <v>9030</v>
      </c>
      <c r="U59" s="76">
        <v>8990</v>
      </c>
      <c r="V59" s="76">
        <v>8991</v>
      </c>
      <c r="W59" s="76">
        <v>8934</v>
      </c>
      <c r="X59" s="76">
        <v>8866</v>
      </c>
      <c r="Y59" s="76">
        <v>8832</v>
      </c>
      <c r="Z59" s="76">
        <v>8840</v>
      </c>
      <c r="AA59" s="63">
        <v>8850</v>
      </c>
    </row>
    <row r="60" spans="1:27" ht="12.75" customHeight="1" x14ac:dyDescent="0.3">
      <c r="A60" s="13" t="s">
        <v>70</v>
      </c>
      <c r="B60" s="76">
        <v>11985</v>
      </c>
      <c r="C60" s="76">
        <v>11764</v>
      </c>
      <c r="D60" s="76">
        <v>11601</v>
      </c>
      <c r="E60" s="76">
        <v>11392</v>
      </c>
      <c r="F60" s="76">
        <v>11118</v>
      </c>
      <c r="G60" s="76">
        <v>10866</v>
      </c>
      <c r="H60" s="76">
        <v>10595</v>
      </c>
      <c r="I60" s="76">
        <v>10421</v>
      </c>
      <c r="J60" s="76">
        <v>10247</v>
      </c>
      <c r="K60" s="76">
        <v>9951</v>
      </c>
      <c r="L60" s="63">
        <v>9749</v>
      </c>
      <c r="M60" s="76">
        <v>9467</v>
      </c>
      <c r="N60" s="76">
        <v>9386</v>
      </c>
      <c r="O60" s="76">
        <v>9255</v>
      </c>
      <c r="P60" s="76">
        <v>9130</v>
      </c>
      <c r="Q60" s="76">
        <v>9083</v>
      </c>
      <c r="R60" s="76">
        <v>9071</v>
      </c>
      <c r="S60" s="76">
        <v>9109</v>
      </c>
      <c r="T60" s="76">
        <v>9144</v>
      </c>
      <c r="U60" s="76">
        <v>9251</v>
      </c>
      <c r="V60" s="76">
        <v>9312</v>
      </c>
      <c r="W60" s="76">
        <v>9386</v>
      </c>
      <c r="X60" s="76">
        <v>9427</v>
      </c>
      <c r="Y60" s="76">
        <v>9471</v>
      </c>
      <c r="Z60" s="76">
        <v>9516</v>
      </c>
      <c r="AA60" s="63">
        <v>9552</v>
      </c>
    </row>
    <row r="61" spans="1:27" ht="12.75" customHeight="1" x14ac:dyDescent="0.3">
      <c r="A61" s="13" t="s">
        <v>71</v>
      </c>
      <c r="B61" s="76">
        <v>9364</v>
      </c>
      <c r="C61" s="76">
        <v>9499</v>
      </c>
      <c r="D61" s="76">
        <v>9599</v>
      </c>
      <c r="E61" s="76">
        <v>9760</v>
      </c>
      <c r="F61" s="76">
        <v>9761</v>
      </c>
      <c r="G61" s="76">
        <v>9823</v>
      </c>
      <c r="H61" s="76">
        <v>9921</v>
      </c>
      <c r="I61" s="76">
        <v>9959</v>
      </c>
      <c r="J61" s="76">
        <v>10018</v>
      </c>
      <c r="K61" s="76">
        <v>10223</v>
      </c>
      <c r="L61" s="63">
        <v>10321</v>
      </c>
      <c r="M61" s="76">
        <v>10451</v>
      </c>
      <c r="N61" s="76">
        <v>10480</v>
      </c>
      <c r="O61" s="76">
        <v>10557</v>
      </c>
      <c r="P61" s="76">
        <v>10562</v>
      </c>
      <c r="Q61" s="76">
        <v>10542</v>
      </c>
      <c r="R61" s="76">
        <v>10355</v>
      </c>
      <c r="S61" s="76">
        <v>10211</v>
      </c>
      <c r="T61" s="76">
        <v>10034</v>
      </c>
      <c r="U61" s="76">
        <v>9804</v>
      </c>
      <c r="V61" s="76">
        <v>9593</v>
      </c>
      <c r="W61" s="76">
        <v>9371</v>
      </c>
      <c r="X61" s="76">
        <v>9230</v>
      </c>
      <c r="Y61" s="76">
        <v>9084</v>
      </c>
      <c r="Z61" s="76">
        <v>8842</v>
      </c>
      <c r="AA61" s="63">
        <v>8675</v>
      </c>
    </row>
    <row r="62" spans="1:27" ht="12.75" customHeight="1" x14ac:dyDescent="0.3">
      <c r="A62" s="13" t="s">
        <v>72</v>
      </c>
      <c r="B62" s="76">
        <v>4162</v>
      </c>
      <c r="C62" s="76">
        <v>4340</v>
      </c>
      <c r="D62" s="76">
        <v>4497</v>
      </c>
      <c r="E62" s="76">
        <v>4627</v>
      </c>
      <c r="F62" s="76">
        <v>4908</v>
      </c>
      <c r="G62" s="76">
        <v>5158</v>
      </c>
      <c r="H62" s="76">
        <v>5363</v>
      </c>
      <c r="I62" s="76">
        <v>5552</v>
      </c>
      <c r="J62" s="76">
        <v>5690</v>
      </c>
      <c r="K62" s="76">
        <v>5785</v>
      </c>
      <c r="L62" s="63">
        <v>5890</v>
      </c>
      <c r="M62" s="76">
        <v>6001</v>
      </c>
      <c r="N62" s="76">
        <v>6090</v>
      </c>
      <c r="O62" s="76">
        <v>6145</v>
      </c>
      <c r="P62" s="76">
        <v>6239</v>
      </c>
      <c r="Q62" s="76">
        <v>6305</v>
      </c>
      <c r="R62" s="76">
        <v>6437</v>
      </c>
      <c r="S62" s="76">
        <v>6545</v>
      </c>
      <c r="T62" s="76">
        <v>6687</v>
      </c>
      <c r="U62" s="76">
        <v>6825</v>
      </c>
      <c r="V62" s="76">
        <v>6982</v>
      </c>
      <c r="W62" s="76">
        <v>7143</v>
      </c>
      <c r="X62" s="76">
        <v>7243</v>
      </c>
      <c r="Y62" s="76">
        <v>7336</v>
      </c>
      <c r="Z62" s="76">
        <v>7533</v>
      </c>
      <c r="AA62" s="63">
        <v>7652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51400</v>
      </c>
      <c r="C64" s="76">
        <f t="shared" ref="C64:AA64" si="7">SUM(C57:C62)</f>
        <v>51409</v>
      </c>
      <c r="D64" s="76">
        <f t="shared" si="7"/>
        <v>51414</v>
      </c>
      <c r="E64" s="76">
        <f t="shared" si="7"/>
        <v>51430</v>
      </c>
      <c r="F64" s="76">
        <f t="shared" si="7"/>
        <v>51428</v>
      </c>
      <c r="G64" s="76">
        <f t="shared" si="7"/>
        <v>51410</v>
      </c>
      <c r="H64" s="76">
        <f t="shared" si="7"/>
        <v>51385</v>
      </c>
      <c r="I64" s="76">
        <f t="shared" si="7"/>
        <v>51346</v>
      </c>
      <c r="J64" s="76">
        <f t="shared" si="7"/>
        <v>51302</v>
      </c>
      <c r="K64" s="76">
        <f t="shared" si="7"/>
        <v>51239</v>
      </c>
      <c r="L64" s="63">
        <f t="shared" si="7"/>
        <v>51194</v>
      </c>
      <c r="M64" s="76">
        <f t="shared" si="7"/>
        <v>51143</v>
      </c>
      <c r="N64" s="76">
        <f t="shared" si="7"/>
        <v>51086</v>
      </c>
      <c r="O64" s="76">
        <f t="shared" si="7"/>
        <v>51005</v>
      </c>
      <c r="P64" s="76">
        <f t="shared" si="7"/>
        <v>50913</v>
      </c>
      <c r="Q64" s="76">
        <f t="shared" si="7"/>
        <v>50832</v>
      </c>
      <c r="R64" s="76">
        <f t="shared" si="7"/>
        <v>50741</v>
      </c>
      <c r="S64" s="76">
        <f t="shared" si="7"/>
        <v>50641</v>
      </c>
      <c r="T64" s="76">
        <f t="shared" si="7"/>
        <v>50557</v>
      </c>
      <c r="U64" s="76">
        <f t="shared" si="7"/>
        <v>50476</v>
      </c>
      <c r="V64" s="76">
        <f t="shared" si="7"/>
        <v>50384</v>
      </c>
      <c r="W64" s="76">
        <f t="shared" si="7"/>
        <v>50291</v>
      </c>
      <c r="X64" s="76">
        <f t="shared" si="7"/>
        <v>50186</v>
      </c>
      <c r="Y64" s="76">
        <f t="shared" si="7"/>
        <v>50093</v>
      </c>
      <c r="Z64" s="76">
        <f t="shared" si="7"/>
        <v>50005</v>
      </c>
      <c r="AA64" s="63">
        <f t="shared" si="7"/>
        <v>49924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0.16461089494163425</v>
      </c>
      <c r="C67" s="38">
        <f t="shared" ref="C67:AA72" si="8">C57/C$64</f>
        <v>0.16360948472057421</v>
      </c>
      <c r="D67" s="38">
        <f t="shared" si="8"/>
        <v>0.16273777570311587</v>
      </c>
      <c r="E67" s="38">
        <f t="shared" si="8"/>
        <v>0.16173439626677036</v>
      </c>
      <c r="F67" s="38">
        <f t="shared" si="8"/>
        <v>0.1602045578284203</v>
      </c>
      <c r="G67" s="38">
        <f t="shared" si="8"/>
        <v>0.15767360435712896</v>
      </c>
      <c r="H67" s="38">
        <f t="shared" si="8"/>
        <v>0.15654373844507152</v>
      </c>
      <c r="I67" s="38">
        <f t="shared" si="8"/>
        <v>0.15574728313792702</v>
      </c>
      <c r="J67" s="38">
        <f t="shared" si="8"/>
        <v>0.1546138552103232</v>
      </c>
      <c r="K67" s="38">
        <f t="shared" si="8"/>
        <v>0.15252054099416459</v>
      </c>
      <c r="L67" s="39">
        <f t="shared" si="8"/>
        <v>0.15085752236590225</v>
      </c>
      <c r="M67" s="38">
        <f t="shared" si="8"/>
        <v>0.15089063997027941</v>
      </c>
      <c r="N67" s="38">
        <f t="shared" si="8"/>
        <v>0.15004110715264457</v>
      </c>
      <c r="O67" s="38">
        <f t="shared" si="8"/>
        <v>0.14980884227036564</v>
      </c>
      <c r="P67" s="38">
        <f t="shared" si="8"/>
        <v>0.14945102429634868</v>
      </c>
      <c r="Q67" s="38">
        <f t="shared" si="8"/>
        <v>0.14945310040919105</v>
      </c>
      <c r="R67" s="38">
        <f t="shared" si="8"/>
        <v>0.14991821209672651</v>
      </c>
      <c r="S67" s="38">
        <f t="shared" si="8"/>
        <v>0.15027349380936394</v>
      </c>
      <c r="T67" s="38">
        <f t="shared" si="8"/>
        <v>0.15064184979330261</v>
      </c>
      <c r="U67" s="38">
        <f t="shared" si="8"/>
        <v>0.15106189079958793</v>
      </c>
      <c r="V67" s="38">
        <f t="shared" si="8"/>
        <v>0.15153620196887901</v>
      </c>
      <c r="W67" s="38">
        <f t="shared" si="8"/>
        <v>0.15195561830148535</v>
      </c>
      <c r="X67" s="38">
        <f t="shared" si="8"/>
        <v>0.15237317180090065</v>
      </c>
      <c r="Y67" s="38">
        <f t="shared" si="8"/>
        <v>0.15277583694328548</v>
      </c>
      <c r="Z67" s="38">
        <f t="shared" si="8"/>
        <v>0.15304469553044694</v>
      </c>
      <c r="AA67" s="39">
        <f t="shared" si="8"/>
        <v>0.15325294447560292</v>
      </c>
    </row>
    <row r="68" spans="1:27" ht="12.75" customHeight="1" x14ac:dyDescent="0.3">
      <c r="A68" s="13" t="s">
        <v>68</v>
      </c>
      <c r="B68" s="38">
        <f t="shared" ref="B68:Q72" si="9">B58/B$64</f>
        <v>0.16581712062256809</v>
      </c>
      <c r="C68" s="38">
        <f t="shared" si="9"/>
        <v>0.16627438775311715</v>
      </c>
      <c r="D68" s="38">
        <f t="shared" si="9"/>
        <v>0.16528571984284438</v>
      </c>
      <c r="E68" s="38">
        <f t="shared" si="9"/>
        <v>0.16461209410849698</v>
      </c>
      <c r="F68" s="38">
        <f t="shared" si="9"/>
        <v>0.16399626662518471</v>
      </c>
      <c r="G68" s="38">
        <f t="shared" si="9"/>
        <v>0.1642482007391558</v>
      </c>
      <c r="H68" s="38">
        <f t="shared" si="9"/>
        <v>0.16321883818234895</v>
      </c>
      <c r="I68" s="38">
        <f t="shared" si="9"/>
        <v>0.16192108440774355</v>
      </c>
      <c r="J68" s="38">
        <f t="shared" si="9"/>
        <v>0.1613777240653386</v>
      </c>
      <c r="K68" s="38">
        <f t="shared" si="9"/>
        <v>0.1618103397802455</v>
      </c>
      <c r="L68" s="39">
        <f t="shared" si="9"/>
        <v>0.16232370980974334</v>
      </c>
      <c r="M68" s="38">
        <f t="shared" si="9"/>
        <v>0.16078446708249419</v>
      </c>
      <c r="N68" s="38">
        <f t="shared" si="9"/>
        <v>0.16055279332889638</v>
      </c>
      <c r="O68" s="38">
        <f t="shared" si="9"/>
        <v>0.16025879815704341</v>
      </c>
      <c r="P68" s="38">
        <f t="shared" si="9"/>
        <v>0.16060731051008584</v>
      </c>
      <c r="Q68" s="38">
        <f t="shared" si="9"/>
        <v>0.16105996222851746</v>
      </c>
      <c r="R68" s="38">
        <f t="shared" si="8"/>
        <v>0.16032399834453401</v>
      </c>
      <c r="S68" s="38">
        <f t="shared" si="8"/>
        <v>0.15985071384846269</v>
      </c>
      <c r="T68" s="38">
        <f t="shared" si="8"/>
        <v>0.15914710129161144</v>
      </c>
      <c r="U68" s="38">
        <f t="shared" si="8"/>
        <v>0.15811474760282115</v>
      </c>
      <c r="V68" s="38">
        <f t="shared" si="8"/>
        <v>0.15622022864401397</v>
      </c>
      <c r="W68" s="38">
        <f t="shared" si="8"/>
        <v>0.15539559762184088</v>
      </c>
      <c r="X68" s="38">
        <f t="shared" si="8"/>
        <v>0.15488383214442275</v>
      </c>
      <c r="Y68" s="38">
        <f t="shared" si="8"/>
        <v>0.15405346056335217</v>
      </c>
      <c r="Z68" s="38">
        <f t="shared" si="8"/>
        <v>0.15240475952404758</v>
      </c>
      <c r="AA68" s="39">
        <f t="shared" si="8"/>
        <v>0.15110968672382022</v>
      </c>
    </row>
    <row r="69" spans="1:27" ht="12.75" customHeight="1" x14ac:dyDescent="0.3">
      <c r="A69" s="13" t="s">
        <v>69</v>
      </c>
      <c r="B69" s="38">
        <f t="shared" si="9"/>
        <v>0.17324902723735408</v>
      </c>
      <c r="C69" s="38">
        <f t="shared" si="8"/>
        <v>0.17209048999202475</v>
      </c>
      <c r="D69" s="38">
        <f t="shared" si="8"/>
        <v>0.17217100400669078</v>
      </c>
      <c r="E69" s="38">
        <f t="shared" si="8"/>
        <v>0.17240909974722923</v>
      </c>
      <c r="F69" s="38">
        <f t="shared" si="8"/>
        <v>0.17437971533017033</v>
      </c>
      <c r="G69" s="38">
        <f t="shared" si="8"/>
        <v>0.17531608636452053</v>
      </c>
      <c r="H69" s="38">
        <f t="shared" si="8"/>
        <v>0.17660795952126107</v>
      </c>
      <c r="I69" s="38">
        <f t="shared" si="8"/>
        <v>0.17728742258403771</v>
      </c>
      <c r="J69" s="38">
        <f t="shared" si="8"/>
        <v>0.17808272581965615</v>
      </c>
      <c r="K69" s="38">
        <f t="shared" si="8"/>
        <v>0.1790433068561057</v>
      </c>
      <c r="L69" s="39">
        <f t="shared" si="8"/>
        <v>0.17972809313591437</v>
      </c>
      <c r="M69" s="38">
        <f t="shared" si="8"/>
        <v>0.18153021918933188</v>
      </c>
      <c r="N69" s="38">
        <f t="shared" si="8"/>
        <v>0.18132169283169558</v>
      </c>
      <c r="O69" s="38">
        <f t="shared" si="8"/>
        <v>0.18102146848348202</v>
      </c>
      <c r="P69" s="38">
        <f t="shared" si="8"/>
        <v>0.18062184510832205</v>
      </c>
      <c r="Q69" s="38">
        <f t="shared" si="8"/>
        <v>0.17937519672647151</v>
      </c>
      <c r="R69" s="38">
        <f t="shared" si="8"/>
        <v>0.18005163477266906</v>
      </c>
      <c r="S69" s="38">
        <f t="shared" si="8"/>
        <v>0.17912363499930886</v>
      </c>
      <c r="T69" s="38">
        <f t="shared" si="8"/>
        <v>0.17861028146448563</v>
      </c>
      <c r="U69" s="38">
        <f t="shared" si="8"/>
        <v>0.1781044456771535</v>
      </c>
      <c r="V69" s="38">
        <f t="shared" si="8"/>
        <v>0.17844950778024771</v>
      </c>
      <c r="W69" s="38">
        <f t="shared" si="8"/>
        <v>0.17764609969974746</v>
      </c>
      <c r="X69" s="38">
        <f t="shared" si="8"/>
        <v>0.17666281433068984</v>
      </c>
      <c r="Y69" s="38">
        <f t="shared" si="8"/>
        <v>0.17631205956920129</v>
      </c>
      <c r="Z69" s="38">
        <f t="shared" si="8"/>
        <v>0.17678232176782321</v>
      </c>
      <c r="AA69" s="39">
        <f t="shared" si="8"/>
        <v>0.17726944956333626</v>
      </c>
    </row>
    <row r="70" spans="1:27" ht="12.75" customHeight="1" x14ac:dyDescent="0.3">
      <c r="A70" s="13" t="s">
        <v>70</v>
      </c>
      <c r="B70" s="38">
        <f t="shared" si="9"/>
        <v>0.23317120622568094</v>
      </c>
      <c r="C70" s="38">
        <f t="shared" si="8"/>
        <v>0.22883152755354122</v>
      </c>
      <c r="D70" s="38">
        <f t="shared" si="8"/>
        <v>0.22563893103045862</v>
      </c>
      <c r="E70" s="38">
        <f t="shared" si="8"/>
        <v>0.22150495819560567</v>
      </c>
      <c r="F70" s="38">
        <f t="shared" si="8"/>
        <v>0.21618573539705996</v>
      </c>
      <c r="G70" s="38">
        <f t="shared" si="8"/>
        <v>0.21135965765415288</v>
      </c>
      <c r="H70" s="38">
        <f t="shared" si="8"/>
        <v>0.20618857643281113</v>
      </c>
      <c r="I70" s="38">
        <f t="shared" si="8"/>
        <v>0.20295641335254938</v>
      </c>
      <c r="J70" s="38">
        <f t="shared" si="8"/>
        <v>0.19973880160617519</v>
      </c>
      <c r="K70" s="38">
        <f t="shared" si="8"/>
        <v>0.19420753722750247</v>
      </c>
      <c r="L70" s="39">
        <f t="shared" si="8"/>
        <v>0.1904324725553776</v>
      </c>
      <c r="M70" s="38">
        <f t="shared" si="8"/>
        <v>0.18510842148485618</v>
      </c>
      <c r="N70" s="38">
        <f t="shared" si="8"/>
        <v>0.18372939748659123</v>
      </c>
      <c r="O70" s="38">
        <f t="shared" si="8"/>
        <v>0.18145279874522105</v>
      </c>
      <c r="P70" s="38">
        <f t="shared" si="8"/>
        <v>0.17932551607644412</v>
      </c>
      <c r="Q70" s="38">
        <f t="shared" si="8"/>
        <v>0.17868665407617249</v>
      </c>
      <c r="R70" s="38">
        <f t="shared" si="8"/>
        <v>0.17877061942019273</v>
      </c>
      <c r="S70" s="38">
        <f t="shared" si="8"/>
        <v>0.17987401512608361</v>
      </c>
      <c r="T70" s="38">
        <f t="shared" si="8"/>
        <v>0.18086516209426984</v>
      </c>
      <c r="U70" s="38">
        <f t="shared" si="8"/>
        <v>0.18327521990649021</v>
      </c>
      <c r="V70" s="38">
        <f t="shared" si="8"/>
        <v>0.18482057796125753</v>
      </c>
      <c r="W70" s="38">
        <f t="shared" si="8"/>
        <v>0.18663379133443359</v>
      </c>
      <c r="X70" s="38">
        <f t="shared" si="8"/>
        <v>0.18784123062208585</v>
      </c>
      <c r="Y70" s="38">
        <f t="shared" si="8"/>
        <v>0.18906833290080449</v>
      </c>
      <c r="Z70" s="38">
        <f t="shared" si="8"/>
        <v>0.19030096990300971</v>
      </c>
      <c r="AA70" s="39">
        <f t="shared" si="8"/>
        <v>0.19133082285073311</v>
      </c>
    </row>
    <row r="71" spans="1:27" ht="12.75" customHeight="1" x14ac:dyDescent="0.3">
      <c r="A71" s="13" t="s">
        <v>71</v>
      </c>
      <c r="B71" s="38">
        <f t="shared" si="9"/>
        <v>0.18217898832684826</v>
      </c>
      <c r="C71" s="38">
        <f t="shared" si="8"/>
        <v>0.18477309420529478</v>
      </c>
      <c r="D71" s="38">
        <f t="shared" si="8"/>
        <v>0.18670012058972266</v>
      </c>
      <c r="E71" s="38">
        <f t="shared" si="8"/>
        <v>0.1897725063192689</v>
      </c>
      <c r="F71" s="38">
        <f t="shared" si="8"/>
        <v>0.18979933110367894</v>
      </c>
      <c r="G71" s="38">
        <f t="shared" si="8"/>
        <v>0.19107177591908189</v>
      </c>
      <c r="H71" s="38">
        <f t="shared" si="8"/>
        <v>0.19307190814440012</v>
      </c>
      <c r="I71" s="38">
        <f t="shared" si="8"/>
        <v>0.19395863358392085</v>
      </c>
      <c r="J71" s="38">
        <f t="shared" si="8"/>
        <v>0.19527503801021404</v>
      </c>
      <c r="K71" s="38">
        <f t="shared" si="8"/>
        <v>0.19951599367669159</v>
      </c>
      <c r="L71" s="39">
        <f t="shared" si="8"/>
        <v>0.20160565691291948</v>
      </c>
      <c r="M71" s="38">
        <f t="shared" si="8"/>
        <v>0.2043485912050525</v>
      </c>
      <c r="N71" s="38">
        <f t="shared" si="8"/>
        <v>0.20514426653094781</v>
      </c>
      <c r="O71" s="38">
        <f t="shared" si="8"/>
        <v>0.20697970787177727</v>
      </c>
      <c r="P71" s="38">
        <f t="shared" si="8"/>
        <v>0.20745192779840119</v>
      </c>
      <c r="Q71" s="38">
        <f t="shared" si="8"/>
        <v>0.2073890462700661</v>
      </c>
      <c r="R71" s="38">
        <f t="shared" si="8"/>
        <v>0.2040755996137246</v>
      </c>
      <c r="S71" s="38">
        <f t="shared" si="8"/>
        <v>0.20163503880255129</v>
      </c>
      <c r="T71" s="38">
        <f t="shared" si="8"/>
        <v>0.19846905473030441</v>
      </c>
      <c r="U71" s="38">
        <f t="shared" si="8"/>
        <v>0.19423092162611935</v>
      </c>
      <c r="V71" s="38">
        <f t="shared" si="8"/>
        <v>0.19039774531597334</v>
      </c>
      <c r="W71" s="38">
        <f t="shared" si="8"/>
        <v>0.18633552723151259</v>
      </c>
      <c r="X71" s="38">
        <f t="shared" si="8"/>
        <v>0.18391583310086479</v>
      </c>
      <c r="Y71" s="38">
        <f t="shared" si="8"/>
        <v>0.18134270257321383</v>
      </c>
      <c r="Z71" s="38">
        <f t="shared" si="8"/>
        <v>0.17682231776822319</v>
      </c>
      <c r="AA71" s="39">
        <f t="shared" si="8"/>
        <v>0.17376412146462622</v>
      </c>
    </row>
    <row r="72" spans="1:27" ht="12.75" customHeight="1" x14ac:dyDescent="0.3">
      <c r="A72" s="13" t="s">
        <v>72</v>
      </c>
      <c r="B72" s="38">
        <f t="shared" si="9"/>
        <v>8.0972762645914395E-2</v>
      </c>
      <c r="C72" s="38">
        <f t="shared" si="8"/>
        <v>8.4421015775447875E-2</v>
      </c>
      <c r="D72" s="38">
        <f t="shared" si="8"/>
        <v>8.7466448827167698E-2</v>
      </c>
      <c r="E72" s="38">
        <f t="shared" si="8"/>
        <v>8.9966945362628822E-2</v>
      </c>
      <c r="F72" s="38">
        <f t="shared" si="8"/>
        <v>9.5434393715485732E-2</v>
      </c>
      <c r="G72" s="38">
        <f t="shared" si="8"/>
        <v>0.10033067496595993</v>
      </c>
      <c r="H72" s="38">
        <f t="shared" si="8"/>
        <v>0.10436897927410722</v>
      </c>
      <c r="I72" s="38">
        <f t="shared" si="8"/>
        <v>0.10812916293382152</v>
      </c>
      <c r="J72" s="38">
        <f t="shared" si="8"/>
        <v>0.11091185528829285</v>
      </c>
      <c r="K72" s="38">
        <f t="shared" si="8"/>
        <v>0.11290228146529011</v>
      </c>
      <c r="L72" s="39">
        <f t="shared" si="8"/>
        <v>0.11505254522014298</v>
      </c>
      <c r="M72" s="38">
        <f t="shared" si="8"/>
        <v>0.11733766106798585</v>
      </c>
      <c r="N72" s="38">
        <f t="shared" si="8"/>
        <v>0.11921074266922445</v>
      </c>
      <c r="O72" s="38">
        <f t="shared" si="8"/>
        <v>0.12047838447211058</v>
      </c>
      <c r="P72" s="38">
        <f t="shared" si="8"/>
        <v>0.12254237621039812</v>
      </c>
      <c r="Q72" s="38">
        <f t="shared" si="8"/>
        <v>0.12403604028958137</v>
      </c>
      <c r="R72" s="38">
        <f t="shared" si="8"/>
        <v>0.1268599357521531</v>
      </c>
      <c r="S72" s="38">
        <f t="shared" si="8"/>
        <v>0.12924310341422957</v>
      </c>
      <c r="T72" s="38">
        <f t="shared" si="8"/>
        <v>0.13226655062602607</v>
      </c>
      <c r="U72" s="38">
        <f t="shared" si="8"/>
        <v>0.13521277438782789</v>
      </c>
      <c r="V72" s="38">
        <f t="shared" si="8"/>
        <v>0.13857573832962847</v>
      </c>
      <c r="W72" s="38">
        <f t="shared" si="8"/>
        <v>0.14203336581098008</v>
      </c>
      <c r="X72" s="38">
        <f t="shared" si="8"/>
        <v>0.14432311800103614</v>
      </c>
      <c r="Y72" s="38">
        <f t="shared" si="8"/>
        <v>0.14644760745014274</v>
      </c>
      <c r="Z72" s="38">
        <f t="shared" si="8"/>
        <v>0.15064493550644936</v>
      </c>
      <c r="AA72" s="39">
        <f t="shared" si="8"/>
        <v>0.15327297492188127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1.0000000000000002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0.99999999999999989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8980</v>
      </c>
      <c r="C83" s="76">
        <v>8969</v>
      </c>
      <c r="D83" s="76">
        <v>8923</v>
      </c>
      <c r="E83" s="76">
        <v>8882</v>
      </c>
      <c r="F83" s="76">
        <v>8823</v>
      </c>
      <c r="G83" s="76">
        <v>8745</v>
      </c>
      <c r="H83" s="76">
        <v>8615</v>
      </c>
      <c r="I83" s="76">
        <v>8557</v>
      </c>
      <c r="J83" s="76">
        <v>8510</v>
      </c>
      <c r="K83" s="76">
        <v>8443</v>
      </c>
      <c r="L83" s="63">
        <v>8331</v>
      </c>
      <c r="M83" s="76">
        <v>8241</v>
      </c>
      <c r="N83" s="76">
        <v>8234</v>
      </c>
      <c r="O83" s="76">
        <v>8183</v>
      </c>
      <c r="P83" s="76">
        <v>8159</v>
      </c>
      <c r="Q83" s="76">
        <v>8130</v>
      </c>
      <c r="R83" s="76">
        <v>8114</v>
      </c>
      <c r="S83" s="76">
        <v>8121</v>
      </c>
      <c r="T83" s="76">
        <v>8126</v>
      </c>
      <c r="U83" s="76">
        <v>8133</v>
      </c>
      <c r="V83" s="76">
        <v>8142</v>
      </c>
      <c r="W83" s="76">
        <v>8150</v>
      </c>
      <c r="X83" s="76">
        <v>8159</v>
      </c>
      <c r="Y83" s="76">
        <v>8165</v>
      </c>
      <c r="Z83" s="76">
        <v>8165</v>
      </c>
      <c r="AA83" s="63">
        <v>8167</v>
      </c>
    </row>
    <row r="84" spans="1:27" ht="12.75" customHeight="1" x14ac:dyDescent="0.3">
      <c r="A84" s="32" t="s">
        <v>77</v>
      </c>
      <c r="B84" s="76">
        <v>32098.641</v>
      </c>
      <c r="C84" s="76">
        <v>32236.410779999998</v>
      </c>
      <c r="D84" s="76">
        <v>32418.356250000001</v>
      </c>
      <c r="E84" s="76">
        <v>32355</v>
      </c>
      <c r="F84" s="76">
        <v>32261</v>
      </c>
      <c r="G84" s="76">
        <v>32104</v>
      </c>
      <c r="H84" s="76">
        <v>32039</v>
      </c>
      <c r="I84" s="76">
        <v>31835</v>
      </c>
      <c r="J84" s="76">
        <v>31749.491480000001</v>
      </c>
      <c r="K84" s="76">
        <v>31906.70132</v>
      </c>
      <c r="L84" s="63">
        <v>32017</v>
      </c>
      <c r="M84" s="76">
        <v>31850</v>
      </c>
      <c r="N84" s="76">
        <v>31572</v>
      </c>
      <c r="O84" s="76">
        <v>31325</v>
      </c>
      <c r="P84" s="76">
        <v>31107</v>
      </c>
      <c r="Q84" s="76">
        <v>30930</v>
      </c>
      <c r="R84" s="76">
        <v>30617</v>
      </c>
      <c r="S84" s="76">
        <v>30380</v>
      </c>
      <c r="T84" s="76">
        <v>30104</v>
      </c>
      <c r="U84" s="76">
        <v>29944</v>
      </c>
      <c r="V84" s="76">
        <v>29748</v>
      </c>
      <c r="W84" s="76">
        <v>29569</v>
      </c>
      <c r="X84" s="76">
        <v>29440</v>
      </c>
      <c r="Y84" s="76">
        <v>29415</v>
      </c>
      <c r="Z84" s="76">
        <v>29361</v>
      </c>
      <c r="AA84" s="63">
        <v>29320</v>
      </c>
    </row>
    <row r="85" spans="1:27" ht="12.75" customHeight="1" x14ac:dyDescent="0.3">
      <c r="A85" s="13" t="s">
        <v>78</v>
      </c>
      <c r="B85" s="76">
        <v>10321.359</v>
      </c>
      <c r="C85" s="76">
        <v>10203.58922</v>
      </c>
      <c r="D85" s="76">
        <v>10072.643749999999</v>
      </c>
      <c r="E85" s="76">
        <v>10193</v>
      </c>
      <c r="F85" s="76">
        <v>10344</v>
      </c>
      <c r="G85" s="76">
        <v>10561</v>
      </c>
      <c r="H85" s="76">
        <v>10731</v>
      </c>
      <c r="I85" s="76">
        <v>10954</v>
      </c>
      <c r="J85" s="76">
        <v>11042.508519999999</v>
      </c>
      <c r="K85" s="76">
        <v>10889.29868</v>
      </c>
      <c r="L85" s="63">
        <v>10846</v>
      </c>
      <c r="M85" s="76">
        <v>11052</v>
      </c>
      <c r="N85" s="76">
        <v>11280</v>
      </c>
      <c r="O85" s="76">
        <v>11497</v>
      </c>
      <c r="P85" s="76">
        <v>11647</v>
      </c>
      <c r="Q85" s="76">
        <v>11772</v>
      </c>
      <c r="R85" s="76">
        <v>12010</v>
      </c>
      <c r="S85" s="76">
        <v>12140</v>
      </c>
      <c r="T85" s="76">
        <v>12327</v>
      </c>
      <c r="U85" s="76">
        <v>12399</v>
      </c>
      <c r="V85" s="76">
        <v>12494</v>
      </c>
      <c r="W85" s="76">
        <v>12572</v>
      </c>
      <c r="X85" s="76">
        <v>12587</v>
      </c>
      <c r="Y85" s="76">
        <v>12513</v>
      </c>
      <c r="Z85" s="76">
        <v>12479</v>
      </c>
      <c r="AA85" s="63">
        <v>12437</v>
      </c>
    </row>
    <row r="86" spans="1:27" ht="12.75" customHeight="1" x14ac:dyDescent="0.3">
      <c r="A86" s="13" t="s">
        <v>91</v>
      </c>
      <c r="B86" s="76">
        <v>32193</v>
      </c>
      <c r="C86" s="76">
        <v>31977</v>
      </c>
      <c r="D86" s="76">
        <v>31855</v>
      </c>
      <c r="E86" s="76">
        <v>31738</v>
      </c>
      <c r="F86" s="76">
        <v>31585</v>
      </c>
      <c r="G86" s="76">
        <v>31455</v>
      </c>
      <c r="H86" s="76">
        <v>31316</v>
      </c>
      <c r="I86" s="76">
        <v>31131</v>
      </c>
      <c r="J86" s="76">
        <v>30906</v>
      </c>
      <c r="K86" s="76">
        <v>30690</v>
      </c>
      <c r="L86" s="63">
        <v>30511</v>
      </c>
      <c r="M86" s="76">
        <v>30304</v>
      </c>
      <c r="N86" s="76">
        <v>30068</v>
      </c>
      <c r="O86" s="76">
        <v>29894</v>
      </c>
      <c r="P86" s="76">
        <v>29581</v>
      </c>
      <c r="Q86" s="76">
        <v>29385</v>
      </c>
      <c r="R86" s="76">
        <v>29119</v>
      </c>
      <c r="S86" s="76">
        <v>28946</v>
      </c>
      <c r="T86" s="76">
        <v>28743</v>
      </c>
      <c r="U86" s="76">
        <v>28567</v>
      </c>
      <c r="V86" s="76">
        <v>28437</v>
      </c>
      <c r="W86" s="76">
        <v>28405</v>
      </c>
      <c r="X86" s="76">
        <v>28343</v>
      </c>
      <c r="Y86" s="76">
        <v>28296</v>
      </c>
      <c r="Z86" s="76">
        <v>28306</v>
      </c>
      <c r="AA86" s="63">
        <v>28267</v>
      </c>
    </row>
    <row r="87" spans="1:27" ht="12.75" customHeight="1" x14ac:dyDescent="0.3">
      <c r="A87" s="13" t="s">
        <v>92</v>
      </c>
      <c r="B87" s="76">
        <v>10227</v>
      </c>
      <c r="C87" s="76">
        <v>10463</v>
      </c>
      <c r="D87" s="76">
        <v>10636</v>
      </c>
      <c r="E87" s="76">
        <v>10810</v>
      </c>
      <c r="F87" s="76">
        <v>11020</v>
      </c>
      <c r="G87" s="76">
        <v>11210</v>
      </c>
      <c r="H87" s="76">
        <v>11454</v>
      </c>
      <c r="I87" s="76">
        <v>11658</v>
      </c>
      <c r="J87" s="76">
        <v>11886</v>
      </c>
      <c r="K87" s="76">
        <v>12106</v>
      </c>
      <c r="L87" s="63">
        <v>12352</v>
      </c>
      <c r="M87" s="76">
        <v>12598</v>
      </c>
      <c r="N87" s="76">
        <v>12784</v>
      </c>
      <c r="O87" s="76">
        <v>12928</v>
      </c>
      <c r="P87" s="76">
        <v>13173</v>
      </c>
      <c r="Q87" s="76">
        <v>13317</v>
      </c>
      <c r="R87" s="76">
        <v>13508</v>
      </c>
      <c r="S87" s="76">
        <v>13574</v>
      </c>
      <c r="T87" s="76">
        <v>13688</v>
      </c>
      <c r="U87" s="76">
        <v>13776</v>
      </c>
      <c r="V87" s="76">
        <v>13805</v>
      </c>
      <c r="W87" s="76">
        <v>13736</v>
      </c>
      <c r="X87" s="76">
        <v>13684</v>
      </c>
      <c r="Y87" s="76">
        <v>13632</v>
      </c>
      <c r="Z87" s="76">
        <v>13534</v>
      </c>
      <c r="AA87" s="63">
        <v>13490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0.17470817120622567</v>
      </c>
      <c r="C90" s="38">
        <f t="shared" ref="C90:AA94" si="11">C83/SUM(C$83:C$85)</f>
        <v>0.17446361532027466</v>
      </c>
      <c r="D90" s="38">
        <f t="shared" si="11"/>
        <v>0.17355195083051309</v>
      </c>
      <c r="E90" s="38">
        <f t="shared" si="11"/>
        <v>0.17270075831226911</v>
      </c>
      <c r="F90" s="38">
        <f t="shared" si="11"/>
        <v>0.17156023955821731</v>
      </c>
      <c r="G90" s="38">
        <f t="shared" si="11"/>
        <v>0.17010309278350516</v>
      </c>
      <c r="H90" s="38">
        <f t="shared" si="11"/>
        <v>0.16765593071908144</v>
      </c>
      <c r="I90" s="38">
        <f t="shared" si="11"/>
        <v>0.16665368285747673</v>
      </c>
      <c r="J90" s="38">
        <f t="shared" si="11"/>
        <v>0.16588047249619897</v>
      </c>
      <c r="K90" s="38">
        <f t="shared" si="11"/>
        <v>0.16477683014891001</v>
      </c>
      <c r="L90" s="39">
        <f t="shared" si="11"/>
        <v>0.16273391413056218</v>
      </c>
      <c r="M90" s="38">
        <f t="shared" si="11"/>
        <v>0.16113642140664411</v>
      </c>
      <c r="N90" s="38">
        <f t="shared" si="11"/>
        <v>0.16117918803586109</v>
      </c>
      <c r="O90" s="38">
        <f t="shared" si="11"/>
        <v>0.16043525144593668</v>
      </c>
      <c r="P90" s="38">
        <f t="shared" si="11"/>
        <v>0.16025376622866458</v>
      </c>
      <c r="Q90" s="38">
        <f t="shared" si="11"/>
        <v>0.15993862134088763</v>
      </c>
      <c r="R90" s="38">
        <f t="shared" si="11"/>
        <v>0.15991013184604166</v>
      </c>
      <c r="S90" s="38">
        <f t="shared" si="11"/>
        <v>0.16036413182994017</v>
      </c>
      <c r="T90" s="38">
        <f t="shared" si="11"/>
        <v>0.16072947366338983</v>
      </c>
      <c r="U90" s="38">
        <f t="shared" si="11"/>
        <v>0.16112607972105555</v>
      </c>
      <c r="V90" s="38">
        <f t="shared" si="11"/>
        <v>0.16159892029215625</v>
      </c>
      <c r="W90" s="38">
        <f t="shared" si="11"/>
        <v>0.16205682925374321</v>
      </c>
      <c r="X90" s="38">
        <f t="shared" si="11"/>
        <v>0.16257522018092696</v>
      </c>
      <c r="Y90" s="38">
        <f t="shared" si="11"/>
        <v>0.16299682590381889</v>
      </c>
      <c r="Z90" s="38">
        <f t="shared" si="11"/>
        <v>0.16328367163283672</v>
      </c>
      <c r="AA90" s="39">
        <f t="shared" si="11"/>
        <v>0.16358865475522794</v>
      </c>
    </row>
    <row r="91" spans="1:27" ht="12.75" customHeight="1" x14ac:dyDescent="0.3">
      <c r="A91" s="13" t="s">
        <v>77</v>
      </c>
      <c r="B91" s="38">
        <f t="shared" ref="B91:Q94" si="12">B84/SUM(B$83:B$85)</f>
        <v>0.62448717898832684</v>
      </c>
      <c r="C91" s="38">
        <f t="shared" si="12"/>
        <v>0.62705772880234978</v>
      </c>
      <c r="D91" s="38">
        <f t="shared" si="12"/>
        <v>0.63053557883066869</v>
      </c>
      <c r="E91" s="38">
        <f t="shared" si="12"/>
        <v>0.62910752479097798</v>
      </c>
      <c r="F91" s="38">
        <f t="shared" si="12"/>
        <v>0.62730419226880296</v>
      </c>
      <c r="G91" s="38">
        <f t="shared" si="12"/>
        <v>0.62446994748103479</v>
      </c>
      <c r="H91" s="38">
        <f t="shared" si="12"/>
        <v>0.62350880607181081</v>
      </c>
      <c r="I91" s="38">
        <f t="shared" si="12"/>
        <v>0.62000934834261678</v>
      </c>
      <c r="J91" s="38">
        <f t="shared" si="12"/>
        <v>0.61887434174106271</v>
      </c>
      <c r="K91" s="38">
        <f t="shared" si="12"/>
        <v>0.62270343527391248</v>
      </c>
      <c r="L91" s="39">
        <f t="shared" si="12"/>
        <v>0.62540532093604717</v>
      </c>
      <c r="M91" s="38">
        <f t="shared" si="12"/>
        <v>0.62276362356529735</v>
      </c>
      <c r="N91" s="38">
        <f t="shared" si="12"/>
        <v>0.61801667775907299</v>
      </c>
      <c r="O91" s="38">
        <f t="shared" si="12"/>
        <v>0.61415547495343592</v>
      </c>
      <c r="P91" s="38">
        <f t="shared" si="12"/>
        <v>0.61098344234282009</v>
      </c>
      <c r="Q91" s="38">
        <f t="shared" si="12"/>
        <v>0.60847497639282344</v>
      </c>
      <c r="R91" s="38">
        <f t="shared" si="11"/>
        <v>0.60339764687333719</v>
      </c>
      <c r="S91" s="38">
        <f t="shared" si="11"/>
        <v>0.59990916451096932</v>
      </c>
      <c r="T91" s="38">
        <f t="shared" si="11"/>
        <v>0.59544672350020766</v>
      </c>
      <c r="U91" s="38">
        <f t="shared" si="11"/>
        <v>0.59323242729217851</v>
      </c>
      <c r="V91" s="38">
        <f t="shared" si="11"/>
        <v>0.59042553191489366</v>
      </c>
      <c r="W91" s="38">
        <f t="shared" si="11"/>
        <v>0.58795808395140281</v>
      </c>
      <c r="X91" s="38">
        <f t="shared" si="11"/>
        <v>0.58661778185151237</v>
      </c>
      <c r="Y91" s="38">
        <f t="shared" si="11"/>
        <v>0.58720779350408236</v>
      </c>
      <c r="Z91" s="38">
        <f t="shared" si="11"/>
        <v>0.58716128387161282</v>
      </c>
      <c r="AA91" s="39">
        <f t="shared" si="11"/>
        <v>0.58729268488101916</v>
      </c>
    </row>
    <row r="92" spans="1:27" ht="12.75" customHeight="1" x14ac:dyDescent="0.3">
      <c r="A92" s="13" t="s">
        <v>78</v>
      </c>
      <c r="B92" s="38">
        <f t="shared" si="12"/>
        <v>0.20080464980544749</v>
      </c>
      <c r="C92" s="38">
        <f t="shared" si="11"/>
        <v>0.19847865587737556</v>
      </c>
      <c r="D92" s="38">
        <f t="shared" si="11"/>
        <v>0.1959124703388182</v>
      </c>
      <c r="E92" s="38">
        <f t="shared" si="11"/>
        <v>0.19819171689675286</v>
      </c>
      <c r="F92" s="38">
        <f t="shared" si="11"/>
        <v>0.2011355681729797</v>
      </c>
      <c r="G92" s="38">
        <f t="shared" si="11"/>
        <v>0.20542695973546002</v>
      </c>
      <c r="H92" s="38">
        <f t="shared" si="11"/>
        <v>0.20883526320910772</v>
      </c>
      <c r="I92" s="38">
        <f t="shared" si="11"/>
        <v>0.21333696879990652</v>
      </c>
      <c r="J92" s="38">
        <f t="shared" si="11"/>
        <v>0.21524518576273829</v>
      </c>
      <c r="K92" s="38">
        <f t="shared" si="11"/>
        <v>0.21251973457717754</v>
      </c>
      <c r="L92" s="39">
        <f t="shared" si="11"/>
        <v>0.21186076493339062</v>
      </c>
      <c r="M92" s="38">
        <f t="shared" si="11"/>
        <v>0.21609995502805859</v>
      </c>
      <c r="N92" s="38">
        <f t="shared" si="11"/>
        <v>0.22080413420506598</v>
      </c>
      <c r="O92" s="38">
        <f t="shared" si="11"/>
        <v>0.2254092736006274</v>
      </c>
      <c r="P92" s="38">
        <f t="shared" si="11"/>
        <v>0.2287627914285153</v>
      </c>
      <c r="Q92" s="38">
        <f t="shared" si="11"/>
        <v>0.23158640226628896</v>
      </c>
      <c r="R92" s="38">
        <f t="shared" si="11"/>
        <v>0.2366922212806212</v>
      </c>
      <c r="S92" s="38">
        <f t="shared" si="11"/>
        <v>0.23972670365909046</v>
      </c>
      <c r="T92" s="38">
        <f t="shared" si="11"/>
        <v>0.24382380283640248</v>
      </c>
      <c r="U92" s="38">
        <f t="shared" si="11"/>
        <v>0.24564149298676599</v>
      </c>
      <c r="V92" s="38">
        <f t="shared" si="11"/>
        <v>0.24797554779295014</v>
      </c>
      <c r="W92" s="38">
        <f t="shared" si="11"/>
        <v>0.24998508679485396</v>
      </c>
      <c r="X92" s="38">
        <f t="shared" si="11"/>
        <v>0.25080699796756067</v>
      </c>
      <c r="Y92" s="38">
        <f t="shared" si="11"/>
        <v>0.24979538059209869</v>
      </c>
      <c r="Z92" s="38">
        <f t="shared" si="11"/>
        <v>0.24955504449555044</v>
      </c>
      <c r="AA92" s="39">
        <f t="shared" si="11"/>
        <v>0.24911866036375291</v>
      </c>
    </row>
    <row r="93" spans="1:27" ht="12.75" customHeight="1" x14ac:dyDescent="0.3">
      <c r="A93" s="13" t="s">
        <v>91</v>
      </c>
      <c r="B93" s="38">
        <f t="shared" si="12"/>
        <v>0.62632295719844355</v>
      </c>
      <c r="C93" s="38">
        <f t="shared" si="11"/>
        <v>0.62201171001186562</v>
      </c>
      <c r="D93" s="38">
        <f t="shared" si="11"/>
        <v>0.61957832496985255</v>
      </c>
      <c r="E93" s="38">
        <f t="shared" si="11"/>
        <v>0.61711063581567183</v>
      </c>
      <c r="F93" s="38">
        <f t="shared" si="11"/>
        <v>0.61415960177335305</v>
      </c>
      <c r="G93" s="38">
        <f t="shared" si="11"/>
        <v>0.6118459443687998</v>
      </c>
      <c r="H93" s="38">
        <f t="shared" si="11"/>
        <v>0.60943855210664588</v>
      </c>
      <c r="I93" s="38">
        <f t="shared" si="11"/>
        <v>0.60629844583803993</v>
      </c>
      <c r="J93" s="38">
        <f t="shared" si="11"/>
        <v>0.6024326536977116</v>
      </c>
      <c r="K93" s="38">
        <f t="shared" si="11"/>
        <v>0.59895782509416651</v>
      </c>
      <c r="L93" s="39">
        <f t="shared" si="11"/>
        <v>0.59598781107160992</v>
      </c>
      <c r="M93" s="38">
        <f t="shared" si="11"/>
        <v>0.59253465772441971</v>
      </c>
      <c r="N93" s="38">
        <f t="shared" si="11"/>
        <v>0.58857612653173086</v>
      </c>
      <c r="O93" s="38">
        <f t="shared" si="11"/>
        <v>0.58609940201940991</v>
      </c>
      <c r="P93" s="38">
        <f t="shared" si="11"/>
        <v>0.58101074381788542</v>
      </c>
      <c r="Q93" s="38">
        <f t="shared" si="11"/>
        <v>0.57808073654390935</v>
      </c>
      <c r="R93" s="38">
        <f t="shared" si="11"/>
        <v>0.57387516998088328</v>
      </c>
      <c r="S93" s="38">
        <f t="shared" si="11"/>
        <v>0.57159218814794333</v>
      </c>
      <c r="T93" s="38">
        <f t="shared" si="11"/>
        <v>0.56852661352532785</v>
      </c>
      <c r="U93" s="38">
        <f t="shared" si="11"/>
        <v>0.5659521356684365</v>
      </c>
      <c r="V93" s="38">
        <f t="shared" si="11"/>
        <v>0.56440536678310571</v>
      </c>
      <c r="W93" s="38">
        <f t="shared" si="11"/>
        <v>0.56481278956473324</v>
      </c>
      <c r="X93" s="38">
        <f t="shared" si="11"/>
        <v>0.56475909616227637</v>
      </c>
      <c r="Y93" s="38">
        <f t="shared" si="11"/>
        <v>0.56486934302197911</v>
      </c>
      <c r="Z93" s="38">
        <f t="shared" si="11"/>
        <v>0.56606339366063396</v>
      </c>
      <c r="AA93" s="39">
        <f t="shared" si="11"/>
        <v>0.56620062494992385</v>
      </c>
    </row>
    <row r="94" spans="1:27" ht="12.75" customHeight="1" x14ac:dyDescent="0.3">
      <c r="A94" s="13" t="s">
        <v>92</v>
      </c>
      <c r="B94" s="38">
        <f t="shared" si="12"/>
        <v>0.19896887159533075</v>
      </c>
      <c r="C94" s="38">
        <f t="shared" si="11"/>
        <v>0.2035246746678597</v>
      </c>
      <c r="D94" s="38">
        <f t="shared" si="11"/>
        <v>0.20686972419963434</v>
      </c>
      <c r="E94" s="38">
        <f t="shared" si="11"/>
        <v>0.21018860587205912</v>
      </c>
      <c r="F94" s="38">
        <f t="shared" si="11"/>
        <v>0.21428015866842964</v>
      </c>
      <c r="G94" s="38">
        <f t="shared" si="11"/>
        <v>0.21805096284769501</v>
      </c>
      <c r="H94" s="38">
        <f t="shared" si="11"/>
        <v>0.22290551717427265</v>
      </c>
      <c r="I94" s="38">
        <f t="shared" si="11"/>
        <v>0.22704787130448331</v>
      </c>
      <c r="J94" s="38">
        <f t="shared" si="11"/>
        <v>0.23168687380608943</v>
      </c>
      <c r="K94" s="38">
        <f t="shared" si="11"/>
        <v>0.23626534475692343</v>
      </c>
      <c r="L94" s="39">
        <f t="shared" si="11"/>
        <v>0.24127827479782787</v>
      </c>
      <c r="M94" s="38">
        <f t="shared" si="11"/>
        <v>0.24632892086893612</v>
      </c>
      <c r="N94" s="38">
        <f t="shared" si="11"/>
        <v>0.25024468543240808</v>
      </c>
      <c r="O94" s="38">
        <f t="shared" si="11"/>
        <v>0.25346534653465347</v>
      </c>
      <c r="P94" s="38">
        <f t="shared" si="11"/>
        <v>0.25873548995345003</v>
      </c>
      <c r="Q94" s="38">
        <f t="shared" si="11"/>
        <v>0.261980642115203</v>
      </c>
      <c r="R94" s="38">
        <f t="shared" si="11"/>
        <v>0.26621469817307503</v>
      </c>
      <c r="S94" s="38">
        <f t="shared" si="11"/>
        <v>0.26804368002211648</v>
      </c>
      <c r="T94" s="38">
        <f t="shared" si="11"/>
        <v>0.27074391281128229</v>
      </c>
      <c r="U94" s="38">
        <f t="shared" si="11"/>
        <v>0.27292178461050798</v>
      </c>
      <c r="V94" s="38">
        <f t="shared" si="11"/>
        <v>0.27399571292473801</v>
      </c>
      <c r="W94" s="38">
        <f t="shared" si="11"/>
        <v>0.27313038118152355</v>
      </c>
      <c r="X94" s="38">
        <f t="shared" si="11"/>
        <v>0.27266568365679672</v>
      </c>
      <c r="Y94" s="38">
        <f t="shared" si="11"/>
        <v>0.27213383107420197</v>
      </c>
      <c r="Z94" s="38">
        <f t="shared" si="11"/>
        <v>0.27065293470652935</v>
      </c>
      <c r="AA94" s="39">
        <f t="shared" si="11"/>
        <v>0.27021072029484816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279.7626229721065</v>
      </c>
      <c r="C97" s="76">
        <f t="shared" ref="C97:AA97" si="13">C83/(C84/1000)</f>
        <v>278.22576344524418</v>
      </c>
      <c r="D97" s="76">
        <f t="shared" si="13"/>
        <v>275.24529409167684</v>
      </c>
      <c r="E97" s="76">
        <f t="shared" si="13"/>
        <v>274.51707618606093</v>
      </c>
      <c r="F97" s="76">
        <f t="shared" si="13"/>
        <v>273.48811258175505</v>
      </c>
      <c r="G97" s="76">
        <f t="shared" si="13"/>
        <v>272.39596311986048</v>
      </c>
      <c r="H97" s="76">
        <f t="shared" si="13"/>
        <v>268.89103904616246</v>
      </c>
      <c r="I97" s="76">
        <f t="shared" si="13"/>
        <v>268.79220983194597</v>
      </c>
      <c r="J97" s="76">
        <f t="shared" si="13"/>
        <v>268.03578902549401</v>
      </c>
      <c r="K97" s="76">
        <f t="shared" si="13"/>
        <v>264.61525794606962</v>
      </c>
      <c r="L97" s="63">
        <f t="shared" si="13"/>
        <v>260.20551581972074</v>
      </c>
      <c r="M97" s="76">
        <f t="shared" si="13"/>
        <v>258.7441130298273</v>
      </c>
      <c r="N97" s="76">
        <f t="shared" si="13"/>
        <v>260.80070948942102</v>
      </c>
      <c r="O97" s="76">
        <f t="shared" si="13"/>
        <v>261.22905027932961</v>
      </c>
      <c r="P97" s="76">
        <f t="shared" si="13"/>
        <v>262.28823094480344</v>
      </c>
      <c r="Q97" s="76">
        <f t="shared" si="13"/>
        <v>262.85160038797284</v>
      </c>
      <c r="R97" s="76">
        <f t="shared" si="13"/>
        <v>265.01616748865007</v>
      </c>
      <c r="S97" s="76">
        <f t="shared" si="13"/>
        <v>267.31402238314683</v>
      </c>
      <c r="T97" s="76">
        <f t="shared" si="13"/>
        <v>269.93090619186819</v>
      </c>
      <c r="U97" s="76">
        <f t="shared" si="13"/>
        <v>271.60699973283465</v>
      </c>
      <c r="V97" s="76">
        <f t="shared" si="13"/>
        <v>273.69907220653488</v>
      </c>
      <c r="W97" s="76">
        <f t="shared" si="13"/>
        <v>275.62650072711284</v>
      </c>
      <c r="X97" s="76">
        <f t="shared" si="13"/>
        <v>277.13994565217388</v>
      </c>
      <c r="Y97" s="76">
        <f t="shared" si="13"/>
        <v>277.57946625871153</v>
      </c>
      <c r="Z97" s="76">
        <f t="shared" si="13"/>
        <v>278.08998331119511</v>
      </c>
      <c r="AA97" s="63">
        <f t="shared" si="13"/>
        <v>278.54706684856751</v>
      </c>
    </row>
    <row r="98" spans="1:27" ht="12.75" customHeight="1" x14ac:dyDescent="0.3">
      <c r="A98" s="13" t="s">
        <v>78</v>
      </c>
      <c r="B98" s="76">
        <f>B85/(B84/1000)</f>
        <v>321.55127689050761</v>
      </c>
      <c r="C98" s="76">
        <f t="shared" ref="C98:AA98" si="14">C85/(C84/1000)</f>
        <v>316.52373738612596</v>
      </c>
      <c r="D98" s="76">
        <f t="shared" si="14"/>
        <v>310.70803443342379</v>
      </c>
      <c r="E98" s="76">
        <f t="shared" si="14"/>
        <v>315.03631587080827</v>
      </c>
      <c r="F98" s="76">
        <f t="shared" si="14"/>
        <v>320.63482223117694</v>
      </c>
      <c r="G98" s="76">
        <f t="shared" si="14"/>
        <v>328.96212309992524</v>
      </c>
      <c r="H98" s="76">
        <f t="shared" si="14"/>
        <v>334.93554730172599</v>
      </c>
      <c r="I98" s="76">
        <f t="shared" si="14"/>
        <v>344.08669703156903</v>
      </c>
      <c r="J98" s="76">
        <f t="shared" si="14"/>
        <v>347.8011144511093</v>
      </c>
      <c r="K98" s="76">
        <f t="shared" si="14"/>
        <v>341.28563058865279</v>
      </c>
      <c r="L98" s="63">
        <f t="shared" si="14"/>
        <v>338.75753505949962</v>
      </c>
      <c r="M98" s="76">
        <f t="shared" si="14"/>
        <v>347.00156985871268</v>
      </c>
      <c r="N98" s="76">
        <f t="shared" si="14"/>
        <v>357.27860129228429</v>
      </c>
      <c r="O98" s="76">
        <f t="shared" si="14"/>
        <v>367.02314445331206</v>
      </c>
      <c r="P98" s="76">
        <f t="shared" si="14"/>
        <v>374.41733371909862</v>
      </c>
      <c r="Q98" s="76">
        <f t="shared" si="14"/>
        <v>380.60135790494667</v>
      </c>
      <c r="R98" s="76">
        <f t="shared" si="14"/>
        <v>392.26573472253978</v>
      </c>
      <c r="S98" s="76">
        <f t="shared" si="14"/>
        <v>399.60500329163926</v>
      </c>
      <c r="T98" s="76">
        <f t="shared" si="14"/>
        <v>409.48046771193196</v>
      </c>
      <c r="U98" s="76">
        <f t="shared" si="14"/>
        <v>414.07293614747527</v>
      </c>
      <c r="V98" s="76">
        <f t="shared" si="14"/>
        <v>419.99462148715878</v>
      </c>
      <c r="W98" s="76">
        <f t="shared" si="14"/>
        <v>425.1750143731611</v>
      </c>
      <c r="X98" s="76">
        <f t="shared" si="14"/>
        <v>427.54755434782606</v>
      </c>
      <c r="Y98" s="76">
        <f t="shared" si="14"/>
        <v>425.39520652728203</v>
      </c>
      <c r="Z98" s="76">
        <f t="shared" si="14"/>
        <v>425.0195838016416</v>
      </c>
      <c r="AA98" s="63">
        <f t="shared" si="14"/>
        <v>424.18144611186904</v>
      </c>
    </row>
    <row r="99" spans="1:27" ht="12.75" customHeight="1" x14ac:dyDescent="0.3">
      <c r="A99" s="13" t="s">
        <v>80</v>
      </c>
      <c r="B99" s="76">
        <f>SUM(B97:B98)</f>
        <v>601.31389986261411</v>
      </c>
      <c r="C99" s="76">
        <f t="shared" ref="C99:AA99" si="15">SUM(C97:C98)</f>
        <v>594.74950083137014</v>
      </c>
      <c r="D99" s="76">
        <f t="shared" si="15"/>
        <v>585.95332852510069</v>
      </c>
      <c r="E99" s="76">
        <f t="shared" si="15"/>
        <v>589.55339205686914</v>
      </c>
      <c r="F99" s="76">
        <f t="shared" si="15"/>
        <v>594.12293481293204</v>
      </c>
      <c r="G99" s="76">
        <f t="shared" si="15"/>
        <v>601.35808621978572</v>
      </c>
      <c r="H99" s="76">
        <f t="shared" si="15"/>
        <v>603.82658634788845</v>
      </c>
      <c r="I99" s="76">
        <f t="shared" si="15"/>
        <v>612.878906863515</v>
      </c>
      <c r="J99" s="76">
        <f t="shared" si="15"/>
        <v>615.83690347660331</v>
      </c>
      <c r="K99" s="76">
        <f t="shared" si="15"/>
        <v>605.90088853472241</v>
      </c>
      <c r="L99" s="63">
        <f t="shared" si="15"/>
        <v>598.96305087922042</v>
      </c>
      <c r="M99" s="76">
        <f t="shared" si="15"/>
        <v>605.74568288853993</v>
      </c>
      <c r="N99" s="76">
        <f t="shared" si="15"/>
        <v>618.07931078170532</v>
      </c>
      <c r="O99" s="76">
        <f t="shared" si="15"/>
        <v>628.25219473264167</v>
      </c>
      <c r="P99" s="76">
        <f t="shared" si="15"/>
        <v>636.70556466390212</v>
      </c>
      <c r="Q99" s="76">
        <f t="shared" si="15"/>
        <v>643.45295829291945</v>
      </c>
      <c r="R99" s="76">
        <f t="shared" si="15"/>
        <v>657.28190221118984</v>
      </c>
      <c r="S99" s="76">
        <f t="shared" si="15"/>
        <v>666.9190256747861</v>
      </c>
      <c r="T99" s="76">
        <f t="shared" si="15"/>
        <v>679.41137390380015</v>
      </c>
      <c r="U99" s="76">
        <f t="shared" si="15"/>
        <v>685.67993588030993</v>
      </c>
      <c r="V99" s="76">
        <f t="shared" si="15"/>
        <v>693.6936936936936</v>
      </c>
      <c r="W99" s="76">
        <f t="shared" si="15"/>
        <v>700.80151510027395</v>
      </c>
      <c r="X99" s="76">
        <f t="shared" si="15"/>
        <v>704.6875</v>
      </c>
      <c r="Y99" s="76">
        <f t="shared" si="15"/>
        <v>702.97467278599356</v>
      </c>
      <c r="Z99" s="76">
        <f t="shared" si="15"/>
        <v>703.10956711283666</v>
      </c>
      <c r="AA99" s="63">
        <f t="shared" si="15"/>
        <v>702.72851296043655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26175</v>
      </c>
      <c r="D10" s="76">
        <v>26162</v>
      </c>
      <c r="E10" s="76">
        <v>26166</v>
      </c>
      <c r="F10" s="76">
        <v>26179</v>
      </c>
      <c r="G10" s="76">
        <v>26177</v>
      </c>
      <c r="H10" s="76">
        <v>26176</v>
      </c>
      <c r="I10" s="76">
        <v>26172</v>
      </c>
      <c r="J10" s="76">
        <v>26149</v>
      </c>
      <c r="K10" s="76">
        <v>26119</v>
      </c>
      <c r="L10" s="63">
        <v>26082</v>
      </c>
      <c r="M10" s="76">
        <v>26054</v>
      </c>
      <c r="N10" s="76">
        <v>26014</v>
      </c>
      <c r="O10" s="76">
        <v>25984</v>
      </c>
      <c r="P10" s="76">
        <v>25934</v>
      </c>
      <c r="Q10" s="76">
        <v>25889</v>
      </c>
      <c r="R10" s="76">
        <v>25844</v>
      </c>
      <c r="S10" s="76">
        <v>25795</v>
      </c>
      <c r="T10" s="76">
        <v>25740</v>
      </c>
      <c r="U10" s="76">
        <v>25697</v>
      </c>
      <c r="V10" s="76">
        <v>25655</v>
      </c>
      <c r="W10" s="76">
        <v>25612</v>
      </c>
      <c r="X10" s="76">
        <v>25568</v>
      </c>
      <c r="Y10" s="76">
        <v>25515</v>
      </c>
      <c r="Z10" s="76">
        <v>25465</v>
      </c>
      <c r="AA10" s="63">
        <v>25427</v>
      </c>
    </row>
    <row r="11" spans="1:27" ht="12.75" customHeight="1" x14ac:dyDescent="0.3">
      <c r="A11" s="6" t="s">
        <v>55</v>
      </c>
      <c r="B11" s="25"/>
      <c r="C11" s="76">
        <v>241</v>
      </c>
      <c r="D11" s="76">
        <v>243</v>
      </c>
      <c r="E11" s="76">
        <v>243</v>
      </c>
      <c r="F11" s="76">
        <v>244</v>
      </c>
      <c r="G11" s="76">
        <v>242</v>
      </c>
      <c r="H11" s="76">
        <v>243</v>
      </c>
      <c r="I11" s="76">
        <v>244</v>
      </c>
      <c r="J11" s="76">
        <v>244</v>
      </c>
      <c r="K11" s="76">
        <v>243</v>
      </c>
      <c r="L11" s="63">
        <v>244</v>
      </c>
      <c r="M11" s="76">
        <v>244</v>
      </c>
      <c r="N11" s="76">
        <v>247</v>
      </c>
      <c r="O11" s="76">
        <v>248</v>
      </c>
      <c r="P11" s="76">
        <v>246</v>
      </c>
      <c r="Q11" s="76">
        <v>251</v>
      </c>
      <c r="R11" s="76">
        <v>249</v>
      </c>
      <c r="S11" s="76">
        <v>246</v>
      </c>
      <c r="T11" s="76">
        <v>247</v>
      </c>
      <c r="U11" s="76">
        <v>247</v>
      </c>
      <c r="V11" s="76">
        <v>246</v>
      </c>
      <c r="W11" s="76">
        <v>244</v>
      </c>
      <c r="X11" s="76">
        <v>246</v>
      </c>
      <c r="Y11" s="76">
        <v>248</v>
      </c>
      <c r="Z11" s="76">
        <v>245</v>
      </c>
      <c r="AA11" s="63">
        <v>244</v>
      </c>
    </row>
    <row r="12" spans="1:27" ht="12.75" customHeight="1" x14ac:dyDescent="0.3">
      <c r="A12" s="6" t="s">
        <v>56</v>
      </c>
      <c r="B12" s="25"/>
      <c r="C12" s="76">
        <v>281</v>
      </c>
      <c r="D12" s="76">
        <v>301</v>
      </c>
      <c r="E12" s="76">
        <v>281</v>
      </c>
      <c r="F12" s="76">
        <v>303</v>
      </c>
      <c r="G12" s="76">
        <v>294</v>
      </c>
      <c r="H12" s="76">
        <v>295</v>
      </c>
      <c r="I12" s="76">
        <v>314</v>
      </c>
      <c r="J12" s="76">
        <v>322</v>
      </c>
      <c r="K12" s="76">
        <v>327</v>
      </c>
      <c r="L12" s="63">
        <v>324</v>
      </c>
      <c r="M12" s="76">
        <v>336</v>
      </c>
      <c r="N12" s="76">
        <v>332</v>
      </c>
      <c r="O12" s="76">
        <v>346</v>
      </c>
      <c r="P12" s="76">
        <v>345</v>
      </c>
      <c r="Q12" s="76">
        <v>354</v>
      </c>
      <c r="R12" s="76">
        <v>353</v>
      </c>
      <c r="S12" s="76">
        <v>360</v>
      </c>
      <c r="T12" s="76">
        <v>349</v>
      </c>
      <c r="U12" s="76">
        <v>355</v>
      </c>
      <c r="V12" s="76">
        <v>354</v>
      </c>
      <c r="W12" s="76">
        <v>355</v>
      </c>
      <c r="X12" s="76">
        <v>364</v>
      </c>
      <c r="Y12" s="76">
        <v>365</v>
      </c>
      <c r="Z12" s="76">
        <v>350</v>
      </c>
      <c r="AA12" s="63">
        <v>345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-40</v>
      </c>
      <c r="D14" s="76">
        <f t="shared" ref="D14:AA14" si="0">D11-D12</f>
        <v>-58</v>
      </c>
      <c r="E14" s="76">
        <f t="shared" si="0"/>
        <v>-38</v>
      </c>
      <c r="F14" s="76">
        <f t="shared" si="0"/>
        <v>-59</v>
      </c>
      <c r="G14" s="76">
        <f t="shared" si="0"/>
        <v>-52</v>
      </c>
      <c r="H14" s="76">
        <f t="shared" si="0"/>
        <v>-52</v>
      </c>
      <c r="I14" s="76">
        <f t="shared" si="0"/>
        <v>-70</v>
      </c>
      <c r="J14" s="76">
        <f t="shared" si="0"/>
        <v>-78</v>
      </c>
      <c r="K14" s="76">
        <f t="shared" si="0"/>
        <v>-84</v>
      </c>
      <c r="L14" s="63">
        <f t="shared" si="0"/>
        <v>-80</v>
      </c>
      <c r="M14" s="76">
        <f t="shared" si="0"/>
        <v>-92</v>
      </c>
      <c r="N14" s="76">
        <f t="shared" si="0"/>
        <v>-85</v>
      </c>
      <c r="O14" s="76">
        <f t="shared" si="0"/>
        <v>-98</v>
      </c>
      <c r="P14" s="76">
        <f t="shared" si="0"/>
        <v>-99</v>
      </c>
      <c r="Q14" s="76">
        <f t="shared" si="0"/>
        <v>-103</v>
      </c>
      <c r="R14" s="76">
        <f t="shared" si="0"/>
        <v>-104</v>
      </c>
      <c r="S14" s="76">
        <f t="shared" si="0"/>
        <v>-114</v>
      </c>
      <c r="T14" s="76">
        <f t="shared" si="0"/>
        <v>-102</v>
      </c>
      <c r="U14" s="76">
        <f t="shared" si="0"/>
        <v>-108</v>
      </c>
      <c r="V14" s="76">
        <f t="shared" si="0"/>
        <v>-108</v>
      </c>
      <c r="W14" s="76">
        <f t="shared" si="0"/>
        <v>-111</v>
      </c>
      <c r="X14" s="76">
        <f t="shared" si="0"/>
        <v>-118</v>
      </c>
      <c r="Y14" s="76">
        <f t="shared" si="0"/>
        <v>-117</v>
      </c>
      <c r="Z14" s="76">
        <f t="shared" si="0"/>
        <v>-105</v>
      </c>
      <c r="AA14" s="63">
        <f t="shared" si="0"/>
        <v>-101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66</v>
      </c>
      <c r="D16" s="76">
        <v>79</v>
      </c>
      <c r="E16" s="76">
        <v>64</v>
      </c>
      <c r="F16" s="76">
        <v>65</v>
      </c>
      <c r="G16" s="76">
        <v>64</v>
      </c>
      <c r="H16" s="76">
        <v>65</v>
      </c>
      <c r="I16" s="76">
        <v>64</v>
      </c>
      <c r="J16" s="76">
        <v>64</v>
      </c>
      <c r="K16" s="76">
        <v>64</v>
      </c>
      <c r="L16" s="63">
        <v>64</v>
      </c>
      <c r="M16" s="76">
        <v>64</v>
      </c>
      <c r="N16" s="76">
        <v>64</v>
      </c>
      <c r="O16" s="76">
        <v>64</v>
      </c>
      <c r="P16" s="76">
        <v>64</v>
      </c>
      <c r="Q16" s="76">
        <v>64</v>
      </c>
      <c r="R16" s="76">
        <v>64</v>
      </c>
      <c r="S16" s="76">
        <v>64</v>
      </c>
      <c r="T16" s="76">
        <v>64</v>
      </c>
      <c r="U16" s="76">
        <v>64</v>
      </c>
      <c r="V16" s="76">
        <v>64</v>
      </c>
      <c r="W16" s="76">
        <v>64</v>
      </c>
      <c r="X16" s="76">
        <v>64</v>
      </c>
      <c r="Y16" s="76">
        <v>64</v>
      </c>
      <c r="Z16" s="76">
        <v>64</v>
      </c>
      <c r="AA16" s="63">
        <v>64</v>
      </c>
    </row>
    <row r="17" spans="1:27" ht="12.75" customHeight="1" x14ac:dyDescent="0.3">
      <c r="A17" s="81" t="s">
        <v>83</v>
      </c>
      <c r="B17" s="81"/>
      <c r="C17" s="76">
        <v>164</v>
      </c>
      <c r="D17" s="76">
        <v>165</v>
      </c>
      <c r="E17" s="76">
        <v>164</v>
      </c>
      <c r="F17" s="76">
        <v>164</v>
      </c>
      <c r="G17" s="76">
        <v>164</v>
      </c>
      <c r="H17" s="76">
        <v>163</v>
      </c>
      <c r="I17" s="76">
        <v>164</v>
      </c>
      <c r="J17" s="76">
        <v>164</v>
      </c>
      <c r="K17" s="76">
        <v>165</v>
      </c>
      <c r="L17" s="63">
        <v>165</v>
      </c>
      <c r="M17" s="76">
        <v>166</v>
      </c>
      <c r="N17" s="76">
        <v>168</v>
      </c>
      <c r="O17" s="76">
        <v>167</v>
      </c>
      <c r="P17" s="76">
        <v>168</v>
      </c>
      <c r="Q17" s="76">
        <v>168</v>
      </c>
      <c r="R17" s="76">
        <v>169</v>
      </c>
      <c r="S17" s="76">
        <v>171</v>
      </c>
      <c r="T17" s="76">
        <v>172</v>
      </c>
      <c r="U17" s="76">
        <v>171</v>
      </c>
      <c r="V17" s="76">
        <v>170</v>
      </c>
      <c r="W17" s="76">
        <v>171</v>
      </c>
      <c r="X17" s="76">
        <v>169</v>
      </c>
      <c r="Y17" s="76">
        <v>171</v>
      </c>
      <c r="Z17" s="76">
        <v>171</v>
      </c>
      <c r="AA17" s="63">
        <v>172</v>
      </c>
    </row>
    <row r="18" spans="1:27" ht="12.75" customHeight="1" x14ac:dyDescent="0.3">
      <c r="A18" s="6" t="s">
        <v>97</v>
      </c>
      <c r="B18" s="6"/>
      <c r="C18" s="76">
        <v>515</v>
      </c>
      <c r="D18" s="76">
        <v>510</v>
      </c>
      <c r="E18" s="76">
        <v>507</v>
      </c>
      <c r="F18" s="76">
        <v>508</v>
      </c>
      <c r="G18" s="76">
        <v>507</v>
      </c>
      <c r="H18" s="76">
        <v>501</v>
      </c>
      <c r="I18" s="76">
        <v>503</v>
      </c>
      <c r="J18" s="76">
        <v>504</v>
      </c>
      <c r="K18" s="76">
        <v>504</v>
      </c>
      <c r="L18" s="63">
        <v>504</v>
      </c>
      <c r="M18" s="76">
        <v>504</v>
      </c>
      <c r="N18" s="76">
        <v>505</v>
      </c>
      <c r="O18" s="76">
        <v>504</v>
      </c>
      <c r="P18" s="76">
        <v>503</v>
      </c>
      <c r="Q18" s="76">
        <v>504</v>
      </c>
      <c r="R18" s="76">
        <v>504</v>
      </c>
      <c r="S18" s="76">
        <v>504</v>
      </c>
      <c r="T18" s="76">
        <v>503</v>
      </c>
      <c r="U18" s="76">
        <v>503</v>
      </c>
      <c r="V18" s="76">
        <v>503</v>
      </c>
      <c r="W18" s="76">
        <v>503</v>
      </c>
      <c r="X18" s="76">
        <v>503</v>
      </c>
      <c r="Y18" s="76">
        <v>503</v>
      </c>
      <c r="Z18" s="76">
        <v>502</v>
      </c>
      <c r="AA18" s="63">
        <v>502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62</v>
      </c>
      <c r="D20" s="76">
        <v>64</v>
      </c>
      <c r="E20" s="76">
        <v>65</v>
      </c>
      <c r="F20" s="76">
        <v>66</v>
      </c>
      <c r="G20" s="76">
        <v>63</v>
      </c>
      <c r="H20" s="76">
        <v>63</v>
      </c>
      <c r="I20" s="76">
        <v>64</v>
      </c>
      <c r="J20" s="76">
        <v>64</v>
      </c>
      <c r="K20" s="76">
        <v>64</v>
      </c>
      <c r="L20" s="63">
        <v>64</v>
      </c>
      <c r="M20" s="76">
        <v>64</v>
      </c>
      <c r="N20" s="76">
        <v>64</v>
      </c>
      <c r="O20" s="76">
        <v>64</v>
      </c>
      <c r="P20" s="76">
        <v>64</v>
      </c>
      <c r="Q20" s="76">
        <v>64</v>
      </c>
      <c r="R20" s="76">
        <v>64</v>
      </c>
      <c r="S20" s="76">
        <v>64</v>
      </c>
      <c r="T20" s="76">
        <v>64</v>
      </c>
      <c r="U20" s="76">
        <v>64</v>
      </c>
      <c r="V20" s="76">
        <v>64</v>
      </c>
      <c r="W20" s="76">
        <v>64</v>
      </c>
      <c r="X20" s="76">
        <v>64</v>
      </c>
      <c r="Y20" s="76">
        <v>64</v>
      </c>
      <c r="Z20" s="76">
        <v>64</v>
      </c>
      <c r="AA20" s="63">
        <v>64</v>
      </c>
    </row>
    <row r="21" spans="1:27" ht="12.75" customHeight="1" x14ac:dyDescent="0.3">
      <c r="A21" s="81" t="s">
        <v>84</v>
      </c>
      <c r="B21" s="81"/>
      <c r="C21" s="76">
        <v>139</v>
      </c>
      <c r="D21" s="76">
        <v>131</v>
      </c>
      <c r="E21" s="76">
        <v>133</v>
      </c>
      <c r="F21" s="76">
        <v>133</v>
      </c>
      <c r="G21" s="76">
        <v>135</v>
      </c>
      <c r="H21" s="76">
        <v>133</v>
      </c>
      <c r="I21" s="76">
        <v>134</v>
      </c>
      <c r="J21" s="76">
        <v>132</v>
      </c>
      <c r="K21" s="76">
        <v>133</v>
      </c>
      <c r="L21" s="63">
        <v>132</v>
      </c>
      <c r="M21" s="76">
        <v>131</v>
      </c>
      <c r="N21" s="76">
        <v>131</v>
      </c>
      <c r="O21" s="76">
        <v>132</v>
      </c>
      <c r="P21" s="76">
        <v>131</v>
      </c>
      <c r="Q21" s="76">
        <v>131</v>
      </c>
      <c r="R21" s="76">
        <v>132</v>
      </c>
      <c r="S21" s="76">
        <v>131</v>
      </c>
      <c r="T21" s="76">
        <v>134</v>
      </c>
      <c r="U21" s="76">
        <v>130</v>
      </c>
      <c r="V21" s="76">
        <v>132</v>
      </c>
      <c r="W21" s="76">
        <v>132</v>
      </c>
      <c r="X21" s="76">
        <v>132</v>
      </c>
      <c r="Y21" s="76">
        <v>133</v>
      </c>
      <c r="Z21" s="76">
        <v>133</v>
      </c>
      <c r="AA21" s="63">
        <v>133</v>
      </c>
    </row>
    <row r="22" spans="1:27" ht="12.75" customHeight="1" x14ac:dyDescent="0.3">
      <c r="A22" s="6" t="s">
        <v>98</v>
      </c>
      <c r="B22" s="6"/>
      <c r="C22" s="76">
        <v>515</v>
      </c>
      <c r="D22" s="76">
        <v>497</v>
      </c>
      <c r="E22" s="76">
        <v>484</v>
      </c>
      <c r="F22" s="76">
        <v>481</v>
      </c>
      <c r="G22" s="76">
        <v>487</v>
      </c>
      <c r="H22" s="76">
        <v>483</v>
      </c>
      <c r="I22" s="76">
        <v>484</v>
      </c>
      <c r="J22" s="76">
        <v>486</v>
      </c>
      <c r="K22" s="76">
        <v>487</v>
      </c>
      <c r="L22" s="63">
        <v>485</v>
      </c>
      <c r="M22" s="76">
        <v>487</v>
      </c>
      <c r="N22" s="76">
        <v>484</v>
      </c>
      <c r="O22" s="76">
        <v>486</v>
      </c>
      <c r="P22" s="76">
        <v>483</v>
      </c>
      <c r="Q22" s="76">
        <v>483</v>
      </c>
      <c r="R22" s="76">
        <v>484</v>
      </c>
      <c r="S22" s="76">
        <v>483</v>
      </c>
      <c r="T22" s="76">
        <v>482</v>
      </c>
      <c r="U22" s="76">
        <v>479</v>
      </c>
      <c r="V22" s="76">
        <v>478</v>
      </c>
      <c r="W22" s="76">
        <v>479</v>
      </c>
      <c r="X22" s="76">
        <v>478</v>
      </c>
      <c r="Y22" s="76">
        <v>478</v>
      </c>
      <c r="Z22" s="76">
        <v>477</v>
      </c>
      <c r="AA22" s="63">
        <v>477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</v>
      </c>
      <c r="D24" s="76">
        <f t="shared" ref="D24:AA26" si="1">D16-D20</f>
        <v>15</v>
      </c>
      <c r="E24" s="76">
        <f t="shared" si="1"/>
        <v>-1</v>
      </c>
      <c r="F24" s="76">
        <f t="shared" si="1"/>
        <v>-1</v>
      </c>
      <c r="G24" s="76">
        <f t="shared" si="1"/>
        <v>1</v>
      </c>
      <c r="H24" s="76">
        <f t="shared" si="1"/>
        <v>2</v>
      </c>
      <c r="I24" s="76">
        <f t="shared" si="1"/>
        <v>0</v>
      </c>
      <c r="J24" s="76">
        <f t="shared" si="1"/>
        <v>0</v>
      </c>
      <c r="K24" s="76">
        <f t="shared" si="1"/>
        <v>0</v>
      </c>
      <c r="L24" s="63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S24" s="76">
        <f t="shared" si="1"/>
        <v>0</v>
      </c>
      <c r="T24" s="76">
        <f t="shared" si="1"/>
        <v>0</v>
      </c>
      <c r="U24" s="76">
        <f t="shared" si="1"/>
        <v>0</v>
      </c>
      <c r="V24" s="76">
        <f t="shared" si="1"/>
        <v>0</v>
      </c>
      <c r="W24" s="76">
        <f t="shared" si="1"/>
        <v>0</v>
      </c>
      <c r="X24" s="76">
        <f t="shared" si="1"/>
        <v>0</v>
      </c>
      <c r="Y24" s="76">
        <f t="shared" si="1"/>
        <v>0</v>
      </c>
      <c r="Z24" s="76">
        <f t="shared" si="1"/>
        <v>0</v>
      </c>
      <c r="AA24" s="63">
        <f t="shared" si="1"/>
        <v>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25</v>
      </c>
      <c r="D25" s="76">
        <f t="shared" si="2"/>
        <v>34</v>
      </c>
      <c r="E25" s="76">
        <f t="shared" si="2"/>
        <v>31</v>
      </c>
      <c r="F25" s="76">
        <f t="shared" si="2"/>
        <v>31</v>
      </c>
      <c r="G25" s="76">
        <f t="shared" si="2"/>
        <v>29</v>
      </c>
      <c r="H25" s="76">
        <f t="shared" si="2"/>
        <v>30</v>
      </c>
      <c r="I25" s="76">
        <f t="shared" si="2"/>
        <v>30</v>
      </c>
      <c r="J25" s="76">
        <f t="shared" si="2"/>
        <v>32</v>
      </c>
      <c r="K25" s="76">
        <f t="shared" si="2"/>
        <v>32</v>
      </c>
      <c r="L25" s="63">
        <f t="shared" si="2"/>
        <v>33</v>
      </c>
      <c r="M25" s="76">
        <f t="shared" si="2"/>
        <v>35</v>
      </c>
      <c r="N25" s="76">
        <f t="shared" si="2"/>
        <v>37</v>
      </c>
      <c r="O25" s="76">
        <f t="shared" si="2"/>
        <v>35</v>
      </c>
      <c r="P25" s="76">
        <f t="shared" si="2"/>
        <v>37</v>
      </c>
      <c r="Q25" s="76">
        <f t="shared" si="2"/>
        <v>37</v>
      </c>
      <c r="R25" s="76">
        <f t="shared" si="2"/>
        <v>37</v>
      </c>
      <c r="S25" s="76">
        <f t="shared" si="1"/>
        <v>40</v>
      </c>
      <c r="T25" s="76">
        <f t="shared" si="1"/>
        <v>38</v>
      </c>
      <c r="U25" s="76">
        <f t="shared" si="1"/>
        <v>41</v>
      </c>
      <c r="V25" s="76">
        <f t="shared" si="1"/>
        <v>38</v>
      </c>
      <c r="W25" s="76">
        <f t="shared" si="1"/>
        <v>39</v>
      </c>
      <c r="X25" s="76">
        <f t="shared" si="1"/>
        <v>37</v>
      </c>
      <c r="Y25" s="76">
        <f t="shared" si="1"/>
        <v>38</v>
      </c>
      <c r="Z25" s="76">
        <f t="shared" si="1"/>
        <v>38</v>
      </c>
      <c r="AA25" s="63">
        <f t="shared" si="1"/>
        <v>39</v>
      </c>
    </row>
    <row r="26" spans="1:27" ht="12.75" customHeight="1" x14ac:dyDescent="0.3">
      <c r="A26" s="6" t="s">
        <v>82</v>
      </c>
      <c r="B26" s="6"/>
      <c r="C26" s="76">
        <f t="shared" si="2"/>
        <v>0</v>
      </c>
      <c r="D26" s="76">
        <f t="shared" si="1"/>
        <v>13</v>
      </c>
      <c r="E26" s="76">
        <f t="shared" si="1"/>
        <v>23</v>
      </c>
      <c r="F26" s="76">
        <f t="shared" si="1"/>
        <v>27</v>
      </c>
      <c r="G26" s="76">
        <f t="shared" si="1"/>
        <v>20</v>
      </c>
      <c r="H26" s="76">
        <f t="shared" si="1"/>
        <v>18</v>
      </c>
      <c r="I26" s="76">
        <f t="shared" si="1"/>
        <v>19</v>
      </c>
      <c r="J26" s="76">
        <f t="shared" si="1"/>
        <v>18</v>
      </c>
      <c r="K26" s="76">
        <f t="shared" si="1"/>
        <v>17</v>
      </c>
      <c r="L26" s="63">
        <f t="shared" si="1"/>
        <v>19</v>
      </c>
      <c r="M26" s="76">
        <f t="shared" si="1"/>
        <v>17</v>
      </c>
      <c r="N26" s="76">
        <f t="shared" si="1"/>
        <v>21</v>
      </c>
      <c r="O26" s="76">
        <f t="shared" si="1"/>
        <v>18</v>
      </c>
      <c r="P26" s="76">
        <f t="shared" si="1"/>
        <v>20</v>
      </c>
      <c r="Q26" s="76">
        <f t="shared" si="1"/>
        <v>21</v>
      </c>
      <c r="R26" s="76">
        <f t="shared" si="1"/>
        <v>20</v>
      </c>
      <c r="S26" s="76">
        <f t="shared" si="1"/>
        <v>21</v>
      </c>
      <c r="T26" s="76">
        <f t="shared" si="1"/>
        <v>21</v>
      </c>
      <c r="U26" s="76">
        <f t="shared" si="1"/>
        <v>24</v>
      </c>
      <c r="V26" s="76">
        <f t="shared" si="1"/>
        <v>25</v>
      </c>
      <c r="W26" s="76">
        <f t="shared" si="1"/>
        <v>24</v>
      </c>
      <c r="X26" s="76">
        <f t="shared" si="1"/>
        <v>25</v>
      </c>
      <c r="Y26" s="76">
        <f t="shared" si="1"/>
        <v>25</v>
      </c>
      <c r="Z26" s="76">
        <f t="shared" si="1"/>
        <v>25</v>
      </c>
      <c r="AA26" s="63">
        <f t="shared" si="1"/>
        <v>25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29</v>
      </c>
      <c r="D28" s="76">
        <f t="shared" ref="D28:AA28" si="3">SUM(D24:D26)</f>
        <v>62</v>
      </c>
      <c r="E28" s="76">
        <f t="shared" si="3"/>
        <v>53</v>
      </c>
      <c r="F28" s="76">
        <f t="shared" si="3"/>
        <v>57</v>
      </c>
      <c r="G28" s="76">
        <f t="shared" si="3"/>
        <v>50</v>
      </c>
      <c r="H28" s="76">
        <f t="shared" si="3"/>
        <v>50</v>
      </c>
      <c r="I28" s="76">
        <f t="shared" si="3"/>
        <v>49</v>
      </c>
      <c r="J28" s="76">
        <f t="shared" si="3"/>
        <v>50</v>
      </c>
      <c r="K28" s="76">
        <f t="shared" si="3"/>
        <v>49</v>
      </c>
      <c r="L28" s="63">
        <f t="shared" si="3"/>
        <v>52</v>
      </c>
      <c r="M28" s="76">
        <f t="shared" si="3"/>
        <v>52</v>
      </c>
      <c r="N28" s="76">
        <f t="shared" si="3"/>
        <v>58</v>
      </c>
      <c r="O28" s="76">
        <f t="shared" si="3"/>
        <v>53</v>
      </c>
      <c r="P28" s="76">
        <f t="shared" si="3"/>
        <v>57</v>
      </c>
      <c r="Q28" s="76">
        <f t="shared" si="3"/>
        <v>58</v>
      </c>
      <c r="R28" s="76">
        <f t="shared" si="3"/>
        <v>57</v>
      </c>
      <c r="S28" s="76">
        <f t="shared" si="3"/>
        <v>61</v>
      </c>
      <c r="T28" s="76">
        <f t="shared" si="3"/>
        <v>59</v>
      </c>
      <c r="U28" s="76">
        <f t="shared" si="3"/>
        <v>65</v>
      </c>
      <c r="V28" s="76">
        <f t="shared" si="3"/>
        <v>63</v>
      </c>
      <c r="W28" s="76">
        <f t="shared" si="3"/>
        <v>63</v>
      </c>
      <c r="X28" s="76">
        <f t="shared" si="3"/>
        <v>62</v>
      </c>
      <c r="Y28" s="76">
        <f t="shared" si="3"/>
        <v>63</v>
      </c>
      <c r="Z28" s="76">
        <f t="shared" si="3"/>
        <v>63</v>
      </c>
      <c r="AA28" s="63">
        <f t="shared" si="3"/>
        <v>64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0</v>
      </c>
      <c r="E30" s="76">
        <v>-2</v>
      </c>
      <c r="F30" s="76">
        <v>0</v>
      </c>
      <c r="G30" s="76">
        <v>1</v>
      </c>
      <c r="H30" s="76">
        <v>-2</v>
      </c>
      <c r="I30" s="76">
        <v>-2</v>
      </c>
      <c r="J30" s="76">
        <v>-2</v>
      </c>
      <c r="K30" s="76">
        <v>-2</v>
      </c>
      <c r="L30" s="63">
        <v>0</v>
      </c>
      <c r="M30" s="76">
        <v>0</v>
      </c>
      <c r="N30" s="76">
        <v>-3</v>
      </c>
      <c r="O30" s="76">
        <v>-5</v>
      </c>
      <c r="P30" s="76">
        <v>-3</v>
      </c>
      <c r="Q30" s="76">
        <v>0</v>
      </c>
      <c r="R30" s="76">
        <v>-2</v>
      </c>
      <c r="S30" s="76">
        <v>-2</v>
      </c>
      <c r="T30" s="76">
        <v>0</v>
      </c>
      <c r="U30" s="76">
        <v>1</v>
      </c>
      <c r="V30" s="76">
        <v>2</v>
      </c>
      <c r="W30" s="76">
        <v>4</v>
      </c>
      <c r="X30" s="76">
        <v>3</v>
      </c>
      <c r="Y30" s="76">
        <v>4</v>
      </c>
      <c r="Z30" s="76">
        <v>4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-13</v>
      </c>
      <c r="D32" s="76">
        <f t="shared" ref="D32:AA32" si="4">D30+D28+D14</f>
        <v>4</v>
      </c>
      <c r="E32" s="76">
        <f t="shared" si="4"/>
        <v>13</v>
      </c>
      <c r="F32" s="76">
        <f t="shared" si="4"/>
        <v>-2</v>
      </c>
      <c r="G32" s="76">
        <f t="shared" si="4"/>
        <v>-1</v>
      </c>
      <c r="H32" s="76">
        <f t="shared" si="4"/>
        <v>-4</v>
      </c>
      <c r="I32" s="76">
        <f t="shared" si="4"/>
        <v>-23</v>
      </c>
      <c r="J32" s="76">
        <f t="shared" si="4"/>
        <v>-30</v>
      </c>
      <c r="K32" s="76">
        <f t="shared" si="4"/>
        <v>-37</v>
      </c>
      <c r="L32" s="63">
        <f t="shared" si="4"/>
        <v>-28</v>
      </c>
      <c r="M32" s="76">
        <f t="shared" si="4"/>
        <v>-40</v>
      </c>
      <c r="N32" s="76">
        <f t="shared" si="4"/>
        <v>-30</v>
      </c>
      <c r="O32" s="76">
        <f t="shared" si="4"/>
        <v>-50</v>
      </c>
      <c r="P32" s="76">
        <f t="shared" si="4"/>
        <v>-45</v>
      </c>
      <c r="Q32" s="76">
        <f t="shared" si="4"/>
        <v>-45</v>
      </c>
      <c r="R32" s="76">
        <f t="shared" si="4"/>
        <v>-49</v>
      </c>
      <c r="S32" s="76">
        <f t="shared" si="4"/>
        <v>-55</v>
      </c>
      <c r="T32" s="76">
        <f t="shared" si="4"/>
        <v>-43</v>
      </c>
      <c r="U32" s="76">
        <f t="shared" si="4"/>
        <v>-42</v>
      </c>
      <c r="V32" s="76">
        <f t="shared" si="4"/>
        <v>-43</v>
      </c>
      <c r="W32" s="76">
        <f t="shared" si="4"/>
        <v>-44</v>
      </c>
      <c r="X32" s="76">
        <f t="shared" si="4"/>
        <v>-53</v>
      </c>
      <c r="Y32" s="76">
        <f t="shared" si="4"/>
        <v>-50</v>
      </c>
      <c r="Z32" s="76">
        <f t="shared" si="4"/>
        <v>-38</v>
      </c>
      <c r="AA32" s="63">
        <f t="shared" si="4"/>
        <v>-33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26162</v>
      </c>
      <c r="D34" s="76">
        <v>26166</v>
      </c>
      <c r="E34" s="76">
        <v>26179</v>
      </c>
      <c r="F34" s="76">
        <v>26177</v>
      </c>
      <c r="G34" s="76">
        <v>26176</v>
      </c>
      <c r="H34" s="76">
        <v>26172</v>
      </c>
      <c r="I34" s="76">
        <v>26149</v>
      </c>
      <c r="J34" s="76">
        <v>26119</v>
      </c>
      <c r="K34" s="76">
        <v>26082</v>
      </c>
      <c r="L34" s="63">
        <v>26054</v>
      </c>
      <c r="M34" s="76">
        <v>26014</v>
      </c>
      <c r="N34" s="76">
        <v>25984</v>
      </c>
      <c r="O34" s="76">
        <v>25934</v>
      </c>
      <c r="P34" s="76">
        <v>25889</v>
      </c>
      <c r="Q34" s="76">
        <v>25844</v>
      </c>
      <c r="R34" s="76">
        <v>25795</v>
      </c>
      <c r="S34" s="76">
        <v>25740</v>
      </c>
      <c r="T34" s="76">
        <v>25697</v>
      </c>
      <c r="U34" s="76">
        <v>25655</v>
      </c>
      <c r="V34" s="76">
        <v>25612</v>
      </c>
      <c r="W34" s="76">
        <v>25568</v>
      </c>
      <c r="X34" s="76">
        <v>25515</v>
      </c>
      <c r="Y34" s="76">
        <v>25465</v>
      </c>
      <c r="Z34" s="76">
        <v>25427</v>
      </c>
      <c r="AA34" s="63">
        <v>25394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-4.9665711556829036E-4</v>
      </c>
      <c r="D36" s="38">
        <f t="shared" si="5"/>
        <v>1.5289350967051448E-4</v>
      </c>
      <c r="E36" s="38">
        <f t="shared" si="5"/>
        <v>4.9682794466101047E-4</v>
      </c>
      <c r="F36" s="38">
        <f t="shared" si="5"/>
        <v>-7.6397112189159256E-5</v>
      </c>
      <c r="G36" s="38">
        <f t="shared" si="5"/>
        <v>-3.8201474576918666E-5</v>
      </c>
      <c r="H36" s="38">
        <f t="shared" si="5"/>
        <v>-1.5281173594132029E-4</v>
      </c>
      <c r="I36" s="38">
        <f t="shared" si="5"/>
        <v>-8.7880177288705483E-4</v>
      </c>
      <c r="J36" s="38">
        <f t="shared" si="5"/>
        <v>-1.1472714061723202E-3</v>
      </c>
      <c r="K36" s="38">
        <f t="shared" si="5"/>
        <v>-1.4165932845821049E-3</v>
      </c>
      <c r="L36" s="39">
        <f t="shared" si="5"/>
        <v>-1.0735373054213634E-3</v>
      </c>
      <c r="M36" s="38">
        <f t="shared" si="5"/>
        <v>-1.535272894757043E-3</v>
      </c>
      <c r="N36" s="38">
        <f t="shared" si="5"/>
        <v>-1.1532251864380717E-3</v>
      </c>
      <c r="O36" s="38">
        <f t="shared" si="5"/>
        <v>-1.9242610837438424E-3</v>
      </c>
      <c r="P36" s="38">
        <f t="shared" si="5"/>
        <v>-1.735173902984499E-3</v>
      </c>
      <c r="Q36" s="38">
        <f t="shared" si="5"/>
        <v>-1.7381899648499363E-3</v>
      </c>
      <c r="R36" s="38">
        <f t="shared" si="5"/>
        <v>-1.895991332611051E-3</v>
      </c>
      <c r="S36" s="38">
        <f t="shared" si="5"/>
        <v>-2.1321961620469083E-3</v>
      </c>
      <c r="T36" s="38">
        <f t="shared" si="5"/>
        <v>-1.6705516705516706E-3</v>
      </c>
      <c r="U36" s="38">
        <f t="shared" si="5"/>
        <v>-1.6344320348678834E-3</v>
      </c>
      <c r="V36" s="38">
        <f t="shared" si="5"/>
        <v>-1.6760865328396023E-3</v>
      </c>
      <c r="W36" s="38">
        <f t="shared" si="5"/>
        <v>-1.7179447134155865E-3</v>
      </c>
      <c r="X36" s="38">
        <f t="shared" si="5"/>
        <v>-2.0729036295369214E-3</v>
      </c>
      <c r="Y36" s="38">
        <f t="shared" si="5"/>
        <v>-1.9596315892612187E-3</v>
      </c>
      <c r="Z36" s="38">
        <f t="shared" si="5"/>
        <v>-1.4922442568230906E-3</v>
      </c>
      <c r="AA36" s="39">
        <f t="shared" si="5"/>
        <v>-1.2978330121524364E-3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-4.9665711556829036E-4</v>
      </c>
      <c r="D37" s="75">
        <f t="shared" si="6"/>
        <v>-3.4383954154727791E-4</v>
      </c>
      <c r="E37" s="75">
        <f t="shared" si="6"/>
        <v>1.5281757402101241E-4</v>
      </c>
      <c r="F37" s="75">
        <f t="shared" si="6"/>
        <v>7.6408787010506207E-5</v>
      </c>
      <c r="G37" s="75">
        <f t="shared" si="6"/>
        <v>3.8204393505253104E-5</v>
      </c>
      <c r="H37" s="75">
        <f t="shared" si="6"/>
        <v>-1.1461318051575932E-4</v>
      </c>
      <c r="I37" s="75">
        <f t="shared" si="6"/>
        <v>-9.9331423113658071E-4</v>
      </c>
      <c r="J37" s="75">
        <f t="shared" si="6"/>
        <v>-2.139446036294174E-3</v>
      </c>
      <c r="K37" s="75">
        <f t="shared" si="6"/>
        <v>-3.5530085959885388E-3</v>
      </c>
      <c r="L37" s="77">
        <f t="shared" si="6"/>
        <v>-4.6227316141356257E-3</v>
      </c>
      <c r="M37" s="75">
        <f t="shared" si="6"/>
        <v>-6.1509073543457495E-3</v>
      </c>
      <c r="N37" s="75">
        <f t="shared" si="6"/>
        <v>-7.2970391595033428E-3</v>
      </c>
      <c r="O37" s="75">
        <f t="shared" si="6"/>
        <v>-9.2072588347659988E-3</v>
      </c>
      <c r="P37" s="75">
        <f t="shared" si="6"/>
        <v>-1.0926456542502388E-2</v>
      </c>
      <c r="Q37" s="75">
        <f t="shared" si="6"/>
        <v>-1.2645654250238777E-2</v>
      </c>
      <c r="R37" s="75">
        <f t="shared" si="6"/>
        <v>-1.451766953199618E-2</v>
      </c>
      <c r="S37" s="75">
        <f t="shared" si="6"/>
        <v>-1.66189111747851E-2</v>
      </c>
      <c r="T37" s="75">
        <f t="shared" si="6"/>
        <v>-1.8261700095510983E-2</v>
      </c>
      <c r="U37" s="75">
        <f t="shared" si="6"/>
        <v>-1.9866284622731614E-2</v>
      </c>
      <c r="V37" s="75">
        <f t="shared" si="6"/>
        <v>-2.1509073543457498E-2</v>
      </c>
      <c r="W37" s="75">
        <f t="shared" si="6"/>
        <v>-2.3190066857688634E-2</v>
      </c>
      <c r="X37" s="75">
        <f t="shared" si="6"/>
        <v>-2.5214899713467048E-2</v>
      </c>
      <c r="Y37" s="75">
        <f t="shared" si="6"/>
        <v>-2.7125119388729704E-2</v>
      </c>
      <c r="Z37" s="75">
        <f t="shared" si="6"/>
        <v>-2.8576886341929321E-2</v>
      </c>
      <c r="AA37" s="77">
        <f t="shared" si="6"/>
        <v>-2.9837631327602674E-2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1.6987066937999999</v>
      </c>
      <c r="D44" s="3">
        <v>1.7047717438000001</v>
      </c>
      <c r="E44" s="3">
        <v>1.6952458713</v>
      </c>
      <c r="F44" s="3">
        <v>1.6833422732000001</v>
      </c>
      <c r="G44" s="3">
        <v>1.6821935348999999</v>
      </c>
      <c r="H44" s="3">
        <v>1.6885216873</v>
      </c>
      <c r="I44" s="3">
        <v>1.6970336312000001</v>
      </c>
      <c r="J44" s="3">
        <v>1.6979911826</v>
      </c>
      <c r="K44" s="3">
        <v>1.7046304242999999</v>
      </c>
      <c r="L44" s="4">
        <v>1.7235174360000001</v>
      </c>
      <c r="M44" s="3">
        <v>1.7261219382999999</v>
      </c>
      <c r="N44" s="3">
        <v>1.7321570750999999</v>
      </c>
      <c r="O44" s="3">
        <v>1.7427428107</v>
      </c>
      <c r="P44" s="3">
        <v>1.7451731832999999</v>
      </c>
      <c r="Q44" s="3">
        <v>1.7685776251000001</v>
      </c>
      <c r="R44" s="3">
        <v>1.7634730386999999</v>
      </c>
      <c r="S44" s="3">
        <v>1.7612542388000001</v>
      </c>
      <c r="T44" s="3">
        <v>1.7766071229</v>
      </c>
      <c r="U44" s="3">
        <v>1.7859750720000001</v>
      </c>
      <c r="V44" s="3">
        <v>1.7896637326</v>
      </c>
      <c r="W44" s="3">
        <v>1.7881014219</v>
      </c>
      <c r="X44" s="3">
        <v>1.8004194826</v>
      </c>
      <c r="Y44" s="3">
        <v>1.8103539228000001</v>
      </c>
      <c r="Z44" s="3">
        <v>1.7950231415</v>
      </c>
      <c r="AA44" s="4">
        <v>1.8093692179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81.256540802609294</v>
      </c>
      <c r="D48" s="11">
        <v>80.971114454199295</v>
      </c>
      <c r="E48" s="11">
        <v>81.554123716455507</v>
      </c>
      <c r="F48" s="11">
        <v>81.183735233451799</v>
      </c>
      <c r="G48" s="11">
        <v>81.211206484065599</v>
      </c>
      <c r="H48" s="11">
        <v>81.536094938862803</v>
      </c>
      <c r="I48" s="11">
        <v>81.292433411339601</v>
      </c>
      <c r="J48" s="11">
        <v>81.229457846499798</v>
      </c>
      <c r="K48" s="11">
        <v>81.161813146753104</v>
      </c>
      <c r="L48" s="64">
        <v>81.352964046678807</v>
      </c>
      <c r="M48" s="11">
        <v>81.287185113263106</v>
      </c>
      <c r="N48" s="11">
        <v>81.582420727794101</v>
      </c>
      <c r="O48" s="11">
        <v>81.374265933405795</v>
      </c>
      <c r="P48" s="11">
        <v>81.745731865532903</v>
      </c>
      <c r="Q48" s="11">
        <v>81.816282550703406</v>
      </c>
      <c r="R48" s="11">
        <v>81.995764040322697</v>
      </c>
      <c r="S48" s="11">
        <v>82.000966063755598</v>
      </c>
      <c r="T48" s="11">
        <v>82.218529879383894</v>
      </c>
      <c r="U48" s="11">
        <v>82.491576488289795</v>
      </c>
      <c r="V48" s="11">
        <v>82.720227149993505</v>
      </c>
      <c r="W48" s="11">
        <v>82.793316771613206</v>
      </c>
      <c r="X48" s="11">
        <v>82.778107379465695</v>
      </c>
      <c r="Y48" s="11">
        <v>82.8241345652023</v>
      </c>
      <c r="Z48" s="11">
        <v>83.163516287283898</v>
      </c>
      <c r="AA48" s="64">
        <v>83.545466303574301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4129</v>
      </c>
      <c r="C57" s="76">
        <v>4105</v>
      </c>
      <c r="D57" s="76">
        <v>4080</v>
      </c>
      <c r="E57" s="76">
        <v>4049</v>
      </c>
      <c r="F57" s="76">
        <v>4012</v>
      </c>
      <c r="G57" s="76">
        <v>3946</v>
      </c>
      <c r="H57" s="76">
        <v>3923</v>
      </c>
      <c r="I57" s="76">
        <v>3865</v>
      </c>
      <c r="J57" s="76">
        <v>3825</v>
      </c>
      <c r="K57" s="76">
        <v>3770</v>
      </c>
      <c r="L57" s="63">
        <v>3732</v>
      </c>
      <c r="M57" s="76">
        <v>3733</v>
      </c>
      <c r="N57" s="76">
        <v>3718</v>
      </c>
      <c r="O57" s="76">
        <v>3721</v>
      </c>
      <c r="P57" s="76">
        <v>3680</v>
      </c>
      <c r="Q57" s="76">
        <v>3680</v>
      </c>
      <c r="R57" s="76">
        <v>3688</v>
      </c>
      <c r="S57" s="76">
        <v>3691</v>
      </c>
      <c r="T57" s="76">
        <v>3696</v>
      </c>
      <c r="U57" s="76">
        <v>3699</v>
      </c>
      <c r="V57" s="76">
        <v>3704</v>
      </c>
      <c r="W57" s="76">
        <v>3706</v>
      </c>
      <c r="X57" s="76">
        <v>3709</v>
      </c>
      <c r="Y57" s="76">
        <v>3714</v>
      </c>
      <c r="Z57" s="76">
        <v>3717</v>
      </c>
      <c r="AA57" s="63">
        <v>3718</v>
      </c>
    </row>
    <row r="58" spans="1:27" ht="12.75" customHeight="1" x14ac:dyDescent="0.3">
      <c r="A58" s="13" t="s">
        <v>68</v>
      </c>
      <c r="B58" s="76">
        <v>4139</v>
      </c>
      <c r="C58" s="76">
        <v>4133</v>
      </c>
      <c r="D58" s="76">
        <v>4096</v>
      </c>
      <c r="E58" s="76">
        <v>4080</v>
      </c>
      <c r="F58" s="76">
        <v>4060</v>
      </c>
      <c r="G58" s="76">
        <v>4064</v>
      </c>
      <c r="H58" s="76">
        <v>4031</v>
      </c>
      <c r="I58" s="76">
        <v>4035</v>
      </c>
      <c r="J58" s="76">
        <v>4030</v>
      </c>
      <c r="K58" s="76">
        <v>4029</v>
      </c>
      <c r="L58" s="63">
        <v>4021</v>
      </c>
      <c r="M58" s="76">
        <v>3965</v>
      </c>
      <c r="N58" s="76">
        <v>3945</v>
      </c>
      <c r="O58" s="76">
        <v>3893</v>
      </c>
      <c r="P58" s="76">
        <v>3931</v>
      </c>
      <c r="Q58" s="76">
        <v>3929</v>
      </c>
      <c r="R58" s="76">
        <v>3901</v>
      </c>
      <c r="S58" s="76">
        <v>3879</v>
      </c>
      <c r="T58" s="76">
        <v>3850</v>
      </c>
      <c r="U58" s="76">
        <v>3821</v>
      </c>
      <c r="V58" s="76">
        <v>3767</v>
      </c>
      <c r="W58" s="76">
        <v>3749</v>
      </c>
      <c r="X58" s="76">
        <v>3703</v>
      </c>
      <c r="Y58" s="76">
        <v>3670</v>
      </c>
      <c r="Z58" s="76">
        <v>3626</v>
      </c>
      <c r="AA58" s="63">
        <v>3595</v>
      </c>
    </row>
    <row r="59" spans="1:27" ht="12.75" customHeight="1" x14ac:dyDescent="0.3">
      <c r="A59" s="13" t="s">
        <v>69</v>
      </c>
      <c r="B59" s="76">
        <v>4555</v>
      </c>
      <c r="C59" s="76">
        <v>4526</v>
      </c>
      <c r="D59" s="76">
        <v>4558</v>
      </c>
      <c r="E59" s="76">
        <v>4574</v>
      </c>
      <c r="F59" s="76">
        <v>4627</v>
      </c>
      <c r="G59" s="76">
        <v>4654</v>
      </c>
      <c r="H59" s="76">
        <v>4660</v>
      </c>
      <c r="I59" s="76">
        <v>4674</v>
      </c>
      <c r="J59" s="76">
        <v>4693</v>
      </c>
      <c r="K59" s="76">
        <v>4695</v>
      </c>
      <c r="L59" s="63">
        <v>4730</v>
      </c>
      <c r="M59" s="76">
        <v>4762</v>
      </c>
      <c r="N59" s="76">
        <v>4740</v>
      </c>
      <c r="O59" s="76">
        <v>4761</v>
      </c>
      <c r="P59" s="76">
        <v>4738</v>
      </c>
      <c r="Q59" s="76">
        <v>4701</v>
      </c>
      <c r="R59" s="76">
        <v>4703</v>
      </c>
      <c r="S59" s="76">
        <v>4657</v>
      </c>
      <c r="T59" s="76">
        <v>4631</v>
      </c>
      <c r="U59" s="76">
        <v>4606</v>
      </c>
      <c r="V59" s="76">
        <v>4606</v>
      </c>
      <c r="W59" s="76">
        <v>4575</v>
      </c>
      <c r="X59" s="76">
        <v>4574</v>
      </c>
      <c r="Y59" s="76">
        <v>4568</v>
      </c>
      <c r="Z59" s="76">
        <v>4567</v>
      </c>
      <c r="AA59" s="63">
        <v>4559</v>
      </c>
    </row>
    <row r="60" spans="1:27" ht="12.75" customHeight="1" x14ac:dyDescent="0.3">
      <c r="A60" s="13" t="s">
        <v>70</v>
      </c>
      <c r="B60" s="76">
        <v>6110</v>
      </c>
      <c r="C60" s="76">
        <v>6034</v>
      </c>
      <c r="D60" s="76">
        <v>5938</v>
      </c>
      <c r="E60" s="76">
        <v>5853</v>
      </c>
      <c r="F60" s="76">
        <v>5716</v>
      </c>
      <c r="G60" s="76">
        <v>5573</v>
      </c>
      <c r="H60" s="76">
        <v>5465</v>
      </c>
      <c r="I60" s="76">
        <v>5355</v>
      </c>
      <c r="J60" s="76">
        <v>5252</v>
      </c>
      <c r="K60" s="76">
        <v>5119</v>
      </c>
      <c r="L60" s="63">
        <v>5001</v>
      </c>
      <c r="M60" s="76">
        <v>4869</v>
      </c>
      <c r="N60" s="76">
        <v>4842</v>
      </c>
      <c r="O60" s="76">
        <v>4764</v>
      </c>
      <c r="P60" s="76">
        <v>4688</v>
      </c>
      <c r="Q60" s="76">
        <v>4644</v>
      </c>
      <c r="R60" s="76">
        <v>4637</v>
      </c>
      <c r="S60" s="76">
        <v>4677</v>
      </c>
      <c r="T60" s="76">
        <v>4699</v>
      </c>
      <c r="U60" s="76">
        <v>4755</v>
      </c>
      <c r="V60" s="76">
        <v>4786</v>
      </c>
      <c r="W60" s="76">
        <v>4796</v>
      </c>
      <c r="X60" s="76">
        <v>4816</v>
      </c>
      <c r="Y60" s="76">
        <v>4840</v>
      </c>
      <c r="Z60" s="76">
        <v>4845</v>
      </c>
      <c r="AA60" s="63">
        <v>4883</v>
      </c>
    </row>
    <row r="61" spans="1:27" ht="12.75" customHeight="1" x14ac:dyDescent="0.3">
      <c r="A61" s="13" t="s">
        <v>71</v>
      </c>
      <c r="B61" s="76">
        <v>4868</v>
      </c>
      <c r="C61" s="76">
        <v>4904</v>
      </c>
      <c r="D61" s="76">
        <v>4958</v>
      </c>
      <c r="E61" s="76">
        <v>5031</v>
      </c>
      <c r="F61" s="76">
        <v>5024</v>
      </c>
      <c r="G61" s="76">
        <v>5085</v>
      </c>
      <c r="H61" s="76">
        <v>5141</v>
      </c>
      <c r="I61" s="76">
        <v>5176</v>
      </c>
      <c r="J61" s="76">
        <v>5200</v>
      </c>
      <c r="K61" s="76">
        <v>5329</v>
      </c>
      <c r="L61" s="63">
        <v>5400</v>
      </c>
      <c r="M61" s="76">
        <v>5462</v>
      </c>
      <c r="N61" s="76">
        <v>5479</v>
      </c>
      <c r="O61" s="76">
        <v>5503</v>
      </c>
      <c r="P61" s="76">
        <v>5526</v>
      </c>
      <c r="Q61" s="76">
        <v>5520</v>
      </c>
      <c r="R61" s="76">
        <v>5450</v>
      </c>
      <c r="S61" s="76">
        <v>5360</v>
      </c>
      <c r="T61" s="76">
        <v>5285</v>
      </c>
      <c r="U61" s="76">
        <v>5166</v>
      </c>
      <c r="V61" s="76">
        <v>5044</v>
      </c>
      <c r="W61" s="76">
        <v>4955</v>
      </c>
      <c r="X61" s="76">
        <v>4859</v>
      </c>
      <c r="Y61" s="76">
        <v>4770</v>
      </c>
      <c r="Z61" s="76">
        <v>4659</v>
      </c>
      <c r="AA61" s="63">
        <v>4560</v>
      </c>
    </row>
    <row r="62" spans="1:27" ht="12.75" customHeight="1" x14ac:dyDescent="0.3">
      <c r="A62" s="13" t="s">
        <v>72</v>
      </c>
      <c r="B62" s="76">
        <v>2374</v>
      </c>
      <c r="C62" s="76">
        <v>2460</v>
      </c>
      <c r="D62" s="76">
        <v>2536</v>
      </c>
      <c r="E62" s="76">
        <v>2592</v>
      </c>
      <c r="F62" s="76">
        <v>2738</v>
      </c>
      <c r="G62" s="76">
        <v>2854</v>
      </c>
      <c r="H62" s="76">
        <v>2952</v>
      </c>
      <c r="I62" s="76">
        <v>3044</v>
      </c>
      <c r="J62" s="76">
        <v>3119</v>
      </c>
      <c r="K62" s="76">
        <v>3140</v>
      </c>
      <c r="L62" s="63">
        <v>3170</v>
      </c>
      <c r="M62" s="76">
        <v>3223</v>
      </c>
      <c r="N62" s="76">
        <v>3260</v>
      </c>
      <c r="O62" s="76">
        <v>3292</v>
      </c>
      <c r="P62" s="76">
        <v>3326</v>
      </c>
      <c r="Q62" s="76">
        <v>3370</v>
      </c>
      <c r="R62" s="76">
        <v>3416</v>
      </c>
      <c r="S62" s="76">
        <v>3476</v>
      </c>
      <c r="T62" s="76">
        <v>3536</v>
      </c>
      <c r="U62" s="76">
        <v>3608</v>
      </c>
      <c r="V62" s="76">
        <v>3705</v>
      </c>
      <c r="W62" s="76">
        <v>3787</v>
      </c>
      <c r="X62" s="76">
        <v>3854</v>
      </c>
      <c r="Y62" s="76">
        <v>3903</v>
      </c>
      <c r="Z62" s="76">
        <v>4013</v>
      </c>
      <c r="AA62" s="63">
        <v>4079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26175</v>
      </c>
      <c r="C64" s="76">
        <f t="shared" ref="C64:AA64" si="7">SUM(C57:C62)</f>
        <v>26162</v>
      </c>
      <c r="D64" s="76">
        <f t="shared" si="7"/>
        <v>26166</v>
      </c>
      <c r="E64" s="76">
        <f t="shared" si="7"/>
        <v>26179</v>
      </c>
      <c r="F64" s="76">
        <f t="shared" si="7"/>
        <v>26177</v>
      </c>
      <c r="G64" s="76">
        <f t="shared" si="7"/>
        <v>26176</v>
      </c>
      <c r="H64" s="76">
        <f t="shared" si="7"/>
        <v>26172</v>
      </c>
      <c r="I64" s="76">
        <f t="shared" si="7"/>
        <v>26149</v>
      </c>
      <c r="J64" s="76">
        <f t="shared" si="7"/>
        <v>26119</v>
      </c>
      <c r="K64" s="76">
        <f t="shared" si="7"/>
        <v>26082</v>
      </c>
      <c r="L64" s="63">
        <f t="shared" si="7"/>
        <v>26054</v>
      </c>
      <c r="M64" s="76">
        <f t="shared" si="7"/>
        <v>26014</v>
      </c>
      <c r="N64" s="76">
        <f t="shared" si="7"/>
        <v>25984</v>
      </c>
      <c r="O64" s="76">
        <f t="shared" si="7"/>
        <v>25934</v>
      </c>
      <c r="P64" s="76">
        <f t="shared" si="7"/>
        <v>25889</v>
      </c>
      <c r="Q64" s="76">
        <f t="shared" si="7"/>
        <v>25844</v>
      </c>
      <c r="R64" s="76">
        <f t="shared" si="7"/>
        <v>25795</v>
      </c>
      <c r="S64" s="76">
        <f t="shared" si="7"/>
        <v>25740</v>
      </c>
      <c r="T64" s="76">
        <f t="shared" si="7"/>
        <v>25697</v>
      </c>
      <c r="U64" s="76">
        <f t="shared" si="7"/>
        <v>25655</v>
      </c>
      <c r="V64" s="76">
        <f t="shared" si="7"/>
        <v>25612</v>
      </c>
      <c r="W64" s="76">
        <f t="shared" si="7"/>
        <v>25568</v>
      </c>
      <c r="X64" s="76">
        <f t="shared" si="7"/>
        <v>25515</v>
      </c>
      <c r="Y64" s="76">
        <f t="shared" si="7"/>
        <v>25465</v>
      </c>
      <c r="Z64" s="76">
        <f t="shared" si="7"/>
        <v>25427</v>
      </c>
      <c r="AA64" s="63">
        <f t="shared" si="7"/>
        <v>25394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0.15774594078319007</v>
      </c>
      <c r="C67" s="38">
        <f t="shared" ref="C67:AA72" si="8">C57/C$64</f>
        <v>0.15690696429936549</v>
      </c>
      <c r="D67" s="38">
        <f t="shared" si="8"/>
        <v>0.1559275395551479</v>
      </c>
      <c r="E67" s="38">
        <f t="shared" si="8"/>
        <v>0.1546659536269529</v>
      </c>
      <c r="F67" s="38">
        <f t="shared" si="8"/>
        <v>0.15326431600259771</v>
      </c>
      <c r="G67" s="38">
        <f t="shared" si="8"/>
        <v>0.15074877750611246</v>
      </c>
      <c r="H67" s="38">
        <f t="shared" si="8"/>
        <v>0.14989301543634417</v>
      </c>
      <c r="I67" s="38">
        <f t="shared" si="8"/>
        <v>0.14780679949520059</v>
      </c>
      <c r="J67" s="38">
        <f t="shared" si="8"/>
        <v>0.14644511658179868</v>
      </c>
      <c r="K67" s="38">
        <f t="shared" si="8"/>
        <v>0.14454413005137642</v>
      </c>
      <c r="L67" s="39">
        <f t="shared" si="8"/>
        <v>0.14324096108083212</v>
      </c>
      <c r="M67" s="38">
        <f t="shared" si="8"/>
        <v>0.14349965403244408</v>
      </c>
      <c r="N67" s="38">
        <f t="shared" si="8"/>
        <v>0.14308805418719212</v>
      </c>
      <c r="O67" s="38">
        <f t="shared" si="8"/>
        <v>0.14347960206678492</v>
      </c>
      <c r="P67" s="38">
        <f t="shared" si="8"/>
        <v>0.14214531268106145</v>
      </c>
      <c r="Q67" s="38">
        <f t="shared" si="8"/>
        <v>0.14239281844915647</v>
      </c>
      <c r="R67" s="38">
        <f t="shared" si="8"/>
        <v>0.14297344446598179</v>
      </c>
      <c r="S67" s="38">
        <f t="shared" si="8"/>
        <v>0.1433954933954934</v>
      </c>
      <c r="T67" s="38">
        <f t="shared" si="8"/>
        <v>0.14383001906837373</v>
      </c>
      <c r="U67" s="38">
        <f t="shared" si="8"/>
        <v>0.14418242058078348</v>
      </c>
      <c r="V67" s="38">
        <f t="shared" si="8"/>
        <v>0.14461970951116665</v>
      </c>
      <c r="W67" s="38">
        <f t="shared" si="8"/>
        <v>0.14494680851063829</v>
      </c>
      <c r="X67" s="38">
        <f t="shared" si="8"/>
        <v>0.14536547129139721</v>
      </c>
      <c r="Y67" s="38">
        <f t="shared" si="8"/>
        <v>0.14584724131160418</v>
      </c>
      <c r="Z67" s="38">
        <f t="shared" si="8"/>
        <v>0.14618319109607897</v>
      </c>
      <c r="AA67" s="39">
        <f t="shared" si="8"/>
        <v>0.14641253839489643</v>
      </c>
    </row>
    <row r="68" spans="1:27" ht="12.75" customHeight="1" x14ac:dyDescent="0.3">
      <c r="A68" s="13" t="s">
        <v>68</v>
      </c>
      <c r="B68" s="38">
        <f t="shared" ref="B68:Q72" si="9">B58/B$64</f>
        <v>0.1581279847182426</v>
      </c>
      <c r="C68" s="38">
        <f t="shared" si="9"/>
        <v>0.15797721886705909</v>
      </c>
      <c r="D68" s="38">
        <f t="shared" si="9"/>
        <v>0.15653902010242299</v>
      </c>
      <c r="E68" s="38">
        <f t="shared" si="9"/>
        <v>0.15585010886588488</v>
      </c>
      <c r="F68" s="38">
        <f t="shared" si="9"/>
        <v>0.15509798678228981</v>
      </c>
      <c r="G68" s="38">
        <f t="shared" si="9"/>
        <v>0.15525672371638141</v>
      </c>
      <c r="H68" s="38">
        <f t="shared" si="9"/>
        <v>0.15401956289163993</v>
      </c>
      <c r="I68" s="38">
        <f t="shared" si="9"/>
        <v>0.15430800413017706</v>
      </c>
      <c r="J68" s="38">
        <f t="shared" si="9"/>
        <v>0.15429380910448331</v>
      </c>
      <c r="K68" s="38">
        <f t="shared" si="9"/>
        <v>0.15447435012652405</v>
      </c>
      <c r="L68" s="39">
        <f t="shared" si="9"/>
        <v>0.15433330774545176</v>
      </c>
      <c r="M68" s="38">
        <f t="shared" si="9"/>
        <v>0.15241792880756516</v>
      </c>
      <c r="N68" s="38">
        <f t="shared" si="9"/>
        <v>0.15182419950738915</v>
      </c>
      <c r="O68" s="38">
        <f t="shared" si="9"/>
        <v>0.15011182231819234</v>
      </c>
      <c r="P68" s="38">
        <f t="shared" si="9"/>
        <v>0.15184055004055777</v>
      </c>
      <c r="Q68" s="38">
        <f t="shared" si="9"/>
        <v>0.15202754991487386</v>
      </c>
      <c r="R68" s="38">
        <f t="shared" si="8"/>
        <v>0.15123085869354527</v>
      </c>
      <c r="S68" s="38">
        <f t="shared" si="8"/>
        <v>0.15069930069930071</v>
      </c>
      <c r="T68" s="38">
        <f t="shared" si="8"/>
        <v>0.14982293652955597</v>
      </c>
      <c r="U68" s="38">
        <f t="shared" si="8"/>
        <v>0.14893782888325863</v>
      </c>
      <c r="V68" s="38">
        <f t="shared" si="8"/>
        <v>0.1470794939871935</v>
      </c>
      <c r="W68" s="38">
        <f t="shared" si="8"/>
        <v>0.14662859824780977</v>
      </c>
      <c r="X68" s="38">
        <f t="shared" si="8"/>
        <v>0.14513031550068586</v>
      </c>
      <c r="Y68" s="38">
        <f t="shared" si="8"/>
        <v>0.14411937954054585</v>
      </c>
      <c r="Z68" s="38">
        <f t="shared" si="8"/>
        <v>0.14260431824438588</v>
      </c>
      <c r="AA68" s="39">
        <f t="shared" si="8"/>
        <v>0.14156887453729228</v>
      </c>
    </row>
    <row r="69" spans="1:27" ht="12.75" customHeight="1" x14ac:dyDescent="0.3">
      <c r="A69" s="13" t="s">
        <v>69</v>
      </c>
      <c r="B69" s="38">
        <f t="shared" si="9"/>
        <v>0.17402101241642789</v>
      </c>
      <c r="C69" s="38">
        <f t="shared" si="8"/>
        <v>0.17299900619218714</v>
      </c>
      <c r="D69" s="38">
        <f t="shared" si="8"/>
        <v>0.17419552090499121</v>
      </c>
      <c r="E69" s="38">
        <f t="shared" si="8"/>
        <v>0.1747201955766072</v>
      </c>
      <c r="F69" s="38">
        <f t="shared" si="8"/>
        <v>0.17675822286740267</v>
      </c>
      <c r="G69" s="38">
        <f t="shared" si="8"/>
        <v>0.17779645476772615</v>
      </c>
      <c r="H69" s="38">
        <f t="shared" si="8"/>
        <v>0.17805288094146415</v>
      </c>
      <c r="I69" s="38">
        <f t="shared" si="8"/>
        <v>0.17874488508164749</v>
      </c>
      <c r="J69" s="38">
        <f t="shared" si="8"/>
        <v>0.1796776293119951</v>
      </c>
      <c r="K69" s="38">
        <f t="shared" si="8"/>
        <v>0.18000920174833218</v>
      </c>
      <c r="L69" s="39">
        <f t="shared" si="8"/>
        <v>0.18154601980502033</v>
      </c>
      <c r="M69" s="38">
        <f t="shared" si="8"/>
        <v>0.18305527792726994</v>
      </c>
      <c r="N69" s="38">
        <f t="shared" si="8"/>
        <v>0.18241995073891626</v>
      </c>
      <c r="O69" s="38">
        <f t="shared" si="8"/>
        <v>0.18358139893576</v>
      </c>
      <c r="P69" s="38">
        <f t="shared" si="8"/>
        <v>0.18301209007686661</v>
      </c>
      <c r="Q69" s="38">
        <f t="shared" si="8"/>
        <v>0.18189908682866429</v>
      </c>
      <c r="R69" s="38">
        <f t="shared" si="8"/>
        <v>0.18232215545648381</v>
      </c>
      <c r="S69" s="38">
        <f t="shared" si="8"/>
        <v>0.18092463092463093</v>
      </c>
      <c r="T69" s="38">
        <f t="shared" si="8"/>
        <v>0.18021558936840876</v>
      </c>
      <c r="U69" s="38">
        <f t="shared" si="8"/>
        <v>0.17953615279672577</v>
      </c>
      <c r="V69" s="38">
        <f t="shared" si="8"/>
        <v>0.17983757613618617</v>
      </c>
      <c r="W69" s="38">
        <f t="shared" si="8"/>
        <v>0.1789346057571965</v>
      </c>
      <c r="X69" s="38">
        <f t="shared" si="8"/>
        <v>0.17926709778561631</v>
      </c>
      <c r="Y69" s="38">
        <f t="shared" si="8"/>
        <v>0.17938346750441783</v>
      </c>
      <c r="Z69" s="38">
        <f t="shared" si="8"/>
        <v>0.1796122232272781</v>
      </c>
      <c r="AA69" s="39">
        <f t="shared" si="8"/>
        <v>0.1795305977790029</v>
      </c>
    </row>
    <row r="70" spans="1:27" ht="12.75" customHeight="1" x14ac:dyDescent="0.3">
      <c r="A70" s="13" t="s">
        <v>70</v>
      </c>
      <c r="B70" s="38">
        <f t="shared" si="9"/>
        <v>0.23342884431709646</v>
      </c>
      <c r="C70" s="38">
        <f t="shared" si="8"/>
        <v>0.2306398593379711</v>
      </c>
      <c r="D70" s="38">
        <f t="shared" si="8"/>
        <v>0.22693571810746771</v>
      </c>
      <c r="E70" s="38">
        <f t="shared" si="8"/>
        <v>0.22357614882157453</v>
      </c>
      <c r="F70" s="38">
        <f t="shared" si="8"/>
        <v>0.21835962868166711</v>
      </c>
      <c r="G70" s="38">
        <f t="shared" si="8"/>
        <v>0.21290495110024449</v>
      </c>
      <c r="H70" s="38">
        <f t="shared" si="8"/>
        <v>0.20881094299251107</v>
      </c>
      <c r="I70" s="38">
        <f t="shared" si="8"/>
        <v>0.20478794600175915</v>
      </c>
      <c r="J70" s="38">
        <f t="shared" si="8"/>
        <v>0.20107967380068151</v>
      </c>
      <c r="K70" s="38">
        <f t="shared" si="8"/>
        <v>0.19626562380185569</v>
      </c>
      <c r="L70" s="39">
        <f t="shared" si="8"/>
        <v>0.19194749366699931</v>
      </c>
      <c r="M70" s="38">
        <f t="shared" si="8"/>
        <v>0.18716844775889904</v>
      </c>
      <c r="N70" s="38">
        <f t="shared" si="8"/>
        <v>0.1863454433497537</v>
      </c>
      <c r="O70" s="38">
        <f t="shared" si="8"/>
        <v>0.18369707719595899</v>
      </c>
      <c r="P70" s="38">
        <f t="shared" si="8"/>
        <v>0.18108076789370003</v>
      </c>
      <c r="Q70" s="38">
        <f t="shared" si="8"/>
        <v>0.179693545890729</v>
      </c>
      <c r="R70" s="38">
        <f t="shared" si="8"/>
        <v>0.17976352006202753</v>
      </c>
      <c r="S70" s="38">
        <f t="shared" si="8"/>
        <v>0.1817016317016317</v>
      </c>
      <c r="T70" s="38">
        <f t="shared" si="8"/>
        <v>0.18286181266295676</v>
      </c>
      <c r="U70" s="38">
        <f t="shared" si="8"/>
        <v>0.1853439875267979</v>
      </c>
      <c r="V70" s="38">
        <f t="shared" si="8"/>
        <v>0.18686553178197721</v>
      </c>
      <c r="W70" s="38">
        <f t="shared" si="8"/>
        <v>0.18757822277847308</v>
      </c>
      <c r="X70" s="38">
        <f t="shared" si="8"/>
        <v>0.1887517146776406</v>
      </c>
      <c r="Y70" s="38">
        <f t="shared" si="8"/>
        <v>0.19006479481641469</v>
      </c>
      <c r="Z70" s="38">
        <f t="shared" si="8"/>
        <v>0.19054548314783498</v>
      </c>
      <c r="AA70" s="39">
        <f t="shared" si="8"/>
        <v>0.19228951720878948</v>
      </c>
    </row>
    <row r="71" spans="1:27" ht="12.75" customHeight="1" x14ac:dyDescent="0.3">
      <c r="A71" s="13" t="s">
        <v>71</v>
      </c>
      <c r="B71" s="38">
        <f t="shared" si="9"/>
        <v>0.18597898758357212</v>
      </c>
      <c r="C71" s="38">
        <f t="shared" si="8"/>
        <v>0.18744744285605075</v>
      </c>
      <c r="D71" s="38">
        <f t="shared" si="8"/>
        <v>0.18948253458686845</v>
      </c>
      <c r="E71" s="38">
        <f t="shared" si="8"/>
        <v>0.19217693571183009</v>
      </c>
      <c r="F71" s="38">
        <f t="shared" si="8"/>
        <v>0.1919242082744394</v>
      </c>
      <c r="G71" s="38">
        <f t="shared" si="8"/>
        <v>0.19426191931540343</v>
      </c>
      <c r="H71" s="38">
        <f t="shared" si="8"/>
        <v>0.19643130062662387</v>
      </c>
      <c r="I71" s="38">
        <f t="shared" si="8"/>
        <v>0.19794255994493098</v>
      </c>
      <c r="J71" s="38">
        <f t="shared" si="8"/>
        <v>0.1990887859412688</v>
      </c>
      <c r="K71" s="38">
        <f t="shared" si="8"/>
        <v>0.2043171535925159</v>
      </c>
      <c r="L71" s="39">
        <f t="shared" si="8"/>
        <v>0.20726184079220081</v>
      </c>
      <c r="M71" s="38">
        <f t="shared" si="8"/>
        <v>0.20996386561082495</v>
      </c>
      <c r="N71" s="38">
        <f t="shared" si="8"/>
        <v>0.21086052955665024</v>
      </c>
      <c r="O71" s="38">
        <f t="shared" si="8"/>
        <v>0.21219248862497109</v>
      </c>
      <c r="P71" s="38">
        <f t="shared" si="8"/>
        <v>0.21344972768357218</v>
      </c>
      <c r="Q71" s="38">
        <f t="shared" si="8"/>
        <v>0.21358922767373473</v>
      </c>
      <c r="R71" s="38">
        <f t="shared" si="8"/>
        <v>0.21128125605737547</v>
      </c>
      <c r="S71" s="38">
        <f t="shared" si="8"/>
        <v>0.20823620823620823</v>
      </c>
      <c r="T71" s="38">
        <f t="shared" si="8"/>
        <v>0.20566603105420866</v>
      </c>
      <c r="U71" s="38">
        <f t="shared" si="8"/>
        <v>0.20136425648021827</v>
      </c>
      <c r="V71" s="38">
        <f t="shared" si="8"/>
        <v>0.19693893487427769</v>
      </c>
      <c r="W71" s="38">
        <f t="shared" si="8"/>
        <v>0.19379693366708386</v>
      </c>
      <c r="X71" s="38">
        <f t="shared" si="8"/>
        <v>0.19043699784440526</v>
      </c>
      <c r="Y71" s="38">
        <f t="shared" si="8"/>
        <v>0.18731592381700374</v>
      </c>
      <c r="Z71" s="38">
        <f t="shared" si="8"/>
        <v>0.18323042435206671</v>
      </c>
      <c r="AA71" s="39">
        <f t="shared" si="8"/>
        <v>0.17956997715995904</v>
      </c>
    </row>
    <row r="72" spans="1:27" ht="12.75" customHeight="1" x14ac:dyDescent="0.3">
      <c r="A72" s="13" t="s">
        <v>72</v>
      </c>
      <c r="B72" s="38">
        <f t="shared" si="9"/>
        <v>9.069723018147087E-2</v>
      </c>
      <c r="C72" s="38">
        <f t="shared" si="8"/>
        <v>9.4029508447366406E-2</v>
      </c>
      <c r="D72" s="38">
        <f t="shared" si="8"/>
        <v>9.6919666743101734E-2</v>
      </c>
      <c r="E72" s="38">
        <f t="shared" si="8"/>
        <v>9.9010657397150384E-2</v>
      </c>
      <c r="F72" s="38">
        <f t="shared" si="8"/>
        <v>0.10459563739160331</v>
      </c>
      <c r="G72" s="38">
        <f t="shared" si="8"/>
        <v>0.10903117359413203</v>
      </c>
      <c r="H72" s="38">
        <f t="shared" si="8"/>
        <v>0.11279229711141678</v>
      </c>
      <c r="I72" s="38">
        <f t="shared" si="8"/>
        <v>0.11640980534628476</v>
      </c>
      <c r="J72" s="38">
        <f t="shared" si="8"/>
        <v>0.11941498525977258</v>
      </c>
      <c r="K72" s="38">
        <f t="shared" si="8"/>
        <v>0.12038954067939575</v>
      </c>
      <c r="L72" s="39">
        <f t="shared" si="8"/>
        <v>0.12167037690949566</v>
      </c>
      <c r="M72" s="38">
        <f t="shared" si="8"/>
        <v>0.12389482586299685</v>
      </c>
      <c r="N72" s="38">
        <f t="shared" si="8"/>
        <v>0.12546182266009853</v>
      </c>
      <c r="O72" s="38">
        <f t="shared" si="8"/>
        <v>0.12693761085833269</v>
      </c>
      <c r="P72" s="38">
        <f t="shared" si="8"/>
        <v>0.12847155162424195</v>
      </c>
      <c r="Q72" s="38">
        <f t="shared" si="8"/>
        <v>0.13039777124284166</v>
      </c>
      <c r="R72" s="38">
        <f t="shared" si="8"/>
        <v>0.13242876526458616</v>
      </c>
      <c r="S72" s="38">
        <f t="shared" si="8"/>
        <v>0.13504273504273503</v>
      </c>
      <c r="T72" s="38">
        <f t="shared" si="8"/>
        <v>0.13760361131649609</v>
      </c>
      <c r="U72" s="38">
        <f t="shared" si="8"/>
        <v>0.14063535373221595</v>
      </c>
      <c r="V72" s="38">
        <f t="shared" si="8"/>
        <v>0.14465875370919881</v>
      </c>
      <c r="W72" s="38">
        <f t="shared" si="8"/>
        <v>0.14811483103879849</v>
      </c>
      <c r="X72" s="38">
        <f t="shared" si="8"/>
        <v>0.15104840290025476</v>
      </c>
      <c r="Y72" s="38">
        <f t="shared" si="8"/>
        <v>0.15326919301001374</v>
      </c>
      <c r="Z72" s="38">
        <f t="shared" si="8"/>
        <v>0.15782435993235536</v>
      </c>
      <c r="AA72" s="39">
        <f t="shared" si="8"/>
        <v>0.16062849492005984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4377</v>
      </c>
      <c r="C83" s="76">
        <v>4372</v>
      </c>
      <c r="D83" s="76">
        <v>4350</v>
      </c>
      <c r="E83" s="76">
        <v>4321</v>
      </c>
      <c r="F83" s="76">
        <v>4291</v>
      </c>
      <c r="G83" s="76">
        <v>4252</v>
      </c>
      <c r="H83" s="76">
        <v>4187</v>
      </c>
      <c r="I83" s="76">
        <v>4164</v>
      </c>
      <c r="J83" s="76">
        <v>4106</v>
      </c>
      <c r="K83" s="76">
        <v>4065</v>
      </c>
      <c r="L83" s="63">
        <v>4011</v>
      </c>
      <c r="M83" s="76">
        <v>3974</v>
      </c>
      <c r="N83" s="76">
        <v>3977</v>
      </c>
      <c r="O83" s="76">
        <v>3963</v>
      </c>
      <c r="P83" s="76">
        <v>3965</v>
      </c>
      <c r="Q83" s="76">
        <v>3929</v>
      </c>
      <c r="R83" s="76">
        <v>3927</v>
      </c>
      <c r="S83" s="76">
        <v>3932</v>
      </c>
      <c r="T83" s="76">
        <v>3936</v>
      </c>
      <c r="U83" s="76">
        <v>3941</v>
      </c>
      <c r="V83" s="76">
        <v>3943</v>
      </c>
      <c r="W83" s="76">
        <v>3946</v>
      </c>
      <c r="X83" s="76">
        <v>3950</v>
      </c>
      <c r="Y83" s="76">
        <v>3955</v>
      </c>
      <c r="Z83" s="76">
        <v>3957</v>
      </c>
      <c r="AA83" s="63">
        <v>3959</v>
      </c>
    </row>
    <row r="84" spans="1:27" ht="12.75" customHeight="1" x14ac:dyDescent="0.3">
      <c r="A84" s="32" t="s">
        <v>77</v>
      </c>
      <c r="B84" s="76">
        <v>16206.641</v>
      </c>
      <c r="C84" s="76">
        <v>16316.84922</v>
      </c>
      <c r="D84" s="76">
        <v>16423.84662</v>
      </c>
      <c r="E84" s="76">
        <v>16410</v>
      </c>
      <c r="F84" s="76">
        <v>16358</v>
      </c>
      <c r="G84" s="76">
        <v>16303</v>
      </c>
      <c r="H84" s="76">
        <v>16258</v>
      </c>
      <c r="I84" s="76">
        <v>16171</v>
      </c>
      <c r="J84" s="76">
        <v>16155.611849999999</v>
      </c>
      <c r="K84" s="76">
        <v>16247.35066</v>
      </c>
      <c r="L84" s="63">
        <v>16308</v>
      </c>
      <c r="M84" s="76">
        <v>16205</v>
      </c>
      <c r="N84" s="76">
        <v>16043</v>
      </c>
      <c r="O84" s="76">
        <v>15907</v>
      </c>
      <c r="P84" s="76">
        <v>15767</v>
      </c>
      <c r="Q84" s="76">
        <v>15693</v>
      </c>
      <c r="R84" s="76">
        <v>15527</v>
      </c>
      <c r="S84" s="76">
        <v>15406</v>
      </c>
      <c r="T84" s="76">
        <v>15264</v>
      </c>
      <c r="U84" s="76">
        <v>15185</v>
      </c>
      <c r="V84" s="76">
        <v>15092</v>
      </c>
      <c r="W84" s="76">
        <v>14998</v>
      </c>
      <c r="X84" s="76">
        <v>14916</v>
      </c>
      <c r="Y84" s="76">
        <v>14895</v>
      </c>
      <c r="Z84" s="76">
        <v>14873</v>
      </c>
      <c r="AA84" s="63">
        <v>14851</v>
      </c>
    </row>
    <row r="85" spans="1:27" ht="12.75" customHeight="1" x14ac:dyDescent="0.3">
      <c r="A85" s="13" t="s">
        <v>78</v>
      </c>
      <c r="B85" s="76">
        <v>5591.3590000000004</v>
      </c>
      <c r="C85" s="76">
        <v>5473.1507799999999</v>
      </c>
      <c r="D85" s="76">
        <v>5392.1533799999997</v>
      </c>
      <c r="E85" s="76">
        <v>5448</v>
      </c>
      <c r="F85" s="76">
        <v>5528</v>
      </c>
      <c r="G85" s="76">
        <v>5621</v>
      </c>
      <c r="H85" s="76">
        <v>5727</v>
      </c>
      <c r="I85" s="76">
        <v>5814</v>
      </c>
      <c r="J85" s="76">
        <v>5857.3881499999998</v>
      </c>
      <c r="K85" s="76">
        <v>5769.6493399999999</v>
      </c>
      <c r="L85" s="63">
        <v>5735</v>
      </c>
      <c r="M85" s="76">
        <v>5835</v>
      </c>
      <c r="N85" s="76">
        <v>5964</v>
      </c>
      <c r="O85" s="76">
        <v>6064</v>
      </c>
      <c r="P85" s="76">
        <v>6157</v>
      </c>
      <c r="Q85" s="76">
        <v>6222</v>
      </c>
      <c r="R85" s="76">
        <v>6341</v>
      </c>
      <c r="S85" s="76">
        <v>6402</v>
      </c>
      <c r="T85" s="76">
        <v>6497</v>
      </c>
      <c r="U85" s="76">
        <v>6529</v>
      </c>
      <c r="V85" s="76">
        <v>6577</v>
      </c>
      <c r="W85" s="76">
        <v>6624</v>
      </c>
      <c r="X85" s="76">
        <v>6649</v>
      </c>
      <c r="Y85" s="76">
        <v>6615</v>
      </c>
      <c r="Z85" s="76">
        <v>6597</v>
      </c>
      <c r="AA85" s="63">
        <v>6584</v>
      </c>
    </row>
    <row r="86" spans="1:27" ht="12.75" customHeight="1" x14ac:dyDescent="0.3">
      <c r="A86" s="13" t="s">
        <v>91</v>
      </c>
      <c r="B86" s="76">
        <v>16301</v>
      </c>
      <c r="C86" s="76">
        <v>16179</v>
      </c>
      <c r="D86" s="76">
        <v>16130</v>
      </c>
      <c r="E86" s="76">
        <v>16076</v>
      </c>
      <c r="F86" s="76">
        <v>16021</v>
      </c>
      <c r="G86" s="76">
        <v>15947</v>
      </c>
      <c r="H86" s="76">
        <v>15902</v>
      </c>
      <c r="I86" s="76">
        <v>15794</v>
      </c>
      <c r="J86" s="76">
        <v>15728</v>
      </c>
      <c r="K86" s="76">
        <v>15621</v>
      </c>
      <c r="L86" s="63">
        <v>15506</v>
      </c>
      <c r="M86" s="76">
        <v>15389</v>
      </c>
      <c r="N86" s="76">
        <v>15250</v>
      </c>
      <c r="O86" s="76">
        <v>15142</v>
      </c>
      <c r="P86" s="76">
        <v>14968</v>
      </c>
      <c r="Q86" s="76">
        <v>14889</v>
      </c>
      <c r="R86" s="76">
        <v>14750</v>
      </c>
      <c r="S86" s="76">
        <v>14664</v>
      </c>
      <c r="T86" s="76">
        <v>14561</v>
      </c>
      <c r="U86" s="76">
        <v>14467</v>
      </c>
      <c r="V86" s="76">
        <v>14387</v>
      </c>
      <c r="W86" s="76">
        <v>14365</v>
      </c>
      <c r="X86" s="76">
        <v>14341</v>
      </c>
      <c r="Y86" s="76">
        <v>14315</v>
      </c>
      <c r="Z86" s="76">
        <v>14317</v>
      </c>
      <c r="AA86" s="63">
        <v>14298</v>
      </c>
    </row>
    <row r="87" spans="1:27" ht="12.75" customHeight="1" x14ac:dyDescent="0.3">
      <c r="A87" s="13" t="s">
        <v>92</v>
      </c>
      <c r="B87" s="76">
        <v>5497</v>
      </c>
      <c r="C87" s="76">
        <v>5611</v>
      </c>
      <c r="D87" s="76">
        <v>5686</v>
      </c>
      <c r="E87" s="76">
        <v>5782</v>
      </c>
      <c r="F87" s="76">
        <v>5865</v>
      </c>
      <c r="G87" s="76">
        <v>5977</v>
      </c>
      <c r="H87" s="76">
        <v>6083</v>
      </c>
      <c r="I87" s="76">
        <v>6191</v>
      </c>
      <c r="J87" s="76">
        <v>6285</v>
      </c>
      <c r="K87" s="76">
        <v>6396</v>
      </c>
      <c r="L87" s="63">
        <v>6537</v>
      </c>
      <c r="M87" s="76">
        <v>6651</v>
      </c>
      <c r="N87" s="76">
        <v>6757</v>
      </c>
      <c r="O87" s="76">
        <v>6829</v>
      </c>
      <c r="P87" s="76">
        <v>6956</v>
      </c>
      <c r="Q87" s="76">
        <v>7026</v>
      </c>
      <c r="R87" s="76">
        <v>7118</v>
      </c>
      <c r="S87" s="76">
        <v>7144</v>
      </c>
      <c r="T87" s="76">
        <v>7200</v>
      </c>
      <c r="U87" s="76">
        <v>7247</v>
      </c>
      <c r="V87" s="76">
        <v>7282</v>
      </c>
      <c r="W87" s="76">
        <v>7257</v>
      </c>
      <c r="X87" s="76">
        <v>7224</v>
      </c>
      <c r="Y87" s="76">
        <v>7195</v>
      </c>
      <c r="Z87" s="76">
        <v>7153</v>
      </c>
      <c r="AA87" s="63">
        <v>7137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0.16722063037249282</v>
      </c>
      <c r="C90" s="38">
        <f t="shared" ref="C90:AA94" si="11">C83/SUM(C$83:C$85)</f>
        <v>0.16711260606987233</v>
      </c>
      <c r="D90" s="38">
        <f t="shared" si="11"/>
        <v>0.16624627379041504</v>
      </c>
      <c r="E90" s="38">
        <f t="shared" si="11"/>
        <v>0.16505596088467855</v>
      </c>
      <c r="F90" s="38">
        <f t="shared" si="11"/>
        <v>0.16392252740955801</v>
      </c>
      <c r="G90" s="38">
        <f t="shared" si="11"/>
        <v>0.16243887530562348</v>
      </c>
      <c r="H90" s="38">
        <f t="shared" si="11"/>
        <v>0.15998013143817821</v>
      </c>
      <c r="I90" s="38">
        <f t="shared" si="11"/>
        <v>0.15924127117671805</v>
      </c>
      <c r="J90" s="38">
        <f t="shared" si="11"/>
        <v>0.15720356828362494</v>
      </c>
      <c r="K90" s="38">
        <f t="shared" si="11"/>
        <v>0.15585461237635151</v>
      </c>
      <c r="L90" s="39">
        <f t="shared" si="11"/>
        <v>0.15394948952176249</v>
      </c>
      <c r="M90" s="38">
        <f t="shared" si="11"/>
        <v>0.15276389636349658</v>
      </c>
      <c r="N90" s="38">
        <f t="shared" si="11"/>
        <v>0.15305572660098521</v>
      </c>
      <c r="O90" s="38">
        <f t="shared" si="11"/>
        <v>0.15281098172283489</v>
      </c>
      <c r="P90" s="38">
        <f t="shared" si="11"/>
        <v>0.15315384912511104</v>
      </c>
      <c r="Q90" s="38">
        <f t="shared" si="11"/>
        <v>0.15202754991487386</v>
      </c>
      <c r="R90" s="38">
        <f t="shared" si="11"/>
        <v>0.15223880597014924</v>
      </c>
      <c r="S90" s="38">
        <f t="shared" si="11"/>
        <v>0.15275835275835276</v>
      </c>
      <c r="T90" s="38">
        <f t="shared" si="11"/>
        <v>0.15316963069619022</v>
      </c>
      <c r="U90" s="38">
        <f t="shared" si="11"/>
        <v>0.15361527967257846</v>
      </c>
      <c r="V90" s="38">
        <f t="shared" si="11"/>
        <v>0.15395127284085586</v>
      </c>
      <c r="W90" s="38">
        <f t="shared" si="11"/>
        <v>0.15433354192740925</v>
      </c>
      <c r="X90" s="38">
        <f t="shared" si="11"/>
        <v>0.1548108955516363</v>
      </c>
      <c r="Y90" s="38">
        <f t="shared" si="11"/>
        <v>0.15531121146671903</v>
      </c>
      <c r="Z90" s="38">
        <f t="shared" si="11"/>
        <v>0.15562197663900579</v>
      </c>
      <c r="AA90" s="39">
        <f t="shared" si="11"/>
        <v>0.15590296920532409</v>
      </c>
    </row>
    <row r="91" spans="1:27" ht="12.75" customHeight="1" x14ac:dyDescent="0.3">
      <c r="A91" s="13" t="s">
        <v>77</v>
      </c>
      <c r="B91" s="38">
        <f t="shared" ref="B91:Q94" si="12">B84/SUM(B$83:B$85)</f>
        <v>0.61916489016236864</v>
      </c>
      <c r="C91" s="38">
        <f t="shared" si="12"/>
        <v>0.6236850860025992</v>
      </c>
      <c r="D91" s="38">
        <f t="shared" si="12"/>
        <v>0.62767891997248337</v>
      </c>
      <c r="E91" s="38">
        <f t="shared" si="12"/>
        <v>0.62683830551205166</v>
      </c>
      <c r="F91" s="38">
        <f t="shared" si="12"/>
        <v>0.62489972112923564</v>
      </c>
      <c r="G91" s="38">
        <f t="shared" si="12"/>
        <v>0.62282243276283622</v>
      </c>
      <c r="H91" s="38">
        <f t="shared" si="12"/>
        <v>0.62119822711294514</v>
      </c>
      <c r="I91" s="38">
        <f t="shared" si="12"/>
        <v>0.61841753030708635</v>
      </c>
      <c r="J91" s="38">
        <f t="shared" si="12"/>
        <v>0.61853868256824529</v>
      </c>
      <c r="K91" s="38">
        <f t="shared" si="12"/>
        <v>0.62293346599187183</v>
      </c>
      <c r="L91" s="39">
        <f t="shared" si="12"/>
        <v>0.62593075919244645</v>
      </c>
      <c r="M91" s="38">
        <f t="shared" si="12"/>
        <v>0.6229338048742985</v>
      </c>
      <c r="N91" s="38">
        <f t="shared" si="12"/>
        <v>0.61741841133004927</v>
      </c>
      <c r="O91" s="38">
        <f t="shared" si="12"/>
        <v>0.61336469499498725</v>
      </c>
      <c r="P91" s="38">
        <f t="shared" si="12"/>
        <v>0.60902313723975432</v>
      </c>
      <c r="Q91" s="38">
        <f t="shared" si="12"/>
        <v>0.60722024454418821</v>
      </c>
      <c r="R91" s="38">
        <f t="shared" si="11"/>
        <v>0.60193836014731539</v>
      </c>
      <c r="S91" s="38">
        <f t="shared" si="11"/>
        <v>0.59852369852369858</v>
      </c>
      <c r="T91" s="38">
        <f t="shared" si="11"/>
        <v>0.59399929952912789</v>
      </c>
      <c r="U91" s="38">
        <f t="shared" si="11"/>
        <v>0.59189241863184561</v>
      </c>
      <c r="V91" s="38">
        <f t="shared" si="11"/>
        <v>0.58925503670154611</v>
      </c>
      <c r="W91" s="38">
        <f t="shared" si="11"/>
        <v>0.58659261576971211</v>
      </c>
      <c r="X91" s="38">
        <f t="shared" si="11"/>
        <v>0.58459729570840679</v>
      </c>
      <c r="Y91" s="38">
        <f t="shared" si="11"/>
        <v>0.58492047908894562</v>
      </c>
      <c r="Z91" s="38">
        <f t="shared" si="11"/>
        <v>0.58492940574979357</v>
      </c>
      <c r="AA91" s="39">
        <f t="shared" si="11"/>
        <v>0.58482318657950694</v>
      </c>
    </row>
    <row r="92" spans="1:27" ht="12.75" customHeight="1" x14ac:dyDescent="0.3">
      <c r="A92" s="13" t="s">
        <v>78</v>
      </c>
      <c r="B92" s="38">
        <f t="shared" si="12"/>
        <v>0.21361447946513851</v>
      </c>
      <c r="C92" s="38">
        <f t="shared" si="11"/>
        <v>0.20920230792752847</v>
      </c>
      <c r="D92" s="38">
        <f t="shared" si="11"/>
        <v>0.20607480623710156</v>
      </c>
      <c r="E92" s="38">
        <f t="shared" si="11"/>
        <v>0.20810573360326981</v>
      </c>
      <c r="F92" s="38">
        <f t="shared" si="11"/>
        <v>0.2111777514612064</v>
      </c>
      <c r="G92" s="38">
        <f t="shared" si="11"/>
        <v>0.21473869193154035</v>
      </c>
      <c r="H92" s="38">
        <f t="shared" si="11"/>
        <v>0.21882164144887667</v>
      </c>
      <c r="I92" s="38">
        <f t="shared" si="11"/>
        <v>0.22234119851619566</v>
      </c>
      <c r="J92" s="38">
        <f t="shared" si="11"/>
        <v>0.22425774914812971</v>
      </c>
      <c r="K92" s="38">
        <f t="shared" si="11"/>
        <v>0.22121192163177669</v>
      </c>
      <c r="L92" s="39">
        <f t="shared" si="11"/>
        <v>0.22011975128579106</v>
      </c>
      <c r="M92" s="38">
        <f t="shared" si="11"/>
        <v>0.22430229876220498</v>
      </c>
      <c r="N92" s="38">
        <f t="shared" si="11"/>
        <v>0.22952586206896552</v>
      </c>
      <c r="O92" s="38">
        <f t="shared" si="11"/>
        <v>0.23382432328217784</v>
      </c>
      <c r="P92" s="38">
        <f t="shared" si="11"/>
        <v>0.23782301363513461</v>
      </c>
      <c r="Q92" s="38">
        <f t="shared" si="11"/>
        <v>0.24075220554093793</v>
      </c>
      <c r="R92" s="38">
        <f t="shared" si="11"/>
        <v>0.24582283388253537</v>
      </c>
      <c r="S92" s="38">
        <f t="shared" si="11"/>
        <v>0.24871794871794872</v>
      </c>
      <c r="T92" s="38">
        <f t="shared" si="11"/>
        <v>0.25283106977468189</v>
      </c>
      <c r="U92" s="38">
        <f t="shared" si="11"/>
        <v>0.25449230169557591</v>
      </c>
      <c r="V92" s="38">
        <f t="shared" si="11"/>
        <v>0.25679369045759798</v>
      </c>
      <c r="W92" s="38">
        <f t="shared" si="11"/>
        <v>0.25907384230287861</v>
      </c>
      <c r="X92" s="38">
        <f t="shared" si="11"/>
        <v>0.26059180873995691</v>
      </c>
      <c r="Y92" s="38">
        <f t="shared" si="11"/>
        <v>0.25976830944433538</v>
      </c>
      <c r="Z92" s="38">
        <f t="shared" si="11"/>
        <v>0.25944861761120069</v>
      </c>
      <c r="AA92" s="39">
        <f t="shared" si="11"/>
        <v>0.25927384421516891</v>
      </c>
    </row>
    <row r="93" spans="1:27" ht="12.75" customHeight="1" x14ac:dyDescent="0.3">
      <c r="A93" s="13" t="s">
        <v>91</v>
      </c>
      <c r="B93" s="38">
        <f t="shared" si="12"/>
        <v>0.62276981852913083</v>
      </c>
      <c r="C93" s="38">
        <f t="shared" si="11"/>
        <v>0.61841602323981348</v>
      </c>
      <c r="D93" s="38">
        <f t="shared" si="11"/>
        <v>0.61644882672169987</v>
      </c>
      <c r="E93" s="38">
        <f t="shared" si="11"/>
        <v>0.614079987776462</v>
      </c>
      <c r="F93" s="38">
        <f t="shared" si="11"/>
        <v>0.61202582419681395</v>
      </c>
      <c r="G93" s="38">
        <f t="shared" si="11"/>
        <v>0.60922218826405872</v>
      </c>
      <c r="H93" s="38">
        <f t="shared" si="11"/>
        <v>0.60759590401956287</v>
      </c>
      <c r="I93" s="38">
        <f t="shared" si="11"/>
        <v>0.60400015296952081</v>
      </c>
      <c r="J93" s="38">
        <f t="shared" si="11"/>
        <v>0.60216700486236074</v>
      </c>
      <c r="K93" s="38">
        <f t="shared" si="11"/>
        <v>0.59891879457096853</v>
      </c>
      <c r="L93" s="39">
        <f t="shared" si="11"/>
        <v>0.5951485376525677</v>
      </c>
      <c r="M93" s="38">
        <f t="shared" si="11"/>
        <v>0.59156607980318288</v>
      </c>
      <c r="N93" s="38">
        <f t="shared" si="11"/>
        <v>0.58689963054187189</v>
      </c>
      <c r="O93" s="38">
        <f t="shared" si="11"/>
        <v>0.58386673864425076</v>
      </c>
      <c r="P93" s="38">
        <f t="shared" si="11"/>
        <v>0.5781606087527521</v>
      </c>
      <c r="Q93" s="38">
        <f t="shared" si="11"/>
        <v>0.57611050920910079</v>
      </c>
      <c r="R93" s="38">
        <f t="shared" si="11"/>
        <v>0.5718162434580345</v>
      </c>
      <c r="S93" s="38">
        <f t="shared" si="11"/>
        <v>0.5696969696969697</v>
      </c>
      <c r="T93" s="38">
        <f t="shared" si="11"/>
        <v>0.56664202046931544</v>
      </c>
      <c r="U93" s="38">
        <f t="shared" si="11"/>
        <v>0.5639056714090821</v>
      </c>
      <c r="V93" s="38">
        <f t="shared" si="11"/>
        <v>0.56172887708886454</v>
      </c>
      <c r="W93" s="38">
        <f t="shared" si="11"/>
        <v>0.56183510638297873</v>
      </c>
      <c r="X93" s="38">
        <f t="shared" si="11"/>
        <v>0.56206153243190282</v>
      </c>
      <c r="Y93" s="38">
        <f t="shared" si="11"/>
        <v>0.56214411937954056</v>
      </c>
      <c r="Z93" s="38">
        <f t="shared" si="11"/>
        <v>0.5630628859086797</v>
      </c>
      <c r="AA93" s="39">
        <f t="shared" si="11"/>
        <v>0.5630463889107663</v>
      </c>
    </row>
    <row r="94" spans="1:27" ht="12.75" customHeight="1" x14ac:dyDescent="0.3">
      <c r="A94" s="13" t="s">
        <v>92</v>
      </c>
      <c r="B94" s="38">
        <f t="shared" si="12"/>
        <v>0.21000955109837632</v>
      </c>
      <c r="C94" s="38">
        <f t="shared" si="11"/>
        <v>0.21447137069031419</v>
      </c>
      <c r="D94" s="38">
        <f t="shared" si="11"/>
        <v>0.21730489948788503</v>
      </c>
      <c r="E94" s="38">
        <f t="shared" si="11"/>
        <v>0.22086405133885939</v>
      </c>
      <c r="F94" s="38">
        <f t="shared" si="11"/>
        <v>0.22405164839362798</v>
      </c>
      <c r="G94" s="38">
        <f t="shared" si="11"/>
        <v>0.22833893643031786</v>
      </c>
      <c r="H94" s="38">
        <f t="shared" si="11"/>
        <v>0.23242396454225892</v>
      </c>
      <c r="I94" s="38">
        <f t="shared" si="11"/>
        <v>0.23675857585376114</v>
      </c>
      <c r="J94" s="38">
        <f t="shared" si="11"/>
        <v>0.24062942685401431</v>
      </c>
      <c r="K94" s="38">
        <f t="shared" si="11"/>
        <v>0.24522659305268002</v>
      </c>
      <c r="L94" s="39">
        <f t="shared" si="11"/>
        <v>0.25090197282566978</v>
      </c>
      <c r="M94" s="38">
        <f t="shared" si="11"/>
        <v>0.25567002383332049</v>
      </c>
      <c r="N94" s="38">
        <f t="shared" si="11"/>
        <v>0.26004464285714285</v>
      </c>
      <c r="O94" s="38">
        <f t="shared" si="11"/>
        <v>0.26332227963291432</v>
      </c>
      <c r="P94" s="38">
        <f t="shared" si="11"/>
        <v>0.2686855421221368</v>
      </c>
      <c r="Q94" s="38">
        <f t="shared" si="11"/>
        <v>0.27186194087602539</v>
      </c>
      <c r="R94" s="38">
        <f t="shared" si="11"/>
        <v>0.27594495057181623</v>
      </c>
      <c r="S94" s="38">
        <f t="shared" si="11"/>
        <v>0.27754467754467754</v>
      </c>
      <c r="T94" s="38">
        <f t="shared" si="11"/>
        <v>0.28018834883449428</v>
      </c>
      <c r="U94" s="38">
        <f t="shared" si="11"/>
        <v>0.28247904891833953</v>
      </c>
      <c r="V94" s="38">
        <f t="shared" si="11"/>
        <v>0.28431985007027955</v>
      </c>
      <c r="W94" s="38">
        <f t="shared" si="11"/>
        <v>0.28383135168961199</v>
      </c>
      <c r="X94" s="38">
        <f t="shared" si="11"/>
        <v>0.28312757201646088</v>
      </c>
      <c r="Y94" s="38">
        <f t="shared" si="11"/>
        <v>0.28254466915374044</v>
      </c>
      <c r="Z94" s="38">
        <f t="shared" si="11"/>
        <v>0.28131513745231446</v>
      </c>
      <c r="AA94" s="39">
        <f t="shared" si="11"/>
        <v>0.2810506418839096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270.0744713232063</v>
      </c>
      <c r="C97" s="76">
        <f t="shared" ref="C97:AA97" si="13">C83/(C84/1000)</f>
        <v>267.94388677938639</v>
      </c>
      <c r="D97" s="76">
        <f t="shared" si="13"/>
        <v>264.85878129809277</v>
      </c>
      <c r="E97" s="76">
        <f t="shared" si="13"/>
        <v>263.31505179768436</v>
      </c>
      <c r="F97" s="76">
        <f t="shared" si="13"/>
        <v>262.31813180095367</v>
      </c>
      <c r="G97" s="76">
        <f t="shared" si="13"/>
        <v>260.81089370054588</v>
      </c>
      <c r="H97" s="76">
        <f t="shared" si="13"/>
        <v>257.53475212203222</v>
      </c>
      <c r="I97" s="76">
        <f t="shared" si="13"/>
        <v>257.49799022942307</v>
      </c>
      <c r="J97" s="76">
        <f t="shared" si="13"/>
        <v>254.1531721684685</v>
      </c>
      <c r="K97" s="76">
        <f t="shared" si="13"/>
        <v>250.19463696366114</v>
      </c>
      <c r="L97" s="63">
        <f t="shared" si="13"/>
        <v>245.95290654893304</v>
      </c>
      <c r="M97" s="76">
        <f t="shared" si="13"/>
        <v>245.23295279234807</v>
      </c>
      <c r="N97" s="76">
        <f t="shared" si="13"/>
        <v>247.89627875085708</v>
      </c>
      <c r="O97" s="76">
        <f t="shared" si="13"/>
        <v>249.13560067894639</v>
      </c>
      <c r="P97" s="76">
        <f t="shared" si="13"/>
        <v>251.47459884569037</v>
      </c>
      <c r="Q97" s="76">
        <f t="shared" si="13"/>
        <v>250.36640540368319</v>
      </c>
      <c r="R97" s="76">
        <f t="shared" si="13"/>
        <v>252.91427835383527</v>
      </c>
      <c r="S97" s="76">
        <f t="shared" si="13"/>
        <v>255.22523692068023</v>
      </c>
      <c r="T97" s="76">
        <f t="shared" si="13"/>
        <v>257.86163522012578</v>
      </c>
      <c r="U97" s="76">
        <f t="shared" si="13"/>
        <v>259.53243332235758</v>
      </c>
      <c r="V97" s="76">
        <f t="shared" si="13"/>
        <v>261.26424595812352</v>
      </c>
      <c r="W97" s="76">
        <f t="shared" si="13"/>
        <v>263.1017468995866</v>
      </c>
      <c r="X97" s="76">
        <f t="shared" si="13"/>
        <v>264.8163046393135</v>
      </c>
      <c r="Y97" s="76">
        <f t="shared" si="13"/>
        <v>265.525344075193</v>
      </c>
      <c r="Z97" s="76">
        <f t="shared" si="13"/>
        <v>266.0525784979493</v>
      </c>
      <c r="AA97" s="63">
        <f t="shared" si="13"/>
        <v>266.58137499158306</v>
      </c>
    </row>
    <row r="98" spans="1:27" ht="12.75" customHeight="1" x14ac:dyDescent="0.3">
      <c r="A98" s="13" t="s">
        <v>78</v>
      </c>
      <c r="B98" s="76">
        <f>B85/(B84/1000)</f>
        <v>345.00418686389116</v>
      </c>
      <c r="C98" s="76">
        <f t="shared" ref="C98:AA98" si="14">C85/(C84/1000)</f>
        <v>335.42938996405087</v>
      </c>
      <c r="D98" s="76">
        <f t="shared" si="14"/>
        <v>328.31245351705553</v>
      </c>
      <c r="E98" s="76">
        <f t="shared" si="14"/>
        <v>331.9926873857404</v>
      </c>
      <c r="F98" s="76">
        <f t="shared" si="14"/>
        <v>337.93862330358235</v>
      </c>
      <c r="G98" s="76">
        <f t="shared" si="14"/>
        <v>344.78316874194934</v>
      </c>
      <c r="H98" s="76">
        <f t="shared" si="14"/>
        <v>352.25735022758028</v>
      </c>
      <c r="I98" s="76">
        <f t="shared" si="14"/>
        <v>359.53249644425205</v>
      </c>
      <c r="J98" s="76">
        <f t="shared" si="14"/>
        <v>362.56058912432957</v>
      </c>
      <c r="K98" s="76">
        <f t="shared" si="14"/>
        <v>355.11324035151961</v>
      </c>
      <c r="L98" s="63">
        <f t="shared" si="14"/>
        <v>351.66789305862153</v>
      </c>
      <c r="M98" s="76">
        <f t="shared" si="14"/>
        <v>360.07405121875968</v>
      </c>
      <c r="N98" s="76">
        <f t="shared" si="14"/>
        <v>371.75091940410147</v>
      </c>
      <c r="O98" s="76">
        <f t="shared" si="14"/>
        <v>381.21581693594015</v>
      </c>
      <c r="P98" s="76">
        <f t="shared" si="14"/>
        <v>390.49914378131541</v>
      </c>
      <c r="Q98" s="76">
        <f t="shared" si="14"/>
        <v>396.48250812464158</v>
      </c>
      <c r="R98" s="76">
        <f t="shared" si="14"/>
        <v>408.38539318606303</v>
      </c>
      <c r="S98" s="76">
        <f t="shared" si="14"/>
        <v>415.55238218875763</v>
      </c>
      <c r="T98" s="76">
        <f t="shared" si="14"/>
        <v>425.64203354297695</v>
      </c>
      <c r="U98" s="76">
        <f t="shared" si="14"/>
        <v>429.96378004609812</v>
      </c>
      <c r="V98" s="76">
        <f t="shared" si="14"/>
        <v>435.79379803869597</v>
      </c>
      <c r="W98" s="76">
        <f t="shared" si="14"/>
        <v>441.65888785171359</v>
      </c>
      <c r="X98" s="76">
        <f t="shared" si="14"/>
        <v>445.76293912577097</v>
      </c>
      <c r="Y98" s="76">
        <f t="shared" si="14"/>
        <v>444.10876132930514</v>
      </c>
      <c r="Z98" s="76">
        <f t="shared" si="14"/>
        <v>443.55543602501177</v>
      </c>
      <c r="AA98" s="63">
        <f t="shared" si="14"/>
        <v>443.33714901353443</v>
      </c>
    </row>
    <row r="99" spans="1:27" ht="12.75" customHeight="1" x14ac:dyDescent="0.3">
      <c r="A99" s="13" t="s">
        <v>80</v>
      </c>
      <c r="B99" s="76">
        <f>SUM(B97:B98)</f>
        <v>615.07865818709752</v>
      </c>
      <c r="C99" s="76">
        <f t="shared" ref="C99:AA99" si="15">SUM(C97:C98)</f>
        <v>603.37327674343726</v>
      </c>
      <c r="D99" s="76">
        <f t="shared" si="15"/>
        <v>593.1712348151483</v>
      </c>
      <c r="E99" s="76">
        <f t="shared" si="15"/>
        <v>595.3077391834247</v>
      </c>
      <c r="F99" s="76">
        <f t="shared" si="15"/>
        <v>600.25675510453607</v>
      </c>
      <c r="G99" s="76">
        <f t="shared" si="15"/>
        <v>605.59406244249521</v>
      </c>
      <c r="H99" s="76">
        <f t="shared" si="15"/>
        <v>609.79210234961249</v>
      </c>
      <c r="I99" s="76">
        <f t="shared" si="15"/>
        <v>617.03048667367511</v>
      </c>
      <c r="J99" s="76">
        <f t="shared" si="15"/>
        <v>616.71376129279804</v>
      </c>
      <c r="K99" s="76">
        <f t="shared" si="15"/>
        <v>605.3078773151808</v>
      </c>
      <c r="L99" s="63">
        <f t="shared" si="15"/>
        <v>597.62079960755455</v>
      </c>
      <c r="M99" s="76">
        <f t="shared" si="15"/>
        <v>605.30700401110778</v>
      </c>
      <c r="N99" s="76">
        <f t="shared" si="15"/>
        <v>619.64719815495857</v>
      </c>
      <c r="O99" s="76">
        <f t="shared" si="15"/>
        <v>630.35141761488649</v>
      </c>
      <c r="P99" s="76">
        <f t="shared" si="15"/>
        <v>641.97374262700578</v>
      </c>
      <c r="Q99" s="76">
        <f t="shared" si="15"/>
        <v>646.84891352832483</v>
      </c>
      <c r="R99" s="76">
        <f t="shared" si="15"/>
        <v>661.29967153989833</v>
      </c>
      <c r="S99" s="76">
        <f t="shared" si="15"/>
        <v>670.77761910943786</v>
      </c>
      <c r="T99" s="76">
        <f t="shared" si="15"/>
        <v>683.50366876310272</v>
      </c>
      <c r="U99" s="76">
        <f t="shared" si="15"/>
        <v>689.49621336845576</v>
      </c>
      <c r="V99" s="76">
        <f t="shared" si="15"/>
        <v>697.05804399681949</v>
      </c>
      <c r="W99" s="76">
        <f t="shared" si="15"/>
        <v>704.76063475130013</v>
      </c>
      <c r="X99" s="76">
        <f t="shared" si="15"/>
        <v>710.57924376508447</v>
      </c>
      <c r="Y99" s="76">
        <f t="shared" si="15"/>
        <v>709.63410540449809</v>
      </c>
      <c r="Z99" s="76">
        <f t="shared" si="15"/>
        <v>709.60801452296107</v>
      </c>
      <c r="AA99" s="63">
        <f t="shared" si="15"/>
        <v>709.91852400511743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25225</v>
      </c>
      <c r="D10" s="76">
        <v>25247</v>
      </c>
      <c r="E10" s="76">
        <v>25248</v>
      </c>
      <c r="F10" s="76">
        <v>25251</v>
      </c>
      <c r="G10" s="76">
        <v>25251</v>
      </c>
      <c r="H10" s="76">
        <v>25234</v>
      </c>
      <c r="I10" s="76">
        <v>25213</v>
      </c>
      <c r="J10" s="76">
        <v>25197</v>
      </c>
      <c r="K10" s="76">
        <v>25183</v>
      </c>
      <c r="L10" s="63">
        <v>25157</v>
      </c>
      <c r="M10" s="76">
        <v>25140</v>
      </c>
      <c r="N10" s="76">
        <v>25129</v>
      </c>
      <c r="O10" s="76">
        <v>25102</v>
      </c>
      <c r="P10" s="76">
        <v>25071</v>
      </c>
      <c r="Q10" s="76">
        <v>25024</v>
      </c>
      <c r="R10" s="76">
        <v>24988</v>
      </c>
      <c r="S10" s="76">
        <v>24946</v>
      </c>
      <c r="T10" s="76">
        <v>24901</v>
      </c>
      <c r="U10" s="76">
        <v>24860</v>
      </c>
      <c r="V10" s="76">
        <v>24821</v>
      </c>
      <c r="W10" s="76">
        <v>24772</v>
      </c>
      <c r="X10" s="76">
        <v>24723</v>
      </c>
      <c r="Y10" s="76">
        <v>24671</v>
      </c>
      <c r="Z10" s="76">
        <v>24628</v>
      </c>
      <c r="AA10" s="63">
        <v>24578</v>
      </c>
    </row>
    <row r="11" spans="1:27" ht="12.75" customHeight="1" x14ac:dyDescent="0.3">
      <c r="A11" s="6" t="s">
        <v>55</v>
      </c>
      <c r="B11" s="25"/>
      <c r="C11" s="76">
        <v>253</v>
      </c>
      <c r="D11" s="76">
        <v>254</v>
      </c>
      <c r="E11" s="76">
        <v>253</v>
      </c>
      <c r="F11" s="76">
        <v>250</v>
      </c>
      <c r="G11" s="76">
        <v>252</v>
      </c>
      <c r="H11" s="76">
        <v>253</v>
      </c>
      <c r="I11" s="76">
        <v>255</v>
      </c>
      <c r="J11" s="76">
        <v>255</v>
      </c>
      <c r="K11" s="76">
        <v>257</v>
      </c>
      <c r="L11" s="63">
        <v>260</v>
      </c>
      <c r="M11" s="76">
        <v>260</v>
      </c>
      <c r="N11" s="76">
        <v>257</v>
      </c>
      <c r="O11" s="76">
        <v>257</v>
      </c>
      <c r="P11" s="76">
        <v>258</v>
      </c>
      <c r="Q11" s="76">
        <v>257</v>
      </c>
      <c r="R11" s="76">
        <v>255</v>
      </c>
      <c r="S11" s="76">
        <v>255</v>
      </c>
      <c r="T11" s="76">
        <v>256</v>
      </c>
      <c r="U11" s="76">
        <v>257</v>
      </c>
      <c r="V11" s="76">
        <v>258</v>
      </c>
      <c r="W11" s="76">
        <v>258</v>
      </c>
      <c r="X11" s="76">
        <v>258</v>
      </c>
      <c r="Y11" s="76">
        <v>257</v>
      </c>
      <c r="Z11" s="76">
        <v>254</v>
      </c>
      <c r="AA11" s="63">
        <v>257</v>
      </c>
    </row>
    <row r="12" spans="1:27" ht="12.75" customHeight="1" x14ac:dyDescent="0.3">
      <c r="A12" s="6" t="s">
        <v>56</v>
      </c>
      <c r="B12" s="25"/>
      <c r="C12" s="76">
        <v>251</v>
      </c>
      <c r="D12" s="76">
        <v>270</v>
      </c>
      <c r="E12" s="76">
        <v>269</v>
      </c>
      <c r="F12" s="76">
        <v>274</v>
      </c>
      <c r="G12" s="76">
        <v>277</v>
      </c>
      <c r="H12" s="76">
        <v>289</v>
      </c>
      <c r="I12" s="76">
        <v>291</v>
      </c>
      <c r="J12" s="76">
        <v>290</v>
      </c>
      <c r="K12" s="76">
        <v>301</v>
      </c>
      <c r="L12" s="63">
        <v>301</v>
      </c>
      <c r="M12" s="76">
        <v>301</v>
      </c>
      <c r="N12" s="76">
        <v>305</v>
      </c>
      <c r="O12" s="76">
        <v>314</v>
      </c>
      <c r="P12" s="76">
        <v>321</v>
      </c>
      <c r="Q12" s="76">
        <v>320</v>
      </c>
      <c r="R12" s="76">
        <v>322</v>
      </c>
      <c r="S12" s="76">
        <v>328</v>
      </c>
      <c r="T12" s="76">
        <v>326</v>
      </c>
      <c r="U12" s="76">
        <v>325</v>
      </c>
      <c r="V12" s="76">
        <v>332</v>
      </c>
      <c r="W12" s="76">
        <v>330</v>
      </c>
      <c r="X12" s="76">
        <v>337</v>
      </c>
      <c r="Y12" s="76">
        <v>327</v>
      </c>
      <c r="Z12" s="76">
        <v>330</v>
      </c>
      <c r="AA12" s="63">
        <v>330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</v>
      </c>
      <c r="D14" s="76">
        <f t="shared" ref="D14:AA14" si="0">D11-D12</f>
        <v>-16</v>
      </c>
      <c r="E14" s="76">
        <f t="shared" si="0"/>
        <v>-16</v>
      </c>
      <c r="F14" s="76">
        <f t="shared" si="0"/>
        <v>-24</v>
      </c>
      <c r="G14" s="76">
        <f t="shared" si="0"/>
        <v>-25</v>
      </c>
      <c r="H14" s="76">
        <f t="shared" si="0"/>
        <v>-36</v>
      </c>
      <c r="I14" s="76">
        <f t="shared" si="0"/>
        <v>-36</v>
      </c>
      <c r="J14" s="76">
        <f t="shared" si="0"/>
        <v>-35</v>
      </c>
      <c r="K14" s="76">
        <f t="shared" si="0"/>
        <v>-44</v>
      </c>
      <c r="L14" s="63">
        <f t="shared" si="0"/>
        <v>-41</v>
      </c>
      <c r="M14" s="76">
        <f t="shared" si="0"/>
        <v>-41</v>
      </c>
      <c r="N14" s="76">
        <f t="shared" si="0"/>
        <v>-48</v>
      </c>
      <c r="O14" s="76">
        <f t="shared" si="0"/>
        <v>-57</v>
      </c>
      <c r="P14" s="76">
        <f t="shared" si="0"/>
        <v>-63</v>
      </c>
      <c r="Q14" s="76">
        <f t="shared" si="0"/>
        <v>-63</v>
      </c>
      <c r="R14" s="76">
        <f t="shared" si="0"/>
        <v>-67</v>
      </c>
      <c r="S14" s="76">
        <f t="shared" si="0"/>
        <v>-73</v>
      </c>
      <c r="T14" s="76">
        <f t="shared" si="0"/>
        <v>-70</v>
      </c>
      <c r="U14" s="76">
        <f t="shared" si="0"/>
        <v>-68</v>
      </c>
      <c r="V14" s="76">
        <f t="shared" si="0"/>
        <v>-74</v>
      </c>
      <c r="W14" s="76">
        <f t="shared" si="0"/>
        <v>-72</v>
      </c>
      <c r="X14" s="76">
        <f t="shared" si="0"/>
        <v>-79</v>
      </c>
      <c r="Y14" s="76">
        <f t="shared" si="0"/>
        <v>-70</v>
      </c>
      <c r="Z14" s="76">
        <f t="shared" si="0"/>
        <v>-76</v>
      </c>
      <c r="AA14" s="63">
        <f t="shared" si="0"/>
        <v>-73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72</v>
      </c>
      <c r="D16" s="76">
        <v>62</v>
      </c>
      <c r="E16" s="76">
        <v>58</v>
      </c>
      <c r="F16" s="76">
        <v>58</v>
      </c>
      <c r="G16" s="76">
        <v>60</v>
      </c>
      <c r="H16" s="76">
        <v>54</v>
      </c>
      <c r="I16" s="76">
        <v>56</v>
      </c>
      <c r="J16" s="76">
        <v>56</v>
      </c>
      <c r="K16" s="76">
        <v>56</v>
      </c>
      <c r="L16" s="63">
        <v>56</v>
      </c>
      <c r="M16" s="76">
        <v>56</v>
      </c>
      <c r="N16" s="76">
        <v>56</v>
      </c>
      <c r="O16" s="76">
        <v>56</v>
      </c>
      <c r="P16" s="76">
        <v>56</v>
      </c>
      <c r="Q16" s="76">
        <v>56</v>
      </c>
      <c r="R16" s="76">
        <v>56</v>
      </c>
      <c r="S16" s="76">
        <v>56</v>
      </c>
      <c r="T16" s="76">
        <v>56</v>
      </c>
      <c r="U16" s="76">
        <v>56</v>
      </c>
      <c r="V16" s="76">
        <v>56</v>
      </c>
      <c r="W16" s="76">
        <v>56</v>
      </c>
      <c r="X16" s="76">
        <v>56</v>
      </c>
      <c r="Y16" s="76">
        <v>56</v>
      </c>
      <c r="Z16" s="76">
        <v>56</v>
      </c>
      <c r="AA16" s="63">
        <v>56</v>
      </c>
    </row>
    <row r="17" spans="1:27" ht="12.75" customHeight="1" x14ac:dyDescent="0.3">
      <c r="A17" s="81" t="s">
        <v>83</v>
      </c>
      <c r="B17" s="81"/>
      <c r="C17" s="76">
        <v>154</v>
      </c>
      <c r="D17" s="76">
        <v>154</v>
      </c>
      <c r="E17" s="76">
        <v>154</v>
      </c>
      <c r="F17" s="76">
        <v>153</v>
      </c>
      <c r="G17" s="76">
        <v>153</v>
      </c>
      <c r="H17" s="76">
        <v>152</v>
      </c>
      <c r="I17" s="76">
        <v>152</v>
      </c>
      <c r="J17" s="76">
        <v>151</v>
      </c>
      <c r="K17" s="76">
        <v>153</v>
      </c>
      <c r="L17" s="63">
        <v>154</v>
      </c>
      <c r="M17" s="76">
        <v>154</v>
      </c>
      <c r="N17" s="76">
        <v>154</v>
      </c>
      <c r="O17" s="76">
        <v>153</v>
      </c>
      <c r="P17" s="76">
        <v>153</v>
      </c>
      <c r="Q17" s="76">
        <v>153</v>
      </c>
      <c r="R17" s="76">
        <v>154</v>
      </c>
      <c r="S17" s="76">
        <v>153</v>
      </c>
      <c r="T17" s="76">
        <v>154</v>
      </c>
      <c r="U17" s="76">
        <v>154</v>
      </c>
      <c r="V17" s="76">
        <v>153</v>
      </c>
      <c r="W17" s="76">
        <v>152</v>
      </c>
      <c r="X17" s="76">
        <v>153</v>
      </c>
      <c r="Y17" s="76">
        <v>153</v>
      </c>
      <c r="Z17" s="76">
        <v>152</v>
      </c>
      <c r="AA17" s="63">
        <v>152</v>
      </c>
    </row>
    <row r="18" spans="1:27" ht="12.75" customHeight="1" x14ac:dyDescent="0.3">
      <c r="A18" s="6" t="s">
        <v>97</v>
      </c>
      <c r="B18" s="6"/>
      <c r="C18" s="76">
        <v>537</v>
      </c>
      <c r="D18" s="76">
        <v>534</v>
      </c>
      <c r="E18" s="76">
        <v>524</v>
      </c>
      <c r="F18" s="76">
        <v>529</v>
      </c>
      <c r="G18" s="76">
        <v>522</v>
      </c>
      <c r="H18" s="76">
        <v>525</v>
      </c>
      <c r="I18" s="76">
        <v>526</v>
      </c>
      <c r="J18" s="76">
        <v>526</v>
      </c>
      <c r="K18" s="76">
        <v>526</v>
      </c>
      <c r="L18" s="63">
        <v>526</v>
      </c>
      <c r="M18" s="76">
        <v>529</v>
      </c>
      <c r="N18" s="76">
        <v>527</v>
      </c>
      <c r="O18" s="76">
        <v>528</v>
      </c>
      <c r="P18" s="76">
        <v>526</v>
      </c>
      <c r="Q18" s="76">
        <v>527</v>
      </c>
      <c r="R18" s="76">
        <v>528</v>
      </c>
      <c r="S18" s="76">
        <v>527</v>
      </c>
      <c r="T18" s="76">
        <v>527</v>
      </c>
      <c r="U18" s="76">
        <v>526</v>
      </c>
      <c r="V18" s="76">
        <v>526</v>
      </c>
      <c r="W18" s="76">
        <v>526</v>
      </c>
      <c r="X18" s="76">
        <v>526</v>
      </c>
      <c r="Y18" s="76">
        <v>527</v>
      </c>
      <c r="Z18" s="76">
        <v>527</v>
      </c>
      <c r="AA18" s="63">
        <v>527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62</v>
      </c>
      <c r="D20" s="76">
        <v>63</v>
      </c>
      <c r="E20" s="76">
        <v>62</v>
      </c>
      <c r="F20" s="76">
        <v>62</v>
      </c>
      <c r="G20" s="76">
        <v>65</v>
      </c>
      <c r="H20" s="76">
        <v>65</v>
      </c>
      <c r="I20" s="76">
        <v>62</v>
      </c>
      <c r="J20" s="76">
        <v>62</v>
      </c>
      <c r="K20" s="76">
        <v>62</v>
      </c>
      <c r="L20" s="63">
        <v>62</v>
      </c>
      <c r="M20" s="76">
        <v>62</v>
      </c>
      <c r="N20" s="76">
        <v>62</v>
      </c>
      <c r="O20" s="76">
        <v>62</v>
      </c>
      <c r="P20" s="76">
        <v>62</v>
      </c>
      <c r="Q20" s="76">
        <v>62</v>
      </c>
      <c r="R20" s="76">
        <v>62</v>
      </c>
      <c r="S20" s="76">
        <v>62</v>
      </c>
      <c r="T20" s="76">
        <v>62</v>
      </c>
      <c r="U20" s="76">
        <v>62</v>
      </c>
      <c r="V20" s="76">
        <v>62</v>
      </c>
      <c r="W20" s="76">
        <v>62</v>
      </c>
      <c r="X20" s="76">
        <v>62</v>
      </c>
      <c r="Y20" s="76">
        <v>62</v>
      </c>
      <c r="Z20" s="76">
        <v>62</v>
      </c>
      <c r="AA20" s="63">
        <v>62</v>
      </c>
    </row>
    <row r="21" spans="1:27" ht="12.75" customHeight="1" x14ac:dyDescent="0.3">
      <c r="A21" s="81" t="s">
        <v>84</v>
      </c>
      <c r="B21" s="81"/>
      <c r="C21" s="76">
        <v>131</v>
      </c>
      <c r="D21" s="76">
        <v>127</v>
      </c>
      <c r="E21" s="76">
        <v>127</v>
      </c>
      <c r="F21" s="76">
        <v>131</v>
      </c>
      <c r="G21" s="76">
        <v>131</v>
      </c>
      <c r="H21" s="76">
        <v>128</v>
      </c>
      <c r="I21" s="76">
        <v>128</v>
      </c>
      <c r="J21" s="76">
        <v>127</v>
      </c>
      <c r="K21" s="76">
        <v>127</v>
      </c>
      <c r="L21" s="63">
        <v>125</v>
      </c>
      <c r="M21" s="76">
        <v>125</v>
      </c>
      <c r="N21" s="76">
        <v>126</v>
      </c>
      <c r="O21" s="76">
        <v>126</v>
      </c>
      <c r="P21" s="76">
        <v>126</v>
      </c>
      <c r="Q21" s="76">
        <v>124</v>
      </c>
      <c r="R21" s="76">
        <v>125</v>
      </c>
      <c r="S21" s="76">
        <v>122</v>
      </c>
      <c r="T21" s="76">
        <v>122</v>
      </c>
      <c r="U21" s="76">
        <v>122</v>
      </c>
      <c r="V21" s="76">
        <v>124</v>
      </c>
      <c r="W21" s="76">
        <v>125</v>
      </c>
      <c r="X21" s="76">
        <v>122</v>
      </c>
      <c r="Y21" s="76">
        <v>124</v>
      </c>
      <c r="Z21" s="76">
        <v>123</v>
      </c>
      <c r="AA21" s="63">
        <v>124</v>
      </c>
    </row>
    <row r="22" spans="1:27" ht="12.75" customHeight="1" x14ac:dyDescent="0.3">
      <c r="A22" s="6" t="s">
        <v>98</v>
      </c>
      <c r="B22" s="6"/>
      <c r="C22" s="76">
        <v>546</v>
      </c>
      <c r="D22" s="76">
        <v>539</v>
      </c>
      <c r="E22" s="76">
        <v>525</v>
      </c>
      <c r="F22" s="76">
        <v>520</v>
      </c>
      <c r="G22" s="76">
        <v>527</v>
      </c>
      <c r="H22" s="76">
        <v>520</v>
      </c>
      <c r="I22" s="76">
        <v>520</v>
      </c>
      <c r="J22" s="76">
        <v>521</v>
      </c>
      <c r="K22" s="76">
        <v>521</v>
      </c>
      <c r="L22" s="63">
        <v>519</v>
      </c>
      <c r="M22" s="76">
        <v>516</v>
      </c>
      <c r="N22" s="76">
        <v>520</v>
      </c>
      <c r="O22" s="76">
        <v>519</v>
      </c>
      <c r="P22" s="76">
        <v>520</v>
      </c>
      <c r="Q22" s="76">
        <v>517</v>
      </c>
      <c r="R22" s="76">
        <v>520</v>
      </c>
      <c r="S22" s="76">
        <v>519</v>
      </c>
      <c r="T22" s="76">
        <v>517</v>
      </c>
      <c r="U22" s="76">
        <v>517</v>
      </c>
      <c r="V22" s="76">
        <v>516</v>
      </c>
      <c r="W22" s="76">
        <v>517</v>
      </c>
      <c r="X22" s="76">
        <v>516</v>
      </c>
      <c r="Y22" s="76">
        <v>516</v>
      </c>
      <c r="Z22" s="76">
        <v>516</v>
      </c>
      <c r="AA22" s="63">
        <v>516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10</v>
      </c>
      <c r="D24" s="76">
        <f t="shared" ref="D24:AA26" si="1">D16-D20</f>
        <v>-1</v>
      </c>
      <c r="E24" s="76">
        <f t="shared" si="1"/>
        <v>-4</v>
      </c>
      <c r="F24" s="76">
        <f t="shared" si="1"/>
        <v>-4</v>
      </c>
      <c r="G24" s="76">
        <f t="shared" si="1"/>
        <v>-5</v>
      </c>
      <c r="H24" s="76">
        <f t="shared" si="1"/>
        <v>-11</v>
      </c>
      <c r="I24" s="76">
        <f t="shared" si="1"/>
        <v>-6</v>
      </c>
      <c r="J24" s="76">
        <f t="shared" si="1"/>
        <v>-6</v>
      </c>
      <c r="K24" s="76">
        <f t="shared" si="1"/>
        <v>-6</v>
      </c>
      <c r="L24" s="63">
        <f t="shared" si="1"/>
        <v>-6</v>
      </c>
      <c r="M24" s="76">
        <f t="shared" si="1"/>
        <v>-6</v>
      </c>
      <c r="N24" s="76">
        <f t="shared" si="1"/>
        <v>-6</v>
      </c>
      <c r="O24" s="76">
        <f t="shared" si="1"/>
        <v>-6</v>
      </c>
      <c r="P24" s="76">
        <f t="shared" si="1"/>
        <v>-6</v>
      </c>
      <c r="Q24" s="76">
        <f t="shared" si="1"/>
        <v>-6</v>
      </c>
      <c r="R24" s="76">
        <f t="shared" si="1"/>
        <v>-6</v>
      </c>
      <c r="S24" s="76">
        <f t="shared" si="1"/>
        <v>-6</v>
      </c>
      <c r="T24" s="76">
        <f t="shared" si="1"/>
        <v>-6</v>
      </c>
      <c r="U24" s="76">
        <f t="shared" si="1"/>
        <v>-6</v>
      </c>
      <c r="V24" s="76">
        <f t="shared" si="1"/>
        <v>-6</v>
      </c>
      <c r="W24" s="76">
        <f t="shared" si="1"/>
        <v>-6</v>
      </c>
      <c r="X24" s="76">
        <f t="shared" si="1"/>
        <v>-6</v>
      </c>
      <c r="Y24" s="76">
        <f t="shared" si="1"/>
        <v>-6</v>
      </c>
      <c r="Z24" s="76">
        <f t="shared" si="1"/>
        <v>-6</v>
      </c>
      <c r="AA24" s="63">
        <f t="shared" si="1"/>
        <v>-6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23</v>
      </c>
      <c r="D25" s="76">
        <f t="shared" si="2"/>
        <v>27</v>
      </c>
      <c r="E25" s="76">
        <f t="shared" si="2"/>
        <v>27</v>
      </c>
      <c r="F25" s="76">
        <f t="shared" si="2"/>
        <v>22</v>
      </c>
      <c r="G25" s="76">
        <f t="shared" si="2"/>
        <v>22</v>
      </c>
      <c r="H25" s="76">
        <f t="shared" si="2"/>
        <v>24</v>
      </c>
      <c r="I25" s="76">
        <f t="shared" si="2"/>
        <v>24</v>
      </c>
      <c r="J25" s="76">
        <f t="shared" si="2"/>
        <v>24</v>
      </c>
      <c r="K25" s="76">
        <f t="shared" si="2"/>
        <v>26</v>
      </c>
      <c r="L25" s="63">
        <f t="shared" si="2"/>
        <v>29</v>
      </c>
      <c r="M25" s="76">
        <f t="shared" si="2"/>
        <v>29</v>
      </c>
      <c r="N25" s="76">
        <f t="shared" si="2"/>
        <v>28</v>
      </c>
      <c r="O25" s="76">
        <f t="shared" si="2"/>
        <v>27</v>
      </c>
      <c r="P25" s="76">
        <f t="shared" si="2"/>
        <v>27</v>
      </c>
      <c r="Q25" s="76">
        <f t="shared" si="2"/>
        <v>29</v>
      </c>
      <c r="R25" s="76">
        <f t="shared" si="2"/>
        <v>29</v>
      </c>
      <c r="S25" s="76">
        <f t="shared" si="1"/>
        <v>31</v>
      </c>
      <c r="T25" s="76">
        <f t="shared" si="1"/>
        <v>32</v>
      </c>
      <c r="U25" s="76">
        <f t="shared" si="1"/>
        <v>32</v>
      </c>
      <c r="V25" s="76">
        <f t="shared" si="1"/>
        <v>29</v>
      </c>
      <c r="W25" s="76">
        <f t="shared" si="1"/>
        <v>27</v>
      </c>
      <c r="X25" s="76">
        <f t="shared" si="1"/>
        <v>31</v>
      </c>
      <c r="Y25" s="76">
        <f t="shared" si="1"/>
        <v>29</v>
      </c>
      <c r="Z25" s="76">
        <f t="shared" si="1"/>
        <v>29</v>
      </c>
      <c r="AA25" s="63">
        <f t="shared" si="1"/>
        <v>28</v>
      </c>
    </row>
    <row r="26" spans="1:27" ht="12.75" customHeight="1" x14ac:dyDescent="0.3">
      <c r="A26" s="6" t="s">
        <v>82</v>
      </c>
      <c r="B26" s="6"/>
      <c r="C26" s="76">
        <f t="shared" si="2"/>
        <v>-9</v>
      </c>
      <c r="D26" s="76">
        <f t="shared" si="1"/>
        <v>-5</v>
      </c>
      <c r="E26" s="76">
        <f t="shared" si="1"/>
        <v>-1</v>
      </c>
      <c r="F26" s="76">
        <f t="shared" si="1"/>
        <v>9</v>
      </c>
      <c r="G26" s="76">
        <f t="shared" si="1"/>
        <v>-5</v>
      </c>
      <c r="H26" s="76">
        <f t="shared" si="1"/>
        <v>5</v>
      </c>
      <c r="I26" s="76">
        <f t="shared" si="1"/>
        <v>6</v>
      </c>
      <c r="J26" s="76">
        <f t="shared" si="1"/>
        <v>5</v>
      </c>
      <c r="K26" s="76">
        <f t="shared" si="1"/>
        <v>5</v>
      </c>
      <c r="L26" s="63">
        <f t="shared" si="1"/>
        <v>7</v>
      </c>
      <c r="M26" s="76">
        <f t="shared" si="1"/>
        <v>13</v>
      </c>
      <c r="N26" s="76">
        <f t="shared" si="1"/>
        <v>7</v>
      </c>
      <c r="O26" s="76">
        <f t="shared" si="1"/>
        <v>9</v>
      </c>
      <c r="P26" s="76">
        <f t="shared" si="1"/>
        <v>6</v>
      </c>
      <c r="Q26" s="76">
        <f t="shared" si="1"/>
        <v>10</v>
      </c>
      <c r="R26" s="76">
        <f t="shared" si="1"/>
        <v>8</v>
      </c>
      <c r="S26" s="76">
        <f t="shared" si="1"/>
        <v>8</v>
      </c>
      <c r="T26" s="76">
        <f t="shared" si="1"/>
        <v>10</v>
      </c>
      <c r="U26" s="76">
        <f t="shared" si="1"/>
        <v>9</v>
      </c>
      <c r="V26" s="76">
        <f t="shared" si="1"/>
        <v>10</v>
      </c>
      <c r="W26" s="76">
        <f t="shared" si="1"/>
        <v>9</v>
      </c>
      <c r="X26" s="76">
        <f t="shared" si="1"/>
        <v>10</v>
      </c>
      <c r="Y26" s="76">
        <f t="shared" si="1"/>
        <v>11</v>
      </c>
      <c r="Z26" s="76">
        <f t="shared" si="1"/>
        <v>11</v>
      </c>
      <c r="AA26" s="63">
        <f t="shared" si="1"/>
        <v>11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</v>
      </c>
      <c r="D28" s="76">
        <f t="shared" ref="D28:AA28" si="3">SUM(D24:D26)</f>
        <v>21</v>
      </c>
      <c r="E28" s="76">
        <f t="shared" si="3"/>
        <v>22</v>
      </c>
      <c r="F28" s="76">
        <f t="shared" si="3"/>
        <v>27</v>
      </c>
      <c r="G28" s="76">
        <f t="shared" si="3"/>
        <v>12</v>
      </c>
      <c r="H28" s="76">
        <f t="shared" si="3"/>
        <v>18</v>
      </c>
      <c r="I28" s="76">
        <f t="shared" si="3"/>
        <v>24</v>
      </c>
      <c r="J28" s="76">
        <f t="shared" si="3"/>
        <v>23</v>
      </c>
      <c r="K28" s="76">
        <f t="shared" si="3"/>
        <v>25</v>
      </c>
      <c r="L28" s="63">
        <f t="shared" si="3"/>
        <v>30</v>
      </c>
      <c r="M28" s="76">
        <f t="shared" si="3"/>
        <v>36</v>
      </c>
      <c r="N28" s="76">
        <f t="shared" si="3"/>
        <v>29</v>
      </c>
      <c r="O28" s="76">
        <f t="shared" si="3"/>
        <v>30</v>
      </c>
      <c r="P28" s="76">
        <f t="shared" si="3"/>
        <v>27</v>
      </c>
      <c r="Q28" s="76">
        <f t="shared" si="3"/>
        <v>33</v>
      </c>
      <c r="R28" s="76">
        <f t="shared" si="3"/>
        <v>31</v>
      </c>
      <c r="S28" s="76">
        <f t="shared" si="3"/>
        <v>33</v>
      </c>
      <c r="T28" s="76">
        <f t="shared" si="3"/>
        <v>36</v>
      </c>
      <c r="U28" s="76">
        <f t="shared" si="3"/>
        <v>35</v>
      </c>
      <c r="V28" s="76">
        <f t="shared" si="3"/>
        <v>33</v>
      </c>
      <c r="W28" s="76">
        <f t="shared" si="3"/>
        <v>30</v>
      </c>
      <c r="X28" s="76">
        <f t="shared" si="3"/>
        <v>35</v>
      </c>
      <c r="Y28" s="76">
        <f t="shared" si="3"/>
        <v>34</v>
      </c>
      <c r="Z28" s="76">
        <f t="shared" si="3"/>
        <v>34</v>
      </c>
      <c r="AA28" s="63">
        <f t="shared" si="3"/>
        <v>33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-4</v>
      </c>
      <c r="D30" s="76">
        <v>-4</v>
      </c>
      <c r="E30" s="76">
        <v>-3</v>
      </c>
      <c r="F30" s="76">
        <v>-3</v>
      </c>
      <c r="G30" s="76">
        <v>-4</v>
      </c>
      <c r="H30" s="76">
        <v>-3</v>
      </c>
      <c r="I30" s="76">
        <v>-4</v>
      </c>
      <c r="J30" s="76">
        <v>-2</v>
      </c>
      <c r="K30" s="76">
        <v>-7</v>
      </c>
      <c r="L30" s="63">
        <v>-6</v>
      </c>
      <c r="M30" s="76">
        <v>-6</v>
      </c>
      <c r="N30" s="76">
        <v>-8</v>
      </c>
      <c r="O30" s="76">
        <v>-4</v>
      </c>
      <c r="P30" s="76">
        <v>-11</v>
      </c>
      <c r="Q30" s="76">
        <v>-6</v>
      </c>
      <c r="R30" s="76">
        <v>-6</v>
      </c>
      <c r="S30" s="76">
        <v>-5</v>
      </c>
      <c r="T30" s="76">
        <v>-7</v>
      </c>
      <c r="U30" s="76">
        <v>-6</v>
      </c>
      <c r="V30" s="76">
        <v>-8</v>
      </c>
      <c r="W30" s="76">
        <v>-7</v>
      </c>
      <c r="X30" s="76">
        <v>-8</v>
      </c>
      <c r="Y30" s="76">
        <v>-7</v>
      </c>
      <c r="Z30" s="76">
        <v>-8</v>
      </c>
      <c r="AA30" s="63">
        <v>-8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22</v>
      </c>
      <c r="D32" s="76">
        <f t="shared" ref="D32:AA32" si="4">D30+D28+D14</f>
        <v>1</v>
      </c>
      <c r="E32" s="76">
        <f t="shared" si="4"/>
        <v>3</v>
      </c>
      <c r="F32" s="76">
        <f t="shared" si="4"/>
        <v>0</v>
      </c>
      <c r="G32" s="76">
        <f t="shared" si="4"/>
        <v>-17</v>
      </c>
      <c r="H32" s="76">
        <f t="shared" si="4"/>
        <v>-21</v>
      </c>
      <c r="I32" s="76">
        <f t="shared" si="4"/>
        <v>-16</v>
      </c>
      <c r="J32" s="76">
        <f t="shared" si="4"/>
        <v>-14</v>
      </c>
      <c r="K32" s="76">
        <f t="shared" si="4"/>
        <v>-26</v>
      </c>
      <c r="L32" s="63">
        <f t="shared" si="4"/>
        <v>-17</v>
      </c>
      <c r="M32" s="76">
        <f t="shared" si="4"/>
        <v>-11</v>
      </c>
      <c r="N32" s="76">
        <f t="shared" si="4"/>
        <v>-27</v>
      </c>
      <c r="O32" s="76">
        <f t="shared" si="4"/>
        <v>-31</v>
      </c>
      <c r="P32" s="76">
        <f t="shared" si="4"/>
        <v>-47</v>
      </c>
      <c r="Q32" s="76">
        <f t="shared" si="4"/>
        <v>-36</v>
      </c>
      <c r="R32" s="76">
        <f t="shared" si="4"/>
        <v>-42</v>
      </c>
      <c r="S32" s="76">
        <f t="shared" si="4"/>
        <v>-45</v>
      </c>
      <c r="T32" s="76">
        <f t="shared" si="4"/>
        <v>-41</v>
      </c>
      <c r="U32" s="76">
        <f t="shared" si="4"/>
        <v>-39</v>
      </c>
      <c r="V32" s="76">
        <f t="shared" si="4"/>
        <v>-49</v>
      </c>
      <c r="W32" s="76">
        <f t="shared" si="4"/>
        <v>-49</v>
      </c>
      <c r="X32" s="76">
        <f t="shared" si="4"/>
        <v>-52</v>
      </c>
      <c r="Y32" s="76">
        <f t="shared" si="4"/>
        <v>-43</v>
      </c>
      <c r="Z32" s="76">
        <f t="shared" si="4"/>
        <v>-50</v>
      </c>
      <c r="AA32" s="63">
        <f t="shared" si="4"/>
        <v>-48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25247</v>
      </c>
      <c r="D34" s="76">
        <v>25248</v>
      </c>
      <c r="E34" s="76">
        <v>25251</v>
      </c>
      <c r="F34" s="76">
        <v>25251</v>
      </c>
      <c r="G34" s="76">
        <v>25234</v>
      </c>
      <c r="H34" s="76">
        <v>25213</v>
      </c>
      <c r="I34" s="76">
        <v>25197</v>
      </c>
      <c r="J34" s="76">
        <v>25183</v>
      </c>
      <c r="K34" s="76">
        <v>25157</v>
      </c>
      <c r="L34" s="63">
        <v>25140</v>
      </c>
      <c r="M34" s="76">
        <v>25129</v>
      </c>
      <c r="N34" s="76">
        <v>25102</v>
      </c>
      <c r="O34" s="76">
        <v>25071</v>
      </c>
      <c r="P34" s="76">
        <v>25024</v>
      </c>
      <c r="Q34" s="76">
        <v>24988</v>
      </c>
      <c r="R34" s="76">
        <v>24946</v>
      </c>
      <c r="S34" s="76">
        <v>24901</v>
      </c>
      <c r="T34" s="76">
        <v>24860</v>
      </c>
      <c r="U34" s="76">
        <v>24821</v>
      </c>
      <c r="V34" s="76">
        <v>24772</v>
      </c>
      <c r="W34" s="76">
        <v>24723</v>
      </c>
      <c r="X34" s="76">
        <v>24671</v>
      </c>
      <c r="Y34" s="76">
        <v>24628</v>
      </c>
      <c r="Z34" s="76">
        <v>24578</v>
      </c>
      <c r="AA34" s="63">
        <v>24530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8.7215064420218035E-4</v>
      </c>
      <c r="D36" s="38">
        <f t="shared" si="5"/>
        <v>3.960866637620311E-5</v>
      </c>
      <c r="E36" s="38">
        <f t="shared" si="5"/>
        <v>1.188212927756654E-4</v>
      </c>
      <c r="F36" s="38">
        <f t="shared" si="5"/>
        <v>0</v>
      </c>
      <c r="G36" s="38">
        <f t="shared" si="5"/>
        <v>-6.7324066373608961E-4</v>
      </c>
      <c r="H36" s="38">
        <f t="shared" si="5"/>
        <v>-8.3221050962986446E-4</v>
      </c>
      <c r="I36" s="38">
        <f t="shared" si="5"/>
        <v>-6.3459326537897121E-4</v>
      </c>
      <c r="J36" s="38">
        <f t="shared" si="5"/>
        <v>-5.556217009961503E-4</v>
      </c>
      <c r="K36" s="38">
        <f t="shared" si="5"/>
        <v>-1.0324425207481238E-3</v>
      </c>
      <c r="L36" s="39">
        <f t="shared" si="5"/>
        <v>-6.7575625074531938E-4</v>
      </c>
      <c r="M36" s="38">
        <f t="shared" si="5"/>
        <v>-4.3754972155926809E-4</v>
      </c>
      <c r="N36" s="38">
        <f t="shared" si="5"/>
        <v>-1.0744558080305624E-3</v>
      </c>
      <c r="O36" s="38">
        <f t="shared" si="5"/>
        <v>-1.2349613576607443E-3</v>
      </c>
      <c r="P36" s="38">
        <f t="shared" si="5"/>
        <v>-1.8746759203861034E-3</v>
      </c>
      <c r="Q36" s="38">
        <f t="shared" si="5"/>
        <v>-1.4386189258312021E-3</v>
      </c>
      <c r="R36" s="38">
        <f t="shared" si="5"/>
        <v>-1.6808067872578838E-3</v>
      </c>
      <c r="S36" s="38">
        <f t="shared" si="5"/>
        <v>-1.8038964162591198E-3</v>
      </c>
      <c r="T36" s="38">
        <f t="shared" si="5"/>
        <v>-1.646520220071483E-3</v>
      </c>
      <c r="U36" s="38">
        <f t="shared" si="5"/>
        <v>-1.5687851971037813E-3</v>
      </c>
      <c r="V36" s="38">
        <f t="shared" si="5"/>
        <v>-1.9741348052052699E-3</v>
      </c>
      <c r="W36" s="38">
        <f t="shared" si="5"/>
        <v>-1.9780397222670756E-3</v>
      </c>
      <c r="X36" s="38">
        <f t="shared" si="5"/>
        <v>-2.1033046151357035E-3</v>
      </c>
      <c r="Y36" s="38">
        <f t="shared" si="5"/>
        <v>-1.7429370515990434E-3</v>
      </c>
      <c r="Z36" s="38">
        <f t="shared" si="5"/>
        <v>-2.0302095176222188E-3</v>
      </c>
      <c r="AA36" s="39">
        <f t="shared" si="5"/>
        <v>-1.9529660672145822E-3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8.7215064420218035E-4</v>
      </c>
      <c r="D37" s="75">
        <f t="shared" si="6"/>
        <v>9.1179385530227946E-4</v>
      </c>
      <c r="E37" s="75">
        <f t="shared" si="6"/>
        <v>1.0307234886025769E-3</v>
      </c>
      <c r="F37" s="75">
        <f t="shared" si="6"/>
        <v>1.0307234886025769E-3</v>
      </c>
      <c r="G37" s="75">
        <f t="shared" si="6"/>
        <v>3.5678889990089195E-4</v>
      </c>
      <c r="H37" s="75">
        <f t="shared" si="6"/>
        <v>-4.7571853320118928E-4</v>
      </c>
      <c r="I37" s="75">
        <f t="shared" si="6"/>
        <v>-1.1100099108027751E-3</v>
      </c>
      <c r="J37" s="75">
        <f t="shared" si="6"/>
        <v>-1.6650148662041625E-3</v>
      </c>
      <c r="K37" s="75">
        <f t="shared" si="6"/>
        <v>-2.6957383548067392E-3</v>
      </c>
      <c r="L37" s="77">
        <f t="shared" si="6"/>
        <v>-3.3696729435084244E-3</v>
      </c>
      <c r="M37" s="75">
        <f t="shared" si="6"/>
        <v>-3.8057482656095143E-3</v>
      </c>
      <c r="N37" s="75">
        <f t="shared" si="6"/>
        <v>-4.8761149653121904E-3</v>
      </c>
      <c r="O37" s="75">
        <f t="shared" si="6"/>
        <v>-6.105054509415263E-3</v>
      </c>
      <c r="P37" s="75">
        <f t="shared" si="6"/>
        <v>-7.9682854311199213E-3</v>
      </c>
      <c r="Q37" s="75">
        <f t="shared" si="6"/>
        <v>-9.3954410307234889E-3</v>
      </c>
      <c r="R37" s="75">
        <f t="shared" si="6"/>
        <v>-1.106045589692765E-2</v>
      </c>
      <c r="S37" s="75">
        <f t="shared" si="6"/>
        <v>-1.2844400396432112E-2</v>
      </c>
      <c r="T37" s="75">
        <f t="shared" si="6"/>
        <v>-1.4469772051536175E-2</v>
      </c>
      <c r="U37" s="75">
        <f t="shared" si="6"/>
        <v>-1.6015857284440039E-2</v>
      </c>
      <c r="V37" s="75">
        <f t="shared" si="6"/>
        <v>-1.7958374628344896E-2</v>
      </c>
      <c r="W37" s="75">
        <f t="shared" si="6"/>
        <v>-1.9900891972249753E-2</v>
      </c>
      <c r="X37" s="75">
        <f t="shared" si="6"/>
        <v>-2.1962338949454905E-2</v>
      </c>
      <c r="Y37" s="75">
        <f t="shared" si="6"/>
        <v>-2.3666997026759166E-2</v>
      </c>
      <c r="Z37" s="75">
        <f t="shared" si="6"/>
        <v>-2.5649157581764122E-2</v>
      </c>
      <c r="AA37" s="77">
        <f t="shared" si="6"/>
        <v>-2.7552031714568881E-2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79.276854250434894</v>
      </c>
      <c r="D47" s="11">
        <v>78.640070410743704</v>
      </c>
      <c r="E47" s="11">
        <v>79.095852488855598</v>
      </c>
      <c r="F47" s="11">
        <v>79.258442073744803</v>
      </c>
      <c r="G47" s="11">
        <v>79.303736036181206</v>
      </c>
      <c r="H47" s="11">
        <v>79.116330310276297</v>
      </c>
      <c r="I47" s="11">
        <v>79.254353161389801</v>
      </c>
      <c r="J47" s="11">
        <v>79.635596308463093</v>
      </c>
      <c r="K47" s="11">
        <v>79.586095096663499</v>
      </c>
      <c r="L47" s="64">
        <v>79.908886758737694</v>
      </c>
      <c r="M47" s="11">
        <v>79.977951853930193</v>
      </c>
      <c r="N47" s="11">
        <v>80.0677542285176</v>
      </c>
      <c r="O47" s="11">
        <v>80.130831566065893</v>
      </c>
      <c r="P47" s="11">
        <v>80.124466290089202</v>
      </c>
      <c r="Q47" s="11">
        <v>80.349895761414501</v>
      </c>
      <c r="R47" s="11">
        <v>80.592725624344396</v>
      </c>
      <c r="S47" s="11">
        <v>80.4459816623081</v>
      </c>
      <c r="T47" s="11">
        <v>80.711255357216302</v>
      </c>
      <c r="U47" s="11">
        <v>80.999896436226095</v>
      </c>
      <c r="V47" s="11">
        <v>80.951301151091101</v>
      </c>
      <c r="W47" s="11">
        <v>81.255382379099501</v>
      </c>
      <c r="X47" s="11">
        <v>81.055334197818297</v>
      </c>
      <c r="Y47" s="11">
        <v>81.445274617447197</v>
      </c>
      <c r="Z47" s="11">
        <v>81.702316590249396</v>
      </c>
      <c r="AA47" s="64">
        <v>81.572822039211601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4332</v>
      </c>
      <c r="C57" s="76">
        <v>4306</v>
      </c>
      <c r="D57" s="76">
        <v>4287</v>
      </c>
      <c r="E57" s="76">
        <v>4269</v>
      </c>
      <c r="F57" s="76">
        <v>4227</v>
      </c>
      <c r="G57" s="76">
        <v>4160</v>
      </c>
      <c r="H57" s="76">
        <v>4121</v>
      </c>
      <c r="I57" s="76">
        <v>4132</v>
      </c>
      <c r="J57" s="76">
        <v>4107</v>
      </c>
      <c r="K57" s="76">
        <v>4045</v>
      </c>
      <c r="L57" s="63">
        <v>3991</v>
      </c>
      <c r="M57" s="76">
        <v>3984</v>
      </c>
      <c r="N57" s="76">
        <v>3947</v>
      </c>
      <c r="O57" s="76">
        <v>3920</v>
      </c>
      <c r="P57" s="76">
        <v>3929</v>
      </c>
      <c r="Q57" s="76">
        <v>3917</v>
      </c>
      <c r="R57" s="76">
        <v>3919</v>
      </c>
      <c r="S57" s="76">
        <v>3919</v>
      </c>
      <c r="T57" s="76">
        <v>3920</v>
      </c>
      <c r="U57" s="76">
        <v>3926</v>
      </c>
      <c r="V57" s="76">
        <v>3931</v>
      </c>
      <c r="W57" s="76">
        <v>3936</v>
      </c>
      <c r="X57" s="76">
        <v>3938</v>
      </c>
      <c r="Y57" s="76">
        <v>3939</v>
      </c>
      <c r="Z57" s="76">
        <v>3936</v>
      </c>
      <c r="AA57" s="63">
        <v>3933</v>
      </c>
    </row>
    <row r="58" spans="1:27" ht="12.75" customHeight="1" x14ac:dyDescent="0.3">
      <c r="A58" s="13" t="s">
        <v>68</v>
      </c>
      <c r="B58" s="76">
        <v>4384</v>
      </c>
      <c r="C58" s="76">
        <v>4415</v>
      </c>
      <c r="D58" s="76">
        <v>4402</v>
      </c>
      <c r="E58" s="76">
        <v>4386</v>
      </c>
      <c r="F58" s="76">
        <v>4374</v>
      </c>
      <c r="G58" s="76">
        <v>4380</v>
      </c>
      <c r="H58" s="76">
        <v>4356</v>
      </c>
      <c r="I58" s="76">
        <v>4279</v>
      </c>
      <c r="J58" s="76">
        <v>4249</v>
      </c>
      <c r="K58" s="76">
        <v>4262</v>
      </c>
      <c r="L58" s="63">
        <v>4289</v>
      </c>
      <c r="M58" s="76">
        <v>4258</v>
      </c>
      <c r="N58" s="76">
        <v>4257</v>
      </c>
      <c r="O58" s="76">
        <v>4281</v>
      </c>
      <c r="P58" s="76">
        <v>4246</v>
      </c>
      <c r="Q58" s="76">
        <v>4258</v>
      </c>
      <c r="R58" s="76">
        <v>4234</v>
      </c>
      <c r="S58" s="76">
        <v>4216</v>
      </c>
      <c r="T58" s="76">
        <v>4196</v>
      </c>
      <c r="U58" s="76">
        <v>4160</v>
      </c>
      <c r="V58" s="76">
        <v>4104</v>
      </c>
      <c r="W58" s="76">
        <v>4066</v>
      </c>
      <c r="X58" s="76">
        <v>4070</v>
      </c>
      <c r="Y58" s="76">
        <v>4047</v>
      </c>
      <c r="Z58" s="76">
        <v>3995</v>
      </c>
      <c r="AA58" s="63">
        <v>3949</v>
      </c>
    </row>
    <row r="59" spans="1:27" ht="12.75" customHeight="1" x14ac:dyDescent="0.3">
      <c r="A59" s="13" t="s">
        <v>69</v>
      </c>
      <c r="B59" s="76">
        <v>4350</v>
      </c>
      <c r="C59" s="76">
        <v>4321</v>
      </c>
      <c r="D59" s="76">
        <v>4294</v>
      </c>
      <c r="E59" s="76">
        <v>4293</v>
      </c>
      <c r="F59" s="76">
        <v>4341</v>
      </c>
      <c r="G59" s="76">
        <v>4359</v>
      </c>
      <c r="H59" s="76">
        <v>4415</v>
      </c>
      <c r="I59" s="76">
        <v>4429</v>
      </c>
      <c r="J59" s="76">
        <v>4443</v>
      </c>
      <c r="K59" s="76">
        <v>4479</v>
      </c>
      <c r="L59" s="63">
        <v>4471</v>
      </c>
      <c r="M59" s="76">
        <v>4522</v>
      </c>
      <c r="N59" s="76">
        <v>4523</v>
      </c>
      <c r="O59" s="76">
        <v>4472</v>
      </c>
      <c r="P59" s="76">
        <v>4458</v>
      </c>
      <c r="Q59" s="76">
        <v>4417</v>
      </c>
      <c r="R59" s="76">
        <v>4433</v>
      </c>
      <c r="S59" s="76">
        <v>4414</v>
      </c>
      <c r="T59" s="76">
        <v>4399</v>
      </c>
      <c r="U59" s="76">
        <v>4384</v>
      </c>
      <c r="V59" s="76">
        <v>4385</v>
      </c>
      <c r="W59" s="76">
        <v>4359</v>
      </c>
      <c r="X59" s="76">
        <v>4292</v>
      </c>
      <c r="Y59" s="76">
        <v>4264</v>
      </c>
      <c r="Z59" s="76">
        <v>4273</v>
      </c>
      <c r="AA59" s="63">
        <v>4291</v>
      </c>
    </row>
    <row r="60" spans="1:27" ht="12.75" customHeight="1" x14ac:dyDescent="0.3">
      <c r="A60" s="13" t="s">
        <v>70</v>
      </c>
      <c r="B60" s="76">
        <v>5875</v>
      </c>
      <c r="C60" s="76">
        <v>5730</v>
      </c>
      <c r="D60" s="76">
        <v>5663</v>
      </c>
      <c r="E60" s="76">
        <v>5539</v>
      </c>
      <c r="F60" s="76">
        <v>5402</v>
      </c>
      <c r="G60" s="76">
        <v>5293</v>
      </c>
      <c r="H60" s="76">
        <v>5130</v>
      </c>
      <c r="I60" s="76">
        <v>5066</v>
      </c>
      <c r="J60" s="76">
        <v>4995</v>
      </c>
      <c r="K60" s="76">
        <v>4832</v>
      </c>
      <c r="L60" s="63">
        <v>4748</v>
      </c>
      <c r="M60" s="76">
        <v>4598</v>
      </c>
      <c r="N60" s="76">
        <v>4544</v>
      </c>
      <c r="O60" s="76">
        <v>4491</v>
      </c>
      <c r="P60" s="76">
        <v>4442</v>
      </c>
      <c r="Q60" s="76">
        <v>4439</v>
      </c>
      <c r="R60" s="76">
        <v>4434</v>
      </c>
      <c r="S60" s="76">
        <v>4432</v>
      </c>
      <c r="T60" s="76">
        <v>4445</v>
      </c>
      <c r="U60" s="76">
        <v>4496</v>
      </c>
      <c r="V60" s="76">
        <v>4526</v>
      </c>
      <c r="W60" s="76">
        <v>4590</v>
      </c>
      <c r="X60" s="76">
        <v>4611</v>
      </c>
      <c r="Y60" s="76">
        <v>4631</v>
      </c>
      <c r="Z60" s="76">
        <v>4671</v>
      </c>
      <c r="AA60" s="63">
        <v>4669</v>
      </c>
    </row>
    <row r="61" spans="1:27" ht="12.75" customHeight="1" x14ac:dyDescent="0.3">
      <c r="A61" s="13" t="s">
        <v>71</v>
      </c>
      <c r="B61" s="76">
        <v>4496</v>
      </c>
      <c r="C61" s="76">
        <v>4595</v>
      </c>
      <c r="D61" s="76">
        <v>4641</v>
      </c>
      <c r="E61" s="76">
        <v>4729</v>
      </c>
      <c r="F61" s="76">
        <v>4737</v>
      </c>
      <c r="G61" s="76">
        <v>4738</v>
      </c>
      <c r="H61" s="76">
        <v>4780</v>
      </c>
      <c r="I61" s="76">
        <v>4783</v>
      </c>
      <c r="J61" s="76">
        <v>4818</v>
      </c>
      <c r="K61" s="76">
        <v>4894</v>
      </c>
      <c r="L61" s="63">
        <v>4921</v>
      </c>
      <c r="M61" s="76">
        <v>4989</v>
      </c>
      <c r="N61" s="76">
        <v>5001</v>
      </c>
      <c r="O61" s="76">
        <v>5054</v>
      </c>
      <c r="P61" s="76">
        <v>5036</v>
      </c>
      <c r="Q61" s="76">
        <v>5022</v>
      </c>
      <c r="R61" s="76">
        <v>4905</v>
      </c>
      <c r="S61" s="76">
        <v>4851</v>
      </c>
      <c r="T61" s="76">
        <v>4749</v>
      </c>
      <c r="U61" s="76">
        <v>4638</v>
      </c>
      <c r="V61" s="76">
        <v>4549</v>
      </c>
      <c r="W61" s="76">
        <v>4416</v>
      </c>
      <c r="X61" s="76">
        <v>4371</v>
      </c>
      <c r="Y61" s="76">
        <v>4314</v>
      </c>
      <c r="Z61" s="76">
        <v>4183</v>
      </c>
      <c r="AA61" s="63">
        <v>4115</v>
      </c>
    </row>
    <row r="62" spans="1:27" ht="12.75" customHeight="1" x14ac:dyDescent="0.3">
      <c r="A62" s="13" t="s">
        <v>72</v>
      </c>
      <c r="B62" s="76">
        <v>1788</v>
      </c>
      <c r="C62" s="76">
        <v>1880</v>
      </c>
      <c r="D62" s="76">
        <v>1961</v>
      </c>
      <c r="E62" s="76">
        <v>2035</v>
      </c>
      <c r="F62" s="76">
        <v>2170</v>
      </c>
      <c r="G62" s="76">
        <v>2304</v>
      </c>
      <c r="H62" s="76">
        <v>2411</v>
      </c>
      <c r="I62" s="76">
        <v>2508</v>
      </c>
      <c r="J62" s="76">
        <v>2571</v>
      </c>
      <c r="K62" s="76">
        <v>2645</v>
      </c>
      <c r="L62" s="63">
        <v>2720</v>
      </c>
      <c r="M62" s="76">
        <v>2778</v>
      </c>
      <c r="N62" s="76">
        <v>2830</v>
      </c>
      <c r="O62" s="76">
        <v>2853</v>
      </c>
      <c r="P62" s="76">
        <v>2913</v>
      </c>
      <c r="Q62" s="76">
        <v>2935</v>
      </c>
      <c r="R62" s="76">
        <v>3021</v>
      </c>
      <c r="S62" s="76">
        <v>3069</v>
      </c>
      <c r="T62" s="76">
        <v>3151</v>
      </c>
      <c r="U62" s="76">
        <v>3217</v>
      </c>
      <c r="V62" s="76">
        <v>3277</v>
      </c>
      <c r="W62" s="76">
        <v>3356</v>
      </c>
      <c r="X62" s="76">
        <v>3389</v>
      </c>
      <c r="Y62" s="76">
        <v>3433</v>
      </c>
      <c r="Z62" s="76">
        <v>3520</v>
      </c>
      <c r="AA62" s="63">
        <v>3573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25225</v>
      </c>
      <c r="C64" s="76">
        <f t="shared" ref="C64:AA64" si="7">SUM(C57:C62)</f>
        <v>25247</v>
      </c>
      <c r="D64" s="76">
        <f t="shared" si="7"/>
        <v>25248</v>
      </c>
      <c r="E64" s="76">
        <f t="shared" si="7"/>
        <v>25251</v>
      </c>
      <c r="F64" s="76">
        <f t="shared" si="7"/>
        <v>25251</v>
      </c>
      <c r="G64" s="76">
        <f t="shared" si="7"/>
        <v>25234</v>
      </c>
      <c r="H64" s="76">
        <f t="shared" si="7"/>
        <v>25213</v>
      </c>
      <c r="I64" s="76">
        <f t="shared" si="7"/>
        <v>25197</v>
      </c>
      <c r="J64" s="76">
        <f t="shared" si="7"/>
        <v>25183</v>
      </c>
      <c r="K64" s="76">
        <f t="shared" si="7"/>
        <v>25157</v>
      </c>
      <c r="L64" s="63">
        <f t="shared" si="7"/>
        <v>25140</v>
      </c>
      <c r="M64" s="76">
        <f t="shared" si="7"/>
        <v>25129</v>
      </c>
      <c r="N64" s="76">
        <f t="shared" si="7"/>
        <v>25102</v>
      </c>
      <c r="O64" s="76">
        <f t="shared" si="7"/>
        <v>25071</v>
      </c>
      <c r="P64" s="76">
        <f t="shared" si="7"/>
        <v>25024</v>
      </c>
      <c r="Q64" s="76">
        <f t="shared" si="7"/>
        <v>24988</v>
      </c>
      <c r="R64" s="76">
        <f t="shared" si="7"/>
        <v>24946</v>
      </c>
      <c r="S64" s="76">
        <f t="shared" si="7"/>
        <v>24901</v>
      </c>
      <c r="T64" s="76">
        <f t="shared" si="7"/>
        <v>24860</v>
      </c>
      <c r="U64" s="76">
        <f t="shared" si="7"/>
        <v>24821</v>
      </c>
      <c r="V64" s="76">
        <f t="shared" si="7"/>
        <v>24772</v>
      </c>
      <c r="W64" s="76">
        <f t="shared" si="7"/>
        <v>24723</v>
      </c>
      <c r="X64" s="76">
        <f t="shared" si="7"/>
        <v>24671</v>
      </c>
      <c r="Y64" s="76">
        <f t="shared" si="7"/>
        <v>24628</v>
      </c>
      <c r="Z64" s="76">
        <f t="shared" si="7"/>
        <v>24578</v>
      </c>
      <c r="AA64" s="63">
        <f t="shared" si="7"/>
        <v>24530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0.17173439048562933</v>
      </c>
      <c r="C67" s="38">
        <f t="shared" ref="C67:AA72" si="8">C57/C$64</f>
        <v>0.1705549174159306</v>
      </c>
      <c r="D67" s="38">
        <f t="shared" si="8"/>
        <v>0.16979562737642587</v>
      </c>
      <c r="E67" s="38">
        <f t="shared" si="8"/>
        <v>0.16906261138172746</v>
      </c>
      <c r="F67" s="38">
        <f t="shared" si="8"/>
        <v>0.16739931091837948</v>
      </c>
      <c r="G67" s="38">
        <f t="shared" si="8"/>
        <v>0.16485693905048743</v>
      </c>
      <c r="H67" s="38">
        <f t="shared" si="8"/>
        <v>0.16344742791417127</v>
      </c>
      <c r="I67" s="38">
        <f t="shared" si="8"/>
        <v>0.16398777632257808</v>
      </c>
      <c r="J67" s="38">
        <f t="shared" si="8"/>
        <v>0.16308620895048248</v>
      </c>
      <c r="K67" s="38">
        <f t="shared" si="8"/>
        <v>0.16079023730969511</v>
      </c>
      <c r="L67" s="39">
        <f t="shared" si="8"/>
        <v>0.15875099443118537</v>
      </c>
      <c r="M67" s="38">
        <f t="shared" si="8"/>
        <v>0.15854192367384298</v>
      </c>
      <c r="N67" s="38">
        <f t="shared" si="8"/>
        <v>0.15723846705441796</v>
      </c>
      <c r="O67" s="38">
        <f t="shared" si="8"/>
        <v>0.15635594910454309</v>
      </c>
      <c r="P67" s="38">
        <f t="shared" si="8"/>
        <v>0.15700927109974425</v>
      </c>
      <c r="Q67" s="38">
        <f t="shared" si="8"/>
        <v>0.15675524251640788</v>
      </c>
      <c r="R67" s="38">
        <f t="shared" si="8"/>
        <v>0.15709933456265535</v>
      </c>
      <c r="S67" s="38">
        <f t="shared" si="8"/>
        <v>0.15738323762097908</v>
      </c>
      <c r="T67" s="38">
        <f t="shared" si="8"/>
        <v>0.1576830249396621</v>
      </c>
      <c r="U67" s="38">
        <f t="shared" si="8"/>
        <v>0.15817251520889569</v>
      </c>
      <c r="V67" s="38">
        <f t="shared" si="8"/>
        <v>0.15868722751493622</v>
      </c>
      <c r="W67" s="38">
        <f t="shared" si="8"/>
        <v>0.15920398009950248</v>
      </c>
      <c r="X67" s="38">
        <f t="shared" si="8"/>
        <v>0.15962060719062868</v>
      </c>
      <c r="Y67" s="38">
        <f t="shared" si="8"/>
        <v>0.15993990579827838</v>
      </c>
      <c r="Z67" s="38">
        <f t="shared" si="8"/>
        <v>0.16014321751159574</v>
      </c>
      <c r="AA67" s="39">
        <f t="shared" si="8"/>
        <v>0.16033428454953119</v>
      </c>
    </row>
    <row r="68" spans="1:27" ht="12.75" customHeight="1" x14ac:dyDescent="0.3">
      <c r="A68" s="13" t="s">
        <v>68</v>
      </c>
      <c r="B68" s="38">
        <f t="shared" ref="B68:Q72" si="9">B58/B$64</f>
        <v>0.1737958374628345</v>
      </c>
      <c r="C68" s="38">
        <f t="shared" si="9"/>
        <v>0.17487226205093676</v>
      </c>
      <c r="D68" s="38">
        <f t="shared" si="9"/>
        <v>0.17435044359949303</v>
      </c>
      <c r="E68" s="38">
        <f t="shared" si="9"/>
        <v>0.17369609124391114</v>
      </c>
      <c r="F68" s="38">
        <f t="shared" si="9"/>
        <v>0.17322086254009741</v>
      </c>
      <c r="G68" s="38">
        <f t="shared" si="9"/>
        <v>0.17357533486565746</v>
      </c>
      <c r="H68" s="38">
        <f t="shared" si="9"/>
        <v>0.17276801649942489</v>
      </c>
      <c r="I68" s="38">
        <f t="shared" si="9"/>
        <v>0.16982180418303766</v>
      </c>
      <c r="J68" s="38">
        <f t="shared" si="9"/>
        <v>0.16872493348687606</v>
      </c>
      <c r="K68" s="38">
        <f t="shared" si="9"/>
        <v>0.16941606709862067</v>
      </c>
      <c r="L68" s="39">
        <f t="shared" si="9"/>
        <v>0.17060461416070008</v>
      </c>
      <c r="M68" s="38">
        <f t="shared" si="9"/>
        <v>0.16944566039237535</v>
      </c>
      <c r="N68" s="38">
        <f t="shared" si="9"/>
        <v>0.16958808063102543</v>
      </c>
      <c r="O68" s="38">
        <f t="shared" si="9"/>
        <v>0.17075505564197679</v>
      </c>
      <c r="P68" s="38">
        <f t="shared" si="9"/>
        <v>0.16967710997442456</v>
      </c>
      <c r="Q68" s="38">
        <f t="shared" si="9"/>
        <v>0.17040179286057308</v>
      </c>
      <c r="R68" s="38">
        <f t="shared" si="8"/>
        <v>0.16972660947646917</v>
      </c>
      <c r="S68" s="38">
        <f t="shared" si="8"/>
        <v>0.16931046945905787</v>
      </c>
      <c r="T68" s="38">
        <f t="shared" si="8"/>
        <v>0.16878519710378118</v>
      </c>
      <c r="U68" s="38">
        <f t="shared" si="8"/>
        <v>0.16760001611538616</v>
      </c>
      <c r="V68" s="38">
        <f t="shared" si="8"/>
        <v>0.1656709187792669</v>
      </c>
      <c r="W68" s="38">
        <f t="shared" si="8"/>
        <v>0.16446224163734174</v>
      </c>
      <c r="X68" s="38">
        <f t="shared" si="8"/>
        <v>0.1649710186048397</v>
      </c>
      <c r="Y68" s="38">
        <f t="shared" si="8"/>
        <v>0.16432515835634237</v>
      </c>
      <c r="Z68" s="38">
        <f t="shared" si="8"/>
        <v>0.16254373830254698</v>
      </c>
      <c r="AA68" s="39">
        <f t="shared" si="8"/>
        <v>0.1609865470852018</v>
      </c>
    </row>
    <row r="69" spans="1:27" ht="12.75" customHeight="1" x14ac:dyDescent="0.3">
      <c r="A69" s="13" t="s">
        <v>69</v>
      </c>
      <c r="B69" s="38">
        <f t="shared" si="9"/>
        <v>0.17244796828543113</v>
      </c>
      <c r="C69" s="38">
        <f t="shared" si="8"/>
        <v>0.17114904741157366</v>
      </c>
      <c r="D69" s="38">
        <f t="shared" si="8"/>
        <v>0.17007287705956908</v>
      </c>
      <c r="E69" s="38">
        <f t="shared" si="8"/>
        <v>0.17001306878935488</v>
      </c>
      <c r="F69" s="38">
        <f t="shared" si="8"/>
        <v>0.17191398360460972</v>
      </c>
      <c r="G69" s="38">
        <f t="shared" si="8"/>
        <v>0.17274312435602759</v>
      </c>
      <c r="H69" s="38">
        <f t="shared" si="8"/>
        <v>0.17510807916550986</v>
      </c>
      <c r="I69" s="38">
        <f t="shared" si="8"/>
        <v>0.17577489383656786</v>
      </c>
      <c r="J69" s="38">
        <f t="shared" si="8"/>
        <v>0.17642854306476591</v>
      </c>
      <c r="K69" s="38">
        <f t="shared" si="8"/>
        <v>0.17804189688754621</v>
      </c>
      <c r="L69" s="39">
        <f t="shared" si="8"/>
        <v>0.17784407319013523</v>
      </c>
      <c r="M69" s="38">
        <f t="shared" si="8"/>
        <v>0.17995145051534084</v>
      </c>
      <c r="N69" s="38">
        <f t="shared" si="8"/>
        <v>0.18018484582901761</v>
      </c>
      <c r="O69" s="38">
        <f t="shared" si="8"/>
        <v>0.17837341948865224</v>
      </c>
      <c r="P69" s="38">
        <f t="shared" si="8"/>
        <v>0.1781489769820972</v>
      </c>
      <c r="Q69" s="38">
        <f t="shared" si="8"/>
        <v>0.17676484712662077</v>
      </c>
      <c r="R69" s="38">
        <f t="shared" si="8"/>
        <v>0.17770384029503727</v>
      </c>
      <c r="S69" s="38">
        <f t="shared" si="8"/>
        <v>0.17726195735111039</v>
      </c>
      <c r="T69" s="38">
        <f t="shared" si="8"/>
        <v>0.17695092518101369</v>
      </c>
      <c r="U69" s="38">
        <f t="shared" si="8"/>
        <v>0.17662463236775311</v>
      </c>
      <c r="V69" s="38">
        <f t="shared" si="8"/>
        <v>0.17701437106410464</v>
      </c>
      <c r="W69" s="38">
        <f t="shared" si="8"/>
        <v>0.17631355418031791</v>
      </c>
      <c r="X69" s="38">
        <f t="shared" si="8"/>
        <v>0.17396943780146731</v>
      </c>
      <c r="Y69" s="38">
        <f t="shared" si="8"/>
        <v>0.17313626766282281</v>
      </c>
      <c r="Z69" s="38">
        <f t="shared" si="8"/>
        <v>0.17385466677516478</v>
      </c>
      <c r="AA69" s="39">
        <f t="shared" si="8"/>
        <v>0.17492865878516103</v>
      </c>
    </row>
    <row r="70" spans="1:27" ht="12.75" customHeight="1" x14ac:dyDescent="0.3">
      <c r="A70" s="13" t="s">
        <v>70</v>
      </c>
      <c r="B70" s="38">
        <f t="shared" si="9"/>
        <v>0.23290386521308226</v>
      </c>
      <c r="C70" s="38">
        <f t="shared" si="8"/>
        <v>0.22695765833564385</v>
      </c>
      <c r="D70" s="38">
        <f t="shared" si="8"/>
        <v>0.22429499366286437</v>
      </c>
      <c r="E70" s="38">
        <f t="shared" si="8"/>
        <v>0.21935764920201181</v>
      </c>
      <c r="F70" s="38">
        <f t="shared" si="8"/>
        <v>0.2139321215001386</v>
      </c>
      <c r="G70" s="38">
        <f t="shared" si="8"/>
        <v>0.20975667749861299</v>
      </c>
      <c r="H70" s="38">
        <f t="shared" si="8"/>
        <v>0.20346646571213264</v>
      </c>
      <c r="I70" s="38">
        <f t="shared" si="8"/>
        <v>0.20105568123189269</v>
      </c>
      <c r="J70" s="38">
        <f t="shared" si="8"/>
        <v>0.198348091966803</v>
      </c>
      <c r="K70" s="38">
        <f t="shared" si="8"/>
        <v>0.19207377668243431</v>
      </c>
      <c r="L70" s="39">
        <f t="shared" si="8"/>
        <v>0.1888623707239459</v>
      </c>
      <c r="M70" s="38">
        <f t="shared" si="8"/>
        <v>0.18297584464164909</v>
      </c>
      <c r="N70" s="38">
        <f t="shared" si="8"/>
        <v>0.18102143255517489</v>
      </c>
      <c r="O70" s="38">
        <f t="shared" si="8"/>
        <v>0.17913126720114875</v>
      </c>
      <c r="P70" s="38">
        <f t="shared" si="8"/>
        <v>0.17750959079283887</v>
      </c>
      <c r="Q70" s="38">
        <f t="shared" si="8"/>
        <v>0.17764526972947015</v>
      </c>
      <c r="R70" s="38">
        <f t="shared" si="8"/>
        <v>0.17774392688206525</v>
      </c>
      <c r="S70" s="38">
        <f t="shared" si="8"/>
        <v>0.17798481988675155</v>
      </c>
      <c r="T70" s="38">
        <f t="shared" si="8"/>
        <v>0.17880128720836685</v>
      </c>
      <c r="U70" s="38">
        <f t="shared" si="8"/>
        <v>0.18113694049393658</v>
      </c>
      <c r="V70" s="38">
        <f t="shared" si="8"/>
        <v>0.18270628128532213</v>
      </c>
      <c r="W70" s="38">
        <f t="shared" si="8"/>
        <v>0.18565708045140153</v>
      </c>
      <c r="X70" s="38">
        <f t="shared" si="8"/>
        <v>0.18689959871914394</v>
      </c>
      <c r="Y70" s="38">
        <f t="shared" si="8"/>
        <v>0.1880380055221699</v>
      </c>
      <c r="Z70" s="38">
        <f t="shared" si="8"/>
        <v>0.19004801041581904</v>
      </c>
      <c r="AA70" s="39">
        <f t="shared" si="8"/>
        <v>0.19033836119037914</v>
      </c>
    </row>
    <row r="71" spans="1:27" ht="12.75" customHeight="1" x14ac:dyDescent="0.3">
      <c r="A71" s="13" t="s">
        <v>71</v>
      </c>
      <c r="B71" s="38">
        <f t="shared" si="9"/>
        <v>0.17823587710604558</v>
      </c>
      <c r="C71" s="38">
        <f t="shared" si="8"/>
        <v>0.18200182199865331</v>
      </c>
      <c r="D71" s="38">
        <f t="shared" si="8"/>
        <v>0.18381653992395439</v>
      </c>
      <c r="E71" s="38">
        <f t="shared" si="8"/>
        <v>0.18727971169458635</v>
      </c>
      <c r="F71" s="38">
        <f t="shared" si="8"/>
        <v>0.18759653083046215</v>
      </c>
      <c r="G71" s="38">
        <f t="shared" si="8"/>
        <v>0.18776254260125227</v>
      </c>
      <c r="H71" s="38">
        <f t="shared" si="8"/>
        <v>0.18958473803196763</v>
      </c>
      <c r="I71" s="38">
        <f t="shared" si="8"/>
        <v>0.18982418541889909</v>
      </c>
      <c r="J71" s="38">
        <f t="shared" si="8"/>
        <v>0.19131954096017154</v>
      </c>
      <c r="K71" s="38">
        <f t="shared" si="8"/>
        <v>0.19453829947927018</v>
      </c>
      <c r="L71" s="39">
        <f t="shared" si="8"/>
        <v>0.19574383452665076</v>
      </c>
      <c r="M71" s="38">
        <f t="shared" si="8"/>
        <v>0.19853555652831389</v>
      </c>
      <c r="N71" s="38">
        <f t="shared" si="8"/>
        <v>0.19922715321488327</v>
      </c>
      <c r="O71" s="38">
        <f t="shared" si="8"/>
        <v>0.20158749152407163</v>
      </c>
      <c r="P71" s="38">
        <f t="shared" si="8"/>
        <v>0.20124680306905371</v>
      </c>
      <c r="Q71" s="38">
        <f t="shared" si="8"/>
        <v>0.2009764687049784</v>
      </c>
      <c r="R71" s="38">
        <f t="shared" si="8"/>
        <v>0.19662470937224405</v>
      </c>
      <c r="S71" s="38">
        <f t="shared" si="8"/>
        <v>0.19481145335528693</v>
      </c>
      <c r="T71" s="38">
        <f t="shared" si="8"/>
        <v>0.19102976669348351</v>
      </c>
      <c r="U71" s="38">
        <f t="shared" si="8"/>
        <v>0.18685790258249063</v>
      </c>
      <c r="V71" s="38">
        <f t="shared" si="8"/>
        <v>0.18363474891005974</v>
      </c>
      <c r="W71" s="38">
        <f t="shared" si="8"/>
        <v>0.17861909962383207</v>
      </c>
      <c r="X71" s="38">
        <f t="shared" si="8"/>
        <v>0.177171577966033</v>
      </c>
      <c r="Y71" s="38">
        <f t="shared" si="8"/>
        <v>0.17516647718044503</v>
      </c>
      <c r="Z71" s="38">
        <f t="shared" si="8"/>
        <v>0.17019285539913745</v>
      </c>
      <c r="AA71" s="39">
        <f t="shared" si="8"/>
        <v>0.16775377089278434</v>
      </c>
    </row>
    <row r="72" spans="1:27" ht="12.75" customHeight="1" x14ac:dyDescent="0.3">
      <c r="A72" s="13" t="s">
        <v>72</v>
      </c>
      <c r="B72" s="38">
        <f t="shared" si="9"/>
        <v>7.0882061446977201E-2</v>
      </c>
      <c r="C72" s="38">
        <f t="shared" si="8"/>
        <v>7.4464292787261854E-2</v>
      </c>
      <c r="D72" s="38">
        <f t="shared" si="8"/>
        <v>7.7669518377693286E-2</v>
      </c>
      <c r="E72" s="38">
        <f t="shared" si="8"/>
        <v>8.0590867688408382E-2</v>
      </c>
      <c r="F72" s="38">
        <f t="shared" si="8"/>
        <v>8.5937190606312622E-2</v>
      </c>
      <c r="G72" s="38">
        <f t="shared" si="8"/>
        <v>9.130538162796227E-2</v>
      </c>
      <c r="H72" s="38">
        <f t="shared" si="8"/>
        <v>9.5625272676793716E-2</v>
      </c>
      <c r="I72" s="38">
        <f t="shared" si="8"/>
        <v>9.9535659007024643E-2</v>
      </c>
      <c r="J72" s="38">
        <f t="shared" si="8"/>
        <v>0.102092681570901</v>
      </c>
      <c r="K72" s="38">
        <f t="shared" si="8"/>
        <v>0.10513972254243352</v>
      </c>
      <c r="L72" s="39">
        <f t="shared" si="8"/>
        <v>0.10819411296738266</v>
      </c>
      <c r="M72" s="38">
        <f t="shared" si="8"/>
        <v>0.11054956424847785</v>
      </c>
      <c r="N72" s="38">
        <f t="shared" si="8"/>
        <v>0.11274002071548084</v>
      </c>
      <c r="O72" s="38">
        <f t="shared" si="8"/>
        <v>0.11379681703960752</v>
      </c>
      <c r="P72" s="38">
        <f t="shared" si="8"/>
        <v>0.11640824808184143</v>
      </c>
      <c r="Q72" s="38">
        <f t="shared" si="8"/>
        <v>0.11745637906194974</v>
      </c>
      <c r="R72" s="38">
        <f t="shared" si="8"/>
        <v>0.12110157941152891</v>
      </c>
      <c r="S72" s="38">
        <f t="shared" si="8"/>
        <v>0.12324806232681418</v>
      </c>
      <c r="T72" s="38">
        <f t="shared" si="8"/>
        <v>0.12674979887369267</v>
      </c>
      <c r="U72" s="38">
        <f t="shared" si="8"/>
        <v>0.12960799323153782</v>
      </c>
      <c r="V72" s="38">
        <f t="shared" si="8"/>
        <v>0.13228645244631035</v>
      </c>
      <c r="W72" s="38">
        <f t="shared" si="8"/>
        <v>0.13574404400760426</v>
      </c>
      <c r="X72" s="38">
        <f t="shared" si="8"/>
        <v>0.13736775971788739</v>
      </c>
      <c r="Y72" s="38">
        <f t="shared" si="8"/>
        <v>0.13939418547994153</v>
      </c>
      <c r="Z72" s="38">
        <f t="shared" si="8"/>
        <v>0.14321751159573604</v>
      </c>
      <c r="AA72" s="39">
        <f t="shared" si="8"/>
        <v>0.14565837749694252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4603</v>
      </c>
      <c r="C83" s="76">
        <v>4597</v>
      </c>
      <c r="D83" s="76">
        <v>4573</v>
      </c>
      <c r="E83" s="76">
        <v>4561</v>
      </c>
      <c r="F83" s="76">
        <v>4532</v>
      </c>
      <c r="G83" s="76">
        <v>4493</v>
      </c>
      <c r="H83" s="76">
        <v>4428</v>
      </c>
      <c r="I83" s="76">
        <v>4393</v>
      </c>
      <c r="J83" s="76">
        <v>4404</v>
      </c>
      <c r="K83" s="76">
        <v>4378</v>
      </c>
      <c r="L83" s="63">
        <v>4320</v>
      </c>
      <c r="M83" s="76">
        <v>4267</v>
      </c>
      <c r="N83" s="76">
        <v>4257</v>
      </c>
      <c r="O83" s="76">
        <v>4220</v>
      </c>
      <c r="P83" s="76">
        <v>4194</v>
      </c>
      <c r="Q83" s="76">
        <v>4201</v>
      </c>
      <c r="R83" s="76">
        <v>4187</v>
      </c>
      <c r="S83" s="76">
        <v>4189</v>
      </c>
      <c r="T83" s="76">
        <v>4190</v>
      </c>
      <c r="U83" s="76">
        <v>4192</v>
      </c>
      <c r="V83" s="76">
        <v>4199</v>
      </c>
      <c r="W83" s="76">
        <v>4204</v>
      </c>
      <c r="X83" s="76">
        <v>4209</v>
      </c>
      <c r="Y83" s="76">
        <v>4210</v>
      </c>
      <c r="Z83" s="76">
        <v>4208</v>
      </c>
      <c r="AA83" s="63">
        <v>4208</v>
      </c>
    </row>
    <row r="84" spans="1:27" ht="12.75" customHeight="1" x14ac:dyDescent="0.3">
      <c r="A84" s="32" t="s">
        <v>77</v>
      </c>
      <c r="B84" s="76">
        <v>15892</v>
      </c>
      <c r="C84" s="76">
        <v>15919.56156</v>
      </c>
      <c r="D84" s="76">
        <v>15994.50963</v>
      </c>
      <c r="E84" s="76">
        <v>15945</v>
      </c>
      <c r="F84" s="76">
        <v>15903</v>
      </c>
      <c r="G84" s="76">
        <v>15801</v>
      </c>
      <c r="H84" s="76">
        <v>15781</v>
      </c>
      <c r="I84" s="76">
        <v>15664</v>
      </c>
      <c r="J84" s="76">
        <v>15593.879629999999</v>
      </c>
      <c r="K84" s="76">
        <v>15659.35066</v>
      </c>
      <c r="L84" s="63">
        <v>15709</v>
      </c>
      <c r="M84" s="76">
        <v>15645</v>
      </c>
      <c r="N84" s="76">
        <v>15529</v>
      </c>
      <c r="O84" s="76">
        <v>15418</v>
      </c>
      <c r="P84" s="76">
        <v>15340</v>
      </c>
      <c r="Q84" s="76">
        <v>15237</v>
      </c>
      <c r="R84" s="76">
        <v>15090</v>
      </c>
      <c r="S84" s="76">
        <v>14974</v>
      </c>
      <c r="T84" s="76">
        <v>14840</v>
      </c>
      <c r="U84" s="76">
        <v>14759</v>
      </c>
      <c r="V84" s="76">
        <v>14656</v>
      </c>
      <c r="W84" s="76">
        <v>14571</v>
      </c>
      <c r="X84" s="76">
        <v>14524</v>
      </c>
      <c r="Y84" s="76">
        <v>14520</v>
      </c>
      <c r="Z84" s="76">
        <v>14488</v>
      </c>
      <c r="AA84" s="63">
        <v>14469</v>
      </c>
    </row>
    <row r="85" spans="1:27" ht="12.75" customHeight="1" x14ac:dyDescent="0.3">
      <c r="A85" s="13" t="s">
        <v>78</v>
      </c>
      <c r="B85" s="76">
        <v>4730</v>
      </c>
      <c r="C85" s="76">
        <v>4730.4384399999999</v>
      </c>
      <c r="D85" s="76">
        <v>4680.4903700000004</v>
      </c>
      <c r="E85" s="76">
        <v>4745</v>
      </c>
      <c r="F85" s="76">
        <v>4816</v>
      </c>
      <c r="G85" s="76">
        <v>4940</v>
      </c>
      <c r="H85" s="76">
        <v>5004</v>
      </c>
      <c r="I85" s="76">
        <v>5140</v>
      </c>
      <c r="J85" s="76">
        <v>5185.1203699999996</v>
      </c>
      <c r="K85" s="76">
        <v>5119.6493399999999</v>
      </c>
      <c r="L85" s="63">
        <v>5111</v>
      </c>
      <c r="M85" s="76">
        <v>5217</v>
      </c>
      <c r="N85" s="76">
        <v>5316</v>
      </c>
      <c r="O85" s="76">
        <v>5433</v>
      </c>
      <c r="P85" s="76">
        <v>5490</v>
      </c>
      <c r="Q85" s="76">
        <v>5550</v>
      </c>
      <c r="R85" s="76">
        <v>5669</v>
      </c>
      <c r="S85" s="76">
        <v>5738</v>
      </c>
      <c r="T85" s="76">
        <v>5830</v>
      </c>
      <c r="U85" s="76">
        <v>5870</v>
      </c>
      <c r="V85" s="76">
        <v>5917</v>
      </c>
      <c r="W85" s="76">
        <v>5948</v>
      </c>
      <c r="X85" s="76">
        <v>5938</v>
      </c>
      <c r="Y85" s="76">
        <v>5898</v>
      </c>
      <c r="Z85" s="76">
        <v>5882</v>
      </c>
      <c r="AA85" s="63">
        <v>5853</v>
      </c>
    </row>
    <row r="86" spans="1:27" ht="12.75" customHeight="1" x14ac:dyDescent="0.3">
      <c r="A86" s="13" t="s">
        <v>91</v>
      </c>
      <c r="B86" s="76">
        <v>15892</v>
      </c>
      <c r="C86" s="76">
        <v>15798</v>
      </c>
      <c r="D86" s="76">
        <v>15725</v>
      </c>
      <c r="E86" s="76">
        <v>15662</v>
      </c>
      <c r="F86" s="76">
        <v>15564</v>
      </c>
      <c r="G86" s="76">
        <v>15508</v>
      </c>
      <c r="H86" s="76">
        <v>15414</v>
      </c>
      <c r="I86" s="76">
        <v>15337</v>
      </c>
      <c r="J86" s="76">
        <v>15178</v>
      </c>
      <c r="K86" s="76">
        <v>15069</v>
      </c>
      <c r="L86" s="63">
        <v>15005</v>
      </c>
      <c r="M86" s="76">
        <v>14915</v>
      </c>
      <c r="N86" s="76">
        <v>14818</v>
      </c>
      <c r="O86" s="76">
        <v>14752</v>
      </c>
      <c r="P86" s="76">
        <v>14613</v>
      </c>
      <c r="Q86" s="76">
        <v>14496</v>
      </c>
      <c r="R86" s="76">
        <v>14369</v>
      </c>
      <c r="S86" s="76">
        <v>14282</v>
      </c>
      <c r="T86" s="76">
        <v>14182</v>
      </c>
      <c r="U86" s="76">
        <v>14100</v>
      </c>
      <c r="V86" s="76">
        <v>14050</v>
      </c>
      <c r="W86" s="76">
        <v>14040</v>
      </c>
      <c r="X86" s="76">
        <v>14002</v>
      </c>
      <c r="Y86" s="76">
        <v>13981</v>
      </c>
      <c r="Z86" s="76">
        <v>13989</v>
      </c>
      <c r="AA86" s="63">
        <v>13969</v>
      </c>
    </row>
    <row r="87" spans="1:27" ht="12.75" customHeight="1" x14ac:dyDescent="0.3">
      <c r="A87" s="13" t="s">
        <v>92</v>
      </c>
      <c r="B87" s="76">
        <v>4730</v>
      </c>
      <c r="C87" s="76">
        <v>4852</v>
      </c>
      <c r="D87" s="76">
        <v>4950</v>
      </c>
      <c r="E87" s="76">
        <v>5028</v>
      </c>
      <c r="F87" s="76">
        <v>5155</v>
      </c>
      <c r="G87" s="76">
        <v>5233</v>
      </c>
      <c r="H87" s="76">
        <v>5371</v>
      </c>
      <c r="I87" s="76">
        <v>5467</v>
      </c>
      <c r="J87" s="76">
        <v>5601</v>
      </c>
      <c r="K87" s="76">
        <v>5710</v>
      </c>
      <c r="L87" s="63">
        <v>5815</v>
      </c>
      <c r="M87" s="76">
        <v>5947</v>
      </c>
      <c r="N87" s="76">
        <v>6027</v>
      </c>
      <c r="O87" s="76">
        <v>6099</v>
      </c>
      <c r="P87" s="76">
        <v>6217</v>
      </c>
      <c r="Q87" s="76">
        <v>6291</v>
      </c>
      <c r="R87" s="76">
        <v>6390</v>
      </c>
      <c r="S87" s="76">
        <v>6430</v>
      </c>
      <c r="T87" s="76">
        <v>6488</v>
      </c>
      <c r="U87" s="76">
        <v>6529</v>
      </c>
      <c r="V87" s="76">
        <v>6523</v>
      </c>
      <c r="W87" s="76">
        <v>6479</v>
      </c>
      <c r="X87" s="76">
        <v>6460</v>
      </c>
      <c r="Y87" s="76">
        <v>6437</v>
      </c>
      <c r="Z87" s="76">
        <v>6381</v>
      </c>
      <c r="AA87" s="63">
        <v>6353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0.18247770069375618</v>
      </c>
      <c r="C90" s="38">
        <f t="shared" ref="C90:AA94" si="11">C83/SUM(C$83:C$85)</f>
        <v>0.18208103933140571</v>
      </c>
      <c r="D90" s="38">
        <f t="shared" si="11"/>
        <v>0.18112325728770595</v>
      </c>
      <c r="E90" s="38">
        <f t="shared" si="11"/>
        <v>0.18062650984119441</v>
      </c>
      <c r="F90" s="38">
        <f t="shared" si="11"/>
        <v>0.1794780404736446</v>
      </c>
      <c r="G90" s="38">
        <f t="shared" si="11"/>
        <v>0.17805341998890387</v>
      </c>
      <c r="H90" s="38">
        <f t="shared" si="11"/>
        <v>0.17562368619363028</v>
      </c>
      <c r="I90" s="38">
        <f t="shared" si="11"/>
        <v>0.17434615231972062</v>
      </c>
      <c r="J90" s="38">
        <f t="shared" si="11"/>
        <v>0.17487987928364374</v>
      </c>
      <c r="K90" s="38">
        <f t="shared" si="11"/>
        <v>0.17402710975076519</v>
      </c>
      <c r="L90" s="39">
        <f t="shared" si="11"/>
        <v>0.17183770883054891</v>
      </c>
      <c r="M90" s="38">
        <f t="shared" si="11"/>
        <v>0.16980381232838554</v>
      </c>
      <c r="N90" s="38">
        <f t="shared" si="11"/>
        <v>0.16958808063102543</v>
      </c>
      <c r="O90" s="38">
        <f t="shared" si="11"/>
        <v>0.1683219656176459</v>
      </c>
      <c r="P90" s="38">
        <f t="shared" si="11"/>
        <v>0.16759910485933505</v>
      </c>
      <c r="Q90" s="38">
        <f t="shared" si="11"/>
        <v>0.16812069793500881</v>
      </c>
      <c r="R90" s="38">
        <f t="shared" si="11"/>
        <v>0.16784253988615408</v>
      </c>
      <c r="S90" s="38">
        <f t="shared" si="11"/>
        <v>0.16822617565559617</v>
      </c>
      <c r="T90" s="38">
        <f t="shared" si="11"/>
        <v>0.16854384553499599</v>
      </c>
      <c r="U90" s="38">
        <f t="shared" si="11"/>
        <v>0.16888924700858143</v>
      </c>
      <c r="V90" s="38">
        <f t="shared" si="11"/>
        <v>0.16950589375100919</v>
      </c>
      <c r="W90" s="38">
        <f t="shared" si="11"/>
        <v>0.1700440885005865</v>
      </c>
      <c r="X90" s="38">
        <f t="shared" si="11"/>
        <v>0.1706051639576831</v>
      </c>
      <c r="Y90" s="38">
        <f t="shared" si="11"/>
        <v>0.17094364138379081</v>
      </c>
      <c r="Z90" s="38">
        <f t="shared" si="11"/>
        <v>0.17121002522581169</v>
      </c>
      <c r="AA90" s="39">
        <f t="shared" si="11"/>
        <v>0.17154504688136976</v>
      </c>
    </row>
    <row r="91" spans="1:27" ht="12.75" customHeight="1" x14ac:dyDescent="0.3">
      <c r="A91" s="13" t="s">
        <v>77</v>
      </c>
      <c r="B91" s="38">
        <f t="shared" ref="B91:Q94" si="12">B84/SUM(B$83:B$85)</f>
        <v>0.63000991080277502</v>
      </c>
      <c r="C91" s="38">
        <f t="shared" si="12"/>
        <v>0.63055260268546753</v>
      </c>
      <c r="D91" s="38">
        <f t="shared" si="12"/>
        <v>0.63349610384980992</v>
      </c>
      <c r="E91" s="38">
        <f t="shared" si="12"/>
        <v>0.63146014019246766</v>
      </c>
      <c r="F91" s="38">
        <f t="shared" si="12"/>
        <v>0.6297968397291196</v>
      </c>
      <c r="G91" s="38">
        <f t="shared" si="12"/>
        <v>0.62617896488864233</v>
      </c>
      <c r="H91" s="38">
        <f t="shared" si="12"/>
        <v>0.62590727005909652</v>
      </c>
      <c r="I91" s="38">
        <f t="shared" si="12"/>
        <v>0.62166130888597848</v>
      </c>
      <c r="J91" s="38">
        <f t="shared" si="12"/>
        <v>0.61922247667076991</v>
      </c>
      <c r="K91" s="38">
        <f t="shared" si="12"/>
        <v>0.62246494653575546</v>
      </c>
      <c r="L91" s="39">
        <f t="shared" si="12"/>
        <v>0.62486077963404929</v>
      </c>
      <c r="M91" s="38">
        <f t="shared" si="12"/>
        <v>0.62258744876437577</v>
      </c>
      <c r="N91" s="38">
        <f t="shared" si="12"/>
        <v>0.61863596526173215</v>
      </c>
      <c r="O91" s="38">
        <f t="shared" si="12"/>
        <v>0.61497347533006264</v>
      </c>
      <c r="P91" s="38">
        <f t="shared" si="12"/>
        <v>0.61301150895140666</v>
      </c>
      <c r="Q91" s="38">
        <f t="shared" si="12"/>
        <v>0.609772690891628</v>
      </c>
      <c r="R91" s="38">
        <f t="shared" si="11"/>
        <v>0.60490659825222481</v>
      </c>
      <c r="S91" s="38">
        <f t="shared" si="11"/>
        <v>0.60134131159391191</v>
      </c>
      <c r="T91" s="38">
        <f t="shared" si="11"/>
        <v>0.59694288012872088</v>
      </c>
      <c r="U91" s="38">
        <f t="shared" si="11"/>
        <v>0.59461746102090973</v>
      </c>
      <c r="V91" s="38">
        <f t="shared" si="11"/>
        <v>0.59163571774584212</v>
      </c>
      <c r="W91" s="38">
        <f t="shared" si="11"/>
        <v>0.58937022206042955</v>
      </c>
      <c r="X91" s="38">
        <f t="shared" si="11"/>
        <v>0.58870738924243038</v>
      </c>
      <c r="Y91" s="38">
        <f t="shared" si="11"/>
        <v>0.58957284391749232</v>
      </c>
      <c r="Z91" s="38">
        <f t="shared" si="11"/>
        <v>0.589470257954268</v>
      </c>
      <c r="AA91" s="39">
        <f t="shared" si="11"/>
        <v>0.58984916428862622</v>
      </c>
    </row>
    <row r="92" spans="1:27" ht="12.75" customHeight="1" x14ac:dyDescent="0.3">
      <c r="A92" s="13" t="s">
        <v>78</v>
      </c>
      <c r="B92" s="38">
        <f t="shared" si="12"/>
        <v>0.18751238850346877</v>
      </c>
      <c r="C92" s="38">
        <f t="shared" si="11"/>
        <v>0.1873663579831267</v>
      </c>
      <c r="D92" s="38">
        <f t="shared" si="11"/>
        <v>0.18538063886248418</v>
      </c>
      <c r="E92" s="38">
        <f t="shared" si="11"/>
        <v>0.18791334996633796</v>
      </c>
      <c r="F92" s="38">
        <f t="shared" si="11"/>
        <v>0.19072511979723575</v>
      </c>
      <c r="G92" s="38">
        <f t="shared" si="11"/>
        <v>0.19576761512245383</v>
      </c>
      <c r="H92" s="38">
        <f t="shared" si="11"/>
        <v>0.19846904374727323</v>
      </c>
      <c r="I92" s="38">
        <f t="shared" si="11"/>
        <v>0.2039925387943009</v>
      </c>
      <c r="J92" s="38">
        <f t="shared" si="11"/>
        <v>0.2058976440455863</v>
      </c>
      <c r="K92" s="38">
        <f t="shared" si="11"/>
        <v>0.20350794371347936</v>
      </c>
      <c r="L92" s="39">
        <f t="shared" si="11"/>
        <v>0.20330151153540174</v>
      </c>
      <c r="M92" s="38">
        <f t="shared" si="11"/>
        <v>0.20760873890723866</v>
      </c>
      <c r="N92" s="38">
        <f t="shared" si="11"/>
        <v>0.21177595410724245</v>
      </c>
      <c r="O92" s="38">
        <f t="shared" si="11"/>
        <v>0.2167045590522915</v>
      </c>
      <c r="P92" s="38">
        <f t="shared" si="11"/>
        <v>0.21938938618925832</v>
      </c>
      <c r="Q92" s="38">
        <f t="shared" si="11"/>
        <v>0.22210661117336322</v>
      </c>
      <c r="R92" s="38">
        <f t="shared" si="11"/>
        <v>0.22725086186162111</v>
      </c>
      <c r="S92" s="38">
        <f t="shared" si="11"/>
        <v>0.23043251275049195</v>
      </c>
      <c r="T92" s="38">
        <f t="shared" si="11"/>
        <v>0.23451327433628319</v>
      </c>
      <c r="U92" s="38">
        <f t="shared" si="11"/>
        <v>0.23649329197050883</v>
      </c>
      <c r="V92" s="38">
        <f t="shared" si="11"/>
        <v>0.23885838850314872</v>
      </c>
      <c r="W92" s="38">
        <f t="shared" si="11"/>
        <v>0.24058568943898395</v>
      </c>
      <c r="X92" s="38">
        <f t="shared" si="11"/>
        <v>0.24068744679988652</v>
      </c>
      <c r="Y92" s="38">
        <f t="shared" si="11"/>
        <v>0.2394835146987169</v>
      </c>
      <c r="Z92" s="38">
        <f t="shared" si="11"/>
        <v>0.23931971681992026</v>
      </c>
      <c r="AA92" s="39">
        <f t="shared" si="11"/>
        <v>0.23860578883000408</v>
      </c>
    </row>
    <row r="93" spans="1:27" ht="12.75" customHeight="1" x14ac:dyDescent="0.3">
      <c r="A93" s="13" t="s">
        <v>91</v>
      </c>
      <c r="B93" s="38">
        <f t="shared" si="12"/>
        <v>0.63000991080277502</v>
      </c>
      <c r="C93" s="38">
        <f t="shared" si="11"/>
        <v>0.62573771141125678</v>
      </c>
      <c r="D93" s="38">
        <f t="shared" si="11"/>
        <v>0.62282160963244615</v>
      </c>
      <c r="E93" s="38">
        <f t="shared" si="11"/>
        <v>0.62025266326086093</v>
      </c>
      <c r="F93" s="38">
        <f t="shared" si="11"/>
        <v>0.6163716288463823</v>
      </c>
      <c r="G93" s="38">
        <f t="shared" si="11"/>
        <v>0.6145676468257113</v>
      </c>
      <c r="H93" s="38">
        <f t="shared" si="11"/>
        <v>0.6113512870344664</v>
      </c>
      <c r="I93" s="38">
        <f t="shared" si="11"/>
        <v>0.60868357344128265</v>
      </c>
      <c r="J93" s="38">
        <f t="shared" si="11"/>
        <v>0.60270817615057781</v>
      </c>
      <c r="K93" s="38">
        <f t="shared" si="11"/>
        <v>0.59899829073418931</v>
      </c>
      <c r="L93" s="39">
        <f t="shared" si="11"/>
        <v>0.59685759745425615</v>
      </c>
      <c r="M93" s="38">
        <f t="shared" si="11"/>
        <v>0.5935373472879939</v>
      </c>
      <c r="N93" s="38">
        <f t="shared" si="11"/>
        <v>0.5903115289618357</v>
      </c>
      <c r="O93" s="38">
        <f t="shared" si="11"/>
        <v>0.58840891867097445</v>
      </c>
      <c r="P93" s="38">
        <f t="shared" si="11"/>
        <v>0.58395939897698212</v>
      </c>
      <c r="Q93" s="38">
        <f t="shared" si="11"/>
        <v>0.58011845685929242</v>
      </c>
      <c r="R93" s="38">
        <f t="shared" si="11"/>
        <v>0.57600416900505091</v>
      </c>
      <c r="S93" s="38">
        <f t="shared" si="11"/>
        <v>0.57355126300148584</v>
      </c>
      <c r="T93" s="38">
        <f t="shared" si="11"/>
        <v>0.57047465808527753</v>
      </c>
      <c r="U93" s="38">
        <f t="shared" si="11"/>
        <v>0.56806736231416943</v>
      </c>
      <c r="V93" s="38">
        <f t="shared" si="11"/>
        <v>0.56717261424188603</v>
      </c>
      <c r="W93" s="38">
        <f t="shared" si="11"/>
        <v>0.56789224608664002</v>
      </c>
      <c r="X93" s="38">
        <f t="shared" si="11"/>
        <v>0.56754894410441414</v>
      </c>
      <c r="Y93" s="38">
        <f t="shared" si="11"/>
        <v>0.56768718531752482</v>
      </c>
      <c r="Z93" s="38">
        <f t="shared" si="11"/>
        <v>0.56916754821384974</v>
      </c>
      <c r="AA93" s="39">
        <f t="shared" si="11"/>
        <v>0.56946596004891969</v>
      </c>
    </row>
    <row r="94" spans="1:27" ht="12.75" customHeight="1" x14ac:dyDescent="0.3">
      <c r="A94" s="13" t="s">
        <v>92</v>
      </c>
      <c r="B94" s="38">
        <f t="shared" si="12"/>
        <v>0.18751238850346877</v>
      </c>
      <c r="C94" s="38">
        <f t="shared" si="11"/>
        <v>0.19218124925733751</v>
      </c>
      <c r="D94" s="38">
        <f t="shared" si="11"/>
        <v>0.1960551330798479</v>
      </c>
      <c r="E94" s="38">
        <f t="shared" si="11"/>
        <v>0.19912082689794464</v>
      </c>
      <c r="F94" s="38">
        <f t="shared" si="11"/>
        <v>0.20415033067997307</v>
      </c>
      <c r="G94" s="38">
        <f t="shared" si="11"/>
        <v>0.20737893318538481</v>
      </c>
      <c r="H94" s="38">
        <f t="shared" si="11"/>
        <v>0.21302502677190338</v>
      </c>
      <c r="I94" s="38">
        <f t="shared" si="11"/>
        <v>0.2169702742389967</v>
      </c>
      <c r="J94" s="38">
        <f t="shared" si="11"/>
        <v>0.22241194456577851</v>
      </c>
      <c r="K94" s="38">
        <f t="shared" si="11"/>
        <v>0.22697459951504551</v>
      </c>
      <c r="L94" s="39">
        <f t="shared" si="11"/>
        <v>0.23130469371519491</v>
      </c>
      <c r="M94" s="38">
        <f t="shared" si="11"/>
        <v>0.23665884038362051</v>
      </c>
      <c r="N94" s="38">
        <f t="shared" si="11"/>
        <v>0.24010039040713888</v>
      </c>
      <c r="O94" s="38">
        <f t="shared" si="11"/>
        <v>0.24326911571137969</v>
      </c>
      <c r="P94" s="38">
        <f t="shared" si="11"/>
        <v>0.24844149616368286</v>
      </c>
      <c r="Q94" s="38">
        <f t="shared" si="11"/>
        <v>0.25176084520569875</v>
      </c>
      <c r="R94" s="38">
        <f t="shared" si="11"/>
        <v>0.25615329110879498</v>
      </c>
      <c r="S94" s="38">
        <f t="shared" si="11"/>
        <v>0.25822256134291793</v>
      </c>
      <c r="T94" s="38">
        <f t="shared" si="11"/>
        <v>0.26098149637972645</v>
      </c>
      <c r="U94" s="38">
        <f t="shared" si="11"/>
        <v>0.26304339067724908</v>
      </c>
      <c r="V94" s="38">
        <f t="shared" si="11"/>
        <v>0.26332149200710481</v>
      </c>
      <c r="W94" s="38">
        <f t="shared" si="11"/>
        <v>0.26206366541277354</v>
      </c>
      <c r="X94" s="38">
        <f t="shared" si="11"/>
        <v>0.26184589193790281</v>
      </c>
      <c r="Y94" s="38">
        <f t="shared" si="11"/>
        <v>0.26136917329868442</v>
      </c>
      <c r="Z94" s="38">
        <f t="shared" si="11"/>
        <v>0.25962242656033852</v>
      </c>
      <c r="AA94" s="39">
        <f t="shared" si="11"/>
        <v>0.25898899306971057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289.64258746539139</v>
      </c>
      <c r="C97" s="76">
        <f t="shared" ref="C97:AA97" si="13">C83/(C84/1000)</f>
        <v>288.76423403208349</v>
      </c>
      <c r="D97" s="76">
        <f t="shared" si="13"/>
        <v>285.91060968963262</v>
      </c>
      <c r="E97" s="76">
        <f t="shared" si="13"/>
        <v>286.04578237692067</v>
      </c>
      <c r="F97" s="76">
        <f t="shared" si="13"/>
        <v>284.97767716782994</v>
      </c>
      <c r="G97" s="76">
        <f t="shared" si="13"/>
        <v>284.34909182963105</v>
      </c>
      <c r="H97" s="76">
        <f t="shared" si="13"/>
        <v>280.59058361320575</v>
      </c>
      <c r="I97" s="76">
        <f t="shared" si="13"/>
        <v>280.45199182839633</v>
      </c>
      <c r="J97" s="76">
        <f t="shared" si="13"/>
        <v>282.41849395370764</v>
      </c>
      <c r="K97" s="76">
        <f t="shared" si="13"/>
        <v>279.57736531075295</v>
      </c>
      <c r="L97" s="63">
        <f t="shared" si="13"/>
        <v>275.00159144439493</v>
      </c>
      <c r="M97" s="76">
        <f t="shared" si="13"/>
        <v>272.73889421540429</v>
      </c>
      <c r="N97" s="76">
        <f t="shared" si="13"/>
        <v>274.13226865863868</v>
      </c>
      <c r="O97" s="76">
        <f t="shared" si="13"/>
        <v>273.70605785445582</v>
      </c>
      <c r="P97" s="76">
        <f t="shared" si="13"/>
        <v>273.40286831812256</v>
      </c>
      <c r="Q97" s="76">
        <f t="shared" si="13"/>
        <v>275.71044168799631</v>
      </c>
      <c r="R97" s="76">
        <f t="shared" si="13"/>
        <v>277.46852220013255</v>
      </c>
      <c r="S97" s="76">
        <f t="shared" si="13"/>
        <v>279.75156938693738</v>
      </c>
      <c r="T97" s="76">
        <f t="shared" si="13"/>
        <v>282.34501347708897</v>
      </c>
      <c r="U97" s="76">
        <f t="shared" si="13"/>
        <v>284.03008333897958</v>
      </c>
      <c r="V97" s="76">
        <f t="shared" si="13"/>
        <v>286.5038209606987</v>
      </c>
      <c r="W97" s="76">
        <f t="shared" si="13"/>
        <v>288.51828975362019</v>
      </c>
      <c r="X97" s="76">
        <f t="shared" si="13"/>
        <v>289.79619939410634</v>
      </c>
      <c r="Y97" s="76">
        <f t="shared" si="13"/>
        <v>289.94490358126723</v>
      </c>
      <c r="Z97" s="76">
        <f t="shared" si="13"/>
        <v>290.44726670347876</v>
      </c>
      <c r="AA97" s="63">
        <f t="shared" si="13"/>
        <v>290.82866818715877</v>
      </c>
    </row>
    <row r="98" spans="1:27" ht="12.75" customHeight="1" x14ac:dyDescent="0.3">
      <c r="A98" s="13" t="s">
        <v>78</v>
      </c>
      <c r="B98" s="76">
        <f>B85/(B84/1000)</f>
        <v>297.63402970047827</v>
      </c>
      <c r="C98" s="76">
        <f t="shared" ref="C98:AA98" si="14">C85/(C84/1000)</f>
        <v>297.14627643300497</v>
      </c>
      <c r="D98" s="76">
        <f t="shared" si="14"/>
        <v>292.63106392590294</v>
      </c>
      <c r="E98" s="76">
        <f t="shared" si="14"/>
        <v>297.58544998432109</v>
      </c>
      <c r="F98" s="76">
        <f t="shared" si="14"/>
        <v>302.83594290385463</v>
      </c>
      <c r="G98" s="76">
        <f t="shared" si="14"/>
        <v>312.63844060502498</v>
      </c>
      <c r="H98" s="76">
        <f t="shared" si="14"/>
        <v>317.09017172549267</v>
      </c>
      <c r="I98" s="76">
        <f t="shared" si="14"/>
        <v>328.14096016343206</v>
      </c>
      <c r="J98" s="76">
        <f t="shared" si="14"/>
        <v>332.50996500092901</v>
      </c>
      <c r="K98" s="76">
        <f t="shared" si="14"/>
        <v>326.93880168847306</v>
      </c>
      <c r="L98" s="63">
        <f t="shared" si="14"/>
        <v>325.35489210007</v>
      </c>
      <c r="M98" s="76">
        <f t="shared" si="14"/>
        <v>333.46116970278047</v>
      </c>
      <c r="N98" s="76">
        <f t="shared" si="14"/>
        <v>342.32725867731341</v>
      </c>
      <c r="O98" s="76">
        <f t="shared" si="14"/>
        <v>352.38033467375794</v>
      </c>
      <c r="P98" s="76">
        <f t="shared" si="14"/>
        <v>357.88787483702737</v>
      </c>
      <c r="Q98" s="76">
        <f t="shared" si="14"/>
        <v>364.24493010435123</v>
      </c>
      <c r="R98" s="76">
        <f t="shared" si="14"/>
        <v>375.67925778661368</v>
      </c>
      <c r="S98" s="76">
        <f t="shared" si="14"/>
        <v>383.19754240683852</v>
      </c>
      <c r="T98" s="76">
        <f t="shared" si="14"/>
        <v>392.85714285714283</v>
      </c>
      <c r="U98" s="76">
        <f t="shared" si="14"/>
        <v>397.72342299613791</v>
      </c>
      <c r="V98" s="76">
        <f t="shared" si="14"/>
        <v>403.72543668122267</v>
      </c>
      <c r="W98" s="76">
        <f t="shared" si="14"/>
        <v>408.20808455150643</v>
      </c>
      <c r="X98" s="76">
        <f t="shared" si="14"/>
        <v>408.84053979619944</v>
      </c>
      <c r="Y98" s="76">
        <f t="shared" si="14"/>
        <v>406.19834710743805</v>
      </c>
      <c r="Z98" s="76">
        <f t="shared" si="14"/>
        <v>405.9911651021535</v>
      </c>
      <c r="AA98" s="63">
        <f t="shared" si="14"/>
        <v>404.52000829359321</v>
      </c>
    </row>
    <row r="99" spans="1:27" ht="12.75" customHeight="1" x14ac:dyDescent="0.3">
      <c r="A99" s="13" t="s">
        <v>80</v>
      </c>
      <c r="B99" s="76">
        <f>SUM(B97:B98)</f>
        <v>587.27661716586965</v>
      </c>
      <c r="C99" s="76">
        <f t="shared" ref="C99:AA99" si="15">SUM(C97:C98)</f>
        <v>585.91051046508846</v>
      </c>
      <c r="D99" s="76">
        <f t="shared" si="15"/>
        <v>578.5416736155355</v>
      </c>
      <c r="E99" s="76">
        <f t="shared" si="15"/>
        <v>583.6312323612417</v>
      </c>
      <c r="F99" s="76">
        <f t="shared" si="15"/>
        <v>587.81362007168457</v>
      </c>
      <c r="G99" s="76">
        <f t="shared" si="15"/>
        <v>596.98753243465603</v>
      </c>
      <c r="H99" s="76">
        <f t="shared" si="15"/>
        <v>597.68075533869842</v>
      </c>
      <c r="I99" s="76">
        <f t="shared" si="15"/>
        <v>608.59295199182839</v>
      </c>
      <c r="J99" s="76">
        <f t="shared" si="15"/>
        <v>614.92845895463665</v>
      </c>
      <c r="K99" s="76">
        <f t="shared" si="15"/>
        <v>606.51616699922602</v>
      </c>
      <c r="L99" s="63">
        <f t="shared" si="15"/>
        <v>600.35648354446494</v>
      </c>
      <c r="M99" s="76">
        <f t="shared" si="15"/>
        <v>606.2000639181847</v>
      </c>
      <c r="N99" s="76">
        <f t="shared" si="15"/>
        <v>616.45952733595209</v>
      </c>
      <c r="O99" s="76">
        <f t="shared" si="15"/>
        <v>626.08639252821376</v>
      </c>
      <c r="P99" s="76">
        <f t="shared" si="15"/>
        <v>631.29074315514993</v>
      </c>
      <c r="Q99" s="76">
        <f t="shared" si="15"/>
        <v>639.95537179234748</v>
      </c>
      <c r="R99" s="76">
        <f t="shared" si="15"/>
        <v>653.14777998674617</v>
      </c>
      <c r="S99" s="76">
        <f t="shared" si="15"/>
        <v>662.94911179377596</v>
      </c>
      <c r="T99" s="76">
        <f t="shared" si="15"/>
        <v>675.20215633423186</v>
      </c>
      <c r="U99" s="76">
        <f t="shared" si="15"/>
        <v>681.75350633511744</v>
      </c>
      <c r="V99" s="76">
        <f t="shared" si="15"/>
        <v>690.22925764192132</v>
      </c>
      <c r="W99" s="76">
        <f t="shared" si="15"/>
        <v>696.72637430512668</v>
      </c>
      <c r="X99" s="76">
        <f t="shared" si="15"/>
        <v>698.63673919030578</v>
      </c>
      <c r="Y99" s="76">
        <f t="shared" si="15"/>
        <v>696.14325068870528</v>
      </c>
      <c r="Z99" s="76">
        <f t="shared" si="15"/>
        <v>696.43843180563226</v>
      </c>
      <c r="AA99" s="63">
        <f t="shared" si="15"/>
        <v>695.34867648075192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2020-03-24T08:54:04Z</dcterms:modified>
</cp:coreProperties>
</file>