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T72" i="8"/>
  <c r="N72" i="8"/>
  <c r="F72" i="8"/>
  <c r="D72" i="8"/>
  <c r="AA71" i="8"/>
  <c r="Z71" i="8"/>
  <c r="W71" i="8"/>
  <c r="V71" i="8"/>
  <c r="S71" i="8"/>
  <c r="R71" i="8"/>
  <c r="O71" i="8"/>
  <c r="N71" i="8"/>
  <c r="K71" i="8"/>
  <c r="J71" i="8"/>
  <c r="G71" i="8"/>
  <c r="F71" i="8"/>
  <c r="C71" i="8"/>
  <c r="B71" i="8"/>
  <c r="T70" i="8"/>
  <c r="P70" i="8"/>
  <c r="D70" i="8"/>
  <c r="AA69" i="8"/>
  <c r="Z69" i="8"/>
  <c r="W69" i="8"/>
  <c r="V69" i="8"/>
  <c r="S69" i="8"/>
  <c r="R69" i="8"/>
  <c r="O69" i="8"/>
  <c r="N69" i="8"/>
  <c r="K69" i="8"/>
  <c r="J69" i="8"/>
  <c r="G69" i="8"/>
  <c r="F69" i="8"/>
  <c r="C69" i="8"/>
  <c r="B69" i="8"/>
  <c r="T68" i="8"/>
  <c r="P68" i="8"/>
  <c r="D68" i="8"/>
  <c r="AA67" i="8"/>
  <c r="Z67" i="8"/>
  <c r="W67" i="8"/>
  <c r="V67" i="8"/>
  <c r="S67" i="8"/>
  <c r="R67" i="8"/>
  <c r="O67" i="8"/>
  <c r="N67" i="8"/>
  <c r="K67" i="8"/>
  <c r="J67" i="8"/>
  <c r="G67" i="8"/>
  <c r="F67" i="8"/>
  <c r="C67" i="8"/>
  <c r="B67" i="8"/>
  <c r="AA64" i="8"/>
  <c r="AA72" i="8" s="1"/>
  <c r="Z64" i="8"/>
  <c r="Z72" i="8" s="1"/>
  <c r="Y64" i="8"/>
  <c r="Y72" i="8" s="1"/>
  <c r="X64" i="8"/>
  <c r="X70" i="8" s="1"/>
  <c r="W64" i="8"/>
  <c r="W72" i="8" s="1"/>
  <c r="V64" i="8"/>
  <c r="V70" i="8" s="1"/>
  <c r="U64" i="8"/>
  <c r="U72" i="8" s="1"/>
  <c r="T64" i="8"/>
  <c r="S64" i="8"/>
  <c r="S72" i="8" s="1"/>
  <c r="R64" i="8"/>
  <c r="R72" i="8" s="1"/>
  <c r="Q64" i="8"/>
  <c r="Q72" i="8" s="1"/>
  <c r="P64" i="8"/>
  <c r="O64" i="8"/>
  <c r="O72" i="8" s="1"/>
  <c r="N64" i="8"/>
  <c r="N70" i="8" s="1"/>
  <c r="M64" i="8"/>
  <c r="M72" i="8" s="1"/>
  <c r="L64" i="8"/>
  <c r="K64" i="8"/>
  <c r="K72" i="8" s="1"/>
  <c r="J64" i="8"/>
  <c r="J72" i="8" s="1"/>
  <c r="I64" i="8"/>
  <c r="I72" i="8" s="1"/>
  <c r="H64" i="8"/>
  <c r="H70" i="8" s="1"/>
  <c r="G64" i="8"/>
  <c r="G72" i="8" s="1"/>
  <c r="F64" i="8"/>
  <c r="F70" i="8" s="1"/>
  <c r="E64" i="8"/>
  <c r="E72" i="8" s="1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V28" i="8"/>
  <c r="V32" i="8" s="1"/>
  <c r="U28" i="8"/>
  <c r="U32" i="8" s="1"/>
  <c r="R28" i="8"/>
  <c r="N28" i="8"/>
  <c r="N32" i="8" s="1"/>
  <c r="M28" i="8"/>
  <c r="M32" i="8" s="1"/>
  <c r="J28" i="8"/>
  <c r="F28" i="8"/>
  <c r="F32" i="8" s="1"/>
  <c r="E28" i="8"/>
  <c r="E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W24" i="8"/>
  <c r="V24" i="8"/>
  <c r="U24" i="8"/>
  <c r="T24" i="8"/>
  <c r="S24" i="8"/>
  <c r="R24" i="8"/>
  <c r="Q24" i="8"/>
  <c r="Q28" i="8" s="1"/>
  <c r="Q32" i="8" s="1"/>
  <c r="P24" i="8"/>
  <c r="O24" i="8"/>
  <c r="N24" i="8"/>
  <c r="M24" i="8"/>
  <c r="L24" i="8"/>
  <c r="K24" i="8"/>
  <c r="J24" i="8"/>
  <c r="I24" i="8"/>
  <c r="I28" i="8" s="1"/>
  <c r="I32" i="8" s="1"/>
  <c r="H24" i="8"/>
  <c r="G24" i="8"/>
  <c r="F24" i="8"/>
  <c r="E24" i="8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W99" i="7"/>
  <c r="V99" i="7"/>
  <c r="O99" i="7"/>
  <c r="N99" i="7"/>
  <c r="G99" i="7"/>
  <c r="F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V97" i="7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N97" i="7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F97" i="7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Y72" i="7"/>
  <c r="X72" i="7"/>
  <c r="Y71" i="7"/>
  <c r="X71" i="7"/>
  <c r="U71" i="7"/>
  <c r="T71" i="7"/>
  <c r="Q71" i="7"/>
  <c r="P71" i="7"/>
  <c r="M71" i="7"/>
  <c r="L71" i="7"/>
  <c r="I71" i="7"/>
  <c r="H71" i="7"/>
  <c r="E71" i="7"/>
  <c r="D71" i="7"/>
  <c r="Y69" i="7"/>
  <c r="X69" i="7"/>
  <c r="U69" i="7"/>
  <c r="T69" i="7"/>
  <c r="Q69" i="7"/>
  <c r="P69" i="7"/>
  <c r="M69" i="7"/>
  <c r="L69" i="7"/>
  <c r="I69" i="7"/>
  <c r="H69" i="7"/>
  <c r="E69" i="7"/>
  <c r="D69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AA72" i="7" s="1"/>
  <c r="Z64" i="7"/>
  <c r="Z72" i="7" s="1"/>
  <c r="Y64" i="7"/>
  <c r="Y70" i="7" s="1"/>
  <c r="X64" i="7"/>
  <c r="X70" i="7" s="1"/>
  <c r="W64" i="7"/>
  <c r="W72" i="7" s="1"/>
  <c r="V64" i="7"/>
  <c r="V72" i="7" s="1"/>
  <c r="U64" i="7"/>
  <c r="U72" i="7" s="1"/>
  <c r="T64" i="7"/>
  <c r="T72" i="7" s="1"/>
  <c r="S64" i="7"/>
  <c r="S71" i="7" s="1"/>
  <c r="R64" i="7"/>
  <c r="R72" i="7" s="1"/>
  <c r="Q64" i="7"/>
  <c r="Q72" i="7" s="1"/>
  <c r="P64" i="7"/>
  <c r="P72" i="7" s="1"/>
  <c r="O64" i="7"/>
  <c r="O71" i="7" s="1"/>
  <c r="N64" i="7"/>
  <c r="N70" i="7" s="1"/>
  <c r="M64" i="7"/>
  <c r="M72" i="7" s="1"/>
  <c r="L64" i="7"/>
  <c r="L72" i="7" s="1"/>
  <c r="K64" i="7"/>
  <c r="K71" i="7" s="1"/>
  <c r="J64" i="7"/>
  <c r="J72" i="7" s="1"/>
  <c r="I64" i="7"/>
  <c r="I72" i="7" s="1"/>
  <c r="H64" i="7"/>
  <c r="H72" i="7" s="1"/>
  <c r="G64" i="7"/>
  <c r="G71" i="7" s="1"/>
  <c r="F64" i="7"/>
  <c r="F68" i="7" s="1"/>
  <c r="E64" i="7"/>
  <c r="E72" i="7" s="1"/>
  <c r="D64" i="7"/>
  <c r="D72" i="7" s="1"/>
  <c r="C64" i="7"/>
  <c r="C71" i="7" s="1"/>
  <c r="B64" i="7"/>
  <c r="B70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W28" i="7"/>
  <c r="W32" i="7" s="1"/>
  <c r="S28" i="7"/>
  <c r="S32" i="7" s="1"/>
  <c r="O28" i="7"/>
  <c r="O32" i="7" s="1"/>
  <c r="K28" i="7"/>
  <c r="K32" i="7" s="1"/>
  <c r="G28" i="7"/>
  <c r="G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W24" i="7"/>
  <c r="V24" i="7"/>
  <c r="V28" i="7" s="1"/>
  <c r="V32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68" i="7" l="1"/>
  <c r="V68" i="7"/>
  <c r="F70" i="7"/>
  <c r="V70" i="7"/>
  <c r="B72" i="7"/>
  <c r="N72" i="7"/>
  <c r="Q74" i="7"/>
  <c r="C68" i="7"/>
  <c r="O70" i="7"/>
  <c r="K72" i="7"/>
  <c r="O72" i="7"/>
  <c r="S72" i="7"/>
  <c r="X74" i="7"/>
  <c r="J68" i="7"/>
  <c r="R68" i="7"/>
  <c r="Z68" i="7"/>
  <c r="J70" i="7"/>
  <c r="R70" i="7"/>
  <c r="Z70" i="7"/>
  <c r="F72" i="7"/>
  <c r="K68" i="7"/>
  <c r="S68" i="7"/>
  <c r="AA68" i="7"/>
  <c r="G70" i="7"/>
  <c r="S70" i="7"/>
  <c r="AA70" i="7"/>
  <c r="G72" i="7"/>
  <c r="B67" i="7"/>
  <c r="F67" i="7"/>
  <c r="J67" i="7"/>
  <c r="J74" i="7" s="1"/>
  <c r="N67" i="7"/>
  <c r="R67" i="7"/>
  <c r="V67" i="7"/>
  <c r="Z67" i="7"/>
  <c r="Z74" i="7" s="1"/>
  <c r="D68" i="7"/>
  <c r="H68" i="7"/>
  <c r="L68" i="7"/>
  <c r="L74" i="7" s="1"/>
  <c r="P68" i="7"/>
  <c r="P74" i="7" s="1"/>
  <c r="T68" i="7"/>
  <c r="X68" i="7"/>
  <c r="B69" i="7"/>
  <c r="F69" i="7"/>
  <c r="J69" i="7"/>
  <c r="N69" i="7"/>
  <c r="R69" i="7"/>
  <c r="V69" i="7"/>
  <c r="Z69" i="7"/>
  <c r="D70" i="7"/>
  <c r="H70" i="7"/>
  <c r="L70" i="7"/>
  <c r="P70" i="7"/>
  <c r="T70" i="7"/>
  <c r="B71" i="7"/>
  <c r="F71" i="7"/>
  <c r="J71" i="7"/>
  <c r="N71" i="7"/>
  <c r="R71" i="7"/>
  <c r="V71" i="7"/>
  <c r="Z71" i="7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H68" i="8"/>
  <c r="X68" i="8"/>
  <c r="D74" i="7"/>
  <c r="H74" i="7"/>
  <c r="T74" i="7"/>
  <c r="N68" i="7"/>
  <c r="G68" i="7"/>
  <c r="O68" i="7"/>
  <c r="W68" i="7"/>
  <c r="C70" i="7"/>
  <c r="K70" i="7"/>
  <c r="W70" i="7"/>
  <c r="C72" i="7"/>
  <c r="C67" i="7"/>
  <c r="C74" i="7" s="1"/>
  <c r="G67" i="7"/>
  <c r="G74" i="7" s="1"/>
  <c r="K67" i="7"/>
  <c r="O67" i="7"/>
  <c r="S67" i="7"/>
  <c r="S74" i="7" s="1"/>
  <c r="W67" i="7"/>
  <c r="AA67" i="7"/>
  <c r="E68" i="7"/>
  <c r="I68" i="7"/>
  <c r="I74" i="7" s="1"/>
  <c r="M68" i="7"/>
  <c r="M74" i="7" s="1"/>
  <c r="Q68" i="7"/>
  <c r="U68" i="7"/>
  <c r="Y68" i="7"/>
  <c r="Y74" i="7" s="1"/>
  <c r="C69" i="7"/>
  <c r="G69" i="7"/>
  <c r="K69" i="7"/>
  <c r="O69" i="7"/>
  <c r="S69" i="7"/>
  <c r="W69" i="7"/>
  <c r="AA69" i="7"/>
  <c r="E70" i="7"/>
  <c r="E74" i="7" s="1"/>
  <c r="I70" i="7"/>
  <c r="M70" i="7"/>
  <c r="Q70" i="7"/>
  <c r="U70" i="7"/>
  <c r="U74" i="7" s="1"/>
  <c r="W71" i="7"/>
  <c r="AA71" i="7"/>
  <c r="J32" i="8"/>
  <c r="R32" i="8"/>
  <c r="Z32" i="8"/>
  <c r="D71" i="8"/>
  <c r="D69" i="8"/>
  <c r="D67" i="8"/>
  <c r="D74" i="8" s="1"/>
  <c r="H72" i="8"/>
  <c r="H71" i="8"/>
  <c r="H69" i="8"/>
  <c r="H67" i="8"/>
  <c r="H74" i="8" s="1"/>
  <c r="L71" i="8"/>
  <c r="L69" i="8"/>
  <c r="L67" i="8"/>
  <c r="P72" i="8"/>
  <c r="P71" i="8"/>
  <c r="P69" i="8"/>
  <c r="P67" i="8"/>
  <c r="T71" i="8"/>
  <c r="T69" i="8"/>
  <c r="T67" i="8"/>
  <c r="X72" i="8"/>
  <c r="X71" i="8"/>
  <c r="X69" i="8"/>
  <c r="X67" i="8"/>
  <c r="J74" i="8"/>
  <c r="L68" i="8"/>
  <c r="L70" i="8"/>
  <c r="L72" i="8"/>
  <c r="E68" i="8"/>
  <c r="I68" i="8"/>
  <c r="M68" i="8"/>
  <c r="Q68" i="8"/>
  <c r="U68" i="8"/>
  <c r="Y68" i="8"/>
  <c r="E70" i="8"/>
  <c r="I70" i="8"/>
  <c r="M70" i="8"/>
  <c r="Q70" i="8"/>
  <c r="U70" i="8"/>
  <c r="Y70" i="8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B68" i="8"/>
  <c r="B74" i="8" s="1"/>
  <c r="F68" i="8"/>
  <c r="F74" i="8" s="1"/>
  <c r="J68" i="8"/>
  <c r="N68" i="8"/>
  <c r="N74" i="8" s="1"/>
  <c r="R68" i="8"/>
  <c r="R74" i="8" s="1"/>
  <c r="V68" i="8"/>
  <c r="V74" i="8" s="1"/>
  <c r="Z68" i="8"/>
  <c r="Z74" i="8" s="1"/>
  <c r="B70" i="8"/>
  <c r="J70" i="8"/>
  <c r="R70" i="8"/>
  <c r="Z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E67" i="8"/>
  <c r="E74" i="8" s="1"/>
  <c r="I67" i="8"/>
  <c r="M67" i="8"/>
  <c r="Q67" i="8"/>
  <c r="U67" i="8"/>
  <c r="U74" i="8" s="1"/>
  <c r="Y67" i="8"/>
  <c r="C68" i="8"/>
  <c r="C74" i="8" s="1"/>
  <c r="G68" i="8"/>
  <c r="G74" i="8" s="1"/>
  <c r="K68" i="8"/>
  <c r="K74" i="8" s="1"/>
  <c r="O68" i="8"/>
  <c r="O74" i="8" s="1"/>
  <c r="S68" i="8"/>
  <c r="S74" i="8" s="1"/>
  <c r="W68" i="8"/>
  <c r="W74" i="8" s="1"/>
  <c r="AA68" i="8"/>
  <c r="AA74" i="8" s="1"/>
  <c r="E69" i="8"/>
  <c r="I69" i="8"/>
  <c r="M69" i="8"/>
  <c r="Q69" i="8"/>
  <c r="U69" i="8"/>
  <c r="Y69" i="8"/>
  <c r="C70" i="8"/>
  <c r="G70" i="8"/>
  <c r="K70" i="8"/>
  <c r="O70" i="8"/>
  <c r="S70" i="8"/>
  <c r="W70" i="8"/>
  <c r="AA70" i="8"/>
  <c r="E71" i="8"/>
  <c r="I71" i="8"/>
  <c r="M71" i="8"/>
  <c r="Q71" i="8"/>
  <c r="U71" i="8"/>
  <c r="Y71" i="8"/>
  <c r="G32" i="9"/>
  <c r="W32" i="9"/>
  <c r="J68" i="9"/>
  <c r="Z68" i="9"/>
  <c r="F70" i="9"/>
  <c r="V70" i="9"/>
  <c r="B72" i="9"/>
  <c r="R72" i="9"/>
  <c r="E67" i="9"/>
  <c r="E74" i="9" s="1"/>
  <c r="I67" i="9"/>
  <c r="M67" i="9"/>
  <c r="Q67" i="9"/>
  <c r="U67" i="9"/>
  <c r="U74" i="9" s="1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N74" i="9" l="1"/>
  <c r="S74" i="9"/>
  <c r="C74" i="9"/>
  <c r="Q74" i="9"/>
  <c r="Q74" i="8"/>
  <c r="R74" i="9"/>
  <c r="B74" i="9"/>
  <c r="P74" i="8"/>
  <c r="L74" i="8"/>
  <c r="O74" i="7"/>
  <c r="V74" i="7"/>
  <c r="F74" i="7"/>
  <c r="O74" i="9"/>
  <c r="P74" i="9"/>
  <c r="M74" i="9"/>
  <c r="M74" i="8"/>
  <c r="V74" i="9"/>
  <c r="F74" i="9"/>
  <c r="X74" i="8"/>
  <c r="T74" i="8"/>
  <c r="AA74" i="7"/>
  <c r="K74" i="7"/>
  <c r="R74" i="7"/>
  <c r="B74" i="7"/>
  <c r="AA74" i="9"/>
  <c r="K74" i="9"/>
  <c r="Y74" i="9"/>
  <c r="I74" i="9"/>
  <c r="Y74" i="8"/>
  <c r="I74" i="8"/>
  <c r="Z74" i="9"/>
  <c r="J74" i="9"/>
  <c r="W74" i="7"/>
  <c r="N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<sst xmlns="http://schemas.openxmlformats.org/spreadsheetml/2006/main" count="1660" uniqueCount="104">
  <si>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</si>
  <si>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</si>
  <si>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</si>
  <si>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</si>
  <si>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</si>
  <si>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</si>
  <si>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</si>
  <si>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</si>
  <si>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</si>
  <si>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</si>
  <si>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</si>
  <si>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</si>
  <si>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</si>
  <si>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</si>
  <si>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</si>
  <si>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</si>
  <si>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</si>
  <si>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</si>
  <si>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</si>
  <si>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</si>
  <si>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</si>
  <si>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</si>
  <si>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</si>
  <si>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</si>
  <si>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</si>
  <si>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</si>
  <si>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</si>
  <si>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</si>
  <si>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</si>
  <si>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</si>
  <si>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</si>
  <si>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</si>
  <si>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</si>
  <si>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</si>
  <si>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</si>
  <si>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</si>
  <si>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</si>
  <si>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</si>
  <si>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</si>
  <si>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</si>
  <si>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</si>
  <si>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</si>
  <si>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</si>
  <si>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</si>
  <si>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</si>
  <si>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</si>
  <si>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</si>
  <si>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</si>
  <si>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</si>
  <si>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</si>
  <si>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</si>
  <si>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</si>
  <si>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</si>
  <si>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</si>
  <si>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</si>
  <si>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</si>
  <si>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</si>
  <si>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</si>
  <si>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</si>
  <si>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</si>
  <si>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</si>
  <si>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</si>
  <si>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</si>
  <si>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</si>
  <si>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</si>
  <si>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</si>
  <si>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</si>
  <si>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</si>
  <si>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</si>
  <si>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</si>
  <si>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</si>
  <si>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</si>
  <si>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</si>
  <si>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</si>
  <si>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</si>
  <si>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</si>
  <si>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</si>
  <si>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</si>
  <si>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</si>
  <si>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</si>
  <si>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</si>
  <si>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</si>
  <si>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</si>
  <si>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</si>
  <si>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</si>
  <si>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</si>
  <si>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</si>
  <si>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</si>
  <si>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</si>
  <si>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</si>
  <si>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</si>
  <si>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</si>
  <si>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</si>
  <si>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</si>
  <si>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</si>
  <si>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</si>
  <si>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</si>
  <si>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</si>
  <si>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</si>
  <si>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</si>
  <si>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East Lothian (S12000010), Persons</t>
  </si>
  <si>
    <t>© Crown Copyright 2020</t>
  </si>
  <si>
    <t>Summary table for East Lothian (S12000010), Females</t>
  </si>
  <si>
    <t>Summary table for East Lothian (S12000010),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</si>
</sst>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105790</v>
      </c>
      <c r="D10" s="76">
        <v>106639</v>
      </c>
      <c r="E10" s="76">
        <v>107434</v>
      </c>
      <c r="F10" s="76">
        <v>108218</v>
      </c>
      <c r="G10" s="76">
        <v>108972</v>
      </c>
      <c r="H10" s="76">
        <v>109742</v>
      </c>
      <c r="I10" s="76">
        <v>110482</v>
      </c>
      <c r="J10" s="76">
        <v>111241</v>
      </c>
      <c r="K10" s="76">
        <v>111975</v>
      </c>
      <c r="L10" s="63">
        <v>112716</v>
      </c>
      <c r="M10" s="76">
        <v>113403</v>
      </c>
      <c r="N10" s="76">
        <v>114103</v>
      </c>
      <c r="O10" s="76">
        <v>114769</v>
      </c>
      <c r="P10" s="76">
        <v>115394</v>
      </c>
      <c r="Q10" s="76">
        <v>116006</v>
      </c>
      <c r="R10" s="76">
        <v>116613</v>
      </c>
      <c r="S10" s="76">
        <v>117154</v>
      </c>
      <c r="T10" s="76">
        <v>117695</v>
      </c>
      <c r="U10" s="76">
        <v>118241</v>
      </c>
      <c r="V10" s="76">
        <v>118781</v>
      </c>
      <c r="W10" s="76">
        <v>119299</v>
      </c>
      <c r="X10" s="76">
        <v>119812</v>
      </c>
      <c r="Y10" s="76">
        <v>120312</v>
      </c>
      <c r="Z10" s="76">
        <v>120794</v>
      </c>
      <c r="AA10" s="63">
        <v>121263</v>
      </c>
    </row>
    <row r="11" spans="1:27" ht="12.75" customHeight="1" x14ac:dyDescent="0.3">
      <c r="A11" s="6" t="s">
        <v>55</v>
      </c>
      <c r="B11" s="25"/>
      <c r="C11" s="76">
        <v>956</v>
      </c>
      <c r="D11" s="76">
        <v>979</v>
      </c>
      <c r="E11" s="76">
        <v>985</v>
      </c>
      <c r="F11" s="76">
        <v>989</v>
      </c>
      <c r="G11" s="76">
        <v>996</v>
      </c>
      <c r="H11" s="76">
        <v>1009</v>
      </c>
      <c r="I11" s="76">
        <v>1015</v>
      </c>
      <c r="J11" s="76">
        <v>1017</v>
      </c>
      <c r="K11" s="76">
        <v>1025</v>
      </c>
      <c r="L11" s="63">
        <v>1021</v>
      </c>
      <c r="M11" s="76">
        <v>1026</v>
      </c>
      <c r="N11" s="76">
        <v>1021</v>
      </c>
      <c r="O11" s="76">
        <v>1022</v>
      </c>
      <c r="P11" s="76">
        <v>1020</v>
      </c>
      <c r="Q11" s="76">
        <v>1015</v>
      </c>
      <c r="R11" s="76">
        <v>1015</v>
      </c>
      <c r="S11" s="76">
        <v>1014</v>
      </c>
      <c r="T11" s="76">
        <v>1019</v>
      </c>
      <c r="U11" s="76">
        <v>1019</v>
      </c>
      <c r="V11" s="76">
        <v>1025</v>
      </c>
      <c r="W11" s="76">
        <v>1032</v>
      </c>
      <c r="X11" s="76">
        <v>1038</v>
      </c>
      <c r="Y11" s="76">
        <v>1039</v>
      </c>
      <c r="Z11" s="76">
        <v>1046</v>
      </c>
      <c r="AA11" s="63">
        <v>1049</v>
      </c>
    </row>
    <row r="12" spans="1:27" ht="12.75" customHeight="1" x14ac:dyDescent="0.3">
      <c r="A12" s="6" t="s">
        <v>56</v>
      </c>
      <c r="B12" s="25"/>
      <c r="C12" s="76">
        <v>1057</v>
      </c>
      <c r="D12" s="76">
        <v>1112</v>
      </c>
      <c r="E12" s="76">
        <v>1105</v>
      </c>
      <c r="F12" s="76">
        <v>1127</v>
      </c>
      <c r="G12" s="76">
        <v>1149</v>
      </c>
      <c r="H12" s="76">
        <v>1175</v>
      </c>
      <c r="I12" s="76">
        <v>1156</v>
      </c>
      <c r="J12" s="76">
        <v>1194</v>
      </c>
      <c r="K12" s="76">
        <v>1192</v>
      </c>
      <c r="L12" s="63">
        <v>1241</v>
      </c>
      <c r="M12" s="76">
        <v>1232</v>
      </c>
      <c r="N12" s="76">
        <v>1255</v>
      </c>
      <c r="O12" s="76">
        <v>1300</v>
      </c>
      <c r="P12" s="76">
        <v>1308</v>
      </c>
      <c r="Q12" s="76">
        <v>1308</v>
      </c>
      <c r="R12" s="76">
        <v>1367</v>
      </c>
      <c r="S12" s="76">
        <v>1354</v>
      </c>
      <c r="T12" s="76">
        <v>1375</v>
      </c>
      <c r="U12" s="76">
        <v>1381</v>
      </c>
      <c r="V12" s="76">
        <v>1415</v>
      </c>
      <c r="W12" s="76">
        <v>1417</v>
      </c>
      <c r="X12" s="76">
        <v>1446</v>
      </c>
      <c r="Y12" s="76">
        <v>1465</v>
      </c>
      <c r="Z12" s="76">
        <v>1482</v>
      </c>
      <c r="AA12" s="63">
        <v>1482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-101</v>
      </c>
      <c r="D14" s="76">
        <f t="shared" ref="D14:AA14" si="0">D11-D12</f>
        <v>-133</v>
      </c>
      <c r="E14" s="76">
        <f t="shared" si="0"/>
        <v>-120</v>
      </c>
      <c r="F14" s="76">
        <f t="shared" si="0"/>
        <v>-138</v>
      </c>
      <c r="G14" s="76">
        <f t="shared" si="0"/>
        <v>-153</v>
      </c>
      <c r="H14" s="76">
        <f t="shared" si="0"/>
        <v>-166</v>
      </c>
      <c r="I14" s="76">
        <f t="shared" si="0"/>
        <v>-141</v>
      </c>
      <c r="J14" s="76">
        <f t="shared" si="0"/>
        <v>-177</v>
      </c>
      <c r="K14" s="76">
        <f t="shared" si="0"/>
        <v>-167</v>
      </c>
      <c r="L14" s="63">
        <f t="shared" si="0"/>
        <v>-220</v>
      </c>
      <c r="M14" s="76">
        <f t="shared" si="0"/>
        <v>-206</v>
      </c>
      <c r="N14" s="76">
        <f t="shared" si="0"/>
        <v>-234</v>
      </c>
      <c r="O14" s="76">
        <f t="shared" si="0"/>
        <v>-278</v>
      </c>
      <c r="P14" s="76">
        <f t="shared" si="0"/>
        <v>-288</v>
      </c>
      <c r="Q14" s="76">
        <f t="shared" si="0"/>
        <v>-293</v>
      </c>
      <c r="R14" s="76">
        <f t="shared" si="0"/>
        <v>-352</v>
      </c>
      <c r="S14" s="76">
        <f t="shared" si="0"/>
        <v>-340</v>
      </c>
      <c r="T14" s="76">
        <f t="shared" si="0"/>
        <v>-356</v>
      </c>
      <c r="U14" s="76">
        <f t="shared" si="0"/>
        <v>-362</v>
      </c>
      <c r="V14" s="76">
        <f t="shared" si="0"/>
        <v>-390</v>
      </c>
      <c r="W14" s="76">
        <f t="shared" si="0"/>
        <v>-385</v>
      </c>
      <c r="X14" s="76">
        <f t="shared" si="0"/>
        <v>-408</v>
      </c>
      <c r="Y14" s="76">
        <f t="shared" si="0"/>
        <v>-426</v>
      </c>
      <c r="Z14" s="76">
        <f t="shared" si="0"/>
        <v>-436</v>
      </c>
      <c r="AA14" s="63">
        <f t="shared" si="0"/>
        <v>-433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391</v>
      </c>
      <c r="D16" s="76">
        <v>372</v>
      </c>
      <c r="E16" s="76">
        <v>350</v>
      </c>
      <c r="F16" s="76">
        <v>339</v>
      </c>
      <c r="G16" s="76">
        <v>331</v>
      </c>
      <c r="H16" s="76">
        <v>336</v>
      </c>
      <c r="I16" s="76">
        <v>331</v>
      </c>
      <c r="J16" s="76">
        <v>331</v>
      </c>
      <c r="K16" s="76">
        <v>331</v>
      </c>
      <c r="L16" s="63">
        <v>331</v>
      </c>
      <c r="M16" s="76">
        <v>331</v>
      </c>
      <c r="N16" s="76">
        <v>331</v>
      </c>
      <c r="O16" s="76">
        <v>331</v>
      </c>
      <c r="P16" s="76">
        <v>331</v>
      </c>
      <c r="Q16" s="76">
        <v>331</v>
      </c>
      <c r="R16" s="76">
        <v>331</v>
      </c>
      <c r="S16" s="76">
        <v>331</v>
      </c>
      <c r="T16" s="76">
        <v>331</v>
      </c>
      <c r="U16" s="76">
        <v>331</v>
      </c>
      <c r="V16" s="76">
        <v>331</v>
      </c>
      <c r="W16" s="76">
        <v>331</v>
      </c>
      <c r="X16" s="76">
        <v>331</v>
      </c>
      <c r="Y16" s="76">
        <v>331</v>
      </c>
      <c r="Z16" s="76">
        <v>331</v>
      </c>
      <c r="AA16" s="63">
        <v>331</v>
      </c>
    </row>
    <row r="17" spans="1:27" ht="12.75" customHeight="1" x14ac:dyDescent="0.3">
      <c r="A17" s="81" t="s">
        <v>83</v>
      </c>
      <c r="B17" s="81"/>
      <c r="C17" s="76">
        <v>712</v>
      </c>
      <c r="D17" s="76">
        <v>707</v>
      </c>
      <c r="E17" s="76">
        <v>703</v>
      </c>
      <c r="F17" s="76">
        <v>698</v>
      </c>
      <c r="G17" s="76">
        <v>697</v>
      </c>
      <c r="H17" s="76">
        <v>694</v>
      </c>
      <c r="I17" s="76">
        <v>692</v>
      </c>
      <c r="J17" s="76">
        <v>698</v>
      </c>
      <c r="K17" s="76">
        <v>701</v>
      </c>
      <c r="L17" s="63">
        <v>701</v>
      </c>
      <c r="M17" s="76">
        <v>702</v>
      </c>
      <c r="N17" s="76">
        <v>703</v>
      </c>
      <c r="O17" s="76">
        <v>710</v>
      </c>
      <c r="P17" s="76">
        <v>708</v>
      </c>
      <c r="Q17" s="76">
        <v>708</v>
      </c>
      <c r="R17" s="76">
        <v>705</v>
      </c>
      <c r="S17" s="76">
        <v>703</v>
      </c>
      <c r="T17" s="76">
        <v>708</v>
      </c>
      <c r="U17" s="76">
        <v>708</v>
      </c>
      <c r="V17" s="76">
        <v>698</v>
      </c>
      <c r="W17" s="76">
        <v>691</v>
      </c>
      <c r="X17" s="76">
        <v>693</v>
      </c>
      <c r="Y17" s="76">
        <v>691</v>
      </c>
      <c r="Z17" s="76">
        <v>687</v>
      </c>
      <c r="AA17" s="63">
        <v>686</v>
      </c>
    </row>
    <row r="18" spans="1:27" ht="12.75" customHeight="1" x14ac:dyDescent="0.3">
      <c r="A18" s="6" t="s">
        <v>97</v>
      </c>
      <c r="B18" s="6"/>
      <c r="C18" s="76">
        <v>2861</v>
      </c>
      <c r="D18" s="76">
        <v>2851</v>
      </c>
      <c r="E18" s="76">
        <v>2814</v>
      </c>
      <c r="F18" s="76">
        <v>2851</v>
      </c>
      <c r="G18" s="76">
        <v>2890</v>
      </c>
      <c r="H18" s="76">
        <v>2866</v>
      </c>
      <c r="I18" s="76">
        <v>2879</v>
      </c>
      <c r="J18" s="76">
        <v>2886</v>
      </c>
      <c r="K18" s="76">
        <v>2893</v>
      </c>
      <c r="L18" s="63">
        <v>2894</v>
      </c>
      <c r="M18" s="76">
        <v>2894</v>
      </c>
      <c r="N18" s="76">
        <v>2900</v>
      </c>
      <c r="O18" s="76">
        <v>2900</v>
      </c>
      <c r="P18" s="76">
        <v>2895</v>
      </c>
      <c r="Q18" s="76">
        <v>2903</v>
      </c>
      <c r="R18" s="76">
        <v>2904</v>
      </c>
      <c r="S18" s="76">
        <v>2901</v>
      </c>
      <c r="T18" s="76">
        <v>2907</v>
      </c>
      <c r="U18" s="76">
        <v>2905</v>
      </c>
      <c r="V18" s="76">
        <v>2913</v>
      </c>
      <c r="W18" s="76">
        <v>2917</v>
      </c>
      <c r="X18" s="76">
        <v>2923</v>
      </c>
      <c r="Y18" s="76">
        <v>2925</v>
      </c>
      <c r="Z18" s="76">
        <v>2932</v>
      </c>
      <c r="AA18" s="63">
        <v>2932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235</v>
      </c>
      <c r="D20" s="76">
        <v>240</v>
      </c>
      <c r="E20" s="76">
        <v>244</v>
      </c>
      <c r="F20" s="76">
        <v>243</v>
      </c>
      <c r="G20" s="76">
        <v>238</v>
      </c>
      <c r="H20" s="76">
        <v>243</v>
      </c>
      <c r="I20" s="76">
        <v>242</v>
      </c>
      <c r="J20" s="76">
        <v>242</v>
      </c>
      <c r="K20" s="76">
        <v>242</v>
      </c>
      <c r="L20" s="63">
        <v>242</v>
      </c>
      <c r="M20" s="76">
        <v>242</v>
      </c>
      <c r="N20" s="76">
        <v>242</v>
      </c>
      <c r="O20" s="76">
        <v>242</v>
      </c>
      <c r="P20" s="76">
        <v>242</v>
      </c>
      <c r="Q20" s="76">
        <v>242</v>
      </c>
      <c r="R20" s="76">
        <v>242</v>
      </c>
      <c r="S20" s="76">
        <v>242</v>
      </c>
      <c r="T20" s="76">
        <v>242</v>
      </c>
      <c r="U20" s="76">
        <v>242</v>
      </c>
      <c r="V20" s="76">
        <v>242</v>
      </c>
      <c r="W20" s="76">
        <v>242</v>
      </c>
      <c r="X20" s="76">
        <v>242</v>
      </c>
      <c r="Y20" s="76">
        <v>242</v>
      </c>
      <c r="Z20" s="76">
        <v>242</v>
      </c>
      <c r="AA20" s="63">
        <v>242</v>
      </c>
    </row>
    <row r="21" spans="1:27" ht="12.75" customHeight="1" x14ac:dyDescent="0.3">
      <c r="A21" s="81" t="s">
        <v>84</v>
      </c>
      <c r="B21" s="81"/>
      <c r="C21" s="76">
        <v>604</v>
      </c>
      <c r="D21" s="76">
        <v>609</v>
      </c>
      <c r="E21" s="76">
        <v>611</v>
      </c>
      <c r="F21" s="76">
        <v>625</v>
      </c>
      <c r="G21" s="76">
        <v>620</v>
      </c>
      <c r="H21" s="76">
        <v>616</v>
      </c>
      <c r="I21" s="76">
        <v>618</v>
      </c>
      <c r="J21" s="76">
        <v>623</v>
      </c>
      <c r="K21" s="76">
        <v>625</v>
      </c>
      <c r="L21" s="63">
        <v>626</v>
      </c>
      <c r="M21" s="76">
        <v>626</v>
      </c>
      <c r="N21" s="76">
        <v>629</v>
      </c>
      <c r="O21" s="76">
        <v>637</v>
      </c>
      <c r="P21" s="76">
        <v>634</v>
      </c>
      <c r="Q21" s="76">
        <v>639</v>
      </c>
      <c r="R21" s="76">
        <v>640</v>
      </c>
      <c r="S21" s="76">
        <v>648</v>
      </c>
      <c r="T21" s="76">
        <v>642</v>
      </c>
      <c r="U21" s="76">
        <v>640</v>
      </c>
      <c r="V21" s="76">
        <v>641</v>
      </c>
      <c r="W21" s="76">
        <v>643</v>
      </c>
      <c r="X21" s="76">
        <v>641</v>
      </c>
      <c r="Y21" s="76">
        <v>635</v>
      </c>
      <c r="Z21" s="76">
        <v>641</v>
      </c>
      <c r="AA21" s="63">
        <v>635</v>
      </c>
    </row>
    <row r="22" spans="1:27" ht="12.75" customHeight="1" x14ac:dyDescent="0.3">
      <c r="A22" s="6" t="s">
        <v>98</v>
      </c>
      <c r="B22" s="6"/>
      <c r="C22" s="76">
        <v>2175</v>
      </c>
      <c r="D22" s="76">
        <v>2146</v>
      </c>
      <c r="E22" s="76">
        <v>2107</v>
      </c>
      <c r="F22" s="76">
        <v>2127</v>
      </c>
      <c r="G22" s="76">
        <v>2132</v>
      </c>
      <c r="H22" s="76">
        <v>2132</v>
      </c>
      <c r="I22" s="76">
        <v>2143</v>
      </c>
      <c r="J22" s="76">
        <v>2143</v>
      </c>
      <c r="K22" s="76">
        <v>2154</v>
      </c>
      <c r="L22" s="63">
        <v>2154</v>
      </c>
      <c r="M22" s="76">
        <v>2158</v>
      </c>
      <c r="N22" s="76">
        <v>2170</v>
      </c>
      <c r="O22" s="76">
        <v>2167</v>
      </c>
      <c r="P22" s="76">
        <v>2167</v>
      </c>
      <c r="Q22" s="76">
        <v>2166</v>
      </c>
      <c r="R22" s="76">
        <v>2171</v>
      </c>
      <c r="S22" s="76">
        <v>2171</v>
      </c>
      <c r="T22" s="76">
        <v>2162</v>
      </c>
      <c r="U22" s="76">
        <v>2166</v>
      </c>
      <c r="V22" s="76">
        <v>2163</v>
      </c>
      <c r="W22" s="76">
        <v>2161</v>
      </c>
      <c r="X22" s="76">
        <v>2163</v>
      </c>
      <c r="Y22" s="76">
        <v>2168</v>
      </c>
      <c r="Z22" s="76">
        <v>2168</v>
      </c>
      <c r="AA22" s="63">
        <v>2167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156</v>
      </c>
      <c r="D24" s="76">
        <f t="shared" ref="D24:AA26" si="1">D16-D20</f>
        <v>132</v>
      </c>
      <c r="E24" s="76">
        <f t="shared" si="1"/>
        <v>106</v>
      </c>
      <c r="F24" s="76">
        <f t="shared" si="1"/>
        <v>96</v>
      </c>
      <c r="G24" s="76">
        <f t="shared" si="1"/>
        <v>93</v>
      </c>
      <c r="H24" s="76">
        <f t="shared" si="1"/>
        <v>93</v>
      </c>
      <c r="I24" s="76">
        <f t="shared" si="1"/>
        <v>89</v>
      </c>
      <c r="J24" s="76">
        <f t="shared" si="1"/>
        <v>89</v>
      </c>
      <c r="K24" s="76">
        <f t="shared" si="1"/>
        <v>89</v>
      </c>
      <c r="L24" s="63">
        <f t="shared" si="1"/>
        <v>89</v>
      </c>
      <c r="M24" s="76">
        <f t="shared" si="1"/>
        <v>89</v>
      </c>
      <c r="N24" s="76">
        <f t="shared" si="1"/>
        <v>89</v>
      </c>
      <c r="O24" s="76">
        <f t="shared" si="1"/>
        <v>89</v>
      </c>
      <c r="P24" s="76">
        <f t="shared" si="1"/>
        <v>89</v>
      </c>
      <c r="Q24" s="76">
        <f t="shared" si="1"/>
        <v>89</v>
      </c>
      <c r="R24" s="76">
        <f t="shared" si="1"/>
        <v>89</v>
      </c>
      <c r="S24" s="76">
        <f t="shared" si="1"/>
        <v>89</v>
      </c>
      <c r="T24" s="76">
        <f t="shared" si="1"/>
        <v>89</v>
      </c>
      <c r="U24" s="76">
        <f t="shared" si="1"/>
        <v>89</v>
      </c>
      <c r="V24" s="76">
        <f t="shared" si="1"/>
        <v>89</v>
      </c>
      <c r="W24" s="76">
        <f t="shared" si="1"/>
        <v>89</v>
      </c>
      <c r="X24" s="76">
        <f t="shared" si="1"/>
        <v>89</v>
      </c>
      <c r="Y24" s="76">
        <f t="shared" si="1"/>
        <v>89</v>
      </c>
      <c r="Z24" s="76">
        <f t="shared" si="1"/>
        <v>89</v>
      </c>
      <c r="AA24" s="63">
        <f t="shared" si="1"/>
        <v>89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108</v>
      </c>
      <c r="D25" s="76">
        <f t="shared" si="2"/>
        <v>98</v>
      </c>
      <c r="E25" s="76">
        <f t="shared" si="2"/>
        <v>92</v>
      </c>
      <c r="F25" s="76">
        <f t="shared" si="2"/>
        <v>73</v>
      </c>
      <c r="G25" s="76">
        <f t="shared" si="2"/>
        <v>77</v>
      </c>
      <c r="H25" s="76">
        <f t="shared" si="2"/>
        <v>78</v>
      </c>
      <c r="I25" s="76">
        <f t="shared" si="2"/>
        <v>74</v>
      </c>
      <c r="J25" s="76">
        <f t="shared" si="2"/>
        <v>75</v>
      </c>
      <c r="K25" s="76">
        <f t="shared" si="2"/>
        <v>76</v>
      </c>
      <c r="L25" s="63">
        <f t="shared" si="2"/>
        <v>75</v>
      </c>
      <c r="M25" s="76">
        <f t="shared" si="2"/>
        <v>76</v>
      </c>
      <c r="N25" s="76">
        <f t="shared" si="2"/>
        <v>74</v>
      </c>
      <c r="O25" s="76">
        <f t="shared" si="2"/>
        <v>73</v>
      </c>
      <c r="P25" s="76">
        <f t="shared" si="2"/>
        <v>74</v>
      </c>
      <c r="Q25" s="76">
        <f t="shared" si="2"/>
        <v>69</v>
      </c>
      <c r="R25" s="76">
        <f t="shared" si="2"/>
        <v>65</v>
      </c>
      <c r="S25" s="76">
        <f t="shared" si="1"/>
        <v>55</v>
      </c>
      <c r="T25" s="76">
        <f t="shared" si="1"/>
        <v>66</v>
      </c>
      <c r="U25" s="76">
        <f t="shared" si="1"/>
        <v>68</v>
      </c>
      <c r="V25" s="76">
        <f t="shared" si="1"/>
        <v>57</v>
      </c>
      <c r="W25" s="76">
        <f t="shared" si="1"/>
        <v>48</v>
      </c>
      <c r="X25" s="76">
        <f t="shared" si="1"/>
        <v>52</v>
      </c>
      <c r="Y25" s="76">
        <f t="shared" si="1"/>
        <v>56</v>
      </c>
      <c r="Z25" s="76">
        <f t="shared" si="1"/>
        <v>46</v>
      </c>
      <c r="AA25" s="63">
        <f t="shared" si="1"/>
        <v>51</v>
      </c>
    </row>
    <row r="26" spans="1:27" ht="12.75" customHeight="1" x14ac:dyDescent="0.3">
      <c r="A26" s="6" t="s">
        <v>82</v>
      </c>
      <c r="B26" s="6"/>
      <c r="C26" s="76">
        <f t="shared" si="2"/>
        <v>686</v>
      </c>
      <c r="D26" s="76">
        <f t="shared" si="1"/>
        <v>705</v>
      </c>
      <c r="E26" s="76">
        <f t="shared" si="1"/>
        <v>707</v>
      </c>
      <c r="F26" s="76">
        <f t="shared" si="1"/>
        <v>724</v>
      </c>
      <c r="G26" s="76">
        <f t="shared" si="1"/>
        <v>758</v>
      </c>
      <c r="H26" s="76">
        <f t="shared" si="1"/>
        <v>734</v>
      </c>
      <c r="I26" s="76">
        <f t="shared" si="1"/>
        <v>736</v>
      </c>
      <c r="J26" s="76">
        <f t="shared" si="1"/>
        <v>743</v>
      </c>
      <c r="K26" s="76">
        <f t="shared" si="1"/>
        <v>739</v>
      </c>
      <c r="L26" s="63">
        <f t="shared" si="1"/>
        <v>740</v>
      </c>
      <c r="M26" s="76">
        <f t="shared" si="1"/>
        <v>736</v>
      </c>
      <c r="N26" s="76">
        <f t="shared" si="1"/>
        <v>730</v>
      </c>
      <c r="O26" s="76">
        <f t="shared" si="1"/>
        <v>733</v>
      </c>
      <c r="P26" s="76">
        <f t="shared" si="1"/>
        <v>728</v>
      </c>
      <c r="Q26" s="76">
        <f t="shared" si="1"/>
        <v>737</v>
      </c>
      <c r="R26" s="76">
        <f t="shared" si="1"/>
        <v>733</v>
      </c>
      <c r="S26" s="76">
        <f t="shared" si="1"/>
        <v>730</v>
      </c>
      <c r="T26" s="76">
        <f t="shared" si="1"/>
        <v>745</v>
      </c>
      <c r="U26" s="76">
        <f t="shared" si="1"/>
        <v>739</v>
      </c>
      <c r="V26" s="76">
        <f t="shared" si="1"/>
        <v>750</v>
      </c>
      <c r="W26" s="76">
        <f t="shared" si="1"/>
        <v>756</v>
      </c>
      <c r="X26" s="76">
        <f t="shared" si="1"/>
        <v>760</v>
      </c>
      <c r="Y26" s="76">
        <f t="shared" si="1"/>
        <v>757</v>
      </c>
      <c r="Z26" s="76">
        <f t="shared" si="1"/>
        <v>764</v>
      </c>
      <c r="AA26" s="63">
        <f t="shared" si="1"/>
        <v>765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950</v>
      </c>
      <c r="D28" s="76">
        <f t="shared" ref="D28:AA28" si="3">SUM(D24:D26)</f>
        <v>935</v>
      </c>
      <c r="E28" s="76">
        <f t="shared" si="3"/>
        <v>905</v>
      </c>
      <c r="F28" s="76">
        <f t="shared" si="3"/>
        <v>893</v>
      </c>
      <c r="G28" s="76">
        <f t="shared" si="3"/>
        <v>928</v>
      </c>
      <c r="H28" s="76">
        <f t="shared" si="3"/>
        <v>905</v>
      </c>
      <c r="I28" s="76">
        <f t="shared" si="3"/>
        <v>899</v>
      </c>
      <c r="J28" s="76">
        <f t="shared" si="3"/>
        <v>907</v>
      </c>
      <c r="K28" s="76">
        <f t="shared" si="3"/>
        <v>904</v>
      </c>
      <c r="L28" s="63">
        <f t="shared" si="3"/>
        <v>904</v>
      </c>
      <c r="M28" s="76">
        <f t="shared" si="3"/>
        <v>901</v>
      </c>
      <c r="N28" s="76">
        <f t="shared" si="3"/>
        <v>893</v>
      </c>
      <c r="O28" s="76">
        <f t="shared" si="3"/>
        <v>895</v>
      </c>
      <c r="P28" s="76">
        <f t="shared" si="3"/>
        <v>891</v>
      </c>
      <c r="Q28" s="76">
        <f t="shared" si="3"/>
        <v>895</v>
      </c>
      <c r="R28" s="76">
        <f t="shared" si="3"/>
        <v>887</v>
      </c>
      <c r="S28" s="76">
        <f t="shared" si="3"/>
        <v>874</v>
      </c>
      <c r="T28" s="76">
        <f t="shared" si="3"/>
        <v>900</v>
      </c>
      <c r="U28" s="76">
        <f t="shared" si="3"/>
        <v>896</v>
      </c>
      <c r="V28" s="76">
        <f t="shared" si="3"/>
        <v>896</v>
      </c>
      <c r="W28" s="76">
        <f t="shared" si="3"/>
        <v>893</v>
      </c>
      <c r="X28" s="76">
        <f t="shared" si="3"/>
        <v>901</v>
      </c>
      <c r="Y28" s="76">
        <f t="shared" si="3"/>
        <v>902</v>
      </c>
      <c r="Z28" s="76">
        <f t="shared" si="3"/>
        <v>899</v>
      </c>
      <c r="AA28" s="63">
        <f t="shared" si="3"/>
        <v>905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0</v>
      </c>
      <c r="D30" s="76">
        <v>-7</v>
      </c>
      <c r="E30" s="76">
        <v>-1</v>
      </c>
      <c r="F30" s="76">
        <v>-1</v>
      </c>
      <c r="G30" s="76">
        <v>-5</v>
      </c>
      <c r="H30" s="76">
        <v>1</v>
      </c>
      <c r="I30" s="76">
        <v>1</v>
      </c>
      <c r="J30" s="76">
        <v>4</v>
      </c>
      <c r="K30" s="76">
        <v>4</v>
      </c>
      <c r="L30" s="63">
        <v>3</v>
      </c>
      <c r="M30" s="76">
        <v>5</v>
      </c>
      <c r="N30" s="76">
        <v>7</v>
      </c>
      <c r="O30" s="76">
        <v>8</v>
      </c>
      <c r="P30" s="76">
        <v>9</v>
      </c>
      <c r="Q30" s="76">
        <v>5</v>
      </c>
      <c r="R30" s="76">
        <v>6</v>
      </c>
      <c r="S30" s="76">
        <v>7</v>
      </c>
      <c r="T30" s="76">
        <v>2</v>
      </c>
      <c r="U30" s="76">
        <v>6</v>
      </c>
      <c r="V30" s="76">
        <v>12</v>
      </c>
      <c r="W30" s="76">
        <v>5</v>
      </c>
      <c r="X30" s="76">
        <v>7</v>
      </c>
      <c r="Y30" s="76">
        <v>6</v>
      </c>
      <c r="Z30" s="76">
        <v>6</v>
      </c>
      <c r="AA30" s="63">
        <v>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849</v>
      </c>
      <c r="D32" s="76">
        <f t="shared" ref="D32:AA32" si="4">D30+D28+D14</f>
        <v>795</v>
      </c>
      <c r="E32" s="76">
        <f t="shared" si="4"/>
        <v>784</v>
      </c>
      <c r="F32" s="76">
        <f t="shared" si="4"/>
        <v>754</v>
      </c>
      <c r="G32" s="76">
        <f t="shared" si="4"/>
        <v>770</v>
      </c>
      <c r="H32" s="76">
        <f t="shared" si="4"/>
        <v>740</v>
      </c>
      <c r="I32" s="76">
        <f t="shared" si="4"/>
        <v>759</v>
      </c>
      <c r="J32" s="76">
        <f t="shared" si="4"/>
        <v>734</v>
      </c>
      <c r="K32" s="76">
        <f t="shared" si="4"/>
        <v>741</v>
      </c>
      <c r="L32" s="63">
        <f t="shared" si="4"/>
        <v>687</v>
      </c>
      <c r="M32" s="76">
        <f t="shared" si="4"/>
        <v>700</v>
      </c>
      <c r="N32" s="76">
        <f t="shared" si="4"/>
        <v>666</v>
      </c>
      <c r="O32" s="76">
        <f t="shared" si="4"/>
        <v>625</v>
      </c>
      <c r="P32" s="76">
        <f t="shared" si="4"/>
        <v>612</v>
      </c>
      <c r="Q32" s="76">
        <f t="shared" si="4"/>
        <v>607</v>
      </c>
      <c r="R32" s="76">
        <f t="shared" si="4"/>
        <v>541</v>
      </c>
      <c r="S32" s="76">
        <f t="shared" si="4"/>
        <v>541</v>
      </c>
      <c r="T32" s="76">
        <f t="shared" si="4"/>
        <v>546</v>
      </c>
      <c r="U32" s="76">
        <f t="shared" si="4"/>
        <v>540</v>
      </c>
      <c r="V32" s="76">
        <f t="shared" si="4"/>
        <v>518</v>
      </c>
      <c r="W32" s="76">
        <f t="shared" si="4"/>
        <v>513</v>
      </c>
      <c r="X32" s="76">
        <f t="shared" si="4"/>
        <v>500</v>
      </c>
      <c r="Y32" s="76">
        <f t="shared" si="4"/>
        <v>482</v>
      </c>
      <c r="Z32" s="76">
        <f t="shared" si="4"/>
        <v>469</v>
      </c>
      <c r="AA32" s="63">
        <f t="shared" si="4"/>
        <v>480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106639</v>
      </c>
      <c r="D34" s="76">
        <v>107434</v>
      </c>
      <c r="E34" s="76">
        <v>108218</v>
      </c>
      <c r="F34" s="76">
        <v>108972</v>
      </c>
      <c r="G34" s="76">
        <v>109742</v>
      </c>
      <c r="H34" s="76">
        <v>110482</v>
      </c>
      <c r="I34" s="76">
        <v>111241</v>
      </c>
      <c r="J34" s="76">
        <v>111975</v>
      </c>
      <c r="K34" s="76">
        <v>112716</v>
      </c>
      <c r="L34" s="63">
        <v>113403</v>
      </c>
      <c r="M34" s="76">
        <v>114103</v>
      </c>
      <c r="N34" s="76">
        <v>114769</v>
      </c>
      <c r="O34" s="76">
        <v>115394</v>
      </c>
      <c r="P34" s="76">
        <v>116006</v>
      </c>
      <c r="Q34" s="76">
        <v>116613</v>
      </c>
      <c r="R34" s="76">
        <v>117154</v>
      </c>
      <c r="S34" s="76">
        <v>117695</v>
      </c>
      <c r="T34" s="76">
        <v>118241</v>
      </c>
      <c r="U34" s="76">
        <v>118781</v>
      </c>
      <c r="V34" s="76">
        <v>119299</v>
      </c>
      <c r="W34" s="76">
        <v>119812</v>
      </c>
      <c r="X34" s="76">
        <v>120312</v>
      </c>
      <c r="Y34" s="76">
        <v>120794</v>
      </c>
      <c r="Z34" s="76">
        <v>121263</v>
      </c>
      <c r="AA34" s="63">
        <v>121743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8.0253332072974769E-3</v>
      </c>
      <c r="D36" s="38">
        <f t="shared" si="5"/>
        <v>7.4550586558388586E-3</v>
      </c>
      <c r="E36" s="38">
        <f t="shared" si="5"/>
        <v>7.2975035835955099E-3</v>
      </c>
      <c r="F36" s="38">
        <f t="shared" si="5"/>
        <v>6.9674176199892813E-3</v>
      </c>
      <c r="G36" s="38">
        <f t="shared" si="5"/>
        <v>7.0660353118232209E-3</v>
      </c>
      <c r="H36" s="38">
        <f t="shared" si="5"/>
        <v>6.7430883344571811E-3</v>
      </c>
      <c r="I36" s="38">
        <f t="shared" si="5"/>
        <v>6.8698973588457845E-3</v>
      </c>
      <c r="J36" s="38">
        <f t="shared" si="5"/>
        <v>6.5982866029611386E-3</v>
      </c>
      <c r="K36" s="38">
        <f t="shared" si="5"/>
        <v>6.6175485599464165E-3</v>
      </c>
      <c r="L36" s="39">
        <f t="shared" si="5"/>
        <v>6.0949643351431914E-3</v>
      </c>
      <c r="M36" s="38">
        <f t="shared" si="5"/>
        <v>6.1726762078604626E-3</v>
      </c>
      <c r="N36" s="38">
        <f t="shared" si="5"/>
        <v>5.836831634575778E-3</v>
      </c>
      <c r="O36" s="38">
        <f t="shared" si="5"/>
        <v>5.4457214056060433E-3</v>
      </c>
      <c r="P36" s="38">
        <f t="shared" si="5"/>
        <v>5.3035686430836955E-3</v>
      </c>
      <c r="Q36" s="38">
        <f t="shared" si="5"/>
        <v>5.2324879747599265E-3</v>
      </c>
      <c r="R36" s="38">
        <f t="shared" si="5"/>
        <v>4.6392769245281401E-3</v>
      </c>
      <c r="S36" s="38">
        <f t="shared" si="5"/>
        <v>4.617853423698721E-3</v>
      </c>
      <c r="T36" s="38">
        <f t="shared" si="5"/>
        <v>4.6391095628531371E-3</v>
      </c>
      <c r="U36" s="38">
        <f t="shared" si="5"/>
        <v>4.5669437843049365E-3</v>
      </c>
      <c r="V36" s="38">
        <f t="shared" si="5"/>
        <v>4.3609668212929676E-3</v>
      </c>
      <c r="W36" s="38">
        <f t="shared" si="5"/>
        <v>4.3001198668890768E-3</v>
      </c>
      <c r="X36" s="38">
        <f t="shared" si="5"/>
        <v>4.1732046873435048E-3</v>
      </c>
      <c r="Y36" s="38">
        <f t="shared" si="5"/>
        <v>4.006250415586143E-3</v>
      </c>
      <c r="Z36" s="38">
        <f t="shared" si="5"/>
        <v>3.8826431776412735E-3</v>
      </c>
      <c r="AA36" s="39">
        <f t="shared" si="5"/>
        <v>3.9583384874199053E-3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8.0253332072974769E-3</v>
      </c>
      <c r="D37" s="75">
        <f t="shared" si="6"/>
        <v>1.5540221192929388E-2</v>
      </c>
      <c r="E37" s="75">
        <f t="shared" si="6"/>
        <v>2.2951129596370166E-2</v>
      </c>
      <c r="F37" s="75">
        <f t="shared" si="6"/>
        <v>3.0078457321107855E-2</v>
      </c>
      <c r="G37" s="75">
        <f t="shared" si="6"/>
        <v>3.7357028074487195E-2</v>
      </c>
      <c r="H37" s="75">
        <f t="shared" si="6"/>
        <v>4.4352018149163439E-2</v>
      </c>
      <c r="I37" s="75">
        <f t="shared" si="6"/>
        <v>5.1526609320351642E-2</v>
      </c>
      <c r="J37" s="75">
        <f t="shared" si="6"/>
        <v>5.8464883259287267E-2</v>
      </c>
      <c r="K37" s="75">
        <f t="shared" si="6"/>
        <v>6.5469326023253616E-2</v>
      </c>
      <c r="L37" s="77">
        <f t="shared" si="6"/>
        <v>7.1963323565554405E-2</v>
      </c>
      <c r="M37" s="75">
        <f t="shared" si="6"/>
        <v>7.8580206068626521E-2</v>
      </c>
      <c r="N37" s="75">
        <f t="shared" si="6"/>
        <v>8.4875697135835149E-2</v>
      </c>
      <c r="O37" s="75">
        <f t="shared" si="6"/>
        <v>9.0783627942149545E-2</v>
      </c>
      <c r="P37" s="75">
        <f t="shared" si="6"/>
        <v>9.6568673787692599E-2</v>
      </c>
      <c r="Q37" s="75">
        <f t="shared" si="6"/>
        <v>0.10230645618678515</v>
      </c>
      <c r="R37" s="75">
        <f t="shared" si="6"/>
        <v>0.10742036109273088</v>
      </c>
      <c r="S37" s="75">
        <f t="shared" si="6"/>
        <v>0.11253426599867662</v>
      </c>
      <c r="T37" s="75">
        <f t="shared" si="6"/>
        <v>0.11769543435107288</v>
      </c>
      <c r="U37" s="75">
        <f t="shared" si="6"/>
        <v>0.12279988656772851</v>
      </c>
      <c r="V37" s="75">
        <f t="shared" si="6"/>
        <v>0.12769637962000188</v>
      </c>
      <c r="W37" s="75">
        <f t="shared" si="6"/>
        <v>0.13254560922582476</v>
      </c>
      <c r="X37" s="75">
        <f t="shared" si="6"/>
        <v>0.13727195387087626</v>
      </c>
      <c r="Y37" s="75">
        <f t="shared" si="6"/>
        <v>0.14182815010870592</v>
      </c>
      <c r="Z37" s="75">
        <f t="shared" si="6"/>
        <v>0.14626146138576426</v>
      </c>
      <c r="AA37" s="77">
        <f t="shared" si="6"/>
        <v>0.15079875224501371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1.5469664724000001</v>
      </c>
      <c r="D44" s="3">
        <v>1.5646446752000001</v>
      </c>
      <c r="E44" s="3">
        <v>1.5565223634000001</v>
      </c>
      <c r="F44" s="3">
        <v>1.5475560669999999</v>
      </c>
      <c r="G44" s="3">
        <v>1.5469177304999999</v>
      </c>
      <c r="H44" s="3">
        <v>1.5593703457000001</v>
      </c>
      <c r="I44" s="3">
        <v>1.5649538706999999</v>
      </c>
      <c r="J44" s="3">
        <v>1.5666268779999999</v>
      </c>
      <c r="K44" s="3">
        <v>1.5796454501999999</v>
      </c>
      <c r="L44" s="4">
        <v>1.577914362</v>
      </c>
      <c r="M44" s="3">
        <v>1.5913725282</v>
      </c>
      <c r="N44" s="3">
        <v>1.5912725736</v>
      </c>
      <c r="O44" s="3">
        <v>1.6030526668</v>
      </c>
      <c r="P44" s="3">
        <v>1.6088458282</v>
      </c>
      <c r="Q44" s="3">
        <v>1.6097825102000001</v>
      </c>
      <c r="R44" s="3">
        <v>1.6167080155</v>
      </c>
      <c r="S44" s="3">
        <v>1.6220728495000001</v>
      </c>
      <c r="T44" s="3">
        <v>1.6337645532</v>
      </c>
      <c r="U44" s="3">
        <v>1.6349132043000001</v>
      </c>
      <c r="V44" s="3">
        <v>1.6423562705999999</v>
      </c>
      <c r="W44" s="3">
        <v>1.6505790408000001</v>
      </c>
      <c r="X44" s="3">
        <v>1.6558888574999999</v>
      </c>
      <c r="Y44" s="3">
        <v>1.6523752083000001</v>
      </c>
      <c r="Z44" s="3">
        <v>1.6590447272</v>
      </c>
      <c r="AA44" s="4">
        <v>1.6596009052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79.593102176332295</v>
      </c>
      <c r="D47" s="11">
        <v>79.607887791818996</v>
      </c>
      <c r="E47" s="11">
        <v>79.664631371413904</v>
      </c>
      <c r="F47" s="11">
        <v>79.586998508432799</v>
      </c>
      <c r="G47" s="11">
        <v>79.723852050869993</v>
      </c>
      <c r="H47" s="11">
        <v>79.786830584755194</v>
      </c>
      <c r="I47" s="11">
        <v>80.006320710851796</v>
      </c>
      <c r="J47" s="11">
        <v>80.118777441380104</v>
      </c>
      <c r="K47" s="11">
        <v>80.355498415501899</v>
      </c>
      <c r="L47" s="64">
        <v>80.336911772364203</v>
      </c>
      <c r="M47" s="11">
        <v>80.657416575466499</v>
      </c>
      <c r="N47" s="11">
        <v>80.701186513675495</v>
      </c>
      <c r="O47" s="11">
        <v>80.615955310789502</v>
      </c>
      <c r="P47" s="11">
        <v>80.790716173907498</v>
      </c>
      <c r="Q47" s="11">
        <v>81.056907001917097</v>
      </c>
      <c r="R47" s="11">
        <v>80.893156907886805</v>
      </c>
      <c r="S47" s="11">
        <v>81.095354907457804</v>
      </c>
      <c r="T47" s="11">
        <v>81.239401500582602</v>
      </c>
      <c r="U47" s="11">
        <v>81.473733678335506</v>
      </c>
      <c r="V47" s="11">
        <v>81.441183745735003</v>
      </c>
      <c r="W47" s="11">
        <v>81.620823793108798</v>
      </c>
      <c r="X47" s="11">
        <v>81.636357457879996</v>
      </c>
      <c r="Y47" s="11">
        <v>81.765488636876697</v>
      </c>
      <c r="Z47" s="11">
        <v>81.723769017802098</v>
      </c>
      <c r="AA47" s="64">
        <v>81.966912646202502</v>
      </c>
    </row>
    <row r="48" spans="1:27" ht="12.75" customHeight="1" x14ac:dyDescent="0.3">
      <c r="A48" s="6" t="s">
        <v>89</v>
      </c>
      <c r="B48" s="25"/>
      <c r="C48" s="11">
        <v>83.178368946499504</v>
      </c>
      <c r="D48" s="11">
        <v>82.814904695081395</v>
      </c>
      <c r="E48" s="11">
        <v>83.004217852171294</v>
      </c>
      <c r="F48" s="11">
        <v>83.083949675670496</v>
      </c>
      <c r="G48" s="11">
        <v>83.071989245893405</v>
      </c>
      <c r="H48" s="11">
        <v>82.967222971341002</v>
      </c>
      <c r="I48" s="11">
        <v>83.391667937024906</v>
      </c>
      <c r="J48" s="11">
        <v>83.239125712332097</v>
      </c>
      <c r="K48" s="11">
        <v>83.572014174572104</v>
      </c>
      <c r="L48" s="64">
        <v>83.541111057592403</v>
      </c>
      <c r="M48" s="11">
        <v>83.836378002994195</v>
      </c>
      <c r="N48" s="11">
        <v>83.9231121033812</v>
      </c>
      <c r="O48" s="11">
        <v>83.778898408813603</v>
      </c>
      <c r="P48" s="11">
        <v>83.842211040100395</v>
      </c>
      <c r="Q48" s="11">
        <v>84.174941301754998</v>
      </c>
      <c r="R48" s="11">
        <v>83.848338282879794</v>
      </c>
      <c r="S48" s="11">
        <v>84.296181195712904</v>
      </c>
      <c r="T48" s="11">
        <v>84.292746721260102</v>
      </c>
      <c r="U48" s="11">
        <v>84.621756039437997</v>
      </c>
      <c r="V48" s="11">
        <v>84.464680455585096</v>
      </c>
      <c r="W48" s="11">
        <v>84.537832471676793</v>
      </c>
      <c r="X48" s="11">
        <v>84.670131778493698</v>
      </c>
      <c r="Y48" s="11">
        <v>84.537458147598798</v>
      </c>
      <c r="Z48" s="11">
        <v>84.706483170972106</v>
      </c>
      <c r="AA48" s="64">
        <v>84.956630112819695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18332</v>
      </c>
      <c r="C57" s="76">
        <v>18335</v>
      </c>
      <c r="D57" s="76">
        <v>18371</v>
      </c>
      <c r="E57" s="76">
        <v>18315</v>
      </c>
      <c r="F57" s="76">
        <v>18271</v>
      </c>
      <c r="G57" s="76">
        <v>18164</v>
      </c>
      <c r="H57" s="76">
        <v>18090</v>
      </c>
      <c r="I57" s="76">
        <v>18060</v>
      </c>
      <c r="J57" s="76">
        <v>17888</v>
      </c>
      <c r="K57" s="76">
        <v>17771</v>
      </c>
      <c r="L57" s="63">
        <v>17757</v>
      </c>
      <c r="M57" s="76">
        <v>17702</v>
      </c>
      <c r="N57" s="76">
        <v>17678</v>
      </c>
      <c r="O57" s="76">
        <v>17587</v>
      </c>
      <c r="P57" s="76">
        <v>17590</v>
      </c>
      <c r="Q57" s="76">
        <v>17608</v>
      </c>
      <c r="R57" s="76">
        <v>17661</v>
      </c>
      <c r="S57" s="76">
        <v>17692</v>
      </c>
      <c r="T57" s="76">
        <v>17721</v>
      </c>
      <c r="U57" s="76">
        <v>17748</v>
      </c>
      <c r="V57" s="76">
        <v>17776</v>
      </c>
      <c r="W57" s="76">
        <v>17799</v>
      </c>
      <c r="X57" s="76">
        <v>17823</v>
      </c>
      <c r="Y57" s="76">
        <v>17846</v>
      </c>
      <c r="Z57" s="76">
        <v>17868</v>
      </c>
      <c r="AA57" s="63">
        <v>17897</v>
      </c>
    </row>
    <row r="58" spans="1:27" ht="12.75" customHeight="1" x14ac:dyDescent="0.3">
      <c r="A58" s="13" t="s">
        <v>68</v>
      </c>
      <c r="B58" s="76">
        <v>16925</v>
      </c>
      <c r="C58" s="76">
        <v>17046</v>
      </c>
      <c r="D58" s="76">
        <v>17057</v>
      </c>
      <c r="E58" s="76">
        <v>17068</v>
      </c>
      <c r="F58" s="76">
        <v>16892</v>
      </c>
      <c r="G58" s="76">
        <v>16895</v>
      </c>
      <c r="H58" s="76">
        <v>16908</v>
      </c>
      <c r="I58" s="76">
        <v>16912</v>
      </c>
      <c r="J58" s="76">
        <v>17044</v>
      </c>
      <c r="K58" s="76">
        <v>17131</v>
      </c>
      <c r="L58" s="63">
        <v>17140</v>
      </c>
      <c r="M58" s="76">
        <v>17220</v>
      </c>
      <c r="N58" s="76">
        <v>17255</v>
      </c>
      <c r="O58" s="76">
        <v>17415</v>
      </c>
      <c r="P58" s="76">
        <v>17511</v>
      </c>
      <c r="Q58" s="76">
        <v>17618</v>
      </c>
      <c r="R58" s="76">
        <v>17597</v>
      </c>
      <c r="S58" s="76">
        <v>17580</v>
      </c>
      <c r="T58" s="76">
        <v>17551</v>
      </c>
      <c r="U58" s="76">
        <v>17512</v>
      </c>
      <c r="V58" s="76">
        <v>17419</v>
      </c>
      <c r="W58" s="76">
        <v>17347</v>
      </c>
      <c r="X58" s="76">
        <v>17313</v>
      </c>
      <c r="Y58" s="76">
        <v>17179</v>
      </c>
      <c r="Z58" s="76">
        <v>17089</v>
      </c>
      <c r="AA58" s="63">
        <v>17058</v>
      </c>
    </row>
    <row r="59" spans="1:27" ht="12.75" customHeight="1" x14ac:dyDescent="0.3">
      <c r="A59" s="13" t="s">
        <v>69</v>
      </c>
      <c r="B59" s="76">
        <v>18288</v>
      </c>
      <c r="C59" s="76">
        <v>18443</v>
      </c>
      <c r="D59" s="76">
        <v>18709</v>
      </c>
      <c r="E59" s="76">
        <v>19025</v>
      </c>
      <c r="F59" s="76">
        <v>19573</v>
      </c>
      <c r="G59" s="76">
        <v>20070</v>
      </c>
      <c r="H59" s="76">
        <v>20375</v>
      </c>
      <c r="I59" s="76">
        <v>20711</v>
      </c>
      <c r="J59" s="76">
        <v>20949</v>
      </c>
      <c r="K59" s="76">
        <v>21156</v>
      </c>
      <c r="L59" s="63">
        <v>21321</v>
      </c>
      <c r="M59" s="76">
        <v>21513</v>
      </c>
      <c r="N59" s="76">
        <v>21621</v>
      </c>
      <c r="O59" s="76">
        <v>21594</v>
      </c>
      <c r="P59" s="76">
        <v>21556</v>
      </c>
      <c r="Q59" s="76">
        <v>21409</v>
      </c>
      <c r="R59" s="76">
        <v>21327</v>
      </c>
      <c r="S59" s="76">
        <v>21193</v>
      </c>
      <c r="T59" s="76">
        <v>21004</v>
      </c>
      <c r="U59" s="76">
        <v>20733</v>
      </c>
      <c r="V59" s="76">
        <v>20642</v>
      </c>
      <c r="W59" s="76">
        <v>20582</v>
      </c>
      <c r="X59" s="76">
        <v>20546</v>
      </c>
      <c r="Y59" s="76">
        <v>20599</v>
      </c>
      <c r="Z59" s="76">
        <v>20612</v>
      </c>
      <c r="AA59" s="63">
        <v>20598</v>
      </c>
    </row>
    <row r="60" spans="1:27" ht="12.75" customHeight="1" x14ac:dyDescent="0.3">
      <c r="A60" s="13" t="s">
        <v>70</v>
      </c>
      <c r="B60" s="76">
        <v>24203</v>
      </c>
      <c r="C60" s="76">
        <v>24045</v>
      </c>
      <c r="D60" s="76">
        <v>23846</v>
      </c>
      <c r="E60" s="76">
        <v>23594</v>
      </c>
      <c r="F60" s="76">
        <v>23283</v>
      </c>
      <c r="G60" s="76">
        <v>22871</v>
      </c>
      <c r="H60" s="76">
        <v>22684</v>
      </c>
      <c r="I60" s="76">
        <v>22307</v>
      </c>
      <c r="J60" s="76">
        <v>22221</v>
      </c>
      <c r="K60" s="76">
        <v>22048</v>
      </c>
      <c r="L60" s="63">
        <v>21905</v>
      </c>
      <c r="M60" s="76">
        <v>21819</v>
      </c>
      <c r="N60" s="76">
        <v>21814</v>
      </c>
      <c r="O60" s="76">
        <v>21830</v>
      </c>
      <c r="P60" s="76">
        <v>21931</v>
      </c>
      <c r="Q60" s="76">
        <v>22120</v>
      </c>
      <c r="R60" s="76">
        <v>22450</v>
      </c>
      <c r="S60" s="76">
        <v>22863</v>
      </c>
      <c r="T60" s="76">
        <v>23356</v>
      </c>
      <c r="U60" s="76">
        <v>23995</v>
      </c>
      <c r="V60" s="76">
        <v>24541</v>
      </c>
      <c r="W60" s="76">
        <v>24880</v>
      </c>
      <c r="X60" s="76">
        <v>25238</v>
      </c>
      <c r="Y60" s="76">
        <v>25488</v>
      </c>
      <c r="Z60" s="76">
        <v>25704</v>
      </c>
      <c r="AA60" s="63">
        <v>25860</v>
      </c>
    </row>
    <row r="61" spans="1:27" ht="12.75" customHeight="1" x14ac:dyDescent="0.3">
      <c r="A61" s="13" t="s">
        <v>71</v>
      </c>
      <c r="B61" s="76">
        <v>18605</v>
      </c>
      <c r="C61" s="76">
        <v>18990</v>
      </c>
      <c r="D61" s="76">
        <v>19499</v>
      </c>
      <c r="E61" s="76">
        <v>20000</v>
      </c>
      <c r="F61" s="76">
        <v>20213</v>
      </c>
      <c r="G61" s="76">
        <v>20548</v>
      </c>
      <c r="H61" s="76">
        <v>20958</v>
      </c>
      <c r="I61" s="76">
        <v>21479</v>
      </c>
      <c r="J61" s="76">
        <v>21832</v>
      </c>
      <c r="K61" s="76">
        <v>22299</v>
      </c>
      <c r="L61" s="63">
        <v>22767</v>
      </c>
      <c r="M61" s="76">
        <v>23059</v>
      </c>
      <c r="N61" s="76">
        <v>23311</v>
      </c>
      <c r="O61" s="76">
        <v>23577</v>
      </c>
      <c r="P61" s="76">
        <v>23623</v>
      </c>
      <c r="Q61" s="76">
        <v>23689</v>
      </c>
      <c r="R61" s="76">
        <v>23563</v>
      </c>
      <c r="S61" s="76">
        <v>23404</v>
      </c>
      <c r="T61" s="76">
        <v>23190</v>
      </c>
      <c r="U61" s="76">
        <v>22942</v>
      </c>
      <c r="V61" s="76">
        <v>22598</v>
      </c>
      <c r="W61" s="76">
        <v>22460</v>
      </c>
      <c r="X61" s="76">
        <v>22168</v>
      </c>
      <c r="Y61" s="76">
        <v>22139</v>
      </c>
      <c r="Z61" s="76">
        <v>22043</v>
      </c>
      <c r="AA61" s="63">
        <v>21992</v>
      </c>
    </row>
    <row r="62" spans="1:27" ht="12.75" customHeight="1" x14ac:dyDescent="0.3">
      <c r="A62" s="13" t="s">
        <v>72</v>
      </c>
      <c r="B62" s="76">
        <v>9437</v>
      </c>
      <c r="C62" s="76">
        <v>9780</v>
      </c>
      <c r="D62" s="76">
        <v>9952</v>
      </c>
      <c r="E62" s="76">
        <v>10216</v>
      </c>
      <c r="F62" s="76">
        <v>10740</v>
      </c>
      <c r="G62" s="76">
        <v>11194</v>
      </c>
      <c r="H62" s="76">
        <v>11467</v>
      </c>
      <c r="I62" s="76">
        <v>11772</v>
      </c>
      <c r="J62" s="76">
        <v>12041</v>
      </c>
      <c r="K62" s="76">
        <v>12311</v>
      </c>
      <c r="L62" s="63">
        <v>12513</v>
      </c>
      <c r="M62" s="76">
        <v>12790</v>
      </c>
      <c r="N62" s="76">
        <v>13090</v>
      </c>
      <c r="O62" s="76">
        <v>13391</v>
      </c>
      <c r="P62" s="76">
        <v>13795</v>
      </c>
      <c r="Q62" s="76">
        <v>14169</v>
      </c>
      <c r="R62" s="76">
        <v>14556</v>
      </c>
      <c r="S62" s="76">
        <v>14963</v>
      </c>
      <c r="T62" s="76">
        <v>15419</v>
      </c>
      <c r="U62" s="76">
        <v>15851</v>
      </c>
      <c r="V62" s="76">
        <v>16323</v>
      </c>
      <c r="W62" s="76">
        <v>16744</v>
      </c>
      <c r="X62" s="76">
        <v>17224</v>
      </c>
      <c r="Y62" s="76">
        <v>17543</v>
      </c>
      <c r="Z62" s="76">
        <v>17947</v>
      </c>
      <c r="AA62" s="63">
        <v>18338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105790</v>
      </c>
      <c r="C64" s="76">
        <f t="shared" ref="C64:AA64" si="7">SUM(C57:C62)</f>
        <v>106639</v>
      </c>
      <c r="D64" s="76">
        <f t="shared" si="7"/>
        <v>107434</v>
      </c>
      <c r="E64" s="76">
        <f t="shared" si="7"/>
        <v>108218</v>
      </c>
      <c r="F64" s="76">
        <f t="shared" si="7"/>
        <v>108972</v>
      </c>
      <c r="G64" s="76">
        <f t="shared" si="7"/>
        <v>109742</v>
      </c>
      <c r="H64" s="76">
        <f t="shared" si="7"/>
        <v>110482</v>
      </c>
      <c r="I64" s="76">
        <f t="shared" si="7"/>
        <v>111241</v>
      </c>
      <c r="J64" s="76">
        <f t="shared" si="7"/>
        <v>111975</v>
      </c>
      <c r="K64" s="76">
        <f t="shared" si="7"/>
        <v>112716</v>
      </c>
      <c r="L64" s="63">
        <f t="shared" si="7"/>
        <v>113403</v>
      </c>
      <c r="M64" s="76">
        <f t="shared" si="7"/>
        <v>114103</v>
      </c>
      <c r="N64" s="76">
        <f t="shared" si="7"/>
        <v>114769</v>
      </c>
      <c r="O64" s="76">
        <f t="shared" si="7"/>
        <v>115394</v>
      </c>
      <c r="P64" s="76">
        <f t="shared" si="7"/>
        <v>116006</v>
      </c>
      <c r="Q64" s="76">
        <f t="shared" si="7"/>
        <v>116613</v>
      </c>
      <c r="R64" s="76">
        <f t="shared" si="7"/>
        <v>117154</v>
      </c>
      <c r="S64" s="76">
        <f t="shared" si="7"/>
        <v>117695</v>
      </c>
      <c r="T64" s="76">
        <f t="shared" si="7"/>
        <v>118241</v>
      </c>
      <c r="U64" s="76">
        <f t="shared" si="7"/>
        <v>118781</v>
      </c>
      <c r="V64" s="76">
        <f t="shared" si="7"/>
        <v>119299</v>
      </c>
      <c r="W64" s="76">
        <f t="shared" si="7"/>
        <v>119812</v>
      </c>
      <c r="X64" s="76">
        <f t="shared" si="7"/>
        <v>120312</v>
      </c>
      <c r="Y64" s="76">
        <f t="shared" si="7"/>
        <v>120794</v>
      </c>
      <c r="Z64" s="76">
        <f t="shared" si="7"/>
        <v>121263</v>
      </c>
      <c r="AA64" s="63">
        <f t="shared" si="7"/>
        <v>121743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0.17328670006616884</v>
      </c>
      <c r="C67" s="38">
        <f t="shared" ref="C67:AA72" si="8">C57/C$64</f>
        <v>0.17193522069786851</v>
      </c>
      <c r="D67" s="38">
        <f t="shared" si="8"/>
        <v>0.17099800807937895</v>
      </c>
      <c r="E67" s="38">
        <f t="shared" si="8"/>
        <v>0.16924171579589348</v>
      </c>
      <c r="F67" s="38">
        <f t="shared" si="8"/>
        <v>0.16766692361340527</v>
      </c>
      <c r="G67" s="38">
        <f t="shared" si="8"/>
        <v>0.16551548176632466</v>
      </c>
      <c r="H67" s="38">
        <f t="shared" si="8"/>
        <v>0.16373707934324144</v>
      </c>
      <c r="I67" s="38">
        <f t="shared" si="8"/>
        <v>0.1623502126014689</v>
      </c>
      <c r="J67" s="38">
        <f t="shared" si="8"/>
        <v>0.15974994418396965</v>
      </c>
      <c r="K67" s="38">
        <f t="shared" si="8"/>
        <v>0.15766173391532701</v>
      </c>
      <c r="L67" s="39">
        <f t="shared" si="8"/>
        <v>0.15658315917568319</v>
      </c>
      <c r="M67" s="38">
        <f t="shared" si="8"/>
        <v>0.15514053092381444</v>
      </c>
      <c r="N67" s="38">
        <f t="shared" si="8"/>
        <v>0.15403114081328581</v>
      </c>
      <c r="O67" s="38">
        <f t="shared" si="8"/>
        <v>0.15240827079397543</v>
      </c>
      <c r="P67" s="38">
        <f t="shared" si="8"/>
        <v>0.15163008809889145</v>
      </c>
      <c r="Q67" s="38">
        <f t="shared" si="8"/>
        <v>0.15099517206486412</v>
      </c>
      <c r="R67" s="38">
        <f t="shared" si="8"/>
        <v>0.1507502944841832</v>
      </c>
      <c r="S67" s="38">
        <f t="shared" si="8"/>
        <v>0.15032074429669909</v>
      </c>
      <c r="T67" s="38">
        <f t="shared" si="8"/>
        <v>0.14987187185494033</v>
      </c>
      <c r="U67" s="38">
        <f t="shared" si="8"/>
        <v>0.149417836185922</v>
      </c>
      <c r="V67" s="38">
        <f t="shared" si="8"/>
        <v>0.14900376365267101</v>
      </c>
      <c r="W67" s="38">
        <f t="shared" si="8"/>
        <v>0.14855774046005407</v>
      </c>
      <c r="X67" s="38">
        <f t="shared" si="8"/>
        <v>0.14813983642529424</v>
      </c>
      <c r="Y67" s="38">
        <f t="shared" si="8"/>
        <v>0.14773912611553555</v>
      </c>
      <c r="Z67" s="38">
        <f t="shared" si="8"/>
        <v>0.14734915019420597</v>
      </c>
      <c r="AA67" s="39">
        <f t="shared" si="8"/>
        <v>0.14700639872518337</v>
      </c>
    </row>
    <row r="68" spans="1:27" ht="12.75" customHeight="1" x14ac:dyDescent="0.3">
      <c r="A68" s="13" t="s">
        <v>68</v>
      </c>
      <c r="B68" s="38">
        <f t="shared" ref="B68:Q72" si="9">B58/B$64</f>
        <v>0.15998676623499386</v>
      </c>
      <c r="C68" s="38">
        <f t="shared" si="9"/>
        <v>0.15984771049991092</v>
      </c>
      <c r="D68" s="38">
        <f t="shared" si="9"/>
        <v>0.15876724314462834</v>
      </c>
      <c r="E68" s="38">
        <f t="shared" si="9"/>
        <v>0.15771867896283429</v>
      </c>
      <c r="F68" s="38">
        <f t="shared" si="9"/>
        <v>0.15501229673677641</v>
      </c>
      <c r="G68" s="38">
        <f t="shared" si="9"/>
        <v>0.1539519965008839</v>
      </c>
      <c r="H68" s="38">
        <f t="shared" si="9"/>
        <v>0.15303850400970292</v>
      </c>
      <c r="I68" s="38">
        <f t="shared" si="9"/>
        <v>0.15203027660664684</v>
      </c>
      <c r="J68" s="38">
        <f t="shared" si="9"/>
        <v>0.15221254744362581</v>
      </c>
      <c r="K68" s="38">
        <f t="shared" si="9"/>
        <v>0.15198374676177295</v>
      </c>
      <c r="L68" s="39">
        <f t="shared" si="9"/>
        <v>0.15114238600389759</v>
      </c>
      <c r="M68" s="38">
        <f t="shared" si="9"/>
        <v>0.15091627739849084</v>
      </c>
      <c r="N68" s="38">
        <f t="shared" si="9"/>
        <v>0.15034547656597164</v>
      </c>
      <c r="O68" s="38">
        <f t="shared" si="9"/>
        <v>0.15091772535833753</v>
      </c>
      <c r="P68" s="38">
        <f t="shared" si="9"/>
        <v>0.15094908884023239</v>
      </c>
      <c r="Q68" s="38">
        <f t="shared" si="9"/>
        <v>0.15108092579729532</v>
      </c>
      <c r="R68" s="38">
        <f t="shared" si="8"/>
        <v>0.15020400498489167</v>
      </c>
      <c r="S68" s="38">
        <f t="shared" si="8"/>
        <v>0.14936913207867794</v>
      </c>
      <c r="T68" s="38">
        <f t="shared" si="8"/>
        <v>0.1484341302932147</v>
      </c>
      <c r="U68" s="38">
        <f t="shared" si="8"/>
        <v>0.1474309864372248</v>
      </c>
      <c r="V68" s="38">
        <f t="shared" si="8"/>
        <v>0.14601128257571314</v>
      </c>
      <c r="W68" s="38">
        <f t="shared" si="8"/>
        <v>0.14478516342269557</v>
      </c>
      <c r="X68" s="38">
        <f t="shared" si="8"/>
        <v>0.14390085776979852</v>
      </c>
      <c r="Y68" s="38">
        <f t="shared" si="8"/>
        <v>0.14221732867526532</v>
      </c>
      <c r="Z68" s="38">
        <f t="shared" si="8"/>
        <v>0.14092509669066408</v>
      </c>
      <c r="AA68" s="39">
        <f t="shared" si="8"/>
        <v>0.14011483206426653</v>
      </c>
    </row>
    <row r="69" spans="1:27" ht="12.75" customHeight="1" x14ac:dyDescent="0.3">
      <c r="A69" s="13" t="s">
        <v>69</v>
      </c>
      <c r="B69" s="38">
        <f t="shared" si="9"/>
        <v>0.17287078173740428</v>
      </c>
      <c r="C69" s="38">
        <f t="shared" si="8"/>
        <v>0.17294798338319001</v>
      </c>
      <c r="D69" s="38">
        <f t="shared" si="8"/>
        <v>0.174144125695776</v>
      </c>
      <c r="E69" s="38">
        <f t="shared" si="8"/>
        <v>0.17580254671126799</v>
      </c>
      <c r="F69" s="38">
        <f t="shared" si="8"/>
        <v>0.17961494695885183</v>
      </c>
      <c r="G69" s="38">
        <f t="shared" si="8"/>
        <v>0.18288349036831841</v>
      </c>
      <c r="H69" s="38">
        <f t="shared" si="8"/>
        <v>0.18441918140511576</v>
      </c>
      <c r="I69" s="38">
        <f t="shared" si="8"/>
        <v>0.18618135399717731</v>
      </c>
      <c r="J69" s="38">
        <f t="shared" si="8"/>
        <v>0.18708640321500336</v>
      </c>
      <c r="K69" s="38">
        <f t="shared" si="8"/>
        <v>0.18769296284467157</v>
      </c>
      <c r="L69" s="39">
        <f t="shared" si="8"/>
        <v>0.18801089918256131</v>
      </c>
      <c r="M69" s="38">
        <f t="shared" si="8"/>
        <v>0.18854017861055361</v>
      </c>
      <c r="N69" s="38">
        <f t="shared" si="8"/>
        <v>0.18838710801697323</v>
      </c>
      <c r="O69" s="38">
        <f t="shared" si="8"/>
        <v>0.18713277986723748</v>
      </c>
      <c r="P69" s="38">
        <f t="shared" si="8"/>
        <v>0.1858179749323311</v>
      </c>
      <c r="Q69" s="38">
        <f t="shared" si="8"/>
        <v>0.1835901657619648</v>
      </c>
      <c r="R69" s="38">
        <f t="shared" si="8"/>
        <v>0.18204243986547622</v>
      </c>
      <c r="S69" s="38">
        <f t="shared" si="8"/>
        <v>0.18006712264752114</v>
      </c>
      <c r="T69" s="38">
        <f t="shared" si="8"/>
        <v>0.17763719860285349</v>
      </c>
      <c r="U69" s="38">
        <f t="shared" si="8"/>
        <v>0.17454811796499439</v>
      </c>
      <c r="V69" s="38">
        <f t="shared" si="8"/>
        <v>0.17302743526768874</v>
      </c>
      <c r="W69" s="38">
        <f t="shared" si="8"/>
        <v>0.17178579774980804</v>
      </c>
      <c r="X69" s="38">
        <f t="shared" si="8"/>
        <v>0.17077265775649977</v>
      </c>
      <c r="Y69" s="38">
        <f t="shared" si="8"/>
        <v>0.17052999321158335</v>
      </c>
      <c r="Z69" s="38">
        <f t="shared" si="8"/>
        <v>0.16997765188062311</v>
      </c>
      <c r="AA69" s="39">
        <f t="shared" si="8"/>
        <v>0.16919247923905276</v>
      </c>
    </row>
    <row r="70" spans="1:27" ht="12.75" customHeight="1" x14ac:dyDescent="0.3">
      <c r="A70" s="13" t="s">
        <v>70</v>
      </c>
      <c r="B70" s="38">
        <f t="shared" si="9"/>
        <v>0.22878343888836375</v>
      </c>
      <c r="C70" s="38">
        <f t="shared" si="8"/>
        <v>0.22548035896810736</v>
      </c>
      <c r="D70" s="38">
        <f t="shared" si="8"/>
        <v>0.22195952864083995</v>
      </c>
      <c r="E70" s="38">
        <f t="shared" si="8"/>
        <v>0.21802287974274151</v>
      </c>
      <c r="F70" s="38">
        <f t="shared" si="8"/>
        <v>0.21366038982490915</v>
      </c>
      <c r="G70" s="38">
        <f t="shared" si="8"/>
        <v>0.20840699094239215</v>
      </c>
      <c r="H70" s="38">
        <f t="shared" si="8"/>
        <v>0.20531851342300103</v>
      </c>
      <c r="I70" s="38">
        <f t="shared" si="8"/>
        <v>0.20052858208753965</v>
      </c>
      <c r="J70" s="38">
        <f t="shared" si="8"/>
        <v>0.19844608171466846</v>
      </c>
      <c r="K70" s="38">
        <f t="shared" si="8"/>
        <v>0.19560665743993755</v>
      </c>
      <c r="L70" s="39">
        <f t="shared" si="8"/>
        <v>0.1931606747616906</v>
      </c>
      <c r="M70" s="38">
        <f t="shared" si="8"/>
        <v>0.19122196611833167</v>
      </c>
      <c r="N70" s="38">
        <f t="shared" si="8"/>
        <v>0.19006874678702437</v>
      </c>
      <c r="O70" s="38">
        <f t="shared" si="8"/>
        <v>0.18917794686032202</v>
      </c>
      <c r="P70" s="38">
        <f t="shared" si="8"/>
        <v>0.18905056635001638</v>
      </c>
      <c r="Q70" s="38">
        <f t="shared" si="8"/>
        <v>0.18968725613782339</v>
      </c>
      <c r="R70" s="38">
        <f t="shared" si="8"/>
        <v>0.19162811342335728</v>
      </c>
      <c r="S70" s="38">
        <f t="shared" si="8"/>
        <v>0.19425634054122945</v>
      </c>
      <c r="T70" s="38">
        <f t="shared" si="8"/>
        <v>0.19752877597449278</v>
      </c>
      <c r="U70" s="38">
        <f t="shared" si="8"/>
        <v>0.20201042254232579</v>
      </c>
      <c r="V70" s="38">
        <f t="shared" si="8"/>
        <v>0.20571002271603284</v>
      </c>
      <c r="W70" s="38">
        <f t="shared" si="8"/>
        <v>0.2076586652422128</v>
      </c>
      <c r="X70" s="38">
        <f t="shared" si="8"/>
        <v>0.20977126138706031</v>
      </c>
      <c r="Y70" s="38">
        <f t="shared" si="8"/>
        <v>0.21100385780750699</v>
      </c>
      <c r="Z70" s="38">
        <f t="shared" si="8"/>
        <v>0.21196902600133594</v>
      </c>
      <c r="AA70" s="39">
        <f t="shared" si="8"/>
        <v>0.21241467681920109</v>
      </c>
    </row>
    <row r="71" spans="1:27" ht="12.75" customHeight="1" x14ac:dyDescent="0.3">
      <c r="A71" s="13" t="s">
        <v>71</v>
      </c>
      <c r="B71" s="38">
        <f t="shared" si="9"/>
        <v>0.17586728424236694</v>
      </c>
      <c r="C71" s="38">
        <f t="shared" si="8"/>
        <v>0.17807743883569802</v>
      </c>
      <c r="D71" s="38">
        <f t="shared" si="8"/>
        <v>0.18149747752108272</v>
      </c>
      <c r="E71" s="38">
        <f t="shared" si="8"/>
        <v>0.18481213846125413</v>
      </c>
      <c r="F71" s="38">
        <f t="shared" si="8"/>
        <v>0.1854880152699776</v>
      </c>
      <c r="G71" s="38">
        <f t="shared" si="8"/>
        <v>0.18723916094111645</v>
      </c>
      <c r="H71" s="38">
        <f t="shared" si="8"/>
        <v>0.18969605908654805</v>
      </c>
      <c r="I71" s="38">
        <f t="shared" si="8"/>
        <v>0.19308528330381783</v>
      </c>
      <c r="J71" s="38">
        <f t="shared" si="8"/>
        <v>0.19497209198481805</v>
      </c>
      <c r="K71" s="38">
        <f t="shared" si="8"/>
        <v>0.19783349302672204</v>
      </c>
      <c r="L71" s="39">
        <f t="shared" si="8"/>
        <v>0.20076188460622735</v>
      </c>
      <c r="M71" s="38">
        <f t="shared" si="8"/>
        <v>0.20208934033285716</v>
      </c>
      <c r="N71" s="38">
        <f t="shared" si="8"/>
        <v>0.20311233869773196</v>
      </c>
      <c r="O71" s="38">
        <f t="shared" si="8"/>
        <v>0.20431738218624884</v>
      </c>
      <c r="P71" s="38">
        <f t="shared" si="8"/>
        <v>0.20363601882661242</v>
      </c>
      <c r="Q71" s="38">
        <f t="shared" si="8"/>
        <v>0.20314201675627933</v>
      </c>
      <c r="R71" s="38">
        <f t="shared" si="8"/>
        <v>0.20112842924697408</v>
      </c>
      <c r="S71" s="38">
        <f t="shared" si="8"/>
        <v>0.19885296741577807</v>
      </c>
      <c r="T71" s="38">
        <f t="shared" si="8"/>
        <v>0.19612486362598422</v>
      </c>
      <c r="U71" s="38">
        <f t="shared" si="8"/>
        <v>0.19314536836699472</v>
      </c>
      <c r="V71" s="38">
        <f t="shared" si="8"/>
        <v>0.18942321394144127</v>
      </c>
      <c r="W71" s="38">
        <f t="shared" si="8"/>
        <v>0.18746035455547025</v>
      </c>
      <c r="X71" s="38">
        <f t="shared" si="8"/>
        <v>0.18425427222554691</v>
      </c>
      <c r="Y71" s="38">
        <f t="shared" si="8"/>
        <v>0.18327897080980843</v>
      </c>
      <c r="Z71" s="38">
        <f t="shared" si="8"/>
        <v>0.18177844849624369</v>
      </c>
      <c r="AA71" s="39">
        <f t="shared" si="8"/>
        <v>0.18064282956720304</v>
      </c>
    </row>
    <row r="72" spans="1:27" ht="12.75" customHeight="1" x14ac:dyDescent="0.3">
      <c r="A72" s="13" t="s">
        <v>72</v>
      </c>
      <c r="B72" s="38">
        <f t="shared" si="9"/>
        <v>8.9205028830702332E-2</v>
      </c>
      <c r="C72" s="38">
        <f t="shared" si="8"/>
        <v>9.1711287615225193E-2</v>
      </c>
      <c r="D72" s="38">
        <f t="shared" si="8"/>
        <v>9.2633616918294026E-2</v>
      </c>
      <c r="E72" s="38">
        <f t="shared" si="8"/>
        <v>9.4402040326008616E-2</v>
      </c>
      <c r="F72" s="38">
        <f t="shared" si="8"/>
        <v>9.855742759607973E-2</v>
      </c>
      <c r="G72" s="38">
        <f t="shared" si="8"/>
        <v>0.10200287948096444</v>
      </c>
      <c r="H72" s="38">
        <f t="shared" si="8"/>
        <v>0.10379066273239079</v>
      </c>
      <c r="I72" s="38">
        <f t="shared" si="8"/>
        <v>0.10582429140334948</v>
      </c>
      <c r="J72" s="38">
        <f t="shared" si="8"/>
        <v>0.10753293145791472</v>
      </c>
      <c r="K72" s="38">
        <f t="shared" si="8"/>
        <v>0.10922140601156891</v>
      </c>
      <c r="L72" s="39">
        <f t="shared" si="8"/>
        <v>0.11034099626993994</v>
      </c>
      <c r="M72" s="38">
        <f t="shared" si="8"/>
        <v>0.11209170661595225</v>
      </c>
      <c r="N72" s="38">
        <f t="shared" si="8"/>
        <v>0.11405518911901297</v>
      </c>
      <c r="O72" s="38">
        <f t="shared" si="8"/>
        <v>0.11604589493387871</v>
      </c>
      <c r="P72" s="38">
        <f t="shared" si="8"/>
        <v>0.11891626295191628</v>
      </c>
      <c r="Q72" s="38">
        <f t="shared" si="8"/>
        <v>0.12150446348177305</v>
      </c>
      <c r="R72" s="38">
        <f t="shared" si="8"/>
        <v>0.12424671799511754</v>
      </c>
      <c r="S72" s="38">
        <f t="shared" si="8"/>
        <v>0.12713369302009431</v>
      </c>
      <c r="T72" s="38">
        <f t="shared" si="8"/>
        <v>0.13040315964851448</v>
      </c>
      <c r="U72" s="38">
        <f t="shared" si="8"/>
        <v>0.1334472685025383</v>
      </c>
      <c r="V72" s="38">
        <f t="shared" si="8"/>
        <v>0.13682428184645304</v>
      </c>
      <c r="W72" s="38">
        <f t="shared" si="8"/>
        <v>0.1397522785697593</v>
      </c>
      <c r="X72" s="38">
        <f t="shared" si="8"/>
        <v>0.14316111443580026</v>
      </c>
      <c r="Y72" s="38">
        <f t="shared" si="8"/>
        <v>0.14523072338030035</v>
      </c>
      <c r="Z72" s="38">
        <f t="shared" si="8"/>
        <v>0.14800062673692718</v>
      </c>
      <c r="AA72" s="39">
        <f t="shared" si="8"/>
        <v>0.15062878358509318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1.0000000000000002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19350</v>
      </c>
      <c r="C83" s="76">
        <v>19515</v>
      </c>
      <c r="D83" s="76">
        <v>19538</v>
      </c>
      <c r="E83" s="76">
        <v>19566</v>
      </c>
      <c r="F83" s="76">
        <v>19533</v>
      </c>
      <c r="G83" s="76">
        <v>19500</v>
      </c>
      <c r="H83" s="76">
        <v>19388</v>
      </c>
      <c r="I83" s="76">
        <v>19322</v>
      </c>
      <c r="J83" s="76">
        <v>19292</v>
      </c>
      <c r="K83" s="76">
        <v>19131</v>
      </c>
      <c r="L83" s="63">
        <v>19009</v>
      </c>
      <c r="M83" s="76">
        <v>18998</v>
      </c>
      <c r="N83" s="76">
        <v>18939</v>
      </c>
      <c r="O83" s="76">
        <v>18916</v>
      </c>
      <c r="P83" s="76">
        <v>18824</v>
      </c>
      <c r="Q83" s="76">
        <v>18824</v>
      </c>
      <c r="R83" s="76">
        <v>18842</v>
      </c>
      <c r="S83" s="76">
        <v>18894</v>
      </c>
      <c r="T83" s="76">
        <v>18930</v>
      </c>
      <c r="U83" s="76">
        <v>18959</v>
      </c>
      <c r="V83" s="76">
        <v>18992</v>
      </c>
      <c r="W83" s="76">
        <v>19027</v>
      </c>
      <c r="X83" s="76">
        <v>19057</v>
      </c>
      <c r="Y83" s="76">
        <v>19082</v>
      </c>
      <c r="Z83" s="76">
        <v>19112</v>
      </c>
      <c r="AA83" s="63">
        <v>19137</v>
      </c>
    </row>
    <row r="84" spans="1:27" ht="12.75" customHeight="1" x14ac:dyDescent="0.3">
      <c r="A84" s="32" t="s">
        <v>77</v>
      </c>
      <c r="B84" s="76">
        <v>65100.1538</v>
      </c>
      <c r="C84" s="76">
        <v>66019.136639999997</v>
      </c>
      <c r="D84" s="76">
        <v>67033.709770000001</v>
      </c>
      <c r="E84" s="76">
        <v>67461</v>
      </c>
      <c r="F84" s="76">
        <v>67771</v>
      </c>
      <c r="G84" s="76">
        <v>67988</v>
      </c>
      <c r="H84" s="76">
        <v>68319</v>
      </c>
      <c r="I84" s="76">
        <v>68514</v>
      </c>
      <c r="J84" s="76">
        <v>68920.086714999998</v>
      </c>
      <c r="K84" s="76">
        <v>69967.188930000004</v>
      </c>
      <c r="L84" s="63">
        <v>70729</v>
      </c>
      <c r="M84" s="76">
        <v>70829</v>
      </c>
      <c r="N84" s="76">
        <v>70890</v>
      </c>
      <c r="O84" s="76">
        <v>70978</v>
      </c>
      <c r="P84" s="76">
        <v>71033</v>
      </c>
      <c r="Q84" s="76">
        <v>71153</v>
      </c>
      <c r="R84" s="76">
        <v>71131</v>
      </c>
      <c r="S84" s="76">
        <v>71082</v>
      </c>
      <c r="T84" s="76">
        <v>71174</v>
      </c>
      <c r="U84" s="76">
        <v>71278</v>
      </c>
      <c r="V84" s="76">
        <v>71328</v>
      </c>
      <c r="W84" s="76">
        <v>71464</v>
      </c>
      <c r="X84" s="76">
        <v>71634</v>
      </c>
      <c r="Y84" s="76">
        <v>71930</v>
      </c>
      <c r="Z84" s="76">
        <v>72243</v>
      </c>
      <c r="AA84" s="63">
        <v>72558</v>
      </c>
    </row>
    <row r="85" spans="1:27" ht="12.75" customHeight="1" x14ac:dyDescent="0.3">
      <c r="A85" s="13" t="s">
        <v>78</v>
      </c>
      <c r="B85" s="76">
        <v>21339.8462</v>
      </c>
      <c r="C85" s="76">
        <v>21104.863359999999</v>
      </c>
      <c r="D85" s="76">
        <v>20862.290229999999</v>
      </c>
      <c r="E85" s="76">
        <v>21191</v>
      </c>
      <c r="F85" s="76">
        <v>21668</v>
      </c>
      <c r="G85" s="76">
        <v>22254</v>
      </c>
      <c r="H85" s="76">
        <v>22775</v>
      </c>
      <c r="I85" s="76">
        <v>23405</v>
      </c>
      <c r="J85" s="76">
        <v>23762.913284999999</v>
      </c>
      <c r="K85" s="76">
        <v>23617.81107</v>
      </c>
      <c r="L85" s="63">
        <v>23665</v>
      </c>
      <c r="M85" s="76">
        <v>24276</v>
      </c>
      <c r="N85" s="76">
        <v>24940</v>
      </c>
      <c r="O85" s="76">
        <v>25500</v>
      </c>
      <c r="P85" s="76">
        <v>26149</v>
      </c>
      <c r="Q85" s="76">
        <v>26636</v>
      </c>
      <c r="R85" s="76">
        <v>27181</v>
      </c>
      <c r="S85" s="76">
        <v>27719</v>
      </c>
      <c r="T85" s="76">
        <v>28137</v>
      </c>
      <c r="U85" s="76">
        <v>28544</v>
      </c>
      <c r="V85" s="76">
        <v>28979</v>
      </c>
      <c r="W85" s="76">
        <v>29321</v>
      </c>
      <c r="X85" s="76">
        <v>29621</v>
      </c>
      <c r="Y85" s="76">
        <v>29782</v>
      </c>
      <c r="Z85" s="76">
        <v>29908</v>
      </c>
      <c r="AA85" s="63">
        <v>30048</v>
      </c>
    </row>
    <row r="86" spans="1:27" ht="12.75" customHeight="1" x14ac:dyDescent="0.3">
      <c r="A86" s="13" t="s">
        <v>91</v>
      </c>
      <c r="B86" s="76">
        <v>65270</v>
      </c>
      <c r="C86" s="76">
        <v>65517</v>
      </c>
      <c r="D86" s="76">
        <v>65843</v>
      </c>
      <c r="E86" s="76">
        <v>66100</v>
      </c>
      <c r="F86" s="76">
        <v>66280</v>
      </c>
      <c r="G86" s="76">
        <v>66527</v>
      </c>
      <c r="H86" s="76">
        <v>66774</v>
      </c>
      <c r="I86" s="76">
        <v>66966</v>
      </c>
      <c r="J86" s="76">
        <v>67055</v>
      </c>
      <c r="K86" s="76">
        <v>67296</v>
      </c>
      <c r="L86" s="63">
        <v>67421</v>
      </c>
      <c r="M86" s="76">
        <v>67507</v>
      </c>
      <c r="N86" s="76">
        <v>67521</v>
      </c>
      <c r="O86" s="76">
        <v>67660</v>
      </c>
      <c r="P86" s="76">
        <v>67756</v>
      </c>
      <c r="Q86" s="76">
        <v>67777</v>
      </c>
      <c r="R86" s="76">
        <v>67868</v>
      </c>
      <c r="S86" s="76">
        <v>67919</v>
      </c>
      <c r="T86" s="76">
        <v>67954</v>
      </c>
      <c r="U86" s="76">
        <v>68096</v>
      </c>
      <c r="V86" s="76">
        <v>68247</v>
      </c>
      <c r="W86" s="76">
        <v>68513</v>
      </c>
      <c r="X86" s="76">
        <v>68822</v>
      </c>
      <c r="Y86" s="76">
        <v>69123</v>
      </c>
      <c r="Z86" s="76">
        <v>69469</v>
      </c>
      <c r="AA86" s="63">
        <v>69864</v>
      </c>
    </row>
    <row r="87" spans="1:27" ht="12.75" customHeight="1" x14ac:dyDescent="0.3">
      <c r="A87" s="13" t="s">
        <v>92</v>
      </c>
      <c r="B87" s="76">
        <v>21170</v>
      </c>
      <c r="C87" s="76">
        <v>21607</v>
      </c>
      <c r="D87" s="76">
        <v>22053</v>
      </c>
      <c r="E87" s="76">
        <v>22552</v>
      </c>
      <c r="F87" s="76">
        <v>23159</v>
      </c>
      <c r="G87" s="76">
        <v>23715</v>
      </c>
      <c r="H87" s="76">
        <v>24320</v>
      </c>
      <c r="I87" s="76">
        <v>24953</v>
      </c>
      <c r="J87" s="76">
        <v>25628</v>
      </c>
      <c r="K87" s="76">
        <v>26289</v>
      </c>
      <c r="L87" s="63">
        <v>26973</v>
      </c>
      <c r="M87" s="76">
        <v>27598</v>
      </c>
      <c r="N87" s="76">
        <v>28309</v>
      </c>
      <c r="O87" s="76">
        <v>28818</v>
      </c>
      <c r="P87" s="76">
        <v>29426</v>
      </c>
      <c r="Q87" s="76">
        <v>30012</v>
      </c>
      <c r="R87" s="76">
        <v>30444</v>
      </c>
      <c r="S87" s="76">
        <v>30882</v>
      </c>
      <c r="T87" s="76">
        <v>31357</v>
      </c>
      <c r="U87" s="76">
        <v>31726</v>
      </c>
      <c r="V87" s="76">
        <v>32060</v>
      </c>
      <c r="W87" s="76">
        <v>32272</v>
      </c>
      <c r="X87" s="76">
        <v>32433</v>
      </c>
      <c r="Y87" s="76">
        <v>32589</v>
      </c>
      <c r="Z87" s="76">
        <v>32682</v>
      </c>
      <c r="AA87" s="63">
        <v>32742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0.18290953776349372</v>
      </c>
      <c r="C90" s="38">
        <f t="shared" ref="C90:AA94" si="11">C83/SUM(C$83:C$85)</f>
        <v>0.18300059077823311</v>
      </c>
      <c r="D90" s="38">
        <f t="shared" si="11"/>
        <v>0.18186049109220545</v>
      </c>
      <c r="E90" s="38">
        <f t="shared" si="11"/>
        <v>0.18080171505664491</v>
      </c>
      <c r="F90" s="38">
        <f t="shared" si="11"/>
        <v>0.17924788018940646</v>
      </c>
      <c r="G90" s="38">
        <f t="shared" si="11"/>
        <v>0.17768948989447977</v>
      </c>
      <c r="H90" s="38">
        <f t="shared" si="11"/>
        <v>0.17548559946416611</v>
      </c>
      <c r="I90" s="38">
        <f t="shared" si="11"/>
        <v>0.1736949506027454</v>
      </c>
      <c r="J90" s="38">
        <f t="shared" si="11"/>
        <v>0.17228845724492073</v>
      </c>
      <c r="K90" s="38">
        <f t="shared" si="11"/>
        <v>0.16972745661662941</v>
      </c>
      <c r="L90" s="39">
        <f t="shared" si="11"/>
        <v>0.16762343147888503</v>
      </c>
      <c r="M90" s="38">
        <f t="shared" si="11"/>
        <v>0.16649868978028623</v>
      </c>
      <c r="N90" s="38">
        <f t="shared" si="11"/>
        <v>0.16501842832123656</v>
      </c>
      <c r="O90" s="38">
        <f t="shared" si="11"/>
        <v>0.16392533407282875</v>
      </c>
      <c r="P90" s="38">
        <f t="shared" si="11"/>
        <v>0.16226746892402116</v>
      </c>
      <c r="Q90" s="38">
        <f t="shared" si="11"/>
        <v>0.16142282592849855</v>
      </c>
      <c r="R90" s="38">
        <f t="shared" si="11"/>
        <v>0.16083104290079725</v>
      </c>
      <c r="S90" s="38">
        <f t="shared" si="11"/>
        <v>0.16053358256510472</v>
      </c>
      <c r="T90" s="38">
        <f t="shared" si="11"/>
        <v>0.16009675154980083</v>
      </c>
      <c r="U90" s="38">
        <f t="shared" si="11"/>
        <v>0.1596130694302961</v>
      </c>
      <c r="V90" s="38">
        <f t="shared" si="11"/>
        <v>0.15919664037418588</v>
      </c>
      <c r="W90" s="38">
        <f t="shared" si="11"/>
        <v>0.15880713117216974</v>
      </c>
      <c r="X90" s="38">
        <f t="shared" si="11"/>
        <v>0.15839650242702308</v>
      </c>
      <c r="Y90" s="38">
        <f t="shared" si="11"/>
        <v>0.15797142242164347</v>
      </c>
      <c r="Z90" s="38">
        <f t="shared" si="11"/>
        <v>0.15760784410743589</v>
      </c>
      <c r="AA90" s="39">
        <f t="shared" si="11"/>
        <v>0.1571917892609842</v>
      </c>
    </row>
    <row r="91" spans="1:27" ht="12.75" customHeight="1" x14ac:dyDescent="0.3">
      <c r="A91" s="13" t="s">
        <v>77</v>
      </c>
      <c r="B91" s="38">
        <f t="shared" ref="B91:Q94" si="12">B84/SUM(B$83:B$85)</f>
        <v>0.61537152660932037</v>
      </c>
      <c r="C91" s="38">
        <f t="shared" si="12"/>
        <v>0.61908998246420166</v>
      </c>
      <c r="D91" s="38">
        <f t="shared" si="12"/>
        <v>0.62395247100545448</v>
      </c>
      <c r="E91" s="38">
        <f t="shared" si="12"/>
        <v>0.62338058363673321</v>
      </c>
      <c r="F91" s="38">
        <f t="shared" si="12"/>
        <v>0.62191205080204093</v>
      </c>
      <c r="G91" s="38">
        <f t="shared" si="12"/>
        <v>0.6195257968690201</v>
      </c>
      <c r="H91" s="38">
        <f t="shared" si="12"/>
        <v>0.61837222352962473</v>
      </c>
      <c r="I91" s="38">
        <f t="shared" si="12"/>
        <v>0.61590600587912725</v>
      </c>
      <c r="J91" s="38">
        <f t="shared" si="12"/>
        <v>0.61549530444295597</v>
      </c>
      <c r="K91" s="38">
        <f t="shared" si="12"/>
        <v>0.62073874986692223</v>
      </c>
      <c r="L91" s="39">
        <f t="shared" si="12"/>
        <v>0.62369602215108944</v>
      </c>
      <c r="M91" s="38">
        <f t="shared" si="12"/>
        <v>0.62074616793598769</v>
      </c>
      <c r="N91" s="38">
        <f t="shared" si="12"/>
        <v>0.61767550470945987</v>
      </c>
      <c r="O91" s="38">
        <f t="shared" si="12"/>
        <v>0.61509263913201728</v>
      </c>
      <c r="P91" s="38">
        <f t="shared" si="12"/>
        <v>0.61232177645983832</v>
      </c>
      <c r="Q91" s="38">
        <f t="shared" si="12"/>
        <v>0.61016353236774634</v>
      </c>
      <c r="R91" s="38">
        <f t="shared" si="11"/>
        <v>0.60715809959540434</v>
      </c>
      <c r="S91" s="38">
        <f t="shared" si="11"/>
        <v>0.60395089001231994</v>
      </c>
      <c r="T91" s="38">
        <f t="shared" si="11"/>
        <v>0.60194010537799914</v>
      </c>
      <c r="U91" s="38">
        <f t="shared" si="11"/>
        <v>0.60007913723575323</v>
      </c>
      <c r="V91" s="38">
        <f t="shared" si="11"/>
        <v>0.59789268979622634</v>
      </c>
      <c r="W91" s="38">
        <f t="shared" si="11"/>
        <v>0.59646779955263241</v>
      </c>
      <c r="X91" s="38">
        <f t="shared" si="11"/>
        <v>0.59540195491721526</v>
      </c>
      <c r="Y91" s="38">
        <f t="shared" si="11"/>
        <v>0.59547659651969465</v>
      </c>
      <c r="Z91" s="38">
        <f t="shared" si="11"/>
        <v>0.59575468197224213</v>
      </c>
      <c r="AA91" s="39">
        <f t="shared" si="11"/>
        <v>0.59599319878760992</v>
      </c>
    </row>
    <row r="92" spans="1:27" ht="12.75" customHeight="1" x14ac:dyDescent="0.3">
      <c r="A92" s="13" t="s">
        <v>78</v>
      </c>
      <c r="B92" s="38">
        <f t="shared" si="12"/>
        <v>0.20171893562718593</v>
      </c>
      <c r="C92" s="38">
        <f t="shared" si="11"/>
        <v>0.19790942675756523</v>
      </c>
      <c r="D92" s="38">
        <f t="shared" si="11"/>
        <v>0.19418703790234004</v>
      </c>
      <c r="E92" s="38">
        <f t="shared" si="11"/>
        <v>0.19581770130662182</v>
      </c>
      <c r="F92" s="38">
        <f t="shared" si="11"/>
        <v>0.19884006900855267</v>
      </c>
      <c r="G92" s="38">
        <f t="shared" si="11"/>
        <v>0.20278471323650016</v>
      </c>
      <c r="H92" s="38">
        <f t="shared" si="11"/>
        <v>0.20614217700620915</v>
      </c>
      <c r="I92" s="38">
        <f t="shared" si="11"/>
        <v>0.2103990435181273</v>
      </c>
      <c r="J92" s="38">
        <f t="shared" si="11"/>
        <v>0.21221623831212322</v>
      </c>
      <c r="K92" s="38">
        <f t="shared" si="11"/>
        <v>0.20953379351644841</v>
      </c>
      <c r="L92" s="39">
        <f t="shared" si="11"/>
        <v>0.20868054637002548</v>
      </c>
      <c r="M92" s="38">
        <f t="shared" si="11"/>
        <v>0.21275514228372611</v>
      </c>
      <c r="N92" s="38">
        <f t="shared" si="11"/>
        <v>0.21730606696930355</v>
      </c>
      <c r="O92" s="38">
        <f t="shared" si="11"/>
        <v>0.220982026795154</v>
      </c>
      <c r="P92" s="38">
        <f t="shared" si="11"/>
        <v>0.22541075461614055</v>
      </c>
      <c r="Q92" s="38">
        <f t="shared" si="11"/>
        <v>0.22841364170375517</v>
      </c>
      <c r="R92" s="38">
        <f t="shared" si="11"/>
        <v>0.23201085750379841</v>
      </c>
      <c r="S92" s="38">
        <f t="shared" si="11"/>
        <v>0.23551552742257531</v>
      </c>
      <c r="T92" s="38">
        <f t="shared" si="11"/>
        <v>0.23796314307220001</v>
      </c>
      <c r="U92" s="38">
        <f t="shared" si="11"/>
        <v>0.24030779333395072</v>
      </c>
      <c r="V92" s="38">
        <f t="shared" si="11"/>
        <v>0.24291066982958784</v>
      </c>
      <c r="W92" s="38">
        <f t="shared" si="11"/>
        <v>0.2447250692751978</v>
      </c>
      <c r="X92" s="38">
        <f t="shared" si="11"/>
        <v>0.24620154265576169</v>
      </c>
      <c r="Y92" s="38">
        <f t="shared" si="11"/>
        <v>0.24655198105866186</v>
      </c>
      <c r="Z92" s="38">
        <f t="shared" si="11"/>
        <v>0.24663747392032195</v>
      </c>
      <c r="AA92" s="39">
        <f t="shared" si="11"/>
        <v>0.24681501195140584</v>
      </c>
    </row>
    <row r="93" spans="1:27" ht="12.75" customHeight="1" x14ac:dyDescent="0.3">
      <c r="A93" s="13" t="s">
        <v>91</v>
      </c>
      <c r="B93" s="38">
        <f t="shared" si="12"/>
        <v>0.61697702996502501</v>
      </c>
      <c r="C93" s="38">
        <f t="shared" si="11"/>
        <v>0.61438123013156543</v>
      </c>
      <c r="D93" s="38">
        <f t="shared" si="11"/>
        <v>0.61286929649831523</v>
      </c>
      <c r="E93" s="38">
        <f t="shared" si="11"/>
        <v>0.61080411761444486</v>
      </c>
      <c r="F93" s="38">
        <f t="shared" si="11"/>
        <v>0.60822963697096499</v>
      </c>
      <c r="G93" s="38">
        <f t="shared" si="11"/>
        <v>0.60621275354923365</v>
      </c>
      <c r="H93" s="38">
        <f t="shared" si="11"/>
        <v>0.60438804511142086</v>
      </c>
      <c r="I93" s="38">
        <f t="shared" si="11"/>
        <v>0.60199027337042998</v>
      </c>
      <c r="J93" s="38">
        <f t="shared" si="11"/>
        <v>0.59883902656843047</v>
      </c>
      <c r="K93" s="38">
        <f t="shared" si="11"/>
        <v>0.59704034919620996</v>
      </c>
      <c r="L93" s="39">
        <f t="shared" si="11"/>
        <v>0.59452571801451459</v>
      </c>
      <c r="M93" s="38">
        <f t="shared" si="11"/>
        <v>0.5916321218548154</v>
      </c>
      <c r="N93" s="38">
        <f t="shared" si="11"/>
        <v>0.58832088804468108</v>
      </c>
      <c r="O93" s="38">
        <f t="shared" si="11"/>
        <v>0.58633897776314192</v>
      </c>
      <c r="P93" s="38">
        <f t="shared" si="11"/>
        <v>0.58407323759115903</v>
      </c>
      <c r="Q93" s="38">
        <f t="shared" si="11"/>
        <v>0.58121307229897179</v>
      </c>
      <c r="R93" s="38">
        <f t="shared" si="11"/>
        <v>0.57930587090496266</v>
      </c>
      <c r="S93" s="38">
        <f t="shared" si="11"/>
        <v>0.57707634139088326</v>
      </c>
      <c r="T93" s="38">
        <f t="shared" si="11"/>
        <v>0.57470758873825489</v>
      </c>
      <c r="U93" s="38">
        <f t="shared" si="11"/>
        <v>0.57329034104781063</v>
      </c>
      <c r="V93" s="38">
        <f t="shared" si="11"/>
        <v>0.57206682369508544</v>
      </c>
      <c r="W93" s="38">
        <f t="shared" si="11"/>
        <v>0.57183754548793109</v>
      </c>
      <c r="X93" s="38">
        <f t="shared" si="11"/>
        <v>0.57202939025201138</v>
      </c>
      <c r="Y93" s="38">
        <f t="shared" si="11"/>
        <v>0.57223868735202077</v>
      </c>
      <c r="Z93" s="38">
        <f t="shared" si="11"/>
        <v>0.57287878413036131</v>
      </c>
      <c r="AA93" s="39">
        <f t="shared" si="11"/>
        <v>0.57386461644612008</v>
      </c>
    </row>
    <row r="94" spans="1:27" ht="12.75" customHeight="1" x14ac:dyDescent="0.3">
      <c r="A94" s="13" t="s">
        <v>92</v>
      </c>
      <c r="B94" s="38">
        <f t="shared" si="12"/>
        <v>0.20011343227148123</v>
      </c>
      <c r="C94" s="38">
        <f t="shared" si="11"/>
        <v>0.20261817909020152</v>
      </c>
      <c r="D94" s="38">
        <f t="shared" si="11"/>
        <v>0.20527021240947932</v>
      </c>
      <c r="E94" s="38">
        <f t="shared" si="11"/>
        <v>0.20839416732891017</v>
      </c>
      <c r="F94" s="38">
        <f t="shared" si="11"/>
        <v>0.21252248283962852</v>
      </c>
      <c r="G94" s="38">
        <f t="shared" si="11"/>
        <v>0.21609775655628657</v>
      </c>
      <c r="H94" s="38">
        <f t="shared" si="11"/>
        <v>0.22012635542441303</v>
      </c>
      <c r="I94" s="38">
        <f t="shared" si="11"/>
        <v>0.22431477602682465</v>
      </c>
      <c r="J94" s="38">
        <f t="shared" si="11"/>
        <v>0.22887251618664881</v>
      </c>
      <c r="K94" s="38">
        <f t="shared" si="11"/>
        <v>0.23323219418716065</v>
      </c>
      <c r="L94" s="39">
        <f t="shared" si="11"/>
        <v>0.23785085050660035</v>
      </c>
      <c r="M94" s="38">
        <f t="shared" si="11"/>
        <v>0.24186918836489837</v>
      </c>
      <c r="N94" s="38">
        <f t="shared" si="11"/>
        <v>0.24666068363408236</v>
      </c>
      <c r="O94" s="38">
        <f t="shared" si="11"/>
        <v>0.24973568816402933</v>
      </c>
      <c r="P94" s="38">
        <f t="shared" si="11"/>
        <v>0.25365929348481975</v>
      </c>
      <c r="Q94" s="38">
        <f t="shared" si="11"/>
        <v>0.25736410177252966</v>
      </c>
      <c r="R94" s="38">
        <f t="shared" si="11"/>
        <v>0.25986308619424003</v>
      </c>
      <c r="S94" s="38">
        <f t="shared" si="11"/>
        <v>0.26239007604401204</v>
      </c>
      <c r="T94" s="38">
        <f t="shared" si="11"/>
        <v>0.26519565971194425</v>
      </c>
      <c r="U94" s="38">
        <f t="shared" si="11"/>
        <v>0.26709658952189325</v>
      </c>
      <c r="V94" s="38">
        <f t="shared" si="11"/>
        <v>0.26873653593072866</v>
      </c>
      <c r="W94" s="38">
        <f t="shared" si="11"/>
        <v>0.2693553233398992</v>
      </c>
      <c r="X94" s="38">
        <f t="shared" si="11"/>
        <v>0.26957410732096548</v>
      </c>
      <c r="Y94" s="38">
        <f t="shared" si="11"/>
        <v>0.26978989022633576</v>
      </c>
      <c r="Z94" s="38">
        <f t="shared" si="11"/>
        <v>0.2695133717622028</v>
      </c>
      <c r="AA94" s="39">
        <f t="shared" si="11"/>
        <v>0.26894359429289572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297.23432081968446</v>
      </c>
      <c r="C97" s="76">
        <f t="shared" ref="C97:AA97" si="13">C83/(C84/1000)</f>
        <v>295.59611035834354</v>
      </c>
      <c r="D97" s="76">
        <f t="shared" si="13"/>
        <v>291.46529510356828</v>
      </c>
      <c r="E97" s="76">
        <f t="shared" si="13"/>
        <v>290.03424200649266</v>
      </c>
      <c r="F97" s="76">
        <f t="shared" si="13"/>
        <v>288.22062534122267</v>
      </c>
      <c r="G97" s="76">
        <f t="shared" si="13"/>
        <v>286.8153203506501</v>
      </c>
      <c r="H97" s="76">
        <f t="shared" si="13"/>
        <v>283.78635518669768</v>
      </c>
      <c r="I97" s="76">
        <f t="shared" si="13"/>
        <v>282.01535452608226</v>
      </c>
      <c r="J97" s="76">
        <f t="shared" si="13"/>
        <v>279.91839417986722</v>
      </c>
      <c r="K97" s="76">
        <f t="shared" si="13"/>
        <v>273.4281638660654</v>
      </c>
      <c r="L97" s="63">
        <f t="shared" si="13"/>
        <v>268.75821798696433</v>
      </c>
      <c r="M97" s="76">
        <f t="shared" si="13"/>
        <v>268.22346778861765</v>
      </c>
      <c r="N97" s="76">
        <f t="shared" si="13"/>
        <v>267.16038933559037</v>
      </c>
      <c r="O97" s="76">
        <f t="shared" si="13"/>
        <v>266.5051142607569</v>
      </c>
      <c r="P97" s="76">
        <f t="shared" si="13"/>
        <v>265.00358988075965</v>
      </c>
      <c r="Q97" s="76">
        <f t="shared" si="13"/>
        <v>264.55665959270863</v>
      </c>
      <c r="R97" s="76">
        <f t="shared" si="13"/>
        <v>264.89153814792428</v>
      </c>
      <c r="S97" s="76">
        <f t="shared" si="13"/>
        <v>265.80568920401794</v>
      </c>
      <c r="T97" s="76">
        <f t="shared" si="13"/>
        <v>265.967909629921</v>
      </c>
      <c r="U97" s="76">
        <f t="shared" si="13"/>
        <v>265.98669996352311</v>
      </c>
      <c r="V97" s="76">
        <f t="shared" si="13"/>
        <v>266.26289816061012</v>
      </c>
      <c r="W97" s="76">
        <f t="shared" si="13"/>
        <v>266.2459420127617</v>
      </c>
      <c r="X97" s="76">
        <f t="shared" si="13"/>
        <v>266.03288941005667</v>
      </c>
      <c r="Y97" s="76">
        <f t="shared" si="13"/>
        <v>265.28569442513555</v>
      </c>
      <c r="Z97" s="76">
        <f t="shared" si="13"/>
        <v>264.55158285231789</v>
      </c>
      <c r="AA97" s="63">
        <f t="shared" si="13"/>
        <v>263.74762259158189</v>
      </c>
    </row>
    <row r="98" spans="1:27" ht="12.75" customHeight="1" x14ac:dyDescent="0.3">
      <c r="A98" s="13" t="s">
        <v>78</v>
      </c>
      <c r="B98" s="76">
        <f>B85/(B84/1000)</f>
        <v>327.80024246271444</v>
      </c>
      <c r="C98" s="76">
        <f t="shared" ref="C98:AA98" si="14">C85/(C84/1000)</f>
        <v>319.67796663388782</v>
      </c>
      <c r="D98" s="76">
        <f t="shared" si="14"/>
        <v>311.22088127869995</v>
      </c>
      <c r="E98" s="76">
        <f t="shared" si="14"/>
        <v>314.12223358681314</v>
      </c>
      <c r="F98" s="76">
        <f t="shared" si="14"/>
        <v>319.72377565625413</v>
      </c>
      <c r="G98" s="76">
        <f t="shared" si="14"/>
        <v>327.32246867094193</v>
      </c>
      <c r="H98" s="76">
        <f t="shared" si="14"/>
        <v>333.3626077665071</v>
      </c>
      <c r="I98" s="76">
        <f t="shared" si="14"/>
        <v>341.60901421607264</v>
      </c>
      <c r="J98" s="76">
        <f t="shared" si="14"/>
        <v>344.78937008981097</v>
      </c>
      <c r="K98" s="76">
        <f t="shared" si="14"/>
        <v>337.55552325574899</v>
      </c>
      <c r="L98" s="63">
        <f t="shared" si="14"/>
        <v>334.58694453477358</v>
      </c>
      <c r="M98" s="76">
        <f t="shared" si="14"/>
        <v>342.74096768272886</v>
      </c>
      <c r="N98" s="76">
        <f t="shared" si="14"/>
        <v>351.81266751304838</v>
      </c>
      <c r="O98" s="76">
        <f t="shared" si="14"/>
        <v>359.26625151455386</v>
      </c>
      <c r="P98" s="76">
        <f t="shared" si="14"/>
        <v>368.12467444708795</v>
      </c>
      <c r="Q98" s="76">
        <f t="shared" si="14"/>
        <v>374.34823549253014</v>
      </c>
      <c r="R98" s="76">
        <f t="shared" si="14"/>
        <v>382.12593665209261</v>
      </c>
      <c r="S98" s="76">
        <f t="shared" si="14"/>
        <v>389.9580765876031</v>
      </c>
      <c r="T98" s="76">
        <f t="shared" si="14"/>
        <v>395.32694523280969</v>
      </c>
      <c r="U98" s="76">
        <f t="shared" si="14"/>
        <v>400.46017003844099</v>
      </c>
      <c r="V98" s="76">
        <f t="shared" si="14"/>
        <v>406.27803947958722</v>
      </c>
      <c r="W98" s="76">
        <f t="shared" si="14"/>
        <v>410.29049591402668</v>
      </c>
      <c r="X98" s="76">
        <f t="shared" si="14"/>
        <v>413.50476030935033</v>
      </c>
      <c r="Y98" s="76">
        <f t="shared" si="14"/>
        <v>414.04142916724589</v>
      </c>
      <c r="Z98" s="76">
        <f t="shared" si="14"/>
        <v>413.991667012721</v>
      </c>
      <c r="AA98" s="63">
        <f t="shared" si="14"/>
        <v>414.12387331514094</v>
      </c>
    </row>
    <row r="99" spans="1:27" ht="12.75" customHeight="1" x14ac:dyDescent="0.3">
      <c r="A99" s="13" t="s">
        <v>80</v>
      </c>
      <c r="B99" s="76">
        <f>SUM(B97:B98)</f>
        <v>625.03456328239895</v>
      </c>
      <c r="C99" s="76">
        <f t="shared" ref="C99:AA99" si="15">SUM(C97:C98)</f>
        <v>615.27407699223136</v>
      </c>
      <c r="D99" s="76">
        <f t="shared" si="15"/>
        <v>602.68617638226829</v>
      </c>
      <c r="E99" s="76">
        <f t="shared" si="15"/>
        <v>604.1564755933058</v>
      </c>
      <c r="F99" s="76">
        <f t="shared" si="15"/>
        <v>607.94440099747681</v>
      </c>
      <c r="G99" s="76">
        <f t="shared" si="15"/>
        <v>614.13778902159197</v>
      </c>
      <c r="H99" s="76">
        <f t="shared" si="15"/>
        <v>617.14896295320477</v>
      </c>
      <c r="I99" s="76">
        <f t="shared" si="15"/>
        <v>623.62436874215496</v>
      </c>
      <c r="J99" s="76">
        <f t="shared" si="15"/>
        <v>624.70776426967814</v>
      </c>
      <c r="K99" s="76">
        <f t="shared" si="15"/>
        <v>610.98368712181446</v>
      </c>
      <c r="L99" s="63">
        <f t="shared" si="15"/>
        <v>603.34516252173785</v>
      </c>
      <c r="M99" s="76">
        <f t="shared" si="15"/>
        <v>610.96443547134652</v>
      </c>
      <c r="N99" s="76">
        <f t="shared" si="15"/>
        <v>618.97305684863875</v>
      </c>
      <c r="O99" s="76">
        <f t="shared" si="15"/>
        <v>625.77136577531076</v>
      </c>
      <c r="P99" s="76">
        <f t="shared" si="15"/>
        <v>633.12826432784755</v>
      </c>
      <c r="Q99" s="76">
        <f t="shared" si="15"/>
        <v>638.90489508523876</v>
      </c>
      <c r="R99" s="76">
        <f t="shared" si="15"/>
        <v>647.01747480001688</v>
      </c>
      <c r="S99" s="76">
        <f t="shared" si="15"/>
        <v>655.76376579162104</v>
      </c>
      <c r="T99" s="76">
        <f t="shared" si="15"/>
        <v>661.29485486273074</v>
      </c>
      <c r="U99" s="76">
        <f t="shared" si="15"/>
        <v>666.44687000196404</v>
      </c>
      <c r="V99" s="76">
        <f t="shared" si="15"/>
        <v>672.5409376401974</v>
      </c>
      <c r="W99" s="76">
        <f t="shared" si="15"/>
        <v>676.53643792678838</v>
      </c>
      <c r="X99" s="76">
        <f t="shared" si="15"/>
        <v>679.537649719407</v>
      </c>
      <c r="Y99" s="76">
        <f t="shared" si="15"/>
        <v>679.32712359238144</v>
      </c>
      <c r="Z99" s="76">
        <f t="shared" si="15"/>
        <v>678.54324986503889</v>
      </c>
      <c r="AA99" s="63">
        <f t="shared" si="15"/>
        <v>677.87149590672288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55071</v>
      </c>
      <c r="D10" s="76">
        <v>55506</v>
      </c>
      <c r="E10" s="76">
        <v>55901</v>
      </c>
      <c r="F10" s="76">
        <v>56303</v>
      </c>
      <c r="G10" s="76">
        <v>56689</v>
      </c>
      <c r="H10" s="76">
        <v>57077</v>
      </c>
      <c r="I10" s="76">
        <v>57461</v>
      </c>
      <c r="J10" s="76">
        <v>57860</v>
      </c>
      <c r="K10" s="76">
        <v>58235</v>
      </c>
      <c r="L10" s="63">
        <v>58613</v>
      </c>
      <c r="M10" s="76">
        <v>58966</v>
      </c>
      <c r="N10" s="76">
        <v>59328</v>
      </c>
      <c r="O10" s="76">
        <v>59672</v>
      </c>
      <c r="P10" s="76">
        <v>59991</v>
      </c>
      <c r="Q10" s="76">
        <v>60309</v>
      </c>
      <c r="R10" s="76">
        <v>60631</v>
      </c>
      <c r="S10" s="76">
        <v>60910</v>
      </c>
      <c r="T10" s="76">
        <v>61208</v>
      </c>
      <c r="U10" s="76">
        <v>61501</v>
      </c>
      <c r="V10" s="76">
        <v>61793</v>
      </c>
      <c r="W10" s="76">
        <v>62077</v>
      </c>
      <c r="X10" s="76">
        <v>62347</v>
      </c>
      <c r="Y10" s="76">
        <v>62618</v>
      </c>
      <c r="Z10" s="76">
        <v>62866</v>
      </c>
      <c r="AA10" s="63">
        <v>63118</v>
      </c>
    </row>
    <row r="11" spans="1:27" ht="12.75" customHeight="1" x14ac:dyDescent="0.3">
      <c r="A11" s="6" t="s">
        <v>55</v>
      </c>
      <c r="B11" s="25"/>
      <c r="C11" s="76">
        <v>466</v>
      </c>
      <c r="D11" s="76">
        <v>477</v>
      </c>
      <c r="E11" s="76">
        <v>480</v>
      </c>
      <c r="F11" s="76">
        <v>482</v>
      </c>
      <c r="G11" s="76">
        <v>486</v>
      </c>
      <c r="H11" s="76">
        <v>492</v>
      </c>
      <c r="I11" s="76">
        <v>496</v>
      </c>
      <c r="J11" s="76">
        <v>495</v>
      </c>
      <c r="K11" s="76">
        <v>499</v>
      </c>
      <c r="L11" s="63">
        <v>499</v>
      </c>
      <c r="M11" s="76">
        <v>499</v>
      </c>
      <c r="N11" s="76">
        <v>498</v>
      </c>
      <c r="O11" s="76">
        <v>496</v>
      </c>
      <c r="P11" s="76">
        <v>499</v>
      </c>
      <c r="Q11" s="76">
        <v>495</v>
      </c>
      <c r="R11" s="76">
        <v>495</v>
      </c>
      <c r="S11" s="76">
        <v>495</v>
      </c>
      <c r="T11" s="76">
        <v>497</v>
      </c>
      <c r="U11" s="76">
        <v>498</v>
      </c>
      <c r="V11" s="76">
        <v>501</v>
      </c>
      <c r="W11" s="76">
        <v>503</v>
      </c>
      <c r="X11" s="76">
        <v>507</v>
      </c>
      <c r="Y11" s="76">
        <v>506</v>
      </c>
      <c r="Z11" s="76">
        <v>511</v>
      </c>
      <c r="AA11" s="63">
        <v>513</v>
      </c>
    </row>
    <row r="12" spans="1:27" ht="12.75" customHeight="1" x14ac:dyDescent="0.3">
      <c r="A12" s="6" t="s">
        <v>56</v>
      </c>
      <c r="B12" s="25"/>
      <c r="C12" s="76">
        <v>540</v>
      </c>
      <c r="D12" s="76">
        <v>579</v>
      </c>
      <c r="E12" s="76">
        <v>564</v>
      </c>
      <c r="F12" s="76">
        <v>572</v>
      </c>
      <c r="G12" s="76">
        <v>590</v>
      </c>
      <c r="H12" s="76">
        <v>601</v>
      </c>
      <c r="I12" s="76">
        <v>582</v>
      </c>
      <c r="J12" s="76">
        <v>608</v>
      </c>
      <c r="K12" s="76">
        <v>603</v>
      </c>
      <c r="L12" s="63">
        <v>628</v>
      </c>
      <c r="M12" s="76">
        <v>624</v>
      </c>
      <c r="N12" s="76">
        <v>632</v>
      </c>
      <c r="O12" s="76">
        <v>653</v>
      </c>
      <c r="P12" s="76">
        <v>660</v>
      </c>
      <c r="Q12" s="76">
        <v>656</v>
      </c>
      <c r="R12" s="76">
        <v>694</v>
      </c>
      <c r="S12" s="76">
        <v>678</v>
      </c>
      <c r="T12" s="76">
        <v>694</v>
      </c>
      <c r="U12" s="76">
        <v>693</v>
      </c>
      <c r="V12" s="76">
        <v>715</v>
      </c>
      <c r="W12" s="76">
        <v>720</v>
      </c>
      <c r="X12" s="76">
        <v>731</v>
      </c>
      <c r="Y12" s="76">
        <v>750</v>
      </c>
      <c r="Z12" s="76">
        <v>750</v>
      </c>
      <c r="AA12" s="63">
        <v>752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-74</v>
      </c>
      <c r="D14" s="76">
        <f t="shared" ref="D14:AA14" si="0">D11-D12</f>
        <v>-102</v>
      </c>
      <c r="E14" s="76">
        <f t="shared" si="0"/>
        <v>-84</v>
      </c>
      <c r="F14" s="76">
        <f t="shared" si="0"/>
        <v>-90</v>
      </c>
      <c r="G14" s="76">
        <f t="shared" si="0"/>
        <v>-104</v>
      </c>
      <c r="H14" s="76">
        <f t="shared" si="0"/>
        <v>-109</v>
      </c>
      <c r="I14" s="76">
        <f t="shared" si="0"/>
        <v>-86</v>
      </c>
      <c r="J14" s="76">
        <f t="shared" si="0"/>
        <v>-113</v>
      </c>
      <c r="K14" s="76">
        <f t="shared" si="0"/>
        <v>-104</v>
      </c>
      <c r="L14" s="63">
        <f t="shared" si="0"/>
        <v>-129</v>
      </c>
      <c r="M14" s="76">
        <f t="shared" si="0"/>
        <v>-125</v>
      </c>
      <c r="N14" s="76">
        <f t="shared" si="0"/>
        <v>-134</v>
      </c>
      <c r="O14" s="76">
        <f t="shared" si="0"/>
        <v>-157</v>
      </c>
      <c r="P14" s="76">
        <f t="shared" si="0"/>
        <v>-161</v>
      </c>
      <c r="Q14" s="76">
        <f t="shared" si="0"/>
        <v>-161</v>
      </c>
      <c r="R14" s="76">
        <f t="shared" si="0"/>
        <v>-199</v>
      </c>
      <c r="S14" s="76">
        <f t="shared" si="0"/>
        <v>-183</v>
      </c>
      <c r="T14" s="76">
        <f t="shared" si="0"/>
        <v>-197</v>
      </c>
      <c r="U14" s="76">
        <f t="shared" si="0"/>
        <v>-195</v>
      </c>
      <c r="V14" s="76">
        <f t="shared" si="0"/>
        <v>-214</v>
      </c>
      <c r="W14" s="76">
        <f t="shared" si="0"/>
        <v>-217</v>
      </c>
      <c r="X14" s="76">
        <f t="shared" si="0"/>
        <v>-224</v>
      </c>
      <c r="Y14" s="76">
        <f t="shared" si="0"/>
        <v>-244</v>
      </c>
      <c r="Z14" s="76">
        <f t="shared" si="0"/>
        <v>-239</v>
      </c>
      <c r="AA14" s="63">
        <f t="shared" si="0"/>
        <v>-239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218</v>
      </c>
      <c r="D16" s="76">
        <v>209</v>
      </c>
      <c r="E16" s="76">
        <v>193</v>
      </c>
      <c r="F16" s="76">
        <v>187</v>
      </c>
      <c r="G16" s="76">
        <v>187</v>
      </c>
      <c r="H16" s="76">
        <v>186</v>
      </c>
      <c r="I16" s="76">
        <v>184</v>
      </c>
      <c r="J16" s="76">
        <v>184</v>
      </c>
      <c r="K16" s="76">
        <v>184</v>
      </c>
      <c r="L16" s="63">
        <v>184</v>
      </c>
      <c r="M16" s="76">
        <v>184</v>
      </c>
      <c r="N16" s="76">
        <v>184</v>
      </c>
      <c r="O16" s="76">
        <v>184</v>
      </c>
      <c r="P16" s="76">
        <v>184</v>
      </c>
      <c r="Q16" s="76">
        <v>184</v>
      </c>
      <c r="R16" s="76">
        <v>184</v>
      </c>
      <c r="S16" s="76">
        <v>184</v>
      </c>
      <c r="T16" s="76">
        <v>184</v>
      </c>
      <c r="U16" s="76">
        <v>184</v>
      </c>
      <c r="V16" s="76">
        <v>184</v>
      </c>
      <c r="W16" s="76">
        <v>184</v>
      </c>
      <c r="X16" s="76">
        <v>184</v>
      </c>
      <c r="Y16" s="76">
        <v>184</v>
      </c>
      <c r="Z16" s="76">
        <v>184</v>
      </c>
      <c r="AA16" s="63">
        <v>184</v>
      </c>
    </row>
    <row r="17" spans="1:27" ht="12.75" customHeight="1" x14ac:dyDescent="0.3">
      <c r="A17" s="81" t="s">
        <v>83</v>
      </c>
      <c r="B17" s="81"/>
      <c r="C17" s="76">
        <v>379</v>
      </c>
      <c r="D17" s="76">
        <v>376</v>
      </c>
      <c r="E17" s="76">
        <v>371</v>
      </c>
      <c r="F17" s="76">
        <v>367</v>
      </c>
      <c r="G17" s="76">
        <v>363</v>
      </c>
      <c r="H17" s="76">
        <v>362</v>
      </c>
      <c r="I17" s="76">
        <v>360</v>
      </c>
      <c r="J17" s="76">
        <v>363</v>
      </c>
      <c r="K17" s="76">
        <v>365</v>
      </c>
      <c r="L17" s="63">
        <v>364</v>
      </c>
      <c r="M17" s="76">
        <v>368</v>
      </c>
      <c r="N17" s="76">
        <v>367</v>
      </c>
      <c r="O17" s="76">
        <v>369</v>
      </c>
      <c r="P17" s="76">
        <v>367</v>
      </c>
      <c r="Q17" s="76">
        <v>369</v>
      </c>
      <c r="R17" s="76">
        <v>367</v>
      </c>
      <c r="S17" s="76">
        <v>366</v>
      </c>
      <c r="T17" s="76">
        <v>368</v>
      </c>
      <c r="U17" s="76">
        <v>367</v>
      </c>
      <c r="V17" s="76">
        <v>363</v>
      </c>
      <c r="W17" s="76">
        <v>358</v>
      </c>
      <c r="X17" s="76">
        <v>359</v>
      </c>
      <c r="Y17" s="76">
        <v>356</v>
      </c>
      <c r="Z17" s="76">
        <v>354</v>
      </c>
      <c r="AA17" s="63">
        <v>355</v>
      </c>
    </row>
    <row r="18" spans="1:27" ht="12.75" customHeight="1" x14ac:dyDescent="0.3">
      <c r="A18" s="6" t="s">
        <v>97</v>
      </c>
      <c r="B18" s="6"/>
      <c r="C18" s="76">
        <v>1513</v>
      </c>
      <c r="D18" s="76">
        <v>1504</v>
      </c>
      <c r="E18" s="76">
        <v>1488</v>
      </c>
      <c r="F18" s="76">
        <v>1508</v>
      </c>
      <c r="G18" s="76">
        <v>1525</v>
      </c>
      <c r="H18" s="76">
        <v>1519</v>
      </c>
      <c r="I18" s="76">
        <v>1524</v>
      </c>
      <c r="J18" s="76">
        <v>1526</v>
      </c>
      <c r="K18" s="76">
        <v>1529</v>
      </c>
      <c r="L18" s="63">
        <v>1528</v>
      </c>
      <c r="M18" s="76">
        <v>1532</v>
      </c>
      <c r="N18" s="76">
        <v>1532</v>
      </c>
      <c r="O18" s="76">
        <v>1528</v>
      </c>
      <c r="P18" s="76">
        <v>1526</v>
      </c>
      <c r="Q18" s="76">
        <v>1534</v>
      </c>
      <c r="R18" s="76">
        <v>1535</v>
      </c>
      <c r="S18" s="76">
        <v>1533</v>
      </c>
      <c r="T18" s="76">
        <v>1535</v>
      </c>
      <c r="U18" s="76">
        <v>1535</v>
      </c>
      <c r="V18" s="76">
        <v>1540</v>
      </c>
      <c r="W18" s="76">
        <v>1540</v>
      </c>
      <c r="X18" s="76">
        <v>1546</v>
      </c>
      <c r="Y18" s="76">
        <v>1545</v>
      </c>
      <c r="Z18" s="76">
        <v>1550</v>
      </c>
      <c r="AA18" s="63">
        <v>1550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115</v>
      </c>
      <c r="D20" s="76">
        <v>119</v>
      </c>
      <c r="E20" s="76">
        <v>119</v>
      </c>
      <c r="F20" s="76">
        <v>121</v>
      </c>
      <c r="G20" s="76">
        <v>119</v>
      </c>
      <c r="H20" s="76">
        <v>122</v>
      </c>
      <c r="I20" s="76">
        <v>122</v>
      </c>
      <c r="J20" s="76">
        <v>122</v>
      </c>
      <c r="K20" s="76">
        <v>122</v>
      </c>
      <c r="L20" s="63">
        <v>122</v>
      </c>
      <c r="M20" s="76">
        <v>122</v>
      </c>
      <c r="N20" s="76">
        <v>122</v>
      </c>
      <c r="O20" s="76">
        <v>122</v>
      </c>
      <c r="P20" s="76">
        <v>122</v>
      </c>
      <c r="Q20" s="76">
        <v>122</v>
      </c>
      <c r="R20" s="76">
        <v>122</v>
      </c>
      <c r="S20" s="76">
        <v>122</v>
      </c>
      <c r="T20" s="76">
        <v>122</v>
      </c>
      <c r="U20" s="76">
        <v>122</v>
      </c>
      <c r="V20" s="76">
        <v>122</v>
      </c>
      <c r="W20" s="76">
        <v>122</v>
      </c>
      <c r="X20" s="76">
        <v>122</v>
      </c>
      <c r="Y20" s="76">
        <v>122</v>
      </c>
      <c r="Z20" s="76">
        <v>122</v>
      </c>
      <c r="AA20" s="63">
        <v>122</v>
      </c>
    </row>
    <row r="21" spans="1:27" ht="12.75" customHeight="1" x14ac:dyDescent="0.3">
      <c r="A21" s="81" t="s">
        <v>84</v>
      </c>
      <c r="B21" s="81"/>
      <c r="C21" s="76">
        <v>320</v>
      </c>
      <c r="D21" s="76">
        <v>325</v>
      </c>
      <c r="E21" s="76">
        <v>322</v>
      </c>
      <c r="F21" s="76">
        <v>330</v>
      </c>
      <c r="G21" s="76">
        <v>333</v>
      </c>
      <c r="H21" s="76">
        <v>325</v>
      </c>
      <c r="I21" s="76">
        <v>328</v>
      </c>
      <c r="J21" s="76">
        <v>331</v>
      </c>
      <c r="K21" s="76">
        <v>331</v>
      </c>
      <c r="L21" s="63">
        <v>330</v>
      </c>
      <c r="M21" s="76">
        <v>331</v>
      </c>
      <c r="N21" s="76">
        <v>331</v>
      </c>
      <c r="O21" s="76">
        <v>336</v>
      </c>
      <c r="P21" s="76">
        <v>331</v>
      </c>
      <c r="Q21" s="76">
        <v>334</v>
      </c>
      <c r="R21" s="76">
        <v>336</v>
      </c>
      <c r="S21" s="76">
        <v>339</v>
      </c>
      <c r="T21" s="76">
        <v>335</v>
      </c>
      <c r="U21" s="76">
        <v>333</v>
      </c>
      <c r="V21" s="76">
        <v>332</v>
      </c>
      <c r="W21" s="76">
        <v>336</v>
      </c>
      <c r="X21" s="76">
        <v>334</v>
      </c>
      <c r="Y21" s="76">
        <v>331</v>
      </c>
      <c r="Z21" s="76">
        <v>334</v>
      </c>
      <c r="AA21" s="63">
        <v>331</v>
      </c>
    </row>
    <row r="22" spans="1:27" ht="12.75" customHeight="1" x14ac:dyDescent="0.3">
      <c r="A22" s="6" t="s">
        <v>98</v>
      </c>
      <c r="B22" s="6"/>
      <c r="C22" s="76">
        <v>1163</v>
      </c>
      <c r="D22" s="76">
        <v>1142</v>
      </c>
      <c r="E22" s="76">
        <v>1123</v>
      </c>
      <c r="F22" s="76">
        <v>1132</v>
      </c>
      <c r="G22" s="76">
        <v>1128</v>
      </c>
      <c r="H22" s="76">
        <v>1128</v>
      </c>
      <c r="I22" s="76">
        <v>1134</v>
      </c>
      <c r="J22" s="76">
        <v>1134</v>
      </c>
      <c r="K22" s="76">
        <v>1141</v>
      </c>
      <c r="L22" s="63">
        <v>1143</v>
      </c>
      <c r="M22" s="76">
        <v>1146</v>
      </c>
      <c r="N22" s="76">
        <v>1154</v>
      </c>
      <c r="O22" s="76">
        <v>1152</v>
      </c>
      <c r="P22" s="76">
        <v>1149</v>
      </c>
      <c r="Q22" s="76">
        <v>1150</v>
      </c>
      <c r="R22" s="76">
        <v>1152</v>
      </c>
      <c r="S22" s="76">
        <v>1146</v>
      </c>
      <c r="T22" s="76">
        <v>1141</v>
      </c>
      <c r="U22" s="76">
        <v>1144</v>
      </c>
      <c r="V22" s="76">
        <v>1140</v>
      </c>
      <c r="W22" s="76">
        <v>1139</v>
      </c>
      <c r="X22" s="76">
        <v>1137</v>
      </c>
      <c r="Y22" s="76">
        <v>1141</v>
      </c>
      <c r="Z22" s="76">
        <v>1142</v>
      </c>
      <c r="AA22" s="63">
        <v>1140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103</v>
      </c>
      <c r="D24" s="76">
        <f t="shared" ref="D24:AA26" si="1">D16-D20</f>
        <v>90</v>
      </c>
      <c r="E24" s="76">
        <f t="shared" si="1"/>
        <v>74</v>
      </c>
      <c r="F24" s="76">
        <f t="shared" si="1"/>
        <v>66</v>
      </c>
      <c r="G24" s="76">
        <f t="shared" si="1"/>
        <v>68</v>
      </c>
      <c r="H24" s="76">
        <f t="shared" si="1"/>
        <v>64</v>
      </c>
      <c r="I24" s="76">
        <f t="shared" si="1"/>
        <v>62</v>
      </c>
      <c r="J24" s="76">
        <f t="shared" si="1"/>
        <v>62</v>
      </c>
      <c r="K24" s="76">
        <f t="shared" si="1"/>
        <v>62</v>
      </c>
      <c r="L24" s="63">
        <f t="shared" si="1"/>
        <v>62</v>
      </c>
      <c r="M24" s="76">
        <f t="shared" si="1"/>
        <v>62</v>
      </c>
      <c r="N24" s="76">
        <f t="shared" si="1"/>
        <v>62</v>
      </c>
      <c r="O24" s="76">
        <f t="shared" si="1"/>
        <v>62</v>
      </c>
      <c r="P24" s="76">
        <f t="shared" si="1"/>
        <v>62</v>
      </c>
      <c r="Q24" s="76">
        <f t="shared" si="1"/>
        <v>62</v>
      </c>
      <c r="R24" s="76">
        <f t="shared" si="1"/>
        <v>62</v>
      </c>
      <c r="S24" s="76">
        <f t="shared" si="1"/>
        <v>62</v>
      </c>
      <c r="T24" s="76">
        <f t="shared" si="1"/>
        <v>62</v>
      </c>
      <c r="U24" s="76">
        <f t="shared" si="1"/>
        <v>62</v>
      </c>
      <c r="V24" s="76">
        <f t="shared" si="1"/>
        <v>62</v>
      </c>
      <c r="W24" s="76">
        <f t="shared" si="1"/>
        <v>62</v>
      </c>
      <c r="X24" s="76">
        <f t="shared" si="1"/>
        <v>62</v>
      </c>
      <c r="Y24" s="76">
        <f t="shared" si="1"/>
        <v>62</v>
      </c>
      <c r="Z24" s="76">
        <f t="shared" si="1"/>
        <v>62</v>
      </c>
      <c r="AA24" s="63">
        <f t="shared" si="1"/>
        <v>62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59</v>
      </c>
      <c r="D25" s="76">
        <f t="shared" si="2"/>
        <v>51</v>
      </c>
      <c r="E25" s="76">
        <f t="shared" si="2"/>
        <v>49</v>
      </c>
      <c r="F25" s="76">
        <f t="shared" si="2"/>
        <v>37</v>
      </c>
      <c r="G25" s="76">
        <f t="shared" si="2"/>
        <v>30</v>
      </c>
      <c r="H25" s="76">
        <f t="shared" si="2"/>
        <v>37</v>
      </c>
      <c r="I25" s="76">
        <f t="shared" si="2"/>
        <v>32</v>
      </c>
      <c r="J25" s="76">
        <f t="shared" si="2"/>
        <v>32</v>
      </c>
      <c r="K25" s="76">
        <f t="shared" si="2"/>
        <v>34</v>
      </c>
      <c r="L25" s="63">
        <f t="shared" si="2"/>
        <v>34</v>
      </c>
      <c r="M25" s="76">
        <f t="shared" si="2"/>
        <v>37</v>
      </c>
      <c r="N25" s="76">
        <f t="shared" si="2"/>
        <v>36</v>
      </c>
      <c r="O25" s="76">
        <f t="shared" si="2"/>
        <v>33</v>
      </c>
      <c r="P25" s="76">
        <f t="shared" si="2"/>
        <v>36</v>
      </c>
      <c r="Q25" s="76">
        <f t="shared" si="2"/>
        <v>35</v>
      </c>
      <c r="R25" s="76">
        <f t="shared" si="2"/>
        <v>31</v>
      </c>
      <c r="S25" s="76">
        <f t="shared" si="1"/>
        <v>27</v>
      </c>
      <c r="T25" s="76">
        <f t="shared" si="1"/>
        <v>33</v>
      </c>
      <c r="U25" s="76">
        <f t="shared" si="1"/>
        <v>34</v>
      </c>
      <c r="V25" s="76">
        <f t="shared" si="1"/>
        <v>31</v>
      </c>
      <c r="W25" s="76">
        <f t="shared" si="1"/>
        <v>22</v>
      </c>
      <c r="X25" s="76">
        <f t="shared" si="1"/>
        <v>25</v>
      </c>
      <c r="Y25" s="76">
        <f t="shared" si="1"/>
        <v>25</v>
      </c>
      <c r="Z25" s="76">
        <f t="shared" si="1"/>
        <v>20</v>
      </c>
      <c r="AA25" s="63">
        <f t="shared" si="1"/>
        <v>24</v>
      </c>
    </row>
    <row r="26" spans="1:27" ht="12.75" customHeight="1" x14ac:dyDescent="0.3">
      <c r="A26" s="6" t="s">
        <v>82</v>
      </c>
      <c r="B26" s="6"/>
      <c r="C26" s="76">
        <f t="shared" si="2"/>
        <v>350</v>
      </c>
      <c r="D26" s="76">
        <f t="shared" si="1"/>
        <v>362</v>
      </c>
      <c r="E26" s="76">
        <f t="shared" si="1"/>
        <v>365</v>
      </c>
      <c r="F26" s="76">
        <f t="shared" si="1"/>
        <v>376</v>
      </c>
      <c r="G26" s="76">
        <f t="shared" si="1"/>
        <v>397</v>
      </c>
      <c r="H26" s="76">
        <f t="shared" si="1"/>
        <v>391</v>
      </c>
      <c r="I26" s="76">
        <f t="shared" si="1"/>
        <v>390</v>
      </c>
      <c r="J26" s="76">
        <f t="shared" si="1"/>
        <v>392</v>
      </c>
      <c r="K26" s="76">
        <f t="shared" si="1"/>
        <v>388</v>
      </c>
      <c r="L26" s="63">
        <f t="shared" si="1"/>
        <v>385</v>
      </c>
      <c r="M26" s="76">
        <f t="shared" si="1"/>
        <v>386</v>
      </c>
      <c r="N26" s="76">
        <f t="shared" si="1"/>
        <v>378</v>
      </c>
      <c r="O26" s="76">
        <f t="shared" si="1"/>
        <v>376</v>
      </c>
      <c r="P26" s="76">
        <f t="shared" si="1"/>
        <v>377</v>
      </c>
      <c r="Q26" s="76">
        <f t="shared" si="1"/>
        <v>384</v>
      </c>
      <c r="R26" s="76">
        <f t="shared" si="1"/>
        <v>383</v>
      </c>
      <c r="S26" s="76">
        <f t="shared" si="1"/>
        <v>387</v>
      </c>
      <c r="T26" s="76">
        <f t="shared" si="1"/>
        <v>394</v>
      </c>
      <c r="U26" s="76">
        <f t="shared" si="1"/>
        <v>391</v>
      </c>
      <c r="V26" s="76">
        <f t="shared" si="1"/>
        <v>400</v>
      </c>
      <c r="W26" s="76">
        <f t="shared" si="1"/>
        <v>401</v>
      </c>
      <c r="X26" s="76">
        <f t="shared" si="1"/>
        <v>409</v>
      </c>
      <c r="Y26" s="76">
        <f t="shared" si="1"/>
        <v>404</v>
      </c>
      <c r="Z26" s="76">
        <f t="shared" si="1"/>
        <v>408</v>
      </c>
      <c r="AA26" s="63">
        <f t="shared" si="1"/>
        <v>410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512</v>
      </c>
      <c r="D28" s="76">
        <f t="shared" ref="D28:AA28" si="3">SUM(D24:D26)</f>
        <v>503</v>
      </c>
      <c r="E28" s="76">
        <f t="shared" si="3"/>
        <v>488</v>
      </c>
      <c r="F28" s="76">
        <f t="shared" si="3"/>
        <v>479</v>
      </c>
      <c r="G28" s="76">
        <f t="shared" si="3"/>
        <v>495</v>
      </c>
      <c r="H28" s="76">
        <f t="shared" si="3"/>
        <v>492</v>
      </c>
      <c r="I28" s="76">
        <f t="shared" si="3"/>
        <v>484</v>
      </c>
      <c r="J28" s="76">
        <f t="shared" si="3"/>
        <v>486</v>
      </c>
      <c r="K28" s="76">
        <f t="shared" si="3"/>
        <v>484</v>
      </c>
      <c r="L28" s="63">
        <f t="shared" si="3"/>
        <v>481</v>
      </c>
      <c r="M28" s="76">
        <f t="shared" si="3"/>
        <v>485</v>
      </c>
      <c r="N28" s="76">
        <f t="shared" si="3"/>
        <v>476</v>
      </c>
      <c r="O28" s="76">
        <f t="shared" si="3"/>
        <v>471</v>
      </c>
      <c r="P28" s="76">
        <f t="shared" si="3"/>
        <v>475</v>
      </c>
      <c r="Q28" s="76">
        <f t="shared" si="3"/>
        <v>481</v>
      </c>
      <c r="R28" s="76">
        <f t="shared" si="3"/>
        <v>476</v>
      </c>
      <c r="S28" s="76">
        <f t="shared" si="3"/>
        <v>476</v>
      </c>
      <c r="T28" s="76">
        <f t="shared" si="3"/>
        <v>489</v>
      </c>
      <c r="U28" s="76">
        <f t="shared" si="3"/>
        <v>487</v>
      </c>
      <c r="V28" s="76">
        <f t="shared" si="3"/>
        <v>493</v>
      </c>
      <c r="W28" s="76">
        <f t="shared" si="3"/>
        <v>485</v>
      </c>
      <c r="X28" s="76">
        <f t="shared" si="3"/>
        <v>496</v>
      </c>
      <c r="Y28" s="76">
        <f t="shared" si="3"/>
        <v>491</v>
      </c>
      <c r="Z28" s="76">
        <f t="shared" si="3"/>
        <v>490</v>
      </c>
      <c r="AA28" s="63">
        <f t="shared" si="3"/>
        <v>496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-3</v>
      </c>
      <c r="D30" s="76">
        <v>-6</v>
      </c>
      <c r="E30" s="76">
        <v>-2</v>
      </c>
      <c r="F30" s="76">
        <v>-3</v>
      </c>
      <c r="G30" s="76">
        <v>-3</v>
      </c>
      <c r="H30" s="76">
        <v>1</v>
      </c>
      <c r="I30" s="76">
        <v>1</v>
      </c>
      <c r="J30" s="76">
        <v>2</v>
      </c>
      <c r="K30" s="76">
        <v>-2</v>
      </c>
      <c r="L30" s="63">
        <v>1</v>
      </c>
      <c r="M30" s="76">
        <v>2</v>
      </c>
      <c r="N30" s="76">
        <v>2</v>
      </c>
      <c r="O30" s="76">
        <v>5</v>
      </c>
      <c r="P30" s="76">
        <v>4</v>
      </c>
      <c r="Q30" s="76">
        <v>2</v>
      </c>
      <c r="R30" s="76">
        <v>2</v>
      </c>
      <c r="S30" s="76">
        <v>5</v>
      </c>
      <c r="T30" s="76">
        <v>1</v>
      </c>
      <c r="U30" s="76">
        <v>0</v>
      </c>
      <c r="V30" s="76">
        <v>5</v>
      </c>
      <c r="W30" s="76">
        <v>2</v>
      </c>
      <c r="X30" s="76">
        <v>-1</v>
      </c>
      <c r="Y30" s="76">
        <v>1</v>
      </c>
      <c r="Z30" s="76">
        <v>1</v>
      </c>
      <c r="AA30" s="63">
        <v>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435</v>
      </c>
      <c r="D32" s="76">
        <f t="shared" ref="D32:AA32" si="4">D30+D28+D14</f>
        <v>395</v>
      </c>
      <c r="E32" s="76">
        <f t="shared" si="4"/>
        <v>402</v>
      </c>
      <c r="F32" s="76">
        <f t="shared" si="4"/>
        <v>386</v>
      </c>
      <c r="G32" s="76">
        <f t="shared" si="4"/>
        <v>388</v>
      </c>
      <c r="H32" s="76">
        <f t="shared" si="4"/>
        <v>384</v>
      </c>
      <c r="I32" s="76">
        <f t="shared" si="4"/>
        <v>399</v>
      </c>
      <c r="J32" s="76">
        <f t="shared" si="4"/>
        <v>375</v>
      </c>
      <c r="K32" s="76">
        <f t="shared" si="4"/>
        <v>378</v>
      </c>
      <c r="L32" s="63">
        <f t="shared" si="4"/>
        <v>353</v>
      </c>
      <c r="M32" s="76">
        <f t="shared" si="4"/>
        <v>362</v>
      </c>
      <c r="N32" s="76">
        <f t="shared" si="4"/>
        <v>344</v>
      </c>
      <c r="O32" s="76">
        <f t="shared" si="4"/>
        <v>319</v>
      </c>
      <c r="P32" s="76">
        <f t="shared" si="4"/>
        <v>318</v>
      </c>
      <c r="Q32" s="76">
        <f t="shared" si="4"/>
        <v>322</v>
      </c>
      <c r="R32" s="76">
        <f t="shared" si="4"/>
        <v>279</v>
      </c>
      <c r="S32" s="76">
        <f t="shared" si="4"/>
        <v>298</v>
      </c>
      <c r="T32" s="76">
        <f t="shared" si="4"/>
        <v>293</v>
      </c>
      <c r="U32" s="76">
        <f t="shared" si="4"/>
        <v>292</v>
      </c>
      <c r="V32" s="76">
        <f t="shared" si="4"/>
        <v>284</v>
      </c>
      <c r="W32" s="76">
        <f t="shared" si="4"/>
        <v>270</v>
      </c>
      <c r="X32" s="76">
        <f t="shared" si="4"/>
        <v>271</v>
      </c>
      <c r="Y32" s="76">
        <f t="shared" si="4"/>
        <v>248</v>
      </c>
      <c r="Z32" s="76">
        <f t="shared" si="4"/>
        <v>252</v>
      </c>
      <c r="AA32" s="63">
        <f t="shared" si="4"/>
        <v>261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55506</v>
      </c>
      <c r="D34" s="76">
        <v>55901</v>
      </c>
      <c r="E34" s="76">
        <v>56303</v>
      </c>
      <c r="F34" s="76">
        <v>56689</v>
      </c>
      <c r="G34" s="76">
        <v>57077</v>
      </c>
      <c r="H34" s="76">
        <v>57461</v>
      </c>
      <c r="I34" s="76">
        <v>57860</v>
      </c>
      <c r="J34" s="76">
        <v>58235</v>
      </c>
      <c r="K34" s="76">
        <v>58613</v>
      </c>
      <c r="L34" s="63">
        <v>58966</v>
      </c>
      <c r="M34" s="76">
        <v>59328</v>
      </c>
      <c r="N34" s="76">
        <v>59672</v>
      </c>
      <c r="O34" s="76">
        <v>59991</v>
      </c>
      <c r="P34" s="76">
        <v>60309</v>
      </c>
      <c r="Q34" s="76">
        <v>60631</v>
      </c>
      <c r="R34" s="76">
        <v>60910</v>
      </c>
      <c r="S34" s="76">
        <v>61208</v>
      </c>
      <c r="T34" s="76">
        <v>61501</v>
      </c>
      <c r="U34" s="76">
        <v>61793</v>
      </c>
      <c r="V34" s="76">
        <v>62077</v>
      </c>
      <c r="W34" s="76">
        <v>62347</v>
      </c>
      <c r="X34" s="76">
        <v>62618</v>
      </c>
      <c r="Y34" s="76">
        <v>62866</v>
      </c>
      <c r="Z34" s="76">
        <v>63118</v>
      </c>
      <c r="AA34" s="63">
        <v>63379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7.8988941548183249E-3</v>
      </c>
      <c r="D36" s="38">
        <f t="shared" si="5"/>
        <v>7.1163477822217417E-3</v>
      </c>
      <c r="E36" s="38">
        <f t="shared" si="5"/>
        <v>7.1912845924044294E-3</v>
      </c>
      <c r="F36" s="38">
        <f t="shared" si="5"/>
        <v>6.8557625703781324E-3</v>
      </c>
      <c r="G36" s="38">
        <f t="shared" si="5"/>
        <v>6.8443613399424936E-3</v>
      </c>
      <c r="H36" s="38">
        <f t="shared" si="5"/>
        <v>6.7277537361809482E-3</v>
      </c>
      <c r="I36" s="38">
        <f t="shared" si="5"/>
        <v>6.9438401698543361E-3</v>
      </c>
      <c r="J36" s="38">
        <f t="shared" si="5"/>
        <v>6.4811614241272039E-3</v>
      </c>
      <c r="K36" s="38">
        <f t="shared" si="5"/>
        <v>6.4909418734438052E-3</v>
      </c>
      <c r="L36" s="39">
        <f t="shared" si="5"/>
        <v>6.0225547233548875E-3</v>
      </c>
      <c r="M36" s="38">
        <f t="shared" si="5"/>
        <v>6.139131024658278E-3</v>
      </c>
      <c r="N36" s="38">
        <f t="shared" si="5"/>
        <v>5.7982740021574972E-3</v>
      </c>
      <c r="O36" s="38">
        <f t="shared" si="5"/>
        <v>5.3458908700898247E-3</v>
      </c>
      <c r="P36" s="38">
        <f t="shared" si="5"/>
        <v>5.3007951192678903E-3</v>
      </c>
      <c r="Q36" s="38">
        <f t="shared" si="5"/>
        <v>5.3391699414681061E-3</v>
      </c>
      <c r="R36" s="38">
        <f t="shared" si="5"/>
        <v>4.601606438950372E-3</v>
      </c>
      <c r="S36" s="38">
        <f t="shared" si="5"/>
        <v>4.8924642915777377E-3</v>
      </c>
      <c r="T36" s="38">
        <f t="shared" si="5"/>
        <v>4.7869559534701343E-3</v>
      </c>
      <c r="U36" s="38">
        <f t="shared" si="5"/>
        <v>4.747890278206858E-3</v>
      </c>
      <c r="V36" s="38">
        <f t="shared" si="5"/>
        <v>4.5959898370365572E-3</v>
      </c>
      <c r="W36" s="38">
        <f t="shared" si="5"/>
        <v>4.3494369895452425E-3</v>
      </c>
      <c r="X36" s="38">
        <f t="shared" si="5"/>
        <v>4.3466405761303671E-3</v>
      </c>
      <c r="Y36" s="38">
        <f t="shared" si="5"/>
        <v>3.9605225334568336E-3</v>
      </c>
      <c r="Z36" s="38">
        <f t="shared" si="5"/>
        <v>4.008526071326313E-3</v>
      </c>
      <c r="AA36" s="39">
        <f t="shared" si="5"/>
        <v>4.1351120124211794E-3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7.8988941548183249E-3</v>
      </c>
      <c r="D37" s="75">
        <f t="shared" si="6"/>
        <v>1.5071453214940713E-2</v>
      </c>
      <c r="E37" s="75">
        <f t="shared" si="6"/>
        <v>2.2371120916634891E-2</v>
      </c>
      <c r="F37" s="75">
        <f t="shared" si="6"/>
        <v>2.9380254580450692E-2</v>
      </c>
      <c r="G37" s="75">
        <f t="shared" si="6"/>
        <v>3.6425704999001288E-2</v>
      </c>
      <c r="H37" s="75">
        <f t="shared" si="6"/>
        <v>4.3398521908082292E-2</v>
      </c>
      <c r="I37" s="75">
        <f t="shared" si="6"/>
        <v>5.0643714477674275E-2</v>
      </c>
      <c r="J37" s="75">
        <f t="shared" si="6"/>
        <v>5.7453105990448693E-2</v>
      </c>
      <c r="K37" s="75">
        <f t="shared" si="6"/>
        <v>6.4316972635325306E-2</v>
      </c>
      <c r="L37" s="77">
        <f t="shared" si="6"/>
        <v>7.0726879846016957E-2</v>
      </c>
      <c r="M37" s="75">
        <f t="shared" si="6"/>
        <v>7.7300212453015202E-2</v>
      </c>
      <c r="N37" s="75">
        <f t="shared" si="6"/>
        <v>8.3546694267400259E-2</v>
      </c>
      <c r="O37" s="75">
        <f t="shared" si="6"/>
        <v>8.9339216647600375E-2</v>
      </c>
      <c r="P37" s="75">
        <f t="shared" si="6"/>
        <v>9.5113580650433072E-2</v>
      </c>
      <c r="Q37" s="75">
        <f t="shared" si="6"/>
        <v>0.10096057816273538</v>
      </c>
      <c r="R37" s="75">
        <f t="shared" si="6"/>
        <v>0.10602676544823955</v>
      </c>
      <c r="S37" s="75">
        <f t="shared" si="6"/>
        <v>0.11143796190372428</v>
      </c>
      <c r="T37" s="75">
        <f t="shared" si="6"/>
        <v>0.11675836647237203</v>
      </c>
      <c r="U37" s="75">
        <f t="shared" si="6"/>
        <v>0.12206061266365238</v>
      </c>
      <c r="V37" s="75">
        <f t="shared" si="6"/>
        <v>0.12721759183599354</v>
      </c>
      <c r="W37" s="75">
        <f t="shared" si="6"/>
        <v>0.13212035372519113</v>
      </c>
      <c r="X37" s="75">
        <f t="shared" si="6"/>
        <v>0.13704127399175609</v>
      </c>
      <c r="Y37" s="75">
        <f t="shared" si="6"/>
        <v>0.14154455157887091</v>
      </c>
      <c r="Z37" s="75">
        <f t="shared" si="6"/>
        <v>0.14612046267545531</v>
      </c>
      <c r="AA37" s="77">
        <f t="shared" si="6"/>
        <v>0.15085979916834633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1.5469664724000001</v>
      </c>
      <c r="D44" s="3">
        <v>1.5646446752000001</v>
      </c>
      <c r="E44" s="3">
        <v>1.5565223634000001</v>
      </c>
      <c r="F44" s="3">
        <v>1.5475560669999999</v>
      </c>
      <c r="G44" s="3">
        <v>1.5469177304999999</v>
      </c>
      <c r="H44" s="3">
        <v>1.5593703457000001</v>
      </c>
      <c r="I44" s="3">
        <v>1.5649538706999999</v>
      </c>
      <c r="J44" s="3">
        <v>1.5666268779999999</v>
      </c>
      <c r="K44" s="3">
        <v>1.5796454501999999</v>
      </c>
      <c r="L44" s="4">
        <v>1.577914362</v>
      </c>
      <c r="M44" s="3">
        <v>1.5913725282</v>
      </c>
      <c r="N44" s="3">
        <v>1.5912725736</v>
      </c>
      <c r="O44" s="3">
        <v>1.6030526668</v>
      </c>
      <c r="P44" s="3">
        <v>1.6088458282</v>
      </c>
      <c r="Q44" s="3">
        <v>1.6097825102000001</v>
      </c>
      <c r="R44" s="3">
        <v>1.6167080155</v>
      </c>
      <c r="S44" s="3">
        <v>1.6220728495000001</v>
      </c>
      <c r="T44" s="3">
        <v>1.6337645532</v>
      </c>
      <c r="U44" s="3">
        <v>1.6349132043000001</v>
      </c>
      <c r="V44" s="3">
        <v>1.6423562705999999</v>
      </c>
      <c r="W44" s="3">
        <v>1.6505790408000001</v>
      </c>
      <c r="X44" s="3">
        <v>1.6558888574999999</v>
      </c>
      <c r="Y44" s="3">
        <v>1.6523752083000001</v>
      </c>
      <c r="Z44" s="3">
        <v>1.6590447272</v>
      </c>
      <c r="AA44" s="4">
        <v>1.6596009052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83.178368946499504</v>
      </c>
      <c r="D48" s="11">
        <v>82.814904695081395</v>
      </c>
      <c r="E48" s="11">
        <v>83.004217852171294</v>
      </c>
      <c r="F48" s="11">
        <v>83.083949675670496</v>
      </c>
      <c r="G48" s="11">
        <v>83.071989245893405</v>
      </c>
      <c r="H48" s="11">
        <v>82.967222971341002</v>
      </c>
      <c r="I48" s="11">
        <v>83.391667937024906</v>
      </c>
      <c r="J48" s="11">
        <v>83.239125712332097</v>
      </c>
      <c r="K48" s="11">
        <v>83.572014174572104</v>
      </c>
      <c r="L48" s="64">
        <v>83.541111057592403</v>
      </c>
      <c r="M48" s="11">
        <v>83.836378002994195</v>
      </c>
      <c r="N48" s="11">
        <v>83.9231121033812</v>
      </c>
      <c r="O48" s="11">
        <v>83.778898408813603</v>
      </c>
      <c r="P48" s="11">
        <v>83.842211040100395</v>
      </c>
      <c r="Q48" s="11">
        <v>84.174941301754998</v>
      </c>
      <c r="R48" s="11">
        <v>83.848338282879794</v>
      </c>
      <c r="S48" s="11">
        <v>84.296181195712904</v>
      </c>
      <c r="T48" s="11">
        <v>84.292746721260102</v>
      </c>
      <c r="U48" s="11">
        <v>84.621756039437997</v>
      </c>
      <c r="V48" s="11">
        <v>84.464680455585096</v>
      </c>
      <c r="W48" s="11">
        <v>84.537832471676793</v>
      </c>
      <c r="X48" s="11">
        <v>84.670131778493698</v>
      </c>
      <c r="Y48" s="11">
        <v>84.537458147598798</v>
      </c>
      <c r="Z48" s="11">
        <v>84.706483170972106</v>
      </c>
      <c r="AA48" s="64">
        <v>84.956630112819695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8870</v>
      </c>
      <c r="C57" s="76">
        <v>8849</v>
      </c>
      <c r="D57" s="76">
        <v>8892</v>
      </c>
      <c r="E57" s="76">
        <v>8890</v>
      </c>
      <c r="F57" s="76">
        <v>8857</v>
      </c>
      <c r="G57" s="76">
        <v>8784</v>
      </c>
      <c r="H57" s="76">
        <v>8744</v>
      </c>
      <c r="I57" s="76">
        <v>8721</v>
      </c>
      <c r="J57" s="76">
        <v>8639</v>
      </c>
      <c r="K57" s="76">
        <v>8573</v>
      </c>
      <c r="L57" s="63">
        <v>8563</v>
      </c>
      <c r="M57" s="76">
        <v>8541</v>
      </c>
      <c r="N57" s="76">
        <v>8506</v>
      </c>
      <c r="O57" s="76">
        <v>8481</v>
      </c>
      <c r="P57" s="76">
        <v>8497</v>
      </c>
      <c r="Q57" s="76">
        <v>8529</v>
      </c>
      <c r="R57" s="76">
        <v>8556</v>
      </c>
      <c r="S57" s="76">
        <v>8573</v>
      </c>
      <c r="T57" s="76">
        <v>8590</v>
      </c>
      <c r="U57" s="76">
        <v>8606</v>
      </c>
      <c r="V57" s="76">
        <v>8621</v>
      </c>
      <c r="W57" s="76">
        <v>8632</v>
      </c>
      <c r="X57" s="76">
        <v>8643</v>
      </c>
      <c r="Y57" s="76">
        <v>8654</v>
      </c>
      <c r="Z57" s="76">
        <v>8666</v>
      </c>
      <c r="AA57" s="63">
        <v>8680</v>
      </c>
    </row>
    <row r="58" spans="1:27" ht="12.75" customHeight="1" x14ac:dyDescent="0.3">
      <c r="A58" s="13" t="s">
        <v>68</v>
      </c>
      <c r="B58" s="76">
        <v>8633</v>
      </c>
      <c r="C58" s="76">
        <v>8673</v>
      </c>
      <c r="D58" s="76">
        <v>8601</v>
      </c>
      <c r="E58" s="76">
        <v>8549</v>
      </c>
      <c r="F58" s="76">
        <v>8401</v>
      </c>
      <c r="G58" s="76">
        <v>8368</v>
      </c>
      <c r="H58" s="76">
        <v>8377</v>
      </c>
      <c r="I58" s="76">
        <v>8394</v>
      </c>
      <c r="J58" s="76">
        <v>8458</v>
      </c>
      <c r="K58" s="76">
        <v>8489</v>
      </c>
      <c r="L58" s="63">
        <v>8465</v>
      </c>
      <c r="M58" s="76">
        <v>8481</v>
      </c>
      <c r="N58" s="76">
        <v>8502</v>
      </c>
      <c r="O58" s="76">
        <v>8530</v>
      </c>
      <c r="P58" s="76">
        <v>8561</v>
      </c>
      <c r="Q58" s="76">
        <v>8574</v>
      </c>
      <c r="R58" s="76">
        <v>8554</v>
      </c>
      <c r="S58" s="76">
        <v>8566</v>
      </c>
      <c r="T58" s="76">
        <v>8571</v>
      </c>
      <c r="U58" s="76">
        <v>8557</v>
      </c>
      <c r="V58" s="76">
        <v>8512</v>
      </c>
      <c r="W58" s="76">
        <v>8477</v>
      </c>
      <c r="X58" s="76">
        <v>8460</v>
      </c>
      <c r="Y58" s="76">
        <v>8400</v>
      </c>
      <c r="Z58" s="76">
        <v>8358</v>
      </c>
      <c r="AA58" s="63">
        <v>8342</v>
      </c>
    </row>
    <row r="59" spans="1:27" ht="12.75" customHeight="1" x14ac:dyDescent="0.3">
      <c r="A59" s="13" t="s">
        <v>69</v>
      </c>
      <c r="B59" s="76">
        <v>9679</v>
      </c>
      <c r="C59" s="76">
        <v>9809</v>
      </c>
      <c r="D59" s="76">
        <v>9988</v>
      </c>
      <c r="E59" s="76">
        <v>10175</v>
      </c>
      <c r="F59" s="76">
        <v>10482</v>
      </c>
      <c r="G59" s="76">
        <v>10772</v>
      </c>
      <c r="H59" s="76">
        <v>10930</v>
      </c>
      <c r="I59" s="76">
        <v>11068</v>
      </c>
      <c r="J59" s="76">
        <v>11152</v>
      </c>
      <c r="K59" s="76">
        <v>11230</v>
      </c>
      <c r="L59" s="63">
        <v>11318</v>
      </c>
      <c r="M59" s="76">
        <v>11406</v>
      </c>
      <c r="N59" s="76">
        <v>11458</v>
      </c>
      <c r="O59" s="76">
        <v>11432</v>
      </c>
      <c r="P59" s="76">
        <v>11412</v>
      </c>
      <c r="Q59" s="76">
        <v>11361</v>
      </c>
      <c r="R59" s="76">
        <v>11294</v>
      </c>
      <c r="S59" s="76">
        <v>11172</v>
      </c>
      <c r="T59" s="76">
        <v>11030</v>
      </c>
      <c r="U59" s="76">
        <v>10837</v>
      </c>
      <c r="V59" s="76">
        <v>10757</v>
      </c>
      <c r="W59" s="76">
        <v>10717</v>
      </c>
      <c r="X59" s="76">
        <v>10715</v>
      </c>
      <c r="Y59" s="76">
        <v>10747</v>
      </c>
      <c r="Z59" s="76">
        <v>10747</v>
      </c>
      <c r="AA59" s="63">
        <v>10726</v>
      </c>
    </row>
    <row r="60" spans="1:27" ht="12.75" customHeight="1" x14ac:dyDescent="0.3">
      <c r="A60" s="13" t="s">
        <v>70</v>
      </c>
      <c r="B60" s="76">
        <v>12610</v>
      </c>
      <c r="C60" s="76">
        <v>12524</v>
      </c>
      <c r="D60" s="76">
        <v>12389</v>
      </c>
      <c r="E60" s="76">
        <v>12274</v>
      </c>
      <c r="F60" s="76">
        <v>12167</v>
      </c>
      <c r="G60" s="76">
        <v>11976</v>
      </c>
      <c r="H60" s="76">
        <v>11848</v>
      </c>
      <c r="I60" s="76">
        <v>11696</v>
      </c>
      <c r="J60" s="76">
        <v>11689</v>
      </c>
      <c r="K60" s="76">
        <v>11594</v>
      </c>
      <c r="L60" s="63">
        <v>11476</v>
      </c>
      <c r="M60" s="76">
        <v>11404</v>
      </c>
      <c r="N60" s="76">
        <v>11407</v>
      </c>
      <c r="O60" s="76">
        <v>11405</v>
      </c>
      <c r="P60" s="76">
        <v>11438</v>
      </c>
      <c r="Q60" s="76">
        <v>11556</v>
      </c>
      <c r="R60" s="76">
        <v>11762</v>
      </c>
      <c r="S60" s="76">
        <v>12010</v>
      </c>
      <c r="T60" s="76">
        <v>12286</v>
      </c>
      <c r="U60" s="76">
        <v>12631</v>
      </c>
      <c r="V60" s="76">
        <v>12937</v>
      </c>
      <c r="W60" s="76">
        <v>13116</v>
      </c>
      <c r="X60" s="76">
        <v>13267</v>
      </c>
      <c r="Y60" s="76">
        <v>13355</v>
      </c>
      <c r="Z60" s="76">
        <v>13429</v>
      </c>
      <c r="AA60" s="63">
        <v>13511</v>
      </c>
    </row>
    <row r="61" spans="1:27" ht="12.75" customHeight="1" x14ac:dyDescent="0.3">
      <c r="A61" s="13" t="s">
        <v>71</v>
      </c>
      <c r="B61" s="76">
        <v>9748</v>
      </c>
      <c r="C61" s="76">
        <v>9940</v>
      </c>
      <c r="D61" s="76">
        <v>10266</v>
      </c>
      <c r="E61" s="76">
        <v>10534</v>
      </c>
      <c r="F61" s="76">
        <v>10647</v>
      </c>
      <c r="G61" s="76">
        <v>10813</v>
      </c>
      <c r="H61" s="76">
        <v>11055</v>
      </c>
      <c r="I61" s="76">
        <v>11323</v>
      </c>
      <c r="J61" s="76">
        <v>11484</v>
      </c>
      <c r="K61" s="76">
        <v>11771</v>
      </c>
      <c r="L61" s="63">
        <v>12077</v>
      </c>
      <c r="M61" s="76">
        <v>12305</v>
      </c>
      <c r="N61" s="76">
        <v>12438</v>
      </c>
      <c r="O61" s="76">
        <v>12635</v>
      </c>
      <c r="P61" s="76">
        <v>12699</v>
      </c>
      <c r="Q61" s="76">
        <v>12708</v>
      </c>
      <c r="R61" s="76">
        <v>12637</v>
      </c>
      <c r="S61" s="76">
        <v>12523</v>
      </c>
      <c r="T61" s="76">
        <v>12421</v>
      </c>
      <c r="U61" s="76">
        <v>12332</v>
      </c>
      <c r="V61" s="76">
        <v>12165</v>
      </c>
      <c r="W61" s="76">
        <v>12061</v>
      </c>
      <c r="X61" s="76">
        <v>11939</v>
      </c>
      <c r="Y61" s="76">
        <v>11953</v>
      </c>
      <c r="Z61" s="76">
        <v>11897</v>
      </c>
      <c r="AA61" s="63">
        <v>11828</v>
      </c>
    </row>
    <row r="62" spans="1:27" ht="12.75" customHeight="1" x14ac:dyDescent="0.3">
      <c r="A62" s="13" t="s">
        <v>72</v>
      </c>
      <c r="B62" s="76">
        <v>5531</v>
      </c>
      <c r="C62" s="76">
        <v>5711</v>
      </c>
      <c r="D62" s="76">
        <v>5765</v>
      </c>
      <c r="E62" s="76">
        <v>5881</v>
      </c>
      <c r="F62" s="76">
        <v>6135</v>
      </c>
      <c r="G62" s="76">
        <v>6364</v>
      </c>
      <c r="H62" s="76">
        <v>6507</v>
      </c>
      <c r="I62" s="76">
        <v>6658</v>
      </c>
      <c r="J62" s="76">
        <v>6813</v>
      </c>
      <c r="K62" s="76">
        <v>6956</v>
      </c>
      <c r="L62" s="63">
        <v>7067</v>
      </c>
      <c r="M62" s="76">
        <v>7191</v>
      </c>
      <c r="N62" s="76">
        <v>7361</v>
      </c>
      <c r="O62" s="76">
        <v>7508</v>
      </c>
      <c r="P62" s="76">
        <v>7702</v>
      </c>
      <c r="Q62" s="76">
        <v>7903</v>
      </c>
      <c r="R62" s="76">
        <v>8107</v>
      </c>
      <c r="S62" s="76">
        <v>8364</v>
      </c>
      <c r="T62" s="76">
        <v>8603</v>
      </c>
      <c r="U62" s="76">
        <v>8830</v>
      </c>
      <c r="V62" s="76">
        <v>9085</v>
      </c>
      <c r="W62" s="76">
        <v>9344</v>
      </c>
      <c r="X62" s="76">
        <v>9594</v>
      </c>
      <c r="Y62" s="76">
        <v>9757</v>
      </c>
      <c r="Z62" s="76">
        <v>10021</v>
      </c>
      <c r="AA62" s="63">
        <v>10292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55071</v>
      </c>
      <c r="C64" s="76">
        <f t="shared" ref="C64:AA64" si="7">SUM(C57:C62)</f>
        <v>55506</v>
      </c>
      <c r="D64" s="76">
        <f t="shared" si="7"/>
        <v>55901</v>
      </c>
      <c r="E64" s="76">
        <f t="shared" si="7"/>
        <v>56303</v>
      </c>
      <c r="F64" s="76">
        <f t="shared" si="7"/>
        <v>56689</v>
      </c>
      <c r="G64" s="76">
        <f t="shared" si="7"/>
        <v>57077</v>
      </c>
      <c r="H64" s="76">
        <f t="shared" si="7"/>
        <v>57461</v>
      </c>
      <c r="I64" s="76">
        <f t="shared" si="7"/>
        <v>57860</v>
      </c>
      <c r="J64" s="76">
        <f t="shared" si="7"/>
        <v>58235</v>
      </c>
      <c r="K64" s="76">
        <f t="shared" si="7"/>
        <v>58613</v>
      </c>
      <c r="L64" s="63">
        <f t="shared" si="7"/>
        <v>58966</v>
      </c>
      <c r="M64" s="76">
        <f t="shared" si="7"/>
        <v>59328</v>
      </c>
      <c r="N64" s="76">
        <f t="shared" si="7"/>
        <v>59672</v>
      </c>
      <c r="O64" s="76">
        <f t="shared" si="7"/>
        <v>59991</v>
      </c>
      <c r="P64" s="76">
        <f t="shared" si="7"/>
        <v>60309</v>
      </c>
      <c r="Q64" s="76">
        <f t="shared" si="7"/>
        <v>60631</v>
      </c>
      <c r="R64" s="76">
        <f t="shared" si="7"/>
        <v>60910</v>
      </c>
      <c r="S64" s="76">
        <f t="shared" si="7"/>
        <v>61208</v>
      </c>
      <c r="T64" s="76">
        <f t="shared" si="7"/>
        <v>61501</v>
      </c>
      <c r="U64" s="76">
        <f t="shared" si="7"/>
        <v>61793</v>
      </c>
      <c r="V64" s="76">
        <f t="shared" si="7"/>
        <v>62077</v>
      </c>
      <c r="W64" s="76">
        <f t="shared" si="7"/>
        <v>62347</v>
      </c>
      <c r="X64" s="76">
        <f t="shared" si="7"/>
        <v>62618</v>
      </c>
      <c r="Y64" s="76">
        <f t="shared" si="7"/>
        <v>62866</v>
      </c>
      <c r="Z64" s="76">
        <f t="shared" si="7"/>
        <v>63118</v>
      </c>
      <c r="AA64" s="63">
        <f t="shared" si="7"/>
        <v>63379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0.16106480724882424</v>
      </c>
      <c r="C67" s="38">
        <f t="shared" ref="C67:AA72" si="8">C57/C$64</f>
        <v>0.15942420639210175</v>
      </c>
      <c r="D67" s="38">
        <f t="shared" si="8"/>
        <v>0.15906692187975172</v>
      </c>
      <c r="E67" s="38">
        <f t="shared" si="8"/>
        <v>0.15789567163383833</v>
      </c>
      <c r="F67" s="38">
        <f t="shared" si="8"/>
        <v>0.15623842368007904</v>
      </c>
      <c r="G67" s="38">
        <f t="shared" si="8"/>
        <v>0.15389736671513921</v>
      </c>
      <c r="H67" s="38">
        <f t="shared" si="8"/>
        <v>0.15217277805816118</v>
      </c>
      <c r="I67" s="38">
        <f t="shared" si="8"/>
        <v>0.15072589007950224</v>
      </c>
      <c r="J67" s="38">
        <f t="shared" si="8"/>
        <v>0.14834721387481756</v>
      </c>
      <c r="K67" s="38">
        <f t="shared" si="8"/>
        <v>0.14626448057598143</v>
      </c>
      <c r="L67" s="39">
        <f t="shared" si="8"/>
        <v>0.14521927890648847</v>
      </c>
      <c r="M67" s="38">
        <f t="shared" si="8"/>
        <v>0.14396237864077671</v>
      </c>
      <c r="N67" s="38">
        <f t="shared" si="8"/>
        <v>0.14254591768333558</v>
      </c>
      <c r="O67" s="38">
        <f t="shared" si="8"/>
        <v>0.14137120568085212</v>
      </c>
      <c r="P67" s="38">
        <f t="shared" si="8"/>
        <v>0.14089107761693942</v>
      </c>
      <c r="Q67" s="38">
        <f t="shared" si="8"/>
        <v>0.14067061404232159</v>
      </c>
      <c r="R67" s="38">
        <f t="shared" si="8"/>
        <v>0.14046954523066821</v>
      </c>
      <c r="S67" s="38">
        <f t="shared" si="8"/>
        <v>0.1400633904064828</v>
      </c>
      <c r="T67" s="38">
        <f t="shared" si="8"/>
        <v>0.13967252564998944</v>
      </c>
      <c r="U67" s="38">
        <f t="shared" si="8"/>
        <v>0.13927143851245286</v>
      </c>
      <c r="V67" s="38">
        <f t="shared" si="8"/>
        <v>0.13887591217359085</v>
      </c>
      <c r="W67" s="38">
        <f t="shared" si="8"/>
        <v>0.13845092787142926</v>
      </c>
      <c r="X67" s="38">
        <f t="shared" si="8"/>
        <v>0.13802740426075569</v>
      </c>
      <c r="Y67" s="38">
        <f t="shared" si="8"/>
        <v>0.13765787548118219</v>
      </c>
      <c r="Z67" s="38">
        <f t="shared" si="8"/>
        <v>0.13729839348521816</v>
      </c>
      <c r="AA67" s="39">
        <f t="shared" si="8"/>
        <v>0.13695388062291927</v>
      </c>
    </row>
    <row r="68" spans="1:27" ht="12.75" customHeight="1" x14ac:dyDescent="0.3">
      <c r="A68" s="13" t="s">
        <v>68</v>
      </c>
      <c r="B68" s="38">
        <f t="shared" ref="B68:Q72" si="9">B58/B$64</f>
        <v>0.15676127181275082</v>
      </c>
      <c r="C68" s="38">
        <f t="shared" si="9"/>
        <v>0.15625337801318775</v>
      </c>
      <c r="D68" s="38">
        <f t="shared" si="9"/>
        <v>0.15386129049569774</v>
      </c>
      <c r="E68" s="38">
        <f t="shared" si="9"/>
        <v>0.15183915599524003</v>
      </c>
      <c r="F68" s="38">
        <f t="shared" si="9"/>
        <v>0.14819453509499197</v>
      </c>
      <c r="G68" s="38">
        <f t="shared" si="9"/>
        <v>0.14660896683427652</v>
      </c>
      <c r="H68" s="38">
        <f t="shared" si="9"/>
        <v>0.14578583735055081</v>
      </c>
      <c r="I68" s="38">
        <f t="shared" si="9"/>
        <v>0.14507431731766332</v>
      </c>
      <c r="J68" s="38">
        <f t="shared" si="9"/>
        <v>0.14523911736927964</v>
      </c>
      <c r="K68" s="38">
        <f t="shared" si="9"/>
        <v>0.14483135140668452</v>
      </c>
      <c r="L68" s="39">
        <f t="shared" si="9"/>
        <v>0.14355730420920532</v>
      </c>
      <c r="M68" s="38">
        <f t="shared" si="9"/>
        <v>0.14295105177993528</v>
      </c>
      <c r="N68" s="38">
        <f t="shared" si="9"/>
        <v>0.14247888456897709</v>
      </c>
      <c r="O68" s="38">
        <f t="shared" si="9"/>
        <v>0.14218799486589656</v>
      </c>
      <c r="P68" s="38">
        <f t="shared" si="9"/>
        <v>0.14195227909598898</v>
      </c>
      <c r="Q68" s="38">
        <f t="shared" si="9"/>
        <v>0.14141280862924907</v>
      </c>
      <c r="R68" s="38">
        <f t="shared" si="8"/>
        <v>0.14043670989985224</v>
      </c>
      <c r="S68" s="38">
        <f t="shared" si="8"/>
        <v>0.13994902627107567</v>
      </c>
      <c r="T68" s="38">
        <f t="shared" si="8"/>
        <v>0.13936358758394171</v>
      </c>
      <c r="U68" s="38">
        <f t="shared" si="8"/>
        <v>0.138478468434936</v>
      </c>
      <c r="V68" s="38">
        <f t="shared" si="8"/>
        <v>0.13712002835188555</v>
      </c>
      <c r="W68" s="38">
        <f t="shared" si="8"/>
        <v>0.13596484193305211</v>
      </c>
      <c r="X68" s="38">
        <f t="shared" si="8"/>
        <v>0.13510492190743875</v>
      </c>
      <c r="Y68" s="38">
        <f t="shared" si="8"/>
        <v>0.13361753571087712</v>
      </c>
      <c r="Z68" s="38">
        <f t="shared" si="8"/>
        <v>0.1324186444437403</v>
      </c>
      <c r="AA68" s="39">
        <f t="shared" si="8"/>
        <v>0.13162088388898532</v>
      </c>
    </row>
    <row r="69" spans="1:27" ht="12.75" customHeight="1" x14ac:dyDescent="0.3">
      <c r="A69" s="13" t="s">
        <v>69</v>
      </c>
      <c r="B69" s="38">
        <f t="shared" si="9"/>
        <v>0.17575493453904958</v>
      </c>
      <c r="C69" s="38">
        <f t="shared" si="8"/>
        <v>0.1767196339134508</v>
      </c>
      <c r="D69" s="38">
        <f t="shared" si="8"/>
        <v>0.17867301121625731</v>
      </c>
      <c r="E69" s="38">
        <f t="shared" si="8"/>
        <v>0.18071861179688473</v>
      </c>
      <c r="F69" s="38">
        <f t="shared" si="8"/>
        <v>0.18490359681772478</v>
      </c>
      <c r="G69" s="38">
        <f t="shared" si="8"/>
        <v>0.18872750845349265</v>
      </c>
      <c r="H69" s="38">
        <f t="shared" si="8"/>
        <v>0.19021597257270148</v>
      </c>
      <c r="I69" s="38">
        <f t="shared" si="8"/>
        <v>0.19128931904597304</v>
      </c>
      <c r="J69" s="38">
        <f t="shared" si="8"/>
        <v>0.19149995707049025</v>
      </c>
      <c r="K69" s="38">
        <f t="shared" si="8"/>
        <v>0.19159572108576595</v>
      </c>
      <c r="L69" s="39">
        <f t="shared" si="8"/>
        <v>0.19194111861072483</v>
      </c>
      <c r="M69" s="38">
        <f t="shared" si="8"/>
        <v>0.1922532362459547</v>
      </c>
      <c r="N69" s="38">
        <f t="shared" si="8"/>
        <v>0.19201635607990347</v>
      </c>
      <c r="O69" s="38">
        <f t="shared" si="8"/>
        <v>0.19056191762097649</v>
      </c>
      <c r="P69" s="38">
        <f t="shared" si="8"/>
        <v>0.18922548873302492</v>
      </c>
      <c r="Q69" s="38">
        <f t="shared" si="8"/>
        <v>0.18737939337962428</v>
      </c>
      <c r="R69" s="38">
        <f t="shared" si="8"/>
        <v>0.18542111311771467</v>
      </c>
      <c r="S69" s="38">
        <f t="shared" si="8"/>
        <v>0.18252516010978956</v>
      </c>
      <c r="T69" s="38">
        <f t="shared" si="8"/>
        <v>0.17934667728980017</v>
      </c>
      <c r="U69" s="38">
        <f t="shared" si="8"/>
        <v>0.17537585163368019</v>
      </c>
      <c r="V69" s="38">
        <f t="shared" si="8"/>
        <v>0.17328479146865988</v>
      </c>
      <c r="W69" s="38">
        <f t="shared" si="8"/>
        <v>0.17189279355863152</v>
      </c>
      <c r="X69" s="38">
        <f t="shared" si="8"/>
        <v>0.17111693123383054</v>
      </c>
      <c r="Y69" s="38">
        <f t="shared" si="8"/>
        <v>0.17095091146247574</v>
      </c>
      <c r="Z69" s="38">
        <f t="shared" si="8"/>
        <v>0.1702683861972813</v>
      </c>
      <c r="AA69" s="39">
        <f t="shared" si="8"/>
        <v>0.16923586676975022</v>
      </c>
    </row>
    <row r="70" spans="1:27" ht="12.75" customHeight="1" x14ac:dyDescent="0.3">
      <c r="A70" s="13" t="s">
        <v>70</v>
      </c>
      <c r="B70" s="38">
        <f t="shared" si="9"/>
        <v>0.22897713860289445</v>
      </c>
      <c r="C70" s="38">
        <f t="shared" si="8"/>
        <v>0.22563326487226606</v>
      </c>
      <c r="D70" s="38">
        <f t="shared" si="8"/>
        <v>0.22162394232661312</v>
      </c>
      <c r="E70" s="38">
        <f t="shared" si="8"/>
        <v>0.21799904090368186</v>
      </c>
      <c r="F70" s="38">
        <f t="shared" si="8"/>
        <v>0.21462717634814515</v>
      </c>
      <c r="G70" s="38">
        <f t="shared" si="8"/>
        <v>0.20982181964714333</v>
      </c>
      <c r="H70" s="38">
        <f t="shared" si="8"/>
        <v>0.206192025895825</v>
      </c>
      <c r="I70" s="38">
        <f t="shared" si="8"/>
        <v>0.20214310404424474</v>
      </c>
      <c r="J70" s="38">
        <f t="shared" si="8"/>
        <v>0.20072121576371599</v>
      </c>
      <c r="K70" s="38">
        <f t="shared" si="8"/>
        <v>0.19780594748605257</v>
      </c>
      <c r="L70" s="39">
        <f t="shared" si="8"/>
        <v>0.19462062883695688</v>
      </c>
      <c r="M70" s="38">
        <f t="shared" si="8"/>
        <v>0.19221952535059331</v>
      </c>
      <c r="N70" s="38">
        <f t="shared" si="8"/>
        <v>0.19116168387183269</v>
      </c>
      <c r="O70" s="38">
        <f t="shared" si="8"/>
        <v>0.19011185011084997</v>
      </c>
      <c r="P70" s="38">
        <f t="shared" si="8"/>
        <v>0.1896566018338888</v>
      </c>
      <c r="Q70" s="38">
        <f t="shared" si="8"/>
        <v>0.19059556992297669</v>
      </c>
      <c r="R70" s="38">
        <f t="shared" si="8"/>
        <v>0.19310458052864882</v>
      </c>
      <c r="S70" s="38">
        <f t="shared" si="8"/>
        <v>0.19621618089138676</v>
      </c>
      <c r="T70" s="38">
        <f t="shared" si="8"/>
        <v>0.19976910944537488</v>
      </c>
      <c r="U70" s="38">
        <f t="shared" si="8"/>
        <v>0.20440826630848155</v>
      </c>
      <c r="V70" s="38">
        <f t="shared" si="8"/>
        <v>0.20840246790276593</v>
      </c>
      <c r="W70" s="38">
        <f t="shared" si="8"/>
        <v>0.21037098817906236</v>
      </c>
      <c r="X70" s="38">
        <f t="shared" si="8"/>
        <v>0.21187198569101537</v>
      </c>
      <c r="Y70" s="38">
        <f t="shared" si="8"/>
        <v>0.21243597493080521</v>
      </c>
      <c r="Z70" s="38">
        <f t="shared" si="8"/>
        <v>0.21276022687664375</v>
      </c>
      <c r="AA70" s="39">
        <f t="shared" si="8"/>
        <v>0.21317786648574449</v>
      </c>
    </row>
    <row r="71" spans="1:27" ht="12.75" customHeight="1" x14ac:dyDescent="0.3">
      <c r="A71" s="13" t="s">
        <v>71</v>
      </c>
      <c r="B71" s="38">
        <f t="shared" si="9"/>
        <v>0.17700786257740009</v>
      </c>
      <c r="C71" s="38">
        <f t="shared" si="8"/>
        <v>0.17907973912730155</v>
      </c>
      <c r="D71" s="38">
        <f t="shared" si="8"/>
        <v>0.18364608862095491</v>
      </c>
      <c r="E71" s="38">
        <f t="shared" si="8"/>
        <v>0.18709482620819495</v>
      </c>
      <c r="F71" s="38">
        <f t="shared" si="8"/>
        <v>0.18781421439785495</v>
      </c>
      <c r="G71" s="38">
        <f t="shared" si="8"/>
        <v>0.18944583632636613</v>
      </c>
      <c r="H71" s="38">
        <f t="shared" si="8"/>
        <v>0.19239136109709193</v>
      </c>
      <c r="I71" s="38">
        <f t="shared" si="8"/>
        <v>0.19569650881437953</v>
      </c>
      <c r="J71" s="38">
        <f t="shared" si="8"/>
        <v>0.19720099596462609</v>
      </c>
      <c r="K71" s="38">
        <f t="shared" si="8"/>
        <v>0.20082575537849964</v>
      </c>
      <c r="L71" s="39">
        <f t="shared" si="8"/>
        <v>0.20481294305192824</v>
      </c>
      <c r="M71" s="38">
        <f t="shared" si="8"/>
        <v>0.20740628371089537</v>
      </c>
      <c r="N71" s="38">
        <f t="shared" si="8"/>
        <v>0.20843946909773428</v>
      </c>
      <c r="O71" s="38">
        <f t="shared" si="8"/>
        <v>0.21061492557216915</v>
      </c>
      <c r="P71" s="38">
        <f t="shared" si="8"/>
        <v>0.21056558722578719</v>
      </c>
      <c r="Q71" s="38">
        <f t="shared" si="8"/>
        <v>0.20959575134832018</v>
      </c>
      <c r="R71" s="38">
        <f t="shared" si="8"/>
        <v>0.20747003776063044</v>
      </c>
      <c r="S71" s="38">
        <f t="shared" si="8"/>
        <v>0.20459743824336687</v>
      </c>
      <c r="T71" s="38">
        <f t="shared" si="8"/>
        <v>0.2019641957041349</v>
      </c>
      <c r="U71" s="38">
        <f t="shared" si="8"/>
        <v>0.19956953052934798</v>
      </c>
      <c r="V71" s="38">
        <f t="shared" si="8"/>
        <v>0.19596629991784398</v>
      </c>
      <c r="W71" s="38">
        <f t="shared" si="8"/>
        <v>0.19344956453397918</v>
      </c>
      <c r="X71" s="38">
        <f t="shared" si="8"/>
        <v>0.19066402631831103</v>
      </c>
      <c r="Y71" s="38">
        <f t="shared" si="8"/>
        <v>0.19013457194668024</v>
      </c>
      <c r="Z71" s="38">
        <f t="shared" si="8"/>
        <v>0.18848822839760448</v>
      </c>
      <c r="AA71" s="39">
        <f t="shared" si="8"/>
        <v>0.18662332949399643</v>
      </c>
    </row>
    <row r="72" spans="1:27" ht="12.75" customHeight="1" x14ac:dyDescent="0.3">
      <c r="A72" s="13" t="s">
        <v>72</v>
      </c>
      <c r="B72" s="38">
        <f t="shared" si="9"/>
        <v>0.10043398521908083</v>
      </c>
      <c r="C72" s="38">
        <f t="shared" si="8"/>
        <v>0.10288977768169207</v>
      </c>
      <c r="D72" s="38">
        <f t="shared" si="8"/>
        <v>0.10312874546072522</v>
      </c>
      <c r="E72" s="38">
        <f t="shared" si="8"/>
        <v>0.1044526934621601</v>
      </c>
      <c r="F72" s="38">
        <f t="shared" si="8"/>
        <v>0.10822205366120412</v>
      </c>
      <c r="G72" s="38">
        <f t="shared" si="8"/>
        <v>0.11149850202358218</v>
      </c>
      <c r="H72" s="38">
        <f t="shared" si="8"/>
        <v>0.11324202502566959</v>
      </c>
      <c r="I72" s="38">
        <f t="shared" si="8"/>
        <v>0.11507086069823712</v>
      </c>
      <c r="J72" s="38">
        <f t="shared" si="8"/>
        <v>0.11699149995707049</v>
      </c>
      <c r="K72" s="38">
        <f t="shared" si="8"/>
        <v>0.11867674406701585</v>
      </c>
      <c r="L72" s="39">
        <f t="shared" si="8"/>
        <v>0.11984872638469626</v>
      </c>
      <c r="M72" s="38">
        <f t="shared" si="8"/>
        <v>0.12120752427184465</v>
      </c>
      <c r="N72" s="38">
        <f t="shared" si="8"/>
        <v>0.12335768869821692</v>
      </c>
      <c r="O72" s="38">
        <f t="shared" si="8"/>
        <v>0.12515210614925573</v>
      </c>
      <c r="P72" s="38">
        <f t="shared" si="8"/>
        <v>0.12770896549437066</v>
      </c>
      <c r="Q72" s="38">
        <f t="shared" si="8"/>
        <v>0.1303458626775082</v>
      </c>
      <c r="R72" s="38">
        <f t="shared" si="8"/>
        <v>0.13309801346248565</v>
      </c>
      <c r="S72" s="38">
        <f t="shared" si="8"/>
        <v>0.13664880407789831</v>
      </c>
      <c r="T72" s="38">
        <f t="shared" si="8"/>
        <v>0.1398839043267589</v>
      </c>
      <c r="U72" s="38">
        <f t="shared" si="8"/>
        <v>0.14289644458110143</v>
      </c>
      <c r="V72" s="38">
        <f t="shared" si="8"/>
        <v>0.14635050018525381</v>
      </c>
      <c r="W72" s="38">
        <f t="shared" si="8"/>
        <v>0.14987088392384557</v>
      </c>
      <c r="X72" s="38">
        <f t="shared" si="8"/>
        <v>0.15321473058864862</v>
      </c>
      <c r="Y72" s="38">
        <f t="shared" si="8"/>
        <v>0.15520313046797951</v>
      </c>
      <c r="Z72" s="38">
        <f t="shared" si="8"/>
        <v>0.15876612059951203</v>
      </c>
      <c r="AA72" s="39">
        <f t="shared" si="8"/>
        <v>0.16238817273860426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1.0000000000000002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9388</v>
      </c>
      <c r="C83" s="76">
        <v>9437</v>
      </c>
      <c r="D83" s="76">
        <v>9422</v>
      </c>
      <c r="E83" s="76">
        <v>9462</v>
      </c>
      <c r="F83" s="76">
        <v>9468</v>
      </c>
      <c r="G83" s="76">
        <v>9438</v>
      </c>
      <c r="H83" s="76">
        <v>9370</v>
      </c>
      <c r="I83" s="76">
        <v>9333</v>
      </c>
      <c r="J83" s="76">
        <v>9309</v>
      </c>
      <c r="K83" s="76">
        <v>9233</v>
      </c>
      <c r="L83" s="63">
        <v>9166</v>
      </c>
      <c r="M83" s="76">
        <v>9157</v>
      </c>
      <c r="N83" s="76">
        <v>9135</v>
      </c>
      <c r="O83" s="76">
        <v>9098</v>
      </c>
      <c r="P83" s="76">
        <v>9077</v>
      </c>
      <c r="Q83" s="76">
        <v>9089</v>
      </c>
      <c r="R83" s="76">
        <v>9121</v>
      </c>
      <c r="S83" s="76">
        <v>9148</v>
      </c>
      <c r="T83" s="76">
        <v>9167</v>
      </c>
      <c r="U83" s="76">
        <v>9185</v>
      </c>
      <c r="V83" s="76">
        <v>9204</v>
      </c>
      <c r="W83" s="76">
        <v>9221</v>
      </c>
      <c r="X83" s="76">
        <v>9236</v>
      </c>
      <c r="Y83" s="76">
        <v>9246</v>
      </c>
      <c r="Z83" s="76">
        <v>9262</v>
      </c>
      <c r="AA83" s="63">
        <v>9276</v>
      </c>
    </row>
    <row r="84" spans="1:27" ht="12.75" customHeight="1" x14ac:dyDescent="0.3">
      <c r="A84" s="32" t="s">
        <v>77</v>
      </c>
      <c r="B84" s="76">
        <v>33761.1538</v>
      </c>
      <c r="C84" s="76">
        <v>34374.438179999997</v>
      </c>
      <c r="D84" s="76">
        <v>34931.972699999998</v>
      </c>
      <c r="E84" s="76">
        <v>35115</v>
      </c>
      <c r="F84" s="76">
        <v>35268</v>
      </c>
      <c r="G84" s="76">
        <v>35419</v>
      </c>
      <c r="H84" s="76">
        <v>35611</v>
      </c>
      <c r="I84" s="76">
        <v>35718</v>
      </c>
      <c r="J84" s="76">
        <v>35903.595235000001</v>
      </c>
      <c r="K84" s="76">
        <v>36435.021860000001</v>
      </c>
      <c r="L84" s="63">
        <v>36838</v>
      </c>
      <c r="M84" s="76">
        <v>36902</v>
      </c>
      <c r="N84" s="76">
        <v>36922</v>
      </c>
      <c r="O84" s="76">
        <v>36944</v>
      </c>
      <c r="P84" s="76">
        <v>36951</v>
      </c>
      <c r="Q84" s="76">
        <v>37001</v>
      </c>
      <c r="R84" s="76">
        <v>36914</v>
      </c>
      <c r="S84" s="76">
        <v>36827</v>
      </c>
      <c r="T84" s="76">
        <v>36824</v>
      </c>
      <c r="U84" s="76">
        <v>36863</v>
      </c>
      <c r="V84" s="76">
        <v>36852</v>
      </c>
      <c r="W84" s="76">
        <v>36905</v>
      </c>
      <c r="X84" s="76">
        <v>37028</v>
      </c>
      <c r="Y84" s="76">
        <v>37189</v>
      </c>
      <c r="Z84" s="76">
        <v>37351</v>
      </c>
      <c r="AA84" s="63">
        <v>37515</v>
      </c>
    </row>
    <row r="85" spans="1:27" ht="12.75" customHeight="1" x14ac:dyDescent="0.3">
      <c r="A85" s="13" t="s">
        <v>78</v>
      </c>
      <c r="B85" s="76">
        <v>11921.8462</v>
      </c>
      <c r="C85" s="76">
        <v>11694.561820000001</v>
      </c>
      <c r="D85" s="76">
        <v>11547.0273</v>
      </c>
      <c r="E85" s="76">
        <v>11726</v>
      </c>
      <c r="F85" s="76">
        <v>11953</v>
      </c>
      <c r="G85" s="76">
        <v>12220</v>
      </c>
      <c r="H85" s="76">
        <v>12480</v>
      </c>
      <c r="I85" s="76">
        <v>12809</v>
      </c>
      <c r="J85" s="76">
        <v>13022.404764999999</v>
      </c>
      <c r="K85" s="76">
        <v>12944.978139999999</v>
      </c>
      <c r="L85" s="63">
        <v>12962</v>
      </c>
      <c r="M85" s="76">
        <v>13269</v>
      </c>
      <c r="N85" s="76">
        <v>13615</v>
      </c>
      <c r="O85" s="76">
        <v>13949</v>
      </c>
      <c r="P85" s="76">
        <v>14281</v>
      </c>
      <c r="Q85" s="76">
        <v>14541</v>
      </c>
      <c r="R85" s="76">
        <v>14875</v>
      </c>
      <c r="S85" s="76">
        <v>15233</v>
      </c>
      <c r="T85" s="76">
        <v>15510</v>
      </c>
      <c r="U85" s="76">
        <v>15745</v>
      </c>
      <c r="V85" s="76">
        <v>16021</v>
      </c>
      <c r="W85" s="76">
        <v>16221</v>
      </c>
      <c r="X85" s="76">
        <v>16354</v>
      </c>
      <c r="Y85" s="76">
        <v>16431</v>
      </c>
      <c r="Z85" s="76">
        <v>16505</v>
      </c>
      <c r="AA85" s="63">
        <v>16588</v>
      </c>
    </row>
    <row r="86" spans="1:27" ht="12.75" customHeight="1" x14ac:dyDescent="0.3">
      <c r="A86" s="13" t="s">
        <v>91</v>
      </c>
      <c r="B86" s="76">
        <v>33931</v>
      </c>
      <c r="C86" s="76">
        <v>34119</v>
      </c>
      <c r="D86" s="76">
        <v>34292</v>
      </c>
      <c r="E86" s="76">
        <v>34417</v>
      </c>
      <c r="F86" s="76">
        <v>34511</v>
      </c>
      <c r="G86" s="76">
        <v>34656</v>
      </c>
      <c r="H86" s="76">
        <v>34800</v>
      </c>
      <c r="I86" s="76">
        <v>34867</v>
      </c>
      <c r="J86" s="76">
        <v>34926</v>
      </c>
      <c r="K86" s="76">
        <v>35048</v>
      </c>
      <c r="L86" s="63">
        <v>35116</v>
      </c>
      <c r="M86" s="76">
        <v>35125</v>
      </c>
      <c r="N86" s="76">
        <v>35130</v>
      </c>
      <c r="O86" s="76">
        <v>35217</v>
      </c>
      <c r="P86" s="76">
        <v>35185</v>
      </c>
      <c r="Q86" s="76">
        <v>35114</v>
      </c>
      <c r="R86" s="76">
        <v>35081</v>
      </c>
      <c r="S86" s="76">
        <v>35099</v>
      </c>
      <c r="T86" s="76">
        <v>35079</v>
      </c>
      <c r="U86" s="76">
        <v>35133</v>
      </c>
      <c r="V86" s="76">
        <v>35243</v>
      </c>
      <c r="W86" s="76">
        <v>35386</v>
      </c>
      <c r="X86" s="76">
        <v>35551</v>
      </c>
      <c r="Y86" s="76">
        <v>35706</v>
      </c>
      <c r="Z86" s="76">
        <v>35859</v>
      </c>
      <c r="AA86" s="63">
        <v>36059</v>
      </c>
    </row>
    <row r="87" spans="1:27" ht="12.75" customHeight="1" x14ac:dyDescent="0.3">
      <c r="A87" s="13" t="s">
        <v>92</v>
      </c>
      <c r="B87" s="76">
        <v>11752</v>
      </c>
      <c r="C87" s="76">
        <v>11950</v>
      </c>
      <c r="D87" s="76">
        <v>12187</v>
      </c>
      <c r="E87" s="76">
        <v>12424</v>
      </c>
      <c r="F87" s="76">
        <v>12710</v>
      </c>
      <c r="G87" s="76">
        <v>12983</v>
      </c>
      <c r="H87" s="76">
        <v>13291</v>
      </c>
      <c r="I87" s="76">
        <v>13660</v>
      </c>
      <c r="J87" s="76">
        <v>14000</v>
      </c>
      <c r="K87" s="76">
        <v>14332</v>
      </c>
      <c r="L87" s="63">
        <v>14684</v>
      </c>
      <c r="M87" s="76">
        <v>15046</v>
      </c>
      <c r="N87" s="76">
        <v>15407</v>
      </c>
      <c r="O87" s="76">
        <v>15676</v>
      </c>
      <c r="P87" s="76">
        <v>16047</v>
      </c>
      <c r="Q87" s="76">
        <v>16428</v>
      </c>
      <c r="R87" s="76">
        <v>16708</v>
      </c>
      <c r="S87" s="76">
        <v>16961</v>
      </c>
      <c r="T87" s="76">
        <v>17255</v>
      </c>
      <c r="U87" s="76">
        <v>17475</v>
      </c>
      <c r="V87" s="76">
        <v>17630</v>
      </c>
      <c r="W87" s="76">
        <v>17740</v>
      </c>
      <c r="X87" s="76">
        <v>17831</v>
      </c>
      <c r="Y87" s="76">
        <v>17914</v>
      </c>
      <c r="Z87" s="76">
        <v>17997</v>
      </c>
      <c r="AA87" s="63">
        <v>18044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0.17047084672513665</v>
      </c>
      <c r="C90" s="38">
        <f t="shared" ref="C90:AA94" si="11">C83/SUM(C$83:C$85)</f>
        <v>0.17001765574892805</v>
      </c>
      <c r="D90" s="38">
        <f t="shared" si="11"/>
        <v>0.16854796873043415</v>
      </c>
      <c r="E90" s="38">
        <f t="shared" si="11"/>
        <v>0.16805498818890646</v>
      </c>
      <c r="F90" s="38">
        <f t="shared" si="11"/>
        <v>0.16701652877983383</v>
      </c>
      <c r="G90" s="38">
        <f t="shared" si="11"/>
        <v>0.16535557229707237</v>
      </c>
      <c r="H90" s="38">
        <f t="shared" si="11"/>
        <v>0.16306712378830859</v>
      </c>
      <c r="I90" s="38">
        <f t="shared" si="11"/>
        <v>0.16130314552367783</v>
      </c>
      <c r="J90" s="38">
        <f t="shared" si="11"/>
        <v>0.15985232248647721</v>
      </c>
      <c r="K90" s="38">
        <f t="shared" si="11"/>
        <v>0.15752478119188576</v>
      </c>
      <c r="L90" s="39">
        <f t="shared" si="11"/>
        <v>0.15544551097242479</v>
      </c>
      <c r="M90" s="38">
        <f t="shared" si="11"/>
        <v>0.15434533441208198</v>
      </c>
      <c r="N90" s="38">
        <f t="shared" si="11"/>
        <v>0.15308687491620862</v>
      </c>
      <c r="O90" s="38">
        <f t="shared" si="11"/>
        <v>0.15165608174559517</v>
      </c>
      <c r="P90" s="38">
        <f t="shared" si="11"/>
        <v>0.15050821602082609</v>
      </c>
      <c r="Q90" s="38">
        <f t="shared" si="11"/>
        <v>0.14990681334630798</v>
      </c>
      <c r="R90" s="38">
        <f t="shared" si="11"/>
        <v>0.14974552618617631</v>
      </c>
      <c r="S90" s="38">
        <f t="shared" si="11"/>
        <v>0.14945758724349759</v>
      </c>
      <c r="T90" s="38">
        <f t="shared" si="11"/>
        <v>0.14905448691891188</v>
      </c>
      <c r="U90" s="38">
        <f t="shared" si="11"/>
        <v>0.14864143187739712</v>
      </c>
      <c r="V90" s="38">
        <f t="shared" si="11"/>
        <v>0.14826747426583115</v>
      </c>
      <c r="W90" s="38">
        <f t="shared" si="11"/>
        <v>0.14789805443726242</v>
      </c>
      <c r="X90" s="38">
        <f t="shared" si="11"/>
        <v>0.14749752467341659</v>
      </c>
      <c r="Y90" s="38">
        <f t="shared" si="11"/>
        <v>0.14707473037890115</v>
      </c>
      <c r="Z90" s="38">
        <f t="shared" si="11"/>
        <v>0.14674102474729872</v>
      </c>
      <c r="AA90" s="39">
        <f t="shared" si="11"/>
        <v>0.1463576263431105</v>
      </c>
    </row>
    <row r="91" spans="1:27" ht="12.75" customHeight="1" x14ac:dyDescent="0.3">
      <c r="A91" s="13" t="s">
        <v>77</v>
      </c>
      <c r="B91" s="38">
        <f t="shared" ref="B91:Q94" si="12">B84/SUM(B$83:B$85)</f>
        <v>0.61304777105917818</v>
      </c>
      <c r="C91" s="38">
        <f t="shared" si="12"/>
        <v>0.61929229596800339</v>
      </c>
      <c r="D91" s="38">
        <f t="shared" si="12"/>
        <v>0.62488994293483124</v>
      </c>
      <c r="E91" s="38">
        <f t="shared" si="12"/>
        <v>0.62367902243219719</v>
      </c>
      <c r="F91" s="38">
        <f t="shared" si="12"/>
        <v>0.62213127767291709</v>
      </c>
      <c r="G91" s="38">
        <f t="shared" si="12"/>
        <v>0.62054768120258597</v>
      </c>
      <c r="H91" s="38">
        <f t="shared" si="12"/>
        <v>0.61974208593654823</v>
      </c>
      <c r="I91" s="38">
        <f t="shared" si="12"/>
        <v>0.61731766332526794</v>
      </c>
      <c r="J91" s="38">
        <f t="shared" si="12"/>
        <v>0.61652949660856871</v>
      </c>
      <c r="K91" s="38">
        <f t="shared" si="12"/>
        <v>0.62162015013734151</v>
      </c>
      <c r="L91" s="39">
        <f t="shared" si="12"/>
        <v>0.62473289692365097</v>
      </c>
      <c r="M91" s="38">
        <f t="shared" si="12"/>
        <v>0.62199973031283706</v>
      </c>
      <c r="N91" s="38">
        <f t="shared" si="12"/>
        <v>0.61874916208607056</v>
      </c>
      <c r="O91" s="38">
        <f t="shared" si="12"/>
        <v>0.61582570718941176</v>
      </c>
      <c r="P91" s="38">
        <f t="shared" si="12"/>
        <v>0.61269462269313035</v>
      </c>
      <c r="Q91" s="38">
        <f t="shared" si="12"/>
        <v>0.61026537579785922</v>
      </c>
      <c r="R91" s="38">
        <f t="shared" si="11"/>
        <v>0.60604170087013631</v>
      </c>
      <c r="S91" s="38">
        <f t="shared" si="11"/>
        <v>0.60166971637694422</v>
      </c>
      <c r="T91" s="38">
        <f t="shared" si="11"/>
        <v>0.59875449179688134</v>
      </c>
      <c r="U91" s="38">
        <f t="shared" si="11"/>
        <v>0.59655624423478393</v>
      </c>
      <c r="V91" s="38">
        <f t="shared" si="11"/>
        <v>0.59364982199526395</v>
      </c>
      <c r="W91" s="38">
        <f t="shared" si="11"/>
        <v>0.59192904229553944</v>
      </c>
      <c r="X91" s="38">
        <f t="shared" si="11"/>
        <v>0.59133156600338566</v>
      </c>
      <c r="Y91" s="38">
        <f t="shared" si="11"/>
        <v>0.59155982566092957</v>
      </c>
      <c r="Z91" s="38">
        <f t="shared" si="11"/>
        <v>0.59176463132545387</v>
      </c>
      <c r="AA91" s="39">
        <f t="shared" si="11"/>
        <v>0.59191530317613095</v>
      </c>
    </row>
    <row r="92" spans="1:27" ht="12.75" customHeight="1" x14ac:dyDescent="0.3">
      <c r="A92" s="13" t="s">
        <v>78</v>
      </c>
      <c r="B92" s="38">
        <f t="shared" si="12"/>
        <v>0.21648138221568519</v>
      </c>
      <c r="C92" s="38">
        <f t="shared" si="11"/>
        <v>0.2106900482830685</v>
      </c>
      <c r="D92" s="38">
        <f t="shared" si="11"/>
        <v>0.20656208833473461</v>
      </c>
      <c r="E92" s="38">
        <f t="shared" si="11"/>
        <v>0.20826598937889632</v>
      </c>
      <c r="F92" s="38">
        <f t="shared" si="11"/>
        <v>0.21085219354724902</v>
      </c>
      <c r="G92" s="38">
        <f t="shared" si="11"/>
        <v>0.21409674650034163</v>
      </c>
      <c r="H92" s="38">
        <f t="shared" si="11"/>
        <v>0.21719079027514315</v>
      </c>
      <c r="I92" s="38">
        <f t="shared" si="11"/>
        <v>0.22137919115105426</v>
      </c>
      <c r="J92" s="38">
        <f t="shared" si="11"/>
        <v>0.22361818090495406</v>
      </c>
      <c r="K92" s="38">
        <f t="shared" si="11"/>
        <v>0.22085506867077268</v>
      </c>
      <c r="L92" s="39">
        <f t="shared" si="11"/>
        <v>0.2198215921039243</v>
      </c>
      <c r="M92" s="38">
        <f t="shared" si="11"/>
        <v>0.2236549352750809</v>
      </c>
      <c r="N92" s="38">
        <f t="shared" si="11"/>
        <v>0.22816396299772088</v>
      </c>
      <c r="O92" s="38">
        <f t="shared" si="11"/>
        <v>0.23251821106499307</v>
      </c>
      <c r="P92" s="38">
        <f t="shared" si="11"/>
        <v>0.23679716128604356</v>
      </c>
      <c r="Q92" s="38">
        <f t="shared" si="11"/>
        <v>0.23982781085583282</v>
      </c>
      <c r="R92" s="38">
        <f t="shared" si="11"/>
        <v>0.2442127729436874</v>
      </c>
      <c r="S92" s="38">
        <f t="shared" si="11"/>
        <v>0.24887269637955822</v>
      </c>
      <c r="T92" s="38">
        <f t="shared" si="11"/>
        <v>0.25219102128420678</v>
      </c>
      <c r="U92" s="38">
        <f t="shared" si="11"/>
        <v>0.25480232388781898</v>
      </c>
      <c r="V92" s="38">
        <f t="shared" si="11"/>
        <v>0.25808270373890491</v>
      </c>
      <c r="W92" s="38">
        <f t="shared" si="11"/>
        <v>0.26017290326719811</v>
      </c>
      <c r="X92" s="38">
        <f t="shared" si="11"/>
        <v>0.26117090932319781</v>
      </c>
      <c r="Y92" s="38">
        <f t="shared" si="11"/>
        <v>0.26136544396016925</v>
      </c>
      <c r="Z92" s="38">
        <f t="shared" si="11"/>
        <v>0.26149434392724735</v>
      </c>
      <c r="AA92" s="39">
        <f t="shared" si="11"/>
        <v>0.26172707048075861</v>
      </c>
    </row>
    <row r="93" spans="1:27" ht="12.75" customHeight="1" x14ac:dyDescent="0.3">
      <c r="A93" s="13" t="s">
        <v>91</v>
      </c>
      <c r="B93" s="38">
        <f t="shared" si="12"/>
        <v>0.61613190245319682</v>
      </c>
      <c r="C93" s="38">
        <f t="shared" si="11"/>
        <v>0.6146903037509458</v>
      </c>
      <c r="D93" s="38">
        <f t="shared" si="11"/>
        <v>0.61344162000679769</v>
      </c>
      <c r="E93" s="38">
        <f t="shared" si="11"/>
        <v>0.61128181446814556</v>
      </c>
      <c r="F93" s="38">
        <f t="shared" si="11"/>
        <v>0.60877771701741079</v>
      </c>
      <c r="G93" s="38">
        <f t="shared" si="11"/>
        <v>0.60717977469033058</v>
      </c>
      <c r="H93" s="38">
        <f t="shared" si="11"/>
        <v>0.60562816519030294</v>
      </c>
      <c r="I93" s="38">
        <f t="shared" si="11"/>
        <v>0.60260974766678188</v>
      </c>
      <c r="J93" s="38">
        <f t="shared" si="11"/>
        <v>0.59974242294153002</v>
      </c>
      <c r="K93" s="38">
        <f t="shared" si="11"/>
        <v>0.59795608482759799</v>
      </c>
      <c r="L93" s="39">
        <f t="shared" si="11"/>
        <v>0.59552962724281788</v>
      </c>
      <c r="M93" s="38">
        <f t="shared" si="11"/>
        <v>0.59204759978425026</v>
      </c>
      <c r="N93" s="38">
        <f t="shared" si="11"/>
        <v>0.58871832685346559</v>
      </c>
      <c r="O93" s="38">
        <f t="shared" si="11"/>
        <v>0.58703805570835621</v>
      </c>
      <c r="P93" s="38">
        <f t="shared" si="11"/>
        <v>0.58341209438060659</v>
      </c>
      <c r="Q93" s="38">
        <f t="shared" si="11"/>
        <v>0.57914268278603354</v>
      </c>
      <c r="R93" s="38">
        <f t="shared" si="11"/>
        <v>0.57594812017731079</v>
      </c>
      <c r="S93" s="38">
        <f t="shared" si="11"/>
        <v>0.5734381126650111</v>
      </c>
      <c r="T93" s="38">
        <f t="shared" si="11"/>
        <v>0.5703809694151315</v>
      </c>
      <c r="U93" s="38">
        <f t="shared" si="11"/>
        <v>0.56855954557959643</v>
      </c>
      <c r="V93" s="38">
        <f t="shared" si="11"/>
        <v>0.56773039934275171</v>
      </c>
      <c r="W93" s="38">
        <f t="shared" si="11"/>
        <v>0.56756540009944345</v>
      </c>
      <c r="X93" s="38">
        <f t="shared" si="11"/>
        <v>0.56774409914082213</v>
      </c>
      <c r="Y93" s="38">
        <f t="shared" si="11"/>
        <v>0.56796996786816401</v>
      </c>
      <c r="Z93" s="38">
        <f t="shared" si="11"/>
        <v>0.56812636648816506</v>
      </c>
      <c r="AA93" s="39">
        <f t="shared" si="11"/>
        <v>0.56894239416841541</v>
      </c>
    </row>
    <row r="94" spans="1:27" ht="12.75" customHeight="1" x14ac:dyDescent="0.3">
      <c r="A94" s="13" t="s">
        <v>92</v>
      </c>
      <c r="B94" s="38">
        <f t="shared" si="12"/>
        <v>0.21339725082166658</v>
      </c>
      <c r="C94" s="38">
        <f t="shared" si="11"/>
        <v>0.21529204050012613</v>
      </c>
      <c r="D94" s="38">
        <f t="shared" si="11"/>
        <v>0.2180104112627681</v>
      </c>
      <c r="E94" s="38">
        <f t="shared" si="11"/>
        <v>0.22066319734294798</v>
      </c>
      <c r="F94" s="38">
        <f t="shared" si="11"/>
        <v>0.22420575420275538</v>
      </c>
      <c r="G94" s="38">
        <f t="shared" si="11"/>
        <v>0.22746465301259702</v>
      </c>
      <c r="H94" s="38">
        <f t="shared" si="11"/>
        <v>0.23130471102138841</v>
      </c>
      <c r="I94" s="38">
        <f t="shared" si="11"/>
        <v>0.23608710680954026</v>
      </c>
      <c r="J94" s="38">
        <f t="shared" si="11"/>
        <v>0.2404052545719928</v>
      </c>
      <c r="K94" s="38">
        <f t="shared" si="11"/>
        <v>0.24451913398051628</v>
      </c>
      <c r="L94" s="39">
        <f t="shared" si="11"/>
        <v>0.24902486178475733</v>
      </c>
      <c r="M94" s="38">
        <f t="shared" si="11"/>
        <v>0.25360706580366776</v>
      </c>
      <c r="N94" s="38">
        <f t="shared" si="11"/>
        <v>0.25819479823032576</v>
      </c>
      <c r="O94" s="38">
        <f t="shared" si="11"/>
        <v>0.2613058625460486</v>
      </c>
      <c r="P94" s="38">
        <f t="shared" si="11"/>
        <v>0.26607968959856737</v>
      </c>
      <c r="Q94" s="38">
        <f t="shared" si="11"/>
        <v>0.27095050386765845</v>
      </c>
      <c r="R94" s="38">
        <f t="shared" si="11"/>
        <v>0.2743063536365129</v>
      </c>
      <c r="S94" s="38">
        <f t="shared" si="11"/>
        <v>0.27710430009149128</v>
      </c>
      <c r="T94" s="38">
        <f t="shared" si="11"/>
        <v>0.28056454366595668</v>
      </c>
      <c r="U94" s="38">
        <f t="shared" si="11"/>
        <v>0.28279902254300648</v>
      </c>
      <c r="V94" s="38">
        <f t="shared" si="11"/>
        <v>0.28400212639141709</v>
      </c>
      <c r="W94" s="38">
        <f t="shared" si="11"/>
        <v>0.28453654546329415</v>
      </c>
      <c r="X94" s="38">
        <f t="shared" si="11"/>
        <v>0.28475837618576127</v>
      </c>
      <c r="Y94" s="38">
        <f t="shared" si="11"/>
        <v>0.28495530175293482</v>
      </c>
      <c r="Z94" s="38">
        <f t="shared" si="11"/>
        <v>0.28513260876453628</v>
      </c>
      <c r="AA94" s="39">
        <f t="shared" si="11"/>
        <v>0.28469997948847409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278.07106521341694</v>
      </c>
      <c r="C97" s="76">
        <f t="shared" ref="C97:AA97" si="13">C83/(C84/1000)</f>
        <v>274.53539605748983</v>
      </c>
      <c r="D97" s="76">
        <f t="shared" si="13"/>
        <v>269.72424606297716</v>
      </c>
      <c r="E97" s="76">
        <f t="shared" si="13"/>
        <v>269.45749679624089</v>
      </c>
      <c r="F97" s="76">
        <f t="shared" si="13"/>
        <v>268.45865940796187</v>
      </c>
      <c r="G97" s="76">
        <f t="shared" si="13"/>
        <v>266.46715039950311</v>
      </c>
      <c r="H97" s="76">
        <f t="shared" si="13"/>
        <v>263.12094577518184</v>
      </c>
      <c r="I97" s="76">
        <f t="shared" si="13"/>
        <v>261.29682513018645</v>
      </c>
      <c r="J97" s="76">
        <f t="shared" si="13"/>
        <v>259.27765559604131</v>
      </c>
      <c r="K97" s="76">
        <f t="shared" si="13"/>
        <v>253.4100304777476</v>
      </c>
      <c r="L97" s="63">
        <f t="shared" si="13"/>
        <v>248.81915413431781</v>
      </c>
      <c r="M97" s="76">
        <f t="shared" si="13"/>
        <v>248.1437320470435</v>
      </c>
      <c r="N97" s="76">
        <f t="shared" si="13"/>
        <v>247.41346622609828</v>
      </c>
      <c r="O97" s="76">
        <f t="shared" si="13"/>
        <v>246.26461671719358</v>
      </c>
      <c r="P97" s="76">
        <f t="shared" si="13"/>
        <v>245.64964412329843</v>
      </c>
      <c r="Q97" s="76">
        <f t="shared" si="13"/>
        <v>245.64200967541419</v>
      </c>
      <c r="R97" s="76">
        <f t="shared" si="13"/>
        <v>247.08782575716529</v>
      </c>
      <c r="S97" s="76">
        <f t="shared" si="13"/>
        <v>248.4047030711163</v>
      </c>
      <c r="T97" s="76">
        <f t="shared" si="13"/>
        <v>248.94090810341083</v>
      </c>
      <c r="U97" s="76">
        <f t="shared" si="13"/>
        <v>249.16583023628027</v>
      </c>
      <c r="V97" s="76">
        <f t="shared" si="13"/>
        <v>249.75577987626181</v>
      </c>
      <c r="W97" s="76">
        <f t="shared" si="13"/>
        <v>249.8577428532719</v>
      </c>
      <c r="X97" s="76">
        <f t="shared" si="13"/>
        <v>249.43286161823485</v>
      </c>
      <c r="Y97" s="76">
        <f t="shared" si="13"/>
        <v>248.62190432654816</v>
      </c>
      <c r="Z97" s="76">
        <f t="shared" si="13"/>
        <v>247.9719418489465</v>
      </c>
      <c r="AA97" s="63">
        <f t="shared" si="13"/>
        <v>247.26109556177528</v>
      </c>
    </row>
    <row r="98" spans="1:27" ht="12.75" customHeight="1" x14ac:dyDescent="0.3">
      <c r="A98" s="13" t="s">
        <v>78</v>
      </c>
      <c r="B98" s="76">
        <f>B85/(B84/1000)</f>
        <v>353.1231862105376</v>
      </c>
      <c r="C98" s="76">
        <f t="shared" ref="C98:AA98" si="14">C85/(C84/1000)</f>
        <v>340.21099512265545</v>
      </c>
      <c r="D98" s="76">
        <f t="shared" si="14"/>
        <v>330.55754964562885</v>
      </c>
      <c r="E98" s="76">
        <f t="shared" si="14"/>
        <v>333.9313683610992</v>
      </c>
      <c r="F98" s="76">
        <f t="shared" si="14"/>
        <v>338.91913349211751</v>
      </c>
      <c r="G98" s="76">
        <f t="shared" si="14"/>
        <v>345.01256387814453</v>
      </c>
      <c r="H98" s="76">
        <f t="shared" si="14"/>
        <v>350.45351155541829</v>
      </c>
      <c r="I98" s="76">
        <f t="shared" si="14"/>
        <v>358.61470407077661</v>
      </c>
      <c r="J98" s="76">
        <f t="shared" si="14"/>
        <v>362.70475643913602</v>
      </c>
      <c r="K98" s="76">
        <f t="shared" si="14"/>
        <v>355.28942976185164</v>
      </c>
      <c r="L98" s="63">
        <f t="shared" si="14"/>
        <v>351.86492209131876</v>
      </c>
      <c r="M98" s="76">
        <f t="shared" si="14"/>
        <v>359.57400682889818</v>
      </c>
      <c r="N98" s="76">
        <f t="shared" si="14"/>
        <v>368.75033855154112</v>
      </c>
      <c r="O98" s="76">
        <f t="shared" si="14"/>
        <v>377.57145950627972</v>
      </c>
      <c r="P98" s="76">
        <f t="shared" si="14"/>
        <v>386.48480420015699</v>
      </c>
      <c r="Q98" s="76">
        <f t="shared" si="14"/>
        <v>392.98937866544151</v>
      </c>
      <c r="R98" s="76">
        <f t="shared" si="14"/>
        <v>402.9636452294522</v>
      </c>
      <c r="S98" s="76">
        <f t="shared" si="14"/>
        <v>413.63673391804929</v>
      </c>
      <c r="T98" s="76">
        <f t="shared" si="14"/>
        <v>421.19270041277429</v>
      </c>
      <c r="U98" s="76">
        <f t="shared" si="14"/>
        <v>427.12204649648697</v>
      </c>
      <c r="V98" s="76">
        <f t="shared" si="14"/>
        <v>434.73895582329322</v>
      </c>
      <c r="W98" s="76">
        <f t="shared" si="14"/>
        <v>439.53393849071938</v>
      </c>
      <c r="X98" s="76">
        <f t="shared" si="14"/>
        <v>441.66576644701308</v>
      </c>
      <c r="Y98" s="76">
        <f t="shared" si="14"/>
        <v>441.82419532657508</v>
      </c>
      <c r="Z98" s="76">
        <f t="shared" si="14"/>
        <v>441.88910604803084</v>
      </c>
      <c r="AA98" s="63">
        <f t="shared" si="14"/>
        <v>442.16979874716782</v>
      </c>
    </row>
    <row r="99" spans="1:27" ht="12.75" customHeight="1" x14ac:dyDescent="0.3">
      <c r="A99" s="13" t="s">
        <v>80</v>
      </c>
      <c r="B99" s="76">
        <f>SUM(B97:B98)</f>
        <v>631.19425142395448</v>
      </c>
      <c r="C99" s="76">
        <f t="shared" ref="C99:AA99" si="15">SUM(C97:C98)</f>
        <v>614.74639118014534</v>
      </c>
      <c r="D99" s="76">
        <f t="shared" si="15"/>
        <v>600.28179570860607</v>
      </c>
      <c r="E99" s="76">
        <f t="shared" si="15"/>
        <v>603.38886515734009</v>
      </c>
      <c r="F99" s="76">
        <f t="shared" si="15"/>
        <v>607.37779290007938</v>
      </c>
      <c r="G99" s="76">
        <f t="shared" si="15"/>
        <v>611.47971427764764</v>
      </c>
      <c r="H99" s="76">
        <f t="shared" si="15"/>
        <v>613.57445733060013</v>
      </c>
      <c r="I99" s="76">
        <f t="shared" si="15"/>
        <v>619.91152920096306</v>
      </c>
      <c r="J99" s="76">
        <f t="shared" si="15"/>
        <v>621.98241203517728</v>
      </c>
      <c r="K99" s="76">
        <f t="shared" si="15"/>
        <v>608.69946023959926</v>
      </c>
      <c r="L99" s="63">
        <f t="shared" si="15"/>
        <v>600.68407622563655</v>
      </c>
      <c r="M99" s="76">
        <f t="shared" si="15"/>
        <v>607.71773887594168</v>
      </c>
      <c r="N99" s="76">
        <f t="shared" si="15"/>
        <v>616.16380477763937</v>
      </c>
      <c r="O99" s="76">
        <f t="shared" si="15"/>
        <v>623.83607622347336</v>
      </c>
      <c r="P99" s="76">
        <f t="shared" si="15"/>
        <v>632.13444832345544</v>
      </c>
      <c r="Q99" s="76">
        <f t="shared" si="15"/>
        <v>638.63138834085566</v>
      </c>
      <c r="R99" s="76">
        <f t="shared" si="15"/>
        <v>650.05147098661746</v>
      </c>
      <c r="S99" s="76">
        <f t="shared" si="15"/>
        <v>662.04143698916562</v>
      </c>
      <c r="T99" s="76">
        <f t="shared" si="15"/>
        <v>670.13360851618518</v>
      </c>
      <c r="U99" s="76">
        <f t="shared" si="15"/>
        <v>676.28787673276724</v>
      </c>
      <c r="V99" s="76">
        <f t="shared" si="15"/>
        <v>684.49473569955501</v>
      </c>
      <c r="W99" s="76">
        <f t="shared" si="15"/>
        <v>689.39168134399131</v>
      </c>
      <c r="X99" s="76">
        <f t="shared" si="15"/>
        <v>691.09862806524791</v>
      </c>
      <c r="Y99" s="76">
        <f t="shared" si="15"/>
        <v>690.44609965312327</v>
      </c>
      <c r="Z99" s="76">
        <f t="shared" si="15"/>
        <v>689.86104789697731</v>
      </c>
      <c r="AA99" s="63">
        <f t="shared" si="15"/>
        <v>689.43089430894315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50719</v>
      </c>
      <c r="D10" s="76">
        <v>51133</v>
      </c>
      <c r="E10" s="76">
        <v>51533</v>
      </c>
      <c r="F10" s="76">
        <v>51915</v>
      </c>
      <c r="G10" s="76">
        <v>52283</v>
      </c>
      <c r="H10" s="76">
        <v>52665</v>
      </c>
      <c r="I10" s="76">
        <v>53021</v>
      </c>
      <c r="J10" s="76">
        <v>53381</v>
      </c>
      <c r="K10" s="76">
        <v>53740</v>
      </c>
      <c r="L10" s="63">
        <v>54103</v>
      </c>
      <c r="M10" s="76">
        <v>54437</v>
      </c>
      <c r="N10" s="76">
        <v>54775</v>
      </c>
      <c r="O10" s="76">
        <v>55097</v>
      </c>
      <c r="P10" s="76">
        <v>55403</v>
      </c>
      <c r="Q10" s="76">
        <v>55697</v>
      </c>
      <c r="R10" s="76">
        <v>55982</v>
      </c>
      <c r="S10" s="76">
        <v>56244</v>
      </c>
      <c r="T10" s="76">
        <v>56487</v>
      </c>
      <c r="U10" s="76">
        <v>56740</v>
      </c>
      <c r="V10" s="76">
        <v>56988</v>
      </c>
      <c r="W10" s="76">
        <v>57222</v>
      </c>
      <c r="X10" s="76">
        <v>57465</v>
      </c>
      <c r="Y10" s="76">
        <v>57694</v>
      </c>
      <c r="Z10" s="76">
        <v>57928</v>
      </c>
      <c r="AA10" s="63">
        <v>58145</v>
      </c>
    </row>
    <row r="11" spans="1:27" ht="12.75" customHeight="1" x14ac:dyDescent="0.3">
      <c r="A11" s="6" t="s">
        <v>55</v>
      </c>
      <c r="B11" s="25"/>
      <c r="C11" s="76">
        <v>490</v>
      </c>
      <c r="D11" s="76">
        <v>502</v>
      </c>
      <c r="E11" s="76">
        <v>505</v>
      </c>
      <c r="F11" s="76">
        <v>507</v>
      </c>
      <c r="G11" s="76">
        <v>510</v>
      </c>
      <c r="H11" s="76">
        <v>517</v>
      </c>
      <c r="I11" s="76">
        <v>519</v>
      </c>
      <c r="J11" s="76">
        <v>522</v>
      </c>
      <c r="K11" s="76">
        <v>526</v>
      </c>
      <c r="L11" s="63">
        <v>522</v>
      </c>
      <c r="M11" s="76">
        <v>527</v>
      </c>
      <c r="N11" s="76">
        <v>523</v>
      </c>
      <c r="O11" s="76">
        <v>526</v>
      </c>
      <c r="P11" s="76">
        <v>521</v>
      </c>
      <c r="Q11" s="76">
        <v>520</v>
      </c>
      <c r="R11" s="76">
        <v>520</v>
      </c>
      <c r="S11" s="76">
        <v>519</v>
      </c>
      <c r="T11" s="76">
        <v>522</v>
      </c>
      <c r="U11" s="76">
        <v>521</v>
      </c>
      <c r="V11" s="76">
        <v>524</v>
      </c>
      <c r="W11" s="76">
        <v>529</v>
      </c>
      <c r="X11" s="76">
        <v>531</v>
      </c>
      <c r="Y11" s="76">
        <v>533</v>
      </c>
      <c r="Z11" s="76">
        <v>535</v>
      </c>
      <c r="AA11" s="63">
        <v>536</v>
      </c>
    </row>
    <row r="12" spans="1:27" ht="12.75" customHeight="1" x14ac:dyDescent="0.3">
      <c r="A12" s="6" t="s">
        <v>56</v>
      </c>
      <c r="B12" s="25"/>
      <c r="C12" s="76">
        <v>517</v>
      </c>
      <c r="D12" s="76">
        <v>533</v>
      </c>
      <c r="E12" s="76">
        <v>541</v>
      </c>
      <c r="F12" s="76">
        <v>555</v>
      </c>
      <c r="G12" s="76">
        <v>559</v>
      </c>
      <c r="H12" s="76">
        <v>574</v>
      </c>
      <c r="I12" s="76">
        <v>574</v>
      </c>
      <c r="J12" s="76">
        <v>586</v>
      </c>
      <c r="K12" s="76">
        <v>589</v>
      </c>
      <c r="L12" s="63">
        <v>613</v>
      </c>
      <c r="M12" s="76">
        <v>608</v>
      </c>
      <c r="N12" s="76">
        <v>623</v>
      </c>
      <c r="O12" s="76">
        <v>647</v>
      </c>
      <c r="P12" s="76">
        <v>648</v>
      </c>
      <c r="Q12" s="76">
        <v>652</v>
      </c>
      <c r="R12" s="76">
        <v>673</v>
      </c>
      <c r="S12" s="76">
        <v>676</v>
      </c>
      <c r="T12" s="76">
        <v>681</v>
      </c>
      <c r="U12" s="76">
        <v>688</v>
      </c>
      <c r="V12" s="76">
        <v>700</v>
      </c>
      <c r="W12" s="76">
        <v>697</v>
      </c>
      <c r="X12" s="76">
        <v>715</v>
      </c>
      <c r="Y12" s="76">
        <v>715</v>
      </c>
      <c r="Z12" s="76">
        <v>732</v>
      </c>
      <c r="AA12" s="63">
        <v>730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-27</v>
      </c>
      <c r="D14" s="76">
        <f t="shared" ref="D14:AA14" si="0">D11-D12</f>
        <v>-31</v>
      </c>
      <c r="E14" s="76">
        <f t="shared" si="0"/>
        <v>-36</v>
      </c>
      <c r="F14" s="76">
        <f t="shared" si="0"/>
        <v>-48</v>
      </c>
      <c r="G14" s="76">
        <f t="shared" si="0"/>
        <v>-49</v>
      </c>
      <c r="H14" s="76">
        <f t="shared" si="0"/>
        <v>-57</v>
      </c>
      <c r="I14" s="76">
        <f t="shared" si="0"/>
        <v>-55</v>
      </c>
      <c r="J14" s="76">
        <f t="shared" si="0"/>
        <v>-64</v>
      </c>
      <c r="K14" s="76">
        <f t="shared" si="0"/>
        <v>-63</v>
      </c>
      <c r="L14" s="63">
        <f t="shared" si="0"/>
        <v>-91</v>
      </c>
      <c r="M14" s="76">
        <f t="shared" si="0"/>
        <v>-81</v>
      </c>
      <c r="N14" s="76">
        <f t="shared" si="0"/>
        <v>-100</v>
      </c>
      <c r="O14" s="76">
        <f t="shared" si="0"/>
        <v>-121</v>
      </c>
      <c r="P14" s="76">
        <f t="shared" si="0"/>
        <v>-127</v>
      </c>
      <c r="Q14" s="76">
        <f t="shared" si="0"/>
        <v>-132</v>
      </c>
      <c r="R14" s="76">
        <f t="shared" si="0"/>
        <v>-153</v>
      </c>
      <c r="S14" s="76">
        <f t="shared" si="0"/>
        <v>-157</v>
      </c>
      <c r="T14" s="76">
        <f t="shared" si="0"/>
        <v>-159</v>
      </c>
      <c r="U14" s="76">
        <f t="shared" si="0"/>
        <v>-167</v>
      </c>
      <c r="V14" s="76">
        <f t="shared" si="0"/>
        <v>-176</v>
      </c>
      <c r="W14" s="76">
        <f t="shared" si="0"/>
        <v>-168</v>
      </c>
      <c r="X14" s="76">
        <f t="shared" si="0"/>
        <v>-184</v>
      </c>
      <c r="Y14" s="76">
        <f t="shared" si="0"/>
        <v>-182</v>
      </c>
      <c r="Z14" s="76">
        <f t="shared" si="0"/>
        <v>-197</v>
      </c>
      <c r="AA14" s="63">
        <f t="shared" si="0"/>
        <v>-194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173</v>
      </c>
      <c r="D16" s="76">
        <v>163</v>
      </c>
      <c r="E16" s="76">
        <v>157</v>
      </c>
      <c r="F16" s="76">
        <v>152</v>
      </c>
      <c r="G16" s="76">
        <v>144</v>
      </c>
      <c r="H16" s="76">
        <v>150</v>
      </c>
      <c r="I16" s="76">
        <v>147</v>
      </c>
      <c r="J16" s="76">
        <v>147</v>
      </c>
      <c r="K16" s="76">
        <v>147</v>
      </c>
      <c r="L16" s="63">
        <v>147</v>
      </c>
      <c r="M16" s="76">
        <v>147</v>
      </c>
      <c r="N16" s="76">
        <v>147</v>
      </c>
      <c r="O16" s="76">
        <v>147</v>
      </c>
      <c r="P16" s="76">
        <v>147</v>
      </c>
      <c r="Q16" s="76">
        <v>147</v>
      </c>
      <c r="R16" s="76">
        <v>147</v>
      </c>
      <c r="S16" s="76">
        <v>147</v>
      </c>
      <c r="T16" s="76">
        <v>147</v>
      </c>
      <c r="U16" s="76">
        <v>147</v>
      </c>
      <c r="V16" s="76">
        <v>147</v>
      </c>
      <c r="W16" s="76">
        <v>147</v>
      </c>
      <c r="X16" s="76">
        <v>147</v>
      </c>
      <c r="Y16" s="76">
        <v>147</v>
      </c>
      <c r="Z16" s="76">
        <v>147</v>
      </c>
      <c r="AA16" s="63">
        <v>147</v>
      </c>
    </row>
    <row r="17" spans="1:27" ht="12.75" customHeight="1" x14ac:dyDescent="0.3">
      <c r="A17" s="81" t="s">
        <v>83</v>
      </c>
      <c r="B17" s="81"/>
      <c r="C17" s="76">
        <v>333</v>
      </c>
      <c r="D17" s="76">
        <v>331</v>
      </c>
      <c r="E17" s="76">
        <v>332</v>
      </c>
      <c r="F17" s="76">
        <v>331</v>
      </c>
      <c r="G17" s="76">
        <v>334</v>
      </c>
      <c r="H17" s="76">
        <v>332</v>
      </c>
      <c r="I17" s="76">
        <v>332</v>
      </c>
      <c r="J17" s="76">
        <v>335</v>
      </c>
      <c r="K17" s="76">
        <v>336</v>
      </c>
      <c r="L17" s="63">
        <v>337</v>
      </c>
      <c r="M17" s="76">
        <v>334</v>
      </c>
      <c r="N17" s="76">
        <v>336</v>
      </c>
      <c r="O17" s="76">
        <v>341</v>
      </c>
      <c r="P17" s="76">
        <v>341</v>
      </c>
      <c r="Q17" s="76">
        <v>339</v>
      </c>
      <c r="R17" s="76">
        <v>338</v>
      </c>
      <c r="S17" s="76">
        <v>337</v>
      </c>
      <c r="T17" s="76">
        <v>340</v>
      </c>
      <c r="U17" s="76">
        <v>341</v>
      </c>
      <c r="V17" s="76">
        <v>335</v>
      </c>
      <c r="W17" s="76">
        <v>333</v>
      </c>
      <c r="X17" s="76">
        <v>334</v>
      </c>
      <c r="Y17" s="76">
        <v>335</v>
      </c>
      <c r="Z17" s="76">
        <v>333</v>
      </c>
      <c r="AA17" s="63">
        <v>331</v>
      </c>
    </row>
    <row r="18" spans="1:27" ht="12.75" customHeight="1" x14ac:dyDescent="0.3">
      <c r="A18" s="6" t="s">
        <v>97</v>
      </c>
      <c r="B18" s="6"/>
      <c r="C18" s="76">
        <v>1348</v>
      </c>
      <c r="D18" s="76">
        <v>1347</v>
      </c>
      <c r="E18" s="76">
        <v>1326</v>
      </c>
      <c r="F18" s="76">
        <v>1343</v>
      </c>
      <c r="G18" s="76">
        <v>1365</v>
      </c>
      <c r="H18" s="76">
        <v>1347</v>
      </c>
      <c r="I18" s="76">
        <v>1355</v>
      </c>
      <c r="J18" s="76">
        <v>1360</v>
      </c>
      <c r="K18" s="76">
        <v>1364</v>
      </c>
      <c r="L18" s="63">
        <v>1366</v>
      </c>
      <c r="M18" s="76">
        <v>1362</v>
      </c>
      <c r="N18" s="76">
        <v>1368</v>
      </c>
      <c r="O18" s="76">
        <v>1372</v>
      </c>
      <c r="P18" s="76">
        <v>1369</v>
      </c>
      <c r="Q18" s="76">
        <v>1369</v>
      </c>
      <c r="R18" s="76">
        <v>1369</v>
      </c>
      <c r="S18" s="76">
        <v>1368</v>
      </c>
      <c r="T18" s="76">
        <v>1372</v>
      </c>
      <c r="U18" s="76">
        <v>1370</v>
      </c>
      <c r="V18" s="76">
        <v>1373</v>
      </c>
      <c r="W18" s="76">
        <v>1377</v>
      </c>
      <c r="X18" s="76">
        <v>1377</v>
      </c>
      <c r="Y18" s="76">
        <v>1380</v>
      </c>
      <c r="Z18" s="76">
        <v>1382</v>
      </c>
      <c r="AA18" s="63">
        <v>1382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120</v>
      </c>
      <c r="D20" s="76">
        <v>121</v>
      </c>
      <c r="E20" s="76">
        <v>125</v>
      </c>
      <c r="F20" s="76">
        <v>122</v>
      </c>
      <c r="G20" s="76">
        <v>119</v>
      </c>
      <c r="H20" s="76">
        <v>121</v>
      </c>
      <c r="I20" s="76">
        <v>120</v>
      </c>
      <c r="J20" s="76">
        <v>120</v>
      </c>
      <c r="K20" s="76">
        <v>120</v>
      </c>
      <c r="L20" s="63">
        <v>120</v>
      </c>
      <c r="M20" s="76">
        <v>120</v>
      </c>
      <c r="N20" s="76">
        <v>120</v>
      </c>
      <c r="O20" s="76">
        <v>120</v>
      </c>
      <c r="P20" s="76">
        <v>120</v>
      </c>
      <c r="Q20" s="76">
        <v>120</v>
      </c>
      <c r="R20" s="76">
        <v>120</v>
      </c>
      <c r="S20" s="76">
        <v>120</v>
      </c>
      <c r="T20" s="76">
        <v>120</v>
      </c>
      <c r="U20" s="76">
        <v>120</v>
      </c>
      <c r="V20" s="76">
        <v>120</v>
      </c>
      <c r="W20" s="76">
        <v>120</v>
      </c>
      <c r="X20" s="76">
        <v>120</v>
      </c>
      <c r="Y20" s="76">
        <v>120</v>
      </c>
      <c r="Z20" s="76">
        <v>120</v>
      </c>
      <c r="AA20" s="63">
        <v>120</v>
      </c>
    </row>
    <row r="21" spans="1:27" ht="12.75" customHeight="1" x14ac:dyDescent="0.3">
      <c r="A21" s="81" t="s">
        <v>84</v>
      </c>
      <c r="B21" s="81"/>
      <c r="C21" s="76">
        <v>284</v>
      </c>
      <c r="D21" s="76">
        <v>284</v>
      </c>
      <c r="E21" s="76">
        <v>289</v>
      </c>
      <c r="F21" s="76">
        <v>295</v>
      </c>
      <c r="G21" s="76">
        <v>287</v>
      </c>
      <c r="H21" s="76">
        <v>291</v>
      </c>
      <c r="I21" s="76">
        <v>290</v>
      </c>
      <c r="J21" s="76">
        <v>292</v>
      </c>
      <c r="K21" s="76">
        <v>294</v>
      </c>
      <c r="L21" s="63">
        <v>296</v>
      </c>
      <c r="M21" s="76">
        <v>295</v>
      </c>
      <c r="N21" s="76">
        <v>298</v>
      </c>
      <c r="O21" s="76">
        <v>301</v>
      </c>
      <c r="P21" s="76">
        <v>303</v>
      </c>
      <c r="Q21" s="76">
        <v>305</v>
      </c>
      <c r="R21" s="76">
        <v>304</v>
      </c>
      <c r="S21" s="76">
        <v>309</v>
      </c>
      <c r="T21" s="76">
        <v>307</v>
      </c>
      <c r="U21" s="76">
        <v>307</v>
      </c>
      <c r="V21" s="76">
        <v>309</v>
      </c>
      <c r="W21" s="76">
        <v>307</v>
      </c>
      <c r="X21" s="76">
        <v>307</v>
      </c>
      <c r="Y21" s="76">
        <v>304</v>
      </c>
      <c r="Z21" s="76">
        <v>307</v>
      </c>
      <c r="AA21" s="63">
        <v>304</v>
      </c>
    </row>
    <row r="22" spans="1:27" ht="12.75" customHeight="1" x14ac:dyDescent="0.3">
      <c r="A22" s="6" t="s">
        <v>98</v>
      </c>
      <c r="B22" s="6"/>
      <c r="C22" s="76">
        <v>1012</v>
      </c>
      <c r="D22" s="76">
        <v>1004</v>
      </c>
      <c r="E22" s="76">
        <v>984</v>
      </c>
      <c r="F22" s="76">
        <v>995</v>
      </c>
      <c r="G22" s="76">
        <v>1004</v>
      </c>
      <c r="H22" s="76">
        <v>1004</v>
      </c>
      <c r="I22" s="76">
        <v>1009</v>
      </c>
      <c r="J22" s="76">
        <v>1009</v>
      </c>
      <c r="K22" s="76">
        <v>1013</v>
      </c>
      <c r="L22" s="63">
        <v>1011</v>
      </c>
      <c r="M22" s="76">
        <v>1012</v>
      </c>
      <c r="N22" s="76">
        <v>1016</v>
      </c>
      <c r="O22" s="76">
        <v>1015</v>
      </c>
      <c r="P22" s="76">
        <v>1018</v>
      </c>
      <c r="Q22" s="76">
        <v>1016</v>
      </c>
      <c r="R22" s="76">
        <v>1019</v>
      </c>
      <c r="S22" s="76">
        <v>1025</v>
      </c>
      <c r="T22" s="76">
        <v>1021</v>
      </c>
      <c r="U22" s="76">
        <v>1022</v>
      </c>
      <c r="V22" s="76">
        <v>1023</v>
      </c>
      <c r="W22" s="76">
        <v>1022</v>
      </c>
      <c r="X22" s="76">
        <v>1026</v>
      </c>
      <c r="Y22" s="76">
        <v>1027</v>
      </c>
      <c r="Z22" s="76">
        <v>1026</v>
      </c>
      <c r="AA22" s="63">
        <v>1027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53</v>
      </c>
      <c r="D24" s="76">
        <f t="shared" ref="D24:AA26" si="1">D16-D20</f>
        <v>42</v>
      </c>
      <c r="E24" s="76">
        <f t="shared" si="1"/>
        <v>32</v>
      </c>
      <c r="F24" s="76">
        <f t="shared" si="1"/>
        <v>30</v>
      </c>
      <c r="G24" s="76">
        <f t="shared" si="1"/>
        <v>25</v>
      </c>
      <c r="H24" s="76">
        <f t="shared" si="1"/>
        <v>29</v>
      </c>
      <c r="I24" s="76">
        <f t="shared" si="1"/>
        <v>27</v>
      </c>
      <c r="J24" s="76">
        <f t="shared" si="1"/>
        <v>27</v>
      </c>
      <c r="K24" s="76">
        <f t="shared" si="1"/>
        <v>27</v>
      </c>
      <c r="L24" s="63">
        <f t="shared" si="1"/>
        <v>27</v>
      </c>
      <c r="M24" s="76">
        <f t="shared" si="1"/>
        <v>27</v>
      </c>
      <c r="N24" s="76">
        <f t="shared" si="1"/>
        <v>27</v>
      </c>
      <c r="O24" s="76">
        <f t="shared" si="1"/>
        <v>27</v>
      </c>
      <c r="P24" s="76">
        <f t="shared" si="1"/>
        <v>27</v>
      </c>
      <c r="Q24" s="76">
        <f t="shared" si="1"/>
        <v>27</v>
      </c>
      <c r="R24" s="76">
        <f t="shared" si="1"/>
        <v>27</v>
      </c>
      <c r="S24" s="76">
        <f t="shared" si="1"/>
        <v>27</v>
      </c>
      <c r="T24" s="76">
        <f t="shared" si="1"/>
        <v>27</v>
      </c>
      <c r="U24" s="76">
        <f t="shared" si="1"/>
        <v>27</v>
      </c>
      <c r="V24" s="76">
        <f t="shared" si="1"/>
        <v>27</v>
      </c>
      <c r="W24" s="76">
        <f t="shared" si="1"/>
        <v>27</v>
      </c>
      <c r="X24" s="76">
        <f t="shared" si="1"/>
        <v>27</v>
      </c>
      <c r="Y24" s="76">
        <f t="shared" si="1"/>
        <v>27</v>
      </c>
      <c r="Z24" s="76">
        <f t="shared" si="1"/>
        <v>27</v>
      </c>
      <c r="AA24" s="63">
        <f t="shared" si="1"/>
        <v>27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49</v>
      </c>
      <c r="D25" s="76">
        <f t="shared" si="2"/>
        <v>47</v>
      </c>
      <c r="E25" s="76">
        <f t="shared" si="2"/>
        <v>43</v>
      </c>
      <c r="F25" s="76">
        <f t="shared" si="2"/>
        <v>36</v>
      </c>
      <c r="G25" s="76">
        <f t="shared" si="2"/>
        <v>47</v>
      </c>
      <c r="H25" s="76">
        <f t="shared" si="2"/>
        <v>41</v>
      </c>
      <c r="I25" s="76">
        <f t="shared" si="2"/>
        <v>42</v>
      </c>
      <c r="J25" s="76">
        <f t="shared" si="2"/>
        <v>43</v>
      </c>
      <c r="K25" s="76">
        <f t="shared" si="2"/>
        <v>42</v>
      </c>
      <c r="L25" s="63">
        <f t="shared" si="2"/>
        <v>41</v>
      </c>
      <c r="M25" s="76">
        <f t="shared" si="2"/>
        <v>39</v>
      </c>
      <c r="N25" s="76">
        <f t="shared" si="2"/>
        <v>38</v>
      </c>
      <c r="O25" s="76">
        <f t="shared" si="2"/>
        <v>40</v>
      </c>
      <c r="P25" s="76">
        <f t="shared" si="2"/>
        <v>38</v>
      </c>
      <c r="Q25" s="76">
        <f t="shared" si="2"/>
        <v>34</v>
      </c>
      <c r="R25" s="76">
        <f t="shared" si="2"/>
        <v>34</v>
      </c>
      <c r="S25" s="76">
        <f t="shared" si="1"/>
        <v>28</v>
      </c>
      <c r="T25" s="76">
        <f t="shared" si="1"/>
        <v>33</v>
      </c>
      <c r="U25" s="76">
        <f t="shared" si="1"/>
        <v>34</v>
      </c>
      <c r="V25" s="76">
        <f t="shared" si="1"/>
        <v>26</v>
      </c>
      <c r="W25" s="76">
        <f t="shared" si="1"/>
        <v>26</v>
      </c>
      <c r="X25" s="76">
        <f t="shared" si="1"/>
        <v>27</v>
      </c>
      <c r="Y25" s="76">
        <f t="shared" si="1"/>
        <v>31</v>
      </c>
      <c r="Z25" s="76">
        <f t="shared" si="1"/>
        <v>26</v>
      </c>
      <c r="AA25" s="63">
        <f t="shared" si="1"/>
        <v>27</v>
      </c>
    </row>
    <row r="26" spans="1:27" ht="12.75" customHeight="1" x14ac:dyDescent="0.3">
      <c r="A26" s="6" t="s">
        <v>82</v>
      </c>
      <c r="B26" s="6"/>
      <c r="C26" s="76">
        <f t="shared" si="2"/>
        <v>336</v>
      </c>
      <c r="D26" s="76">
        <f t="shared" si="1"/>
        <v>343</v>
      </c>
      <c r="E26" s="76">
        <f t="shared" si="1"/>
        <v>342</v>
      </c>
      <c r="F26" s="76">
        <f t="shared" si="1"/>
        <v>348</v>
      </c>
      <c r="G26" s="76">
        <f t="shared" si="1"/>
        <v>361</v>
      </c>
      <c r="H26" s="76">
        <f t="shared" si="1"/>
        <v>343</v>
      </c>
      <c r="I26" s="76">
        <f t="shared" si="1"/>
        <v>346</v>
      </c>
      <c r="J26" s="76">
        <f t="shared" si="1"/>
        <v>351</v>
      </c>
      <c r="K26" s="76">
        <f t="shared" si="1"/>
        <v>351</v>
      </c>
      <c r="L26" s="63">
        <f t="shared" si="1"/>
        <v>355</v>
      </c>
      <c r="M26" s="76">
        <f t="shared" si="1"/>
        <v>350</v>
      </c>
      <c r="N26" s="76">
        <f t="shared" si="1"/>
        <v>352</v>
      </c>
      <c r="O26" s="76">
        <f t="shared" si="1"/>
        <v>357</v>
      </c>
      <c r="P26" s="76">
        <f t="shared" si="1"/>
        <v>351</v>
      </c>
      <c r="Q26" s="76">
        <f t="shared" si="1"/>
        <v>353</v>
      </c>
      <c r="R26" s="76">
        <f t="shared" si="1"/>
        <v>350</v>
      </c>
      <c r="S26" s="76">
        <f t="shared" si="1"/>
        <v>343</v>
      </c>
      <c r="T26" s="76">
        <f t="shared" si="1"/>
        <v>351</v>
      </c>
      <c r="U26" s="76">
        <f t="shared" si="1"/>
        <v>348</v>
      </c>
      <c r="V26" s="76">
        <f t="shared" si="1"/>
        <v>350</v>
      </c>
      <c r="W26" s="76">
        <f t="shared" si="1"/>
        <v>355</v>
      </c>
      <c r="X26" s="76">
        <f t="shared" si="1"/>
        <v>351</v>
      </c>
      <c r="Y26" s="76">
        <f t="shared" si="1"/>
        <v>353</v>
      </c>
      <c r="Z26" s="76">
        <f t="shared" si="1"/>
        <v>356</v>
      </c>
      <c r="AA26" s="63">
        <f t="shared" si="1"/>
        <v>355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438</v>
      </c>
      <c r="D28" s="76">
        <f t="shared" ref="D28:AA28" si="3">SUM(D24:D26)</f>
        <v>432</v>
      </c>
      <c r="E28" s="76">
        <f t="shared" si="3"/>
        <v>417</v>
      </c>
      <c r="F28" s="76">
        <f t="shared" si="3"/>
        <v>414</v>
      </c>
      <c r="G28" s="76">
        <f t="shared" si="3"/>
        <v>433</v>
      </c>
      <c r="H28" s="76">
        <f t="shared" si="3"/>
        <v>413</v>
      </c>
      <c r="I28" s="76">
        <f t="shared" si="3"/>
        <v>415</v>
      </c>
      <c r="J28" s="76">
        <f t="shared" si="3"/>
        <v>421</v>
      </c>
      <c r="K28" s="76">
        <f t="shared" si="3"/>
        <v>420</v>
      </c>
      <c r="L28" s="63">
        <f t="shared" si="3"/>
        <v>423</v>
      </c>
      <c r="M28" s="76">
        <f t="shared" si="3"/>
        <v>416</v>
      </c>
      <c r="N28" s="76">
        <f t="shared" si="3"/>
        <v>417</v>
      </c>
      <c r="O28" s="76">
        <f t="shared" si="3"/>
        <v>424</v>
      </c>
      <c r="P28" s="76">
        <f t="shared" si="3"/>
        <v>416</v>
      </c>
      <c r="Q28" s="76">
        <f t="shared" si="3"/>
        <v>414</v>
      </c>
      <c r="R28" s="76">
        <f t="shared" si="3"/>
        <v>411</v>
      </c>
      <c r="S28" s="76">
        <f t="shared" si="3"/>
        <v>398</v>
      </c>
      <c r="T28" s="76">
        <f t="shared" si="3"/>
        <v>411</v>
      </c>
      <c r="U28" s="76">
        <f t="shared" si="3"/>
        <v>409</v>
      </c>
      <c r="V28" s="76">
        <f t="shared" si="3"/>
        <v>403</v>
      </c>
      <c r="W28" s="76">
        <f t="shared" si="3"/>
        <v>408</v>
      </c>
      <c r="X28" s="76">
        <f t="shared" si="3"/>
        <v>405</v>
      </c>
      <c r="Y28" s="76">
        <f t="shared" si="3"/>
        <v>411</v>
      </c>
      <c r="Z28" s="76">
        <f t="shared" si="3"/>
        <v>409</v>
      </c>
      <c r="AA28" s="63">
        <f t="shared" si="3"/>
        <v>409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3</v>
      </c>
      <c r="D30" s="76">
        <v>-1</v>
      </c>
      <c r="E30" s="76">
        <v>1</v>
      </c>
      <c r="F30" s="76">
        <v>2</v>
      </c>
      <c r="G30" s="76">
        <v>-2</v>
      </c>
      <c r="H30" s="76">
        <v>0</v>
      </c>
      <c r="I30" s="76">
        <v>0</v>
      </c>
      <c r="J30" s="76">
        <v>2</v>
      </c>
      <c r="K30" s="76">
        <v>6</v>
      </c>
      <c r="L30" s="63">
        <v>2</v>
      </c>
      <c r="M30" s="76">
        <v>3</v>
      </c>
      <c r="N30" s="76">
        <v>5</v>
      </c>
      <c r="O30" s="76">
        <v>3</v>
      </c>
      <c r="P30" s="76">
        <v>5</v>
      </c>
      <c r="Q30" s="76">
        <v>3</v>
      </c>
      <c r="R30" s="76">
        <v>4</v>
      </c>
      <c r="S30" s="76">
        <v>2</v>
      </c>
      <c r="T30" s="76">
        <v>1</v>
      </c>
      <c r="U30" s="76">
        <v>6</v>
      </c>
      <c r="V30" s="76">
        <v>7</v>
      </c>
      <c r="W30" s="76">
        <v>3</v>
      </c>
      <c r="X30" s="76">
        <v>8</v>
      </c>
      <c r="Y30" s="76">
        <v>5</v>
      </c>
      <c r="Z30" s="76">
        <v>5</v>
      </c>
      <c r="AA30" s="63">
        <v>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414</v>
      </c>
      <c r="D32" s="76">
        <f t="shared" ref="D32:AA32" si="4">D30+D28+D14</f>
        <v>400</v>
      </c>
      <c r="E32" s="76">
        <f t="shared" si="4"/>
        <v>382</v>
      </c>
      <c r="F32" s="76">
        <f t="shared" si="4"/>
        <v>368</v>
      </c>
      <c r="G32" s="76">
        <f t="shared" si="4"/>
        <v>382</v>
      </c>
      <c r="H32" s="76">
        <f t="shared" si="4"/>
        <v>356</v>
      </c>
      <c r="I32" s="76">
        <f t="shared" si="4"/>
        <v>360</v>
      </c>
      <c r="J32" s="76">
        <f t="shared" si="4"/>
        <v>359</v>
      </c>
      <c r="K32" s="76">
        <f t="shared" si="4"/>
        <v>363</v>
      </c>
      <c r="L32" s="63">
        <f t="shared" si="4"/>
        <v>334</v>
      </c>
      <c r="M32" s="76">
        <f t="shared" si="4"/>
        <v>338</v>
      </c>
      <c r="N32" s="76">
        <f t="shared" si="4"/>
        <v>322</v>
      </c>
      <c r="O32" s="76">
        <f t="shared" si="4"/>
        <v>306</v>
      </c>
      <c r="P32" s="76">
        <f t="shared" si="4"/>
        <v>294</v>
      </c>
      <c r="Q32" s="76">
        <f t="shared" si="4"/>
        <v>285</v>
      </c>
      <c r="R32" s="76">
        <f t="shared" si="4"/>
        <v>262</v>
      </c>
      <c r="S32" s="76">
        <f t="shared" si="4"/>
        <v>243</v>
      </c>
      <c r="T32" s="76">
        <f t="shared" si="4"/>
        <v>253</v>
      </c>
      <c r="U32" s="76">
        <f t="shared" si="4"/>
        <v>248</v>
      </c>
      <c r="V32" s="76">
        <f t="shared" si="4"/>
        <v>234</v>
      </c>
      <c r="W32" s="76">
        <f t="shared" si="4"/>
        <v>243</v>
      </c>
      <c r="X32" s="76">
        <f t="shared" si="4"/>
        <v>229</v>
      </c>
      <c r="Y32" s="76">
        <f t="shared" si="4"/>
        <v>234</v>
      </c>
      <c r="Z32" s="76">
        <f t="shared" si="4"/>
        <v>217</v>
      </c>
      <c r="AA32" s="63">
        <f t="shared" si="4"/>
        <v>219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51133</v>
      </c>
      <c r="D34" s="76">
        <v>51533</v>
      </c>
      <c r="E34" s="76">
        <v>51915</v>
      </c>
      <c r="F34" s="76">
        <v>52283</v>
      </c>
      <c r="G34" s="76">
        <v>52665</v>
      </c>
      <c r="H34" s="76">
        <v>53021</v>
      </c>
      <c r="I34" s="76">
        <v>53381</v>
      </c>
      <c r="J34" s="76">
        <v>53740</v>
      </c>
      <c r="K34" s="76">
        <v>54103</v>
      </c>
      <c r="L34" s="63">
        <v>54437</v>
      </c>
      <c r="M34" s="76">
        <v>54775</v>
      </c>
      <c r="N34" s="76">
        <v>55097</v>
      </c>
      <c r="O34" s="76">
        <v>55403</v>
      </c>
      <c r="P34" s="76">
        <v>55697</v>
      </c>
      <c r="Q34" s="76">
        <v>55982</v>
      </c>
      <c r="R34" s="76">
        <v>56244</v>
      </c>
      <c r="S34" s="76">
        <v>56487</v>
      </c>
      <c r="T34" s="76">
        <v>56740</v>
      </c>
      <c r="U34" s="76">
        <v>56988</v>
      </c>
      <c r="V34" s="76">
        <v>57222</v>
      </c>
      <c r="W34" s="76">
        <v>57465</v>
      </c>
      <c r="X34" s="76">
        <v>57694</v>
      </c>
      <c r="Y34" s="76">
        <v>57928</v>
      </c>
      <c r="Z34" s="76">
        <v>58145</v>
      </c>
      <c r="AA34" s="63">
        <v>58364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8.162621502789881E-3</v>
      </c>
      <c r="D36" s="38">
        <f t="shared" si="5"/>
        <v>7.8227367844640443E-3</v>
      </c>
      <c r="E36" s="38">
        <f t="shared" si="5"/>
        <v>7.412725826169639E-3</v>
      </c>
      <c r="F36" s="38">
        <f t="shared" si="5"/>
        <v>7.0885100645285562E-3</v>
      </c>
      <c r="G36" s="38">
        <f t="shared" si="5"/>
        <v>7.3063902224432412E-3</v>
      </c>
      <c r="H36" s="38">
        <f t="shared" si="5"/>
        <v>6.7597075856830917E-3</v>
      </c>
      <c r="I36" s="38">
        <f t="shared" si="5"/>
        <v>6.7897625469153728E-3</v>
      </c>
      <c r="J36" s="38">
        <f t="shared" si="5"/>
        <v>6.7252393173601096E-3</v>
      </c>
      <c r="K36" s="38">
        <f t="shared" si="5"/>
        <v>6.7547450688500189E-3</v>
      </c>
      <c r="L36" s="39">
        <f t="shared" si="5"/>
        <v>6.1734099772655857E-3</v>
      </c>
      <c r="M36" s="38">
        <f t="shared" si="5"/>
        <v>6.2090122526957765E-3</v>
      </c>
      <c r="N36" s="38">
        <f t="shared" si="5"/>
        <v>5.8785942492012777E-3</v>
      </c>
      <c r="O36" s="38">
        <f t="shared" si="5"/>
        <v>5.553841406973156E-3</v>
      </c>
      <c r="P36" s="38">
        <f t="shared" si="5"/>
        <v>5.3065718462899118E-3</v>
      </c>
      <c r="Q36" s="38">
        <f t="shared" si="5"/>
        <v>5.1169721888072962E-3</v>
      </c>
      <c r="R36" s="38">
        <f t="shared" si="5"/>
        <v>4.6800757386302738E-3</v>
      </c>
      <c r="S36" s="38">
        <f t="shared" si="5"/>
        <v>4.3204608491572436E-3</v>
      </c>
      <c r="T36" s="38">
        <f t="shared" si="5"/>
        <v>4.4789066510878611E-3</v>
      </c>
      <c r="U36" s="38">
        <f t="shared" si="5"/>
        <v>4.3708142403947828E-3</v>
      </c>
      <c r="V36" s="38">
        <f t="shared" si="5"/>
        <v>4.1061276058117499E-3</v>
      </c>
      <c r="W36" s="38">
        <f t="shared" si="5"/>
        <v>4.2466184334696445E-3</v>
      </c>
      <c r="X36" s="38">
        <f t="shared" si="5"/>
        <v>3.9850343687461934E-3</v>
      </c>
      <c r="Y36" s="38">
        <f t="shared" si="5"/>
        <v>4.0558810274898601E-3</v>
      </c>
      <c r="Z36" s="38">
        <f t="shared" si="5"/>
        <v>3.7460295539290152E-3</v>
      </c>
      <c r="AA36" s="39">
        <f t="shared" si="5"/>
        <v>3.7664459540803163E-3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8.162621502789881E-3</v>
      </c>
      <c r="D37" s="75">
        <f t="shared" si="6"/>
        <v>1.6049212326741457E-2</v>
      </c>
      <c r="E37" s="75">
        <f t="shared" si="6"/>
        <v>2.3580906563615212E-2</v>
      </c>
      <c r="F37" s="75">
        <f t="shared" si="6"/>
        <v>3.0836570121650662E-2</v>
      </c>
      <c r="G37" s="75">
        <f t="shared" si="6"/>
        <v>3.8368264358524418E-2</v>
      </c>
      <c r="H37" s="75">
        <f t="shared" si="6"/>
        <v>4.5387330191841324E-2</v>
      </c>
      <c r="I37" s="75">
        <f t="shared" si="6"/>
        <v>5.2485261933397739E-2</v>
      </c>
      <c r="J37" s="75">
        <f t="shared" si="6"/>
        <v>5.9563477197894281E-2</v>
      </c>
      <c r="K37" s="75">
        <f t="shared" si="6"/>
        <v>6.6720558370630331E-2</v>
      </c>
      <c r="L37" s="77">
        <f t="shared" si="6"/>
        <v>7.3305861708629905E-2</v>
      </c>
      <c r="M37" s="75">
        <f t="shared" si="6"/>
        <v>7.9970030954868987E-2</v>
      </c>
      <c r="N37" s="75">
        <f t="shared" si="6"/>
        <v>8.6318736568150006E-2</v>
      </c>
      <c r="O37" s="75">
        <f t="shared" si="6"/>
        <v>9.2351978548472963E-2</v>
      </c>
      <c r="P37" s="75">
        <f t="shared" si="6"/>
        <v>9.8148622804077365E-2</v>
      </c>
      <c r="Q37" s="75">
        <f t="shared" si="6"/>
        <v>0.10376781876614287</v>
      </c>
      <c r="R37" s="75">
        <f t="shared" si="6"/>
        <v>0.10893353575583115</v>
      </c>
      <c r="S37" s="75">
        <f t="shared" si="6"/>
        <v>0.11372463968138173</v>
      </c>
      <c r="T37" s="75">
        <f t="shared" si="6"/>
        <v>0.11871290837753111</v>
      </c>
      <c r="U37" s="75">
        <f t="shared" si="6"/>
        <v>0.12360259468838108</v>
      </c>
      <c r="V37" s="75">
        <f t="shared" si="6"/>
        <v>0.12821625032039274</v>
      </c>
      <c r="W37" s="75">
        <f t="shared" si="6"/>
        <v>0.13300735424594334</v>
      </c>
      <c r="X37" s="75">
        <f t="shared" si="6"/>
        <v>0.13752242749265561</v>
      </c>
      <c r="Y37" s="75">
        <f t="shared" si="6"/>
        <v>0.14213608312466727</v>
      </c>
      <c r="Z37" s="75">
        <f t="shared" si="6"/>
        <v>0.146414558646661</v>
      </c>
      <c r="AA37" s="77">
        <f t="shared" si="6"/>
        <v>0.15073246712277449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79.593102176332295</v>
      </c>
      <c r="D47" s="11">
        <v>79.607887791818996</v>
      </c>
      <c r="E47" s="11">
        <v>79.664631371413904</v>
      </c>
      <c r="F47" s="11">
        <v>79.586998508432799</v>
      </c>
      <c r="G47" s="11">
        <v>79.723852050869993</v>
      </c>
      <c r="H47" s="11">
        <v>79.786830584755194</v>
      </c>
      <c r="I47" s="11">
        <v>80.006320710851796</v>
      </c>
      <c r="J47" s="11">
        <v>80.118777441380104</v>
      </c>
      <c r="K47" s="11">
        <v>80.355498415501899</v>
      </c>
      <c r="L47" s="64">
        <v>80.336911772364203</v>
      </c>
      <c r="M47" s="11">
        <v>80.657416575466499</v>
      </c>
      <c r="N47" s="11">
        <v>80.701186513675495</v>
      </c>
      <c r="O47" s="11">
        <v>80.615955310789502</v>
      </c>
      <c r="P47" s="11">
        <v>80.790716173907498</v>
      </c>
      <c r="Q47" s="11">
        <v>81.056907001917097</v>
      </c>
      <c r="R47" s="11">
        <v>80.893156907886805</v>
      </c>
      <c r="S47" s="11">
        <v>81.095354907457804</v>
      </c>
      <c r="T47" s="11">
        <v>81.239401500582602</v>
      </c>
      <c r="U47" s="11">
        <v>81.473733678335506</v>
      </c>
      <c r="V47" s="11">
        <v>81.441183745735003</v>
      </c>
      <c r="W47" s="11">
        <v>81.620823793108798</v>
      </c>
      <c r="X47" s="11">
        <v>81.636357457879996</v>
      </c>
      <c r="Y47" s="11">
        <v>81.765488636876697</v>
      </c>
      <c r="Z47" s="11">
        <v>81.723769017802098</v>
      </c>
      <c r="AA47" s="64">
        <v>81.966912646202502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9462</v>
      </c>
      <c r="C57" s="76">
        <v>9486</v>
      </c>
      <c r="D57" s="76">
        <v>9479</v>
      </c>
      <c r="E57" s="76">
        <v>9425</v>
      </c>
      <c r="F57" s="76">
        <v>9414</v>
      </c>
      <c r="G57" s="76">
        <v>9380</v>
      </c>
      <c r="H57" s="76">
        <v>9346</v>
      </c>
      <c r="I57" s="76">
        <v>9339</v>
      </c>
      <c r="J57" s="76">
        <v>9249</v>
      </c>
      <c r="K57" s="76">
        <v>9198</v>
      </c>
      <c r="L57" s="63">
        <v>9194</v>
      </c>
      <c r="M57" s="76">
        <v>9161</v>
      </c>
      <c r="N57" s="76">
        <v>9172</v>
      </c>
      <c r="O57" s="76">
        <v>9106</v>
      </c>
      <c r="P57" s="76">
        <v>9093</v>
      </c>
      <c r="Q57" s="76">
        <v>9079</v>
      </c>
      <c r="R57" s="76">
        <v>9105</v>
      </c>
      <c r="S57" s="76">
        <v>9119</v>
      </c>
      <c r="T57" s="76">
        <v>9131</v>
      </c>
      <c r="U57" s="76">
        <v>9142</v>
      </c>
      <c r="V57" s="76">
        <v>9155</v>
      </c>
      <c r="W57" s="76">
        <v>9167</v>
      </c>
      <c r="X57" s="76">
        <v>9180</v>
      </c>
      <c r="Y57" s="76">
        <v>9192</v>
      </c>
      <c r="Z57" s="76">
        <v>9202</v>
      </c>
      <c r="AA57" s="63">
        <v>9217</v>
      </c>
    </row>
    <row r="58" spans="1:27" ht="12.75" customHeight="1" x14ac:dyDescent="0.3">
      <c r="A58" s="13" t="s">
        <v>68</v>
      </c>
      <c r="B58" s="76">
        <v>8292</v>
      </c>
      <c r="C58" s="76">
        <v>8373</v>
      </c>
      <c r="D58" s="76">
        <v>8456</v>
      </c>
      <c r="E58" s="76">
        <v>8519</v>
      </c>
      <c r="F58" s="76">
        <v>8491</v>
      </c>
      <c r="G58" s="76">
        <v>8527</v>
      </c>
      <c r="H58" s="76">
        <v>8531</v>
      </c>
      <c r="I58" s="76">
        <v>8518</v>
      </c>
      <c r="J58" s="76">
        <v>8586</v>
      </c>
      <c r="K58" s="76">
        <v>8642</v>
      </c>
      <c r="L58" s="63">
        <v>8675</v>
      </c>
      <c r="M58" s="76">
        <v>8739</v>
      </c>
      <c r="N58" s="76">
        <v>8753</v>
      </c>
      <c r="O58" s="76">
        <v>8885</v>
      </c>
      <c r="P58" s="76">
        <v>8950</v>
      </c>
      <c r="Q58" s="76">
        <v>9044</v>
      </c>
      <c r="R58" s="76">
        <v>9043</v>
      </c>
      <c r="S58" s="76">
        <v>9014</v>
      </c>
      <c r="T58" s="76">
        <v>8980</v>
      </c>
      <c r="U58" s="76">
        <v>8955</v>
      </c>
      <c r="V58" s="76">
        <v>8907</v>
      </c>
      <c r="W58" s="76">
        <v>8870</v>
      </c>
      <c r="X58" s="76">
        <v>8853</v>
      </c>
      <c r="Y58" s="76">
        <v>8779</v>
      </c>
      <c r="Z58" s="76">
        <v>8731</v>
      </c>
      <c r="AA58" s="63">
        <v>8716</v>
      </c>
    </row>
    <row r="59" spans="1:27" ht="12.75" customHeight="1" x14ac:dyDescent="0.3">
      <c r="A59" s="13" t="s">
        <v>69</v>
      </c>
      <c r="B59" s="76">
        <v>8609</v>
      </c>
      <c r="C59" s="76">
        <v>8634</v>
      </c>
      <c r="D59" s="76">
        <v>8721</v>
      </c>
      <c r="E59" s="76">
        <v>8850</v>
      </c>
      <c r="F59" s="76">
        <v>9091</v>
      </c>
      <c r="G59" s="76">
        <v>9298</v>
      </c>
      <c r="H59" s="76">
        <v>9445</v>
      </c>
      <c r="I59" s="76">
        <v>9643</v>
      </c>
      <c r="J59" s="76">
        <v>9797</v>
      </c>
      <c r="K59" s="76">
        <v>9926</v>
      </c>
      <c r="L59" s="63">
        <v>10003</v>
      </c>
      <c r="M59" s="76">
        <v>10107</v>
      </c>
      <c r="N59" s="76">
        <v>10163</v>
      </c>
      <c r="O59" s="76">
        <v>10162</v>
      </c>
      <c r="P59" s="76">
        <v>10144</v>
      </c>
      <c r="Q59" s="76">
        <v>10048</v>
      </c>
      <c r="R59" s="76">
        <v>10033</v>
      </c>
      <c r="S59" s="76">
        <v>10021</v>
      </c>
      <c r="T59" s="76">
        <v>9974</v>
      </c>
      <c r="U59" s="76">
        <v>9896</v>
      </c>
      <c r="V59" s="76">
        <v>9885</v>
      </c>
      <c r="W59" s="76">
        <v>9865</v>
      </c>
      <c r="X59" s="76">
        <v>9831</v>
      </c>
      <c r="Y59" s="76">
        <v>9852</v>
      </c>
      <c r="Z59" s="76">
        <v>9865</v>
      </c>
      <c r="AA59" s="63">
        <v>9872</v>
      </c>
    </row>
    <row r="60" spans="1:27" ht="12.75" customHeight="1" x14ac:dyDescent="0.3">
      <c r="A60" s="13" t="s">
        <v>70</v>
      </c>
      <c r="B60" s="76">
        <v>11593</v>
      </c>
      <c r="C60" s="76">
        <v>11521</v>
      </c>
      <c r="D60" s="76">
        <v>11457</v>
      </c>
      <c r="E60" s="76">
        <v>11320</v>
      </c>
      <c r="F60" s="76">
        <v>11116</v>
      </c>
      <c r="G60" s="76">
        <v>10895</v>
      </c>
      <c r="H60" s="76">
        <v>10836</v>
      </c>
      <c r="I60" s="76">
        <v>10611</v>
      </c>
      <c r="J60" s="76">
        <v>10532</v>
      </c>
      <c r="K60" s="76">
        <v>10454</v>
      </c>
      <c r="L60" s="63">
        <v>10429</v>
      </c>
      <c r="M60" s="76">
        <v>10415</v>
      </c>
      <c r="N60" s="76">
        <v>10407</v>
      </c>
      <c r="O60" s="76">
        <v>10425</v>
      </c>
      <c r="P60" s="76">
        <v>10493</v>
      </c>
      <c r="Q60" s="76">
        <v>10564</v>
      </c>
      <c r="R60" s="76">
        <v>10688</v>
      </c>
      <c r="S60" s="76">
        <v>10853</v>
      </c>
      <c r="T60" s="76">
        <v>11070</v>
      </c>
      <c r="U60" s="76">
        <v>11364</v>
      </c>
      <c r="V60" s="76">
        <v>11604</v>
      </c>
      <c r="W60" s="76">
        <v>11764</v>
      </c>
      <c r="X60" s="76">
        <v>11971</v>
      </c>
      <c r="Y60" s="76">
        <v>12133</v>
      </c>
      <c r="Z60" s="76">
        <v>12275</v>
      </c>
      <c r="AA60" s="63">
        <v>12349</v>
      </c>
    </row>
    <row r="61" spans="1:27" ht="12.75" customHeight="1" x14ac:dyDescent="0.3">
      <c r="A61" s="13" t="s">
        <v>71</v>
      </c>
      <c r="B61" s="76">
        <v>8857</v>
      </c>
      <c r="C61" s="76">
        <v>9050</v>
      </c>
      <c r="D61" s="76">
        <v>9233</v>
      </c>
      <c r="E61" s="76">
        <v>9466</v>
      </c>
      <c r="F61" s="76">
        <v>9566</v>
      </c>
      <c r="G61" s="76">
        <v>9735</v>
      </c>
      <c r="H61" s="76">
        <v>9903</v>
      </c>
      <c r="I61" s="76">
        <v>10156</v>
      </c>
      <c r="J61" s="76">
        <v>10348</v>
      </c>
      <c r="K61" s="76">
        <v>10528</v>
      </c>
      <c r="L61" s="63">
        <v>10690</v>
      </c>
      <c r="M61" s="76">
        <v>10754</v>
      </c>
      <c r="N61" s="76">
        <v>10873</v>
      </c>
      <c r="O61" s="76">
        <v>10942</v>
      </c>
      <c r="P61" s="76">
        <v>10924</v>
      </c>
      <c r="Q61" s="76">
        <v>10981</v>
      </c>
      <c r="R61" s="76">
        <v>10926</v>
      </c>
      <c r="S61" s="76">
        <v>10881</v>
      </c>
      <c r="T61" s="76">
        <v>10769</v>
      </c>
      <c r="U61" s="76">
        <v>10610</v>
      </c>
      <c r="V61" s="76">
        <v>10433</v>
      </c>
      <c r="W61" s="76">
        <v>10399</v>
      </c>
      <c r="X61" s="76">
        <v>10229</v>
      </c>
      <c r="Y61" s="76">
        <v>10186</v>
      </c>
      <c r="Z61" s="76">
        <v>10146</v>
      </c>
      <c r="AA61" s="63">
        <v>10164</v>
      </c>
    </row>
    <row r="62" spans="1:27" ht="12.75" customHeight="1" x14ac:dyDescent="0.3">
      <c r="A62" s="13" t="s">
        <v>72</v>
      </c>
      <c r="B62" s="76">
        <v>3906</v>
      </c>
      <c r="C62" s="76">
        <v>4069</v>
      </c>
      <c r="D62" s="76">
        <v>4187</v>
      </c>
      <c r="E62" s="76">
        <v>4335</v>
      </c>
      <c r="F62" s="76">
        <v>4605</v>
      </c>
      <c r="G62" s="76">
        <v>4830</v>
      </c>
      <c r="H62" s="76">
        <v>4960</v>
      </c>
      <c r="I62" s="76">
        <v>5114</v>
      </c>
      <c r="J62" s="76">
        <v>5228</v>
      </c>
      <c r="K62" s="76">
        <v>5355</v>
      </c>
      <c r="L62" s="63">
        <v>5446</v>
      </c>
      <c r="M62" s="76">
        <v>5599</v>
      </c>
      <c r="N62" s="76">
        <v>5729</v>
      </c>
      <c r="O62" s="76">
        <v>5883</v>
      </c>
      <c r="P62" s="76">
        <v>6093</v>
      </c>
      <c r="Q62" s="76">
        <v>6266</v>
      </c>
      <c r="R62" s="76">
        <v>6449</v>
      </c>
      <c r="S62" s="76">
        <v>6599</v>
      </c>
      <c r="T62" s="76">
        <v>6816</v>
      </c>
      <c r="U62" s="76">
        <v>7021</v>
      </c>
      <c r="V62" s="76">
        <v>7238</v>
      </c>
      <c r="W62" s="76">
        <v>7400</v>
      </c>
      <c r="X62" s="76">
        <v>7630</v>
      </c>
      <c r="Y62" s="76">
        <v>7786</v>
      </c>
      <c r="Z62" s="76">
        <v>7926</v>
      </c>
      <c r="AA62" s="63">
        <v>8046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50719</v>
      </c>
      <c r="C64" s="76">
        <f t="shared" ref="C64:AA64" si="7">SUM(C57:C62)</f>
        <v>51133</v>
      </c>
      <c r="D64" s="76">
        <f t="shared" si="7"/>
        <v>51533</v>
      </c>
      <c r="E64" s="76">
        <f t="shared" si="7"/>
        <v>51915</v>
      </c>
      <c r="F64" s="76">
        <f t="shared" si="7"/>
        <v>52283</v>
      </c>
      <c r="G64" s="76">
        <f t="shared" si="7"/>
        <v>52665</v>
      </c>
      <c r="H64" s="76">
        <f t="shared" si="7"/>
        <v>53021</v>
      </c>
      <c r="I64" s="76">
        <f t="shared" si="7"/>
        <v>53381</v>
      </c>
      <c r="J64" s="76">
        <f t="shared" si="7"/>
        <v>53740</v>
      </c>
      <c r="K64" s="76">
        <f t="shared" si="7"/>
        <v>54103</v>
      </c>
      <c r="L64" s="63">
        <f t="shared" si="7"/>
        <v>54437</v>
      </c>
      <c r="M64" s="76">
        <f t="shared" si="7"/>
        <v>54775</v>
      </c>
      <c r="N64" s="76">
        <f t="shared" si="7"/>
        <v>55097</v>
      </c>
      <c r="O64" s="76">
        <f t="shared" si="7"/>
        <v>55403</v>
      </c>
      <c r="P64" s="76">
        <f t="shared" si="7"/>
        <v>55697</v>
      </c>
      <c r="Q64" s="76">
        <f t="shared" si="7"/>
        <v>55982</v>
      </c>
      <c r="R64" s="76">
        <f t="shared" si="7"/>
        <v>56244</v>
      </c>
      <c r="S64" s="76">
        <f t="shared" si="7"/>
        <v>56487</v>
      </c>
      <c r="T64" s="76">
        <f t="shared" si="7"/>
        <v>56740</v>
      </c>
      <c r="U64" s="76">
        <f t="shared" si="7"/>
        <v>56988</v>
      </c>
      <c r="V64" s="76">
        <f t="shared" si="7"/>
        <v>57222</v>
      </c>
      <c r="W64" s="76">
        <f t="shared" si="7"/>
        <v>57465</v>
      </c>
      <c r="X64" s="76">
        <f t="shared" si="7"/>
        <v>57694</v>
      </c>
      <c r="Y64" s="76">
        <f t="shared" si="7"/>
        <v>57928</v>
      </c>
      <c r="Z64" s="76">
        <f t="shared" si="7"/>
        <v>58145</v>
      </c>
      <c r="AA64" s="63">
        <f t="shared" si="7"/>
        <v>58364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0.18655730594057454</v>
      </c>
      <c r="C67" s="38">
        <f t="shared" ref="C67:AA72" si="8">C57/C$64</f>
        <v>0.18551620284356482</v>
      </c>
      <c r="D67" s="38">
        <f t="shared" si="8"/>
        <v>0.18394038771272778</v>
      </c>
      <c r="E67" s="38">
        <f t="shared" si="8"/>
        <v>0.18154675912549359</v>
      </c>
      <c r="F67" s="38">
        <f t="shared" si="8"/>
        <v>0.18005852762848346</v>
      </c>
      <c r="G67" s="38">
        <f t="shared" si="8"/>
        <v>0.1781069021171556</v>
      </c>
      <c r="H67" s="38">
        <f t="shared" si="8"/>
        <v>0.17626977989853077</v>
      </c>
      <c r="I67" s="38">
        <f t="shared" si="8"/>
        <v>0.17494988853711996</v>
      </c>
      <c r="J67" s="38">
        <f t="shared" si="8"/>
        <v>0.17210643840714551</v>
      </c>
      <c r="K67" s="38">
        <f t="shared" si="8"/>
        <v>0.17000905679906844</v>
      </c>
      <c r="L67" s="39">
        <f t="shared" si="8"/>
        <v>0.16889248121681943</v>
      </c>
      <c r="M67" s="38">
        <f t="shared" si="8"/>
        <v>0.1672478320401643</v>
      </c>
      <c r="N67" s="38">
        <f t="shared" si="8"/>
        <v>0.16647004374103852</v>
      </c>
      <c r="O67" s="38">
        <f t="shared" si="8"/>
        <v>0.16435933072216305</v>
      </c>
      <c r="P67" s="38">
        <f t="shared" si="8"/>
        <v>0.16325834425552543</v>
      </c>
      <c r="Q67" s="38">
        <f t="shared" si="8"/>
        <v>0.16217712836268799</v>
      </c>
      <c r="R67" s="38">
        <f t="shared" si="8"/>
        <v>0.16188393428632389</v>
      </c>
      <c r="S67" s="38">
        <f t="shared" si="8"/>
        <v>0.16143537451094941</v>
      </c>
      <c r="T67" s="38">
        <f t="shared" si="8"/>
        <v>0.16092703560098695</v>
      </c>
      <c r="U67" s="38">
        <f t="shared" si="8"/>
        <v>0.16041973748859409</v>
      </c>
      <c r="V67" s="38">
        <f t="shared" si="8"/>
        <v>0.15999091258606829</v>
      </c>
      <c r="W67" s="38">
        <f t="shared" si="8"/>
        <v>0.15952318802749499</v>
      </c>
      <c r="X67" s="38">
        <f t="shared" si="8"/>
        <v>0.15911533261690991</v>
      </c>
      <c r="Y67" s="38">
        <f t="shared" si="8"/>
        <v>0.15867974036735258</v>
      </c>
      <c r="Z67" s="38">
        <f t="shared" si="8"/>
        <v>0.15825952360478115</v>
      </c>
      <c r="AA67" s="39">
        <f t="shared" si="8"/>
        <v>0.1579226920704544</v>
      </c>
    </row>
    <row r="68" spans="1:27" ht="12.75" customHeight="1" x14ac:dyDescent="0.3">
      <c r="A68" s="13" t="s">
        <v>68</v>
      </c>
      <c r="B68" s="38">
        <f t="shared" ref="B68:Q72" si="9">B58/B$64</f>
        <v>0.16348902778051619</v>
      </c>
      <c r="C68" s="38">
        <f t="shared" si="9"/>
        <v>0.16374943774079362</v>
      </c>
      <c r="D68" s="38">
        <f t="shared" si="9"/>
        <v>0.16408903033007977</v>
      </c>
      <c r="E68" s="38">
        <f t="shared" si="9"/>
        <v>0.16409515554271406</v>
      </c>
      <c r="F68" s="38">
        <f t="shared" si="9"/>
        <v>0.16240460570357479</v>
      </c>
      <c r="G68" s="38">
        <f t="shared" si="9"/>
        <v>0.16191018703123516</v>
      </c>
      <c r="H68" s="38">
        <f t="shared" si="9"/>
        <v>0.16089851191037513</v>
      </c>
      <c r="I68" s="38">
        <f t="shared" si="9"/>
        <v>0.15956988441580339</v>
      </c>
      <c r="J68" s="38">
        <f t="shared" si="9"/>
        <v>0.15976925939709713</v>
      </c>
      <c r="K68" s="38">
        <f t="shared" si="9"/>
        <v>0.1597323623458958</v>
      </c>
      <c r="L68" s="39">
        <f t="shared" si="9"/>
        <v>0.15935852453294636</v>
      </c>
      <c r="M68" s="38">
        <f t="shared" si="9"/>
        <v>0.15954358740301233</v>
      </c>
      <c r="N68" s="38">
        <f t="shared" si="9"/>
        <v>0.15886527397135961</v>
      </c>
      <c r="O68" s="38">
        <f t="shared" si="9"/>
        <v>0.16037037705539411</v>
      </c>
      <c r="P68" s="38">
        <f t="shared" si="9"/>
        <v>0.16069088101693088</v>
      </c>
      <c r="Q68" s="38">
        <f t="shared" si="9"/>
        <v>0.16155192740523741</v>
      </c>
      <c r="R68" s="38">
        <f t="shared" si="8"/>
        <v>0.16078159448118912</v>
      </c>
      <c r="S68" s="38">
        <f t="shared" si="8"/>
        <v>0.15957653973480623</v>
      </c>
      <c r="T68" s="38">
        <f t="shared" si="8"/>
        <v>0.15826577370461756</v>
      </c>
      <c r="U68" s="38">
        <f t="shared" si="8"/>
        <v>0.1571383449147189</v>
      </c>
      <c r="V68" s="38">
        <f t="shared" si="8"/>
        <v>0.15565691517248612</v>
      </c>
      <c r="W68" s="38">
        <f t="shared" si="8"/>
        <v>0.15435482467588968</v>
      </c>
      <c r="X68" s="38">
        <f t="shared" si="8"/>
        <v>0.15344749887336639</v>
      </c>
      <c r="Y68" s="38">
        <f t="shared" si="8"/>
        <v>0.15155020024858445</v>
      </c>
      <c r="Z68" s="38">
        <f t="shared" si="8"/>
        <v>0.15015908504600567</v>
      </c>
      <c r="AA68" s="39">
        <f t="shared" si="8"/>
        <v>0.14933863340415324</v>
      </c>
    </row>
    <row r="69" spans="1:27" ht="12.75" customHeight="1" x14ac:dyDescent="0.3">
      <c r="A69" s="13" t="s">
        <v>69</v>
      </c>
      <c r="B69" s="38">
        <f t="shared" si="9"/>
        <v>0.16973915100849779</v>
      </c>
      <c r="C69" s="38">
        <f t="shared" si="8"/>
        <v>0.1688537734926564</v>
      </c>
      <c r="D69" s="38">
        <f t="shared" si="8"/>
        <v>0.16923136630896707</v>
      </c>
      <c r="E69" s="38">
        <f t="shared" si="8"/>
        <v>0.17047096214966773</v>
      </c>
      <c r="F69" s="38">
        <f t="shared" si="8"/>
        <v>0.17388061128856416</v>
      </c>
      <c r="G69" s="38">
        <f t="shared" si="8"/>
        <v>0.17654989081932973</v>
      </c>
      <c r="H69" s="38">
        <f t="shared" si="8"/>
        <v>0.1781369645989325</v>
      </c>
      <c r="I69" s="38">
        <f t="shared" si="8"/>
        <v>0.18064479871115191</v>
      </c>
      <c r="J69" s="38">
        <f t="shared" si="8"/>
        <v>0.18230368440640118</v>
      </c>
      <c r="K69" s="38">
        <f t="shared" si="8"/>
        <v>0.18346487255789881</v>
      </c>
      <c r="L69" s="39">
        <f t="shared" si="8"/>
        <v>0.18375369693407057</v>
      </c>
      <c r="M69" s="38">
        <f t="shared" si="8"/>
        <v>0.18451848471017801</v>
      </c>
      <c r="N69" s="38">
        <f t="shared" si="8"/>
        <v>0.18445650398388297</v>
      </c>
      <c r="O69" s="38">
        <f t="shared" si="8"/>
        <v>0.18341967041495949</v>
      </c>
      <c r="P69" s="38">
        <f t="shared" si="8"/>
        <v>0.1821283013447762</v>
      </c>
      <c r="Q69" s="38">
        <f t="shared" si="8"/>
        <v>0.17948626344182059</v>
      </c>
      <c r="R69" s="38">
        <f t="shared" si="8"/>
        <v>0.17838347201479268</v>
      </c>
      <c r="S69" s="38">
        <f t="shared" si="8"/>
        <v>0.17740365039743658</v>
      </c>
      <c r="T69" s="38">
        <f t="shared" si="8"/>
        <v>0.17578427916813535</v>
      </c>
      <c r="U69" s="38">
        <f t="shared" si="8"/>
        <v>0.17365059310732084</v>
      </c>
      <c r="V69" s="38">
        <f t="shared" si="8"/>
        <v>0.17274824368249975</v>
      </c>
      <c r="W69" s="38">
        <f t="shared" si="8"/>
        <v>0.17166971199860784</v>
      </c>
      <c r="X69" s="38">
        <f t="shared" si="8"/>
        <v>0.17039900162928553</v>
      </c>
      <c r="Y69" s="38">
        <f t="shared" si="8"/>
        <v>0.17007319431017814</v>
      </c>
      <c r="Z69" s="38">
        <f t="shared" si="8"/>
        <v>0.16966205176713389</v>
      </c>
      <c r="AA69" s="39">
        <f t="shared" si="8"/>
        <v>0.16914536358028923</v>
      </c>
    </row>
    <row r="70" spans="1:27" ht="12.75" customHeight="1" x14ac:dyDescent="0.3">
      <c r="A70" s="13" t="s">
        <v>70</v>
      </c>
      <c r="B70" s="38">
        <f t="shared" si="9"/>
        <v>0.22857311855517656</v>
      </c>
      <c r="C70" s="38">
        <f t="shared" si="8"/>
        <v>0.22531437623452566</v>
      </c>
      <c r="D70" s="38">
        <f t="shared" si="8"/>
        <v>0.22232355966079986</v>
      </c>
      <c r="E70" s="38">
        <f t="shared" si="8"/>
        <v>0.21804873350669363</v>
      </c>
      <c r="F70" s="38">
        <f t="shared" si="8"/>
        <v>0.21261213013790334</v>
      </c>
      <c r="G70" s="38">
        <f t="shared" si="8"/>
        <v>0.20687363524162158</v>
      </c>
      <c r="H70" s="38">
        <f t="shared" si="8"/>
        <v>0.20437185266215274</v>
      </c>
      <c r="I70" s="38">
        <f t="shared" si="8"/>
        <v>0.19877859163372735</v>
      </c>
      <c r="J70" s="38">
        <f t="shared" si="8"/>
        <v>0.19598064756233718</v>
      </c>
      <c r="K70" s="38">
        <f t="shared" si="8"/>
        <v>0.19322403563573184</v>
      </c>
      <c r="L70" s="39">
        <f t="shared" si="8"/>
        <v>0.19157925675551554</v>
      </c>
      <c r="M70" s="38">
        <f t="shared" si="8"/>
        <v>0.19014148790506619</v>
      </c>
      <c r="N70" s="38">
        <f t="shared" si="8"/>
        <v>0.18888505726264587</v>
      </c>
      <c r="O70" s="38">
        <f t="shared" si="8"/>
        <v>0.18816670577405556</v>
      </c>
      <c r="P70" s="38">
        <f t="shared" si="8"/>
        <v>0.18839434799001742</v>
      </c>
      <c r="Q70" s="38">
        <f t="shared" si="8"/>
        <v>0.18870351184309242</v>
      </c>
      <c r="R70" s="38">
        <f t="shared" si="8"/>
        <v>0.19002915866581324</v>
      </c>
      <c r="S70" s="38">
        <f t="shared" si="8"/>
        <v>0.19213270309982827</v>
      </c>
      <c r="T70" s="38">
        <f t="shared" si="8"/>
        <v>0.19510045823052521</v>
      </c>
      <c r="U70" s="38">
        <f t="shared" si="8"/>
        <v>0.19941040218993472</v>
      </c>
      <c r="V70" s="38">
        <f t="shared" si="8"/>
        <v>0.20278913704519241</v>
      </c>
      <c r="W70" s="38">
        <f t="shared" si="8"/>
        <v>0.20471591403462977</v>
      </c>
      <c r="X70" s="38">
        <f t="shared" si="8"/>
        <v>0.20749124692342358</v>
      </c>
      <c r="Y70" s="38">
        <f t="shared" si="8"/>
        <v>0.20944966164894352</v>
      </c>
      <c r="Z70" s="38">
        <f t="shared" si="8"/>
        <v>0.21111015564536934</v>
      </c>
      <c r="AA70" s="39">
        <f t="shared" si="8"/>
        <v>0.21158590912206154</v>
      </c>
    </row>
    <row r="71" spans="1:27" ht="12.75" customHeight="1" x14ac:dyDescent="0.3">
      <c r="A71" s="13" t="s">
        <v>71</v>
      </c>
      <c r="B71" s="38">
        <f t="shared" si="9"/>
        <v>0.17462883731934778</v>
      </c>
      <c r="C71" s="38">
        <f t="shared" si="8"/>
        <v>0.17698941974849902</v>
      </c>
      <c r="D71" s="38">
        <f t="shared" si="8"/>
        <v>0.17916674752100595</v>
      </c>
      <c r="E71" s="38">
        <f t="shared" si="8"/>
        <v>0.18233651160550901</v>
      </c>
      <c r="F71" s="38">
        <f t="shared" si="8"/>
        <v>0.18296578237668076</v>
      </c>
      <c r="G71" s="38">
        <f t="shared" si="8"/>
        <v>0.1848476217601823</v>
      </c>
      <c r="H71" s="38">
        <f t="shared" si="8"/>
        <v>0.18677505139473038</v>
      </c>
      <c r="I71" s="38">
        <f t="shared" si="8"/>
        <v>0.19025495962983083</v>
      </c>
      <c r="J71" s="38">
        <f t="shared" si="8"/>
        <v>0.19255675474506884</v>
      </c>
      <c r="K71" s="38">
        <f t="shared" si="8"/>
        <v>0.19459179712770086</v>
      </c>
      <c r="L71" s="39">
        <f t="shared" si="8"/>
        <v>0.19637378988555579</v>
      </c>
      <c r="M71" s="38">
        <f t="shared" si="8"/>
        <v>0.19633044272021907</v>
      </c>
      <c r="N71" s="38">
        <f t="shared" si="8"/>
        <v>0.19734286803274226</v>
      </c>
      <c r="O71" s="38">
        <f t="shared" si="8"/>
        <v>0.19749833041532047</v>
      </c>
      <c r="P71" s="38">
        <f t="shared" si="8"/>
        <v>0.1961326462825646</v>
      </c>
      <c r="Q71" s="38">
        <f t="shared" si="8"/>
        <v>0.19615233467900398</v>
      </c>
      <c r="R71" s="38">
        <f t="shared" si="8"/>
        <v>0.19426072114358864</v>
      </c>
      <c r="S71" s="38">
        <f t="shared" si="8"/>
        <v>0.19262839237346646</v>
      </c>
      <c r="T71" s="38">
        <f t="shared" si="8"/>
        <v>0.18979555868875572</v>
      </c>
      <c r="U71" s="38">
        <f t="shared" si="8"/>
        <v>0.18617954657120797</v>
      </c>
      <c r="V71" s="38">
        <f t="shared" si="8"/>
        <v>0.18232497990283458</v>
      </c>
      <c r="W71" s="38">
        <f t="shared" si="8"/>
        <v>0.18096232489341338</v>
      </c>
      <c r="X71" s="38">
        <f t="shared" si="8"/>
        <v>0.17729746594099907</v>
      </c>
      <c r="Y71" s="38">
        <f t="shared" si="8"/>
        <v>0.17583897251760808</v>
      </c>
      <c r="Z71" s="38">
        <f t="shared" si="8"/>
        <v>0.17449479748903604</v>
      </c>
      <c r="AA71" s="39">
        <f t="shared" si="8"/>
        <v>0.17414844767322321</v>
      </c>
    </row>
    <row r="72" spans="1:27" ht="12.75" customHeight="1" x14ac:dyDescent="0.3">
      <c r="A72" s="13" t="s">
        <v>72</v>
      </c>
      <c r="B72" s="38">
        <f t="shared" si="9"/>
        <v>7.7012559395887137E-2</v>
      </c>
      <c r="C72" s="38">
        <f t="shared" si="8"/>
        <v>7.9576789939960493E-2</v>
      </c>
      <c r="D72" s="38">
        <f t="shared" si="8"/>
        <v>8.1248908466419578E-2</v>
      </c>
      <c r="E72" s="38">
        <f t="shared" si="8"/>
        <v>8.3501878069921986E-2</v>
      </c>
      <c r="F72" s="38">
        <f t="shared" si="8"/>
        <v>8.8078342864793532E-2</v>
      </c>
      <c r="G72" s="38">
        <f t="shared" si="8"/>
        <v>9.1711763030475651E-2</v>
      </c>
      <c r="H72" s="38">
        <f t="shared" si="8"/>
        <v>9.3547839535278468E-2</v>
      </c>
      <c r="I72" s="38">
        <f t="shared" si="8"/>
        <v>9.5801877072366579E-2</v>
      </c>
      <c r="J72" s="38">
        <f t="shared" si="8"/>
        <v>9.7283215481950125E-2</v>
      </c>
      <c r="K72" s="38">
        <f t="shared" si="8"/>
        <v>9.8977875533704227E-2</v>
      </c>
      <c r="L72" s="39">
        <f t="shared" si="8"/>
        <v>0.10004225067509231</v>
      </c>
      <c r="M72" s="38">
        <f t="shared" si="8"/>
        <v>0.10221816522136011</v>
      </c>
      <c r="N72" s="38">
        <f t="shared" si="8"/>
        <v>0.10398025300833076</v>
      </c>
      <c r="O72" s="38">
        <f t="shared" si="8"/>
        <v>0.10618558561810733</v>
      </c>
      <c r="P72" s="38">
        <f t="shared" si="8"/>
        <v>0.10939547911018546</v>
      </c>
      <c r="Q72" s="38">
        <f t="shared" si="8"/>
        <v>0.11192883426815763</v>
      </c>
      <c r="R72" s="38">
        <f t="shared" si="8"/>
        <v>0.11466111940829243</v>
      </c>
      <c r="S72" s="38">
        <f t="shared" si="8"/>
        <v>0.11682333988351302</v>
      </c>
      <c r="T72" s="38">
        <f t="shared" si="8"/>
        <v>0.1201268946069792</v>
      </c>
      <c r="U72" s="38">
        <f t="shared" si="8"/>
        <v>0.12320137572822348</v>
      </c>
      <c r="V72" s="38">
        <f t="shared" si="8"/>
        <v>0.12648981161091888</v>
      </c>
      <c r="W72" s="38">
        <f t="shared" si="8"/>
        <v>0.12877403636996432</v>
      </c>
      <c r="X72" s="38">
        <f t="shared" si="8"/>
        <v>0.13224945401601554</v>
      </c>
      <c r="Y72" s="38">
        <f t="shared" si="8"/>
        <v>0.13440823090733325</v>
      </c>
      <c r="Z72" s="38">
        <f t="shared" si="8"/>
        <v>0.13631438644767391</v>
      </c>
      <c r="AA72" s="39">
        <f t="shared" si="8"/>
        <v>0.13785895414981839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9962</v>
      </c>
      <c r="C83" s="76">
        <v>10078</v>
      </c>
      <c r="D83" s="76">
        <v>10116</v>
      </c>
      <c r="E83" s="76">
        <v>10104</v>
      </c>
      <c r="F83" s="76">
        <v>10065</v>
      </c>
      <c r="G83" s="76">
        <v>10062</v>
      </c>
      <c r="H83" s="76">
        <v>10018</v>
      </c>
      <c r="I83" s="76">
        <v>9989</v>
      </c>
      <c r="J83" s="76">
        <v>9983</v>
      </c>
      <c r="K83" s="76">
        <v>9898</v>
      </c>
      <c r="L83" s="63">
        <v>9843</v>
      </c>
      <c r="M83" s="76">
        <v>9841</v>
      </c>
      <c r="N83" s="76">
        <v>9804</v>
      </c>
      <c r="O83" s="76">
        <v>9818</v>
      </c>
      <c r="P83" s="76">
        <v>9747</v>
      </c>
      <c r="Q83" s="76">
        <v>9735</v>
      </c>
      <c r="R83" s="76">
        <v>9721</v>
      </c>
      <c r="S83" s="76">
        <v>9746</v>
      </c>
      <c r="T83" s="76">
        <v>9763</v>
      </c>
      <c r="U83" s="76">
        <v>9774</v>
      </c>
      <c r="V83" s="76">
        <v>9788</v>
      </c>
      <c r="W83" s="76">
        <v>9806</v>
      </c>
      <c r="X83" s="76">
        <v>9821</v>
      </c>
      <c r="Y83" s="76">
        <v>9836</v>
      </c>
      <c r="Z83" s="76">
        <v>9850</v>
      </c>
      <c r="AA83" s="63">
        <v>9861</v>
      </c>
    </row>
    <row r="84" spans="1:27" ht="12.75" customHeight="1" x14ac:dyDescent="0.3">
      <c r="A84" s="32" t="s">
        <v>77</v>
      </c>
      <c r="B84" s="76">
        <v>31339</v>
      </c>
      <c r="C84" s="76">
        <v>31644.69846</v>
      </c>
      <c r="D84" s="76">
        <v>32101.737069999999</v>
      </c>
      <c r="E84" s="76">
        <v>32346</v>
      </c>
      <c r="F84" s="76">
        <v>32503</v>
      </c>
      <c r="G84" s="76">
        <v>32569</v>
      </c>
      <c r="H84" s="76">
        <v>32708</v>
      </c>
      <c r="I84" s="76">
        <v>32796</v>
      </c>
      <c r="J84" s="76">
        <v>33016.491479999997</v>
      </c>
      <c r="K84" s="76">
        <v>33532.167070000003</v>
      </c>
      <c r="L84" s="63">
        <v>33891</v>
      </c>
      <c r="M84" s="76">
        <v>33927</v>
      </c>
      <c r="N84" s="76">
        <v>33968</v>
      </c>
      <c r="O84" s="76">
        <v>34034</v>
      </c>
      <c r="P84" s="76">
        <v>34082</v>
      </c>
      <c r="Q84" s="76">
        <v>34152</v>
      </c>
      <c r="R84" s="76">
        <v>34217</v>
      </c>
      <c r="S84" s="76">
        <v>34255</v>
      </c>
      <c r="T84" s="76">
        <v>34350</v>
      </c>
      <c r="U84" s="76">
        <v>34415</v>
      </c>
      <c r="V84" s="76">
        <v>34476</v>
      </c>
      <c r="W84" s="76">
        <v>34559</v>
      </c>
      <c r="X84" s="76">
        <v>34606</v>
      </c>
      <c r="Y84" s="76">
        <v>34741</v>
      </c>
      <c r="Z84" s="76">
        <v>34892</v>
      </c>
      <c r="AA84" s="63">
        <v>35043</v>
      </c>
    </row>
    <row r="85" spans="1:27" ht="12.75" customHeight="1" x14ac:dyDescent="0.3">
      <c r="A85" s="13" t="s">
        <v>78</v>
      </c>
      <c r="B85" s="76">
        <v>9418</v>
      </c>
      <c r="C85" s="76">
        <v>9410.3015400000004</v>
      </c>
      <c r="D85" s="76">
        <v>9315.2629300000008</v>
      </c>
      <c r="E85" s="76">
        <v>9465</v>
      </c>
      <c r="F85" s="76">
        <v>9715</v>
      </c>
      <c r="G85" s="76">
        <v>10034</v>
      </c>
      <c r="H85" s="76">
        <v>10295</v>
      </c>
      <c r="I85" s="76">
        <v>10596</v>
      </c>
      <c r="J85" s="76">
        <v>10740.508519999999</v>
      </c>
      <c r="K85" s="76">
        <v>10672.83293</v>
      </c>
      <c r="L85" s="63">
        <v>10703</v>
      </c>
      <c r="M85" s="76">
        <v>11007</v>
      </c>
      <c r="N85" s="76">
        <v>11325</v>
      </c>
      <c r="O85" s="76">
        <v>11551</v>
      </c>
      <c r="P85" s="76">
        <v>11868</v>
      </c>
      <c r="Q85" s="76">
        <v>12095</v>
      </c>
      <c r="R85" s="76">
        <v>12306</v>
      </c>
      <c r="S85" s="76">
        <v>12486</v>
      </c>
      <c r="T85" s="76">
        <v>12627</v>
      </c>
      <c r="U85" s="76">
        <v>12799</v>
      </c>
      <c r="V85" s="76">
        <v>12958</v>
      </c>
      <c r="W85" s="76">
        <v>13100</v>
      </c>
      <c r="X85" s="76">
        <v>13267</v>
      </c>
      <c r="Y85" s="76">
        <v>13351</v>
      </c>
      <c r="Z85" s="76">
        <v>13403</v>
      </c>
      <c r="AA85" s="63">
        <v>13460</v>
      </c>
    </row>
    <row r="86" spans="1:27" ht="12.75" customHeight="1" x14ac:dyDescent="0.3">
      <c r="A86" s="13" t="s">
        <v>91</v>
      </c>
      <c r="B86" s="76">
        <v>31339</v>
      </c>
      <c r="C86" s="76">
        <v>31398</v>
      </c>
      <c r="D86" s="76">
        <v>31551</v>
      </c>
      <c r="E86" s="76">
        <v>31683</v>
      </c>
      <c r="F86" s="76">
        <v>31769</v>
      </c>
      <c r="G86" s="76">
        <v>31871</v>
      </c>
      <c r="H86" s="76">
        <v>31974</v>
      </c>
      <c r="I86" s="76">
        <v>32099</v>
      </c>
      <c r="J86" s="76">
        <v>32129</v>
      </c>
      <c r="K86" s="76">
        <v>32248</v>
      </c>
      <c r="L86" s="63">
        <v>32305</v>
      </c>
      <c r="M86" s="76">
        <v>32382</v>
      </c>
      <c r="N86" s="76">
        <v>32391</v>
      </c>
      <c r="O86" s="76">
        <v>32443</v>
      </c>
      <c r="P86" s="76">
        <v>32571</v>
      </c>
      <c r="Q86" s="76">
        <v>32663</v>
      </c>
      <c r="R86" s="76">
        <v>32787</v>
      </c>
      <c r="S86" s="76">
        <v>32820</v>
      </c>
      <c r="T86" s="76">
        <v>32875</v>
      </c>
      <c r="U86" s="76">
        <v>32963</v>
      </c>
      <c r="V86" s="76">
        <v>33004</v>
      </c>
      <c r="W86" s="76">
        <v>33127</v>
      </c>
      <c r="X86" s="76">
        <v>33271</v>
      </c>
      <c r="Y86" s="76">
        <v>33417</v>
      </c>
      <c r="Z86" s="76">
        <v>33610</v>
      </c>
      <c r="AA86" s="63">
        <v>33805</v>
      </c>
    </row>
    <row r="87" spans="1:27" ht="12.75" customHeight="1" x14ac:dyDescent="0.3">
      <c r="A87" s="13" t="s">
        <v>92</v>
      </c>
      <c r="B87" s="76">
        <v>9418</v>
      </c>
      <c r="C87" s="76">
        <v>9657</v>
      </c>
      <c r="D87" s="76">
        <v>9866</v>
      </c>
      <c r="E87" s="76">
        <v>10128</v>
      </c>
      <c r="F87" s="76">
        <v>10449</v>
      </c>
      <c r="G87" s="76">
        <v>10732</v>
      </c>
      <c r="H87" s="76">
        <v>11029</v>
      </c>
      <c r="I87" s="76">
        <v>11293</v>
      </c>
      <c r="J87" s="76">
        <v>11628</v>
      </c>
      <c r="K87" s="76">
        <v>11957</v>
      </c>
      <c r="L87" s="63">
        <v>12289</v>
      </c>
      <c r="M87" s="76">
        <v>12552</v>
      </c>
      <c r="N87" s="76">
        <v>12902</v>
      </c>
      <c r="O87" s="76">
        <v>13142</v>
      </c>
      <c r="P87" s="76">
        <v>13379</v>
      </c>
      <c r="Q87" s="76">
        <v>13584</v>
      </c>
      <c r="R87" s="76">
        <v>13736</v>
      </c>
      <c r="S87" s="76">
        <v>13921</v>
      </c>
      <c r="T87" s="76">
        <v>14102</v>
      </c>
      <c r="U87" s="76">
        <v>14251</v>
      </c>
      <c r="V87" s="76">
        <v>14430</v>
      </c>
      <c r="W87" s="76">
        <v>14532</v>
      </c>
      <c r="X87" s="76">
        <v>14602</v>
      </c>
      <c r="Y87" s="76">
        <v>14675</v>
      </c>
      <c r="Z87" s="76">
        <v>14685</v>
      </c>
      <c r="AA87" s="63">
        <v>14698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0.19641554447051401</v>
      </c>
      <c r="C90" s="38">
        <f t="shared" ref="C90:AA94" si="11">C83/SUM(C$83:C$85)</f>
        <v>0.1970938532845716</v>
      </c>
      <c r="D90" s="38">
        <f t="shared" si="11"/>
        <v>0.1963013991034871</v>
      </c>
      <c r="E90" s="38">
        <f t="shared" si="11"/>
        <v>0.19462583068477318</v>
      </c>
      <c r="F90" s="38">
        <f t="shared" si="11"/>
        <v>0.19250999368819693</v>
      </c>
      <c r="G90" s="38">
        <f t="shared" si="11"/>
        <v>0.19105667900882939</v>
      </c>
      <c r="H90" s="38">
        <f t="shared" si="11"/>
        <v>0.18894400331943947</v>
      </c>
      <c r="I90" s="38">
        <f t="shared" si="11"/>
        <v>0.18712650568554354</v>
      </c>
      <c r="J90" s="38">
        <f t="shared" si="11"/>
        <v>0.18576479344994418</v>
      </c>
      <c r="K90" s="38">
        <f t="shared" si="11"/>
        <v>0.1829473411825592</v>
      </c>
      <c r="L90" s="39">
        <f t="shared" si="11"/>
        <v>0.18081451953634475</v>
      </c>
      <c r="M90" s="38">
        <f t="shared" si="11"/>
        <v>0.17966225467822913</v>
      </c>
      <c r="N90" s="38">
        <f t="shared" si="11"/>
        <v>0.17794072272537526</v>
      </c>
      <c r="O90" s="38">
        <f t="shared" si="11"/>
        <v>0.17721062036351823</v>
      </c>
      <c r="P90" s="38">
        <f t="shared" si="11"/>
        <v>0.17500044885720956</v>
      </c>
      <c r="Q90" s="38">
        <f t="shared" si="11"/>
        <v>0.17389518059376227</v>
      </c>
      <c r="R90" s="38">
        <f t="shared" si="11"/>
        <v>0.17283621364056612</v>
      </c>
      <c r="S90" s="38">
        <f t="shared" si="11"/>
        <v>0.17253527360277587</v>
      </c>
      <c r="T90" s="38">
        <f t="shared" si="11"/>
        <v>0.17206556221360592</v>
      </c>
      <c r="U90" s="38">
        <f t="shared" si="11"/>
        <v>0.17150979153506002</v>
      </c>
      <c r="V90" s="38">
        <f t="shared" si="11"/>
        <v>0.17105309146831638</v>
      </c>
      <c r="W90" s="38">
        <f t="shared" si="11"/>
        <v>0.17064300008700947</v>
      </c>
      <c r="X90" s="38">
        <f t="shared" si="11"/>
        <v>0.17022567338024752</v>
      </c>
      <c r="Y90" s="38">
        <f t="shared" si="11"/>
        <v>0.16979698936610965</v>
      </c>
      <c r="Z90" s="38">
        <f t="shared" si="11"/>
        <v>0.16940407601685442</v>
      </c>
      <c r="AA90" s="39">
        <f t="shared" si="11"/>
        <v>0.16895689123432253</v>
      </c>
    </row>
    <row r="91" spans="1:27" ht="12.75" customHeight="1" x14ac:dyDescent="0.3">
      <c r="A91" s="13" t="s">
        <v>77</v>
      </c>
      <c r="B91" s="38">
        <f t="shared" ref="B91:Q94" si="12">B84/SUM(B$83:B$85)</f>
        <v>0.61789467457954617</v>
      </c>
      <c r="C91" s="38">
        <f t="shared" si="12"/>
        <v>0.61887036669078677</v>
      </c>
      <c r="D91" s="38">
        <f t="shared" si="12"/>
        <v>0.62293553781072319</v>
      </c>
      <c r="E91" s="38">
        <f t="shared" si="12"/>
        <v>0.62305691996532797</v>
      </c>
      <c r="F91" s="38">
        <f t="shared" si="12"/>
        <v>0.62167434921484999</v>
      </c>
      <c r="G91" s="38">
        <f t="shared" si="12"/>
        <v>0.61841830437672074</v>
      </c>
      <c r="H91" s="38">
        <f t="shared" si="12"/>
        <v>0.61688764829030007</v>
      </c>
      <c r="I91" s="38">
        <f t="shared" si="12"/>
        <v>0.61437590153800037</v>
      </c>
      <c r="J91" s="38">
        <f t="shared" si="12"/>
        <v>0.61437460885746176</v>
      </c>
      <c r="K91" s="38">
        <f t="shared" si="12"/>
        <v>0.61978387649483402</v>
      </c>
      <c r="L91" s="39">
        <f t="shared" si="12"/>
        <v>0.62257288241453423</v>
      </c>
      <c r="M91" s="38">
        <f t="shared" si="12"/>
        <v>0.61938840712003651</v>
      </c>
      <c r="N91" s="38">
        <f t="shared" si="12"/>
        <v>0.61651269579105938</v>
      </c>
      <c r="O91" s="38">
        <f t="shared" si="12"/>
        <v>0.6142988646824179</v>
      </c>
      <c r="P91" s="38">
        <f t="shared" si="12"/>
        <v>0.6119180566278255</v>
      </c>
      <c r="Q91" s="38">
        <f t="shared" si="12"/>
        <v>0.61005323139580581</v>
      </c>
      <c r="R91" s="38">
        <f t="shared" si="11"/>
        <v>0.60836711471445848</v>
      </c>
      <c r="S91" s="38">
        <f t="shared" si="11"/>
        <v>0.60642271673128334</v>
      </c>
      <c r="T91" s="38">
        <f t="shared" si="11"/>
        <v>0.60539302079661617</v>
      </c>
      <c r="U91" s="38">
        <f t="shared" si="11"/>
        <v>0.60389906647013403</v>
      </c>
      <c r="V91" s="38">
        <f t="shared" si="11"/>
        <v>0.6024955436720143</v>
      </c>
      <c r="W91" s="38">
        <f t="shared" si="11"/>
        <v>0.60139215174454019</v>
      </c>
      <c r="X91" s="38">
        <f t="shared" si="11"/>
        <v>0.59981973862100046</v>
      </c>
      <c r="Y91" s="38">
        <f t="shared" si="11"/>
        <v>0.59972724761773233</v>
      </c>
      <c r="Z91" s="38">
        <f t="shared" si="11"/>
        <v>0.60008599191675982</v>
      </c>
      <c r="AA91" s="39">
        <f t="shared" si="11"/>
        <v>0.60042149270098011</v>
      </c>
    </row>
    <row r="92" spans="1:27" ht="12.75" customHeight="1" x14ac:dyDescent="0.3">
      <c r="A92" s="13" t="s">
        <v>78</v>
      </c>
      <c r="B92" s="38">
        <f t="shared" si="12"/>
        <v>0.18568978094993988</v>
      </c>
      <c r="C92" s="38">
        <f t="shared" si="11"/>
        <v>0.18403578002464163</v>
      </c>
      <c r="D92" s="38">
        <f t="shared" si="11"/>
        <v>0.18076306308578971</v>
      </c>
      <c r="E92" s="38">
        <f t="shared" si="11"/>
        <v>0.18231724934989887</v>
      </c>
      <c r="F92" s="38">
        <f t="shared" si="11"/>
        <v>0.18581565709695311</v>
      </c>
      <c r="G92" s="38">
        <f t="shared" si="11"/>
        <v>0.19052501661444982</v>
      </c>
      <c r="H92" s="38">
        <f t="shared" si="11"/>
        <v>0.19416834839026045</v>
      </c>
      <c r="I92" s="38">
        <f t="shared" si="11"/>
        <v>0.19849759277645604</v>
      </c>
      <c r="J92" s="38">
        <f t="shared" si="11"/>
        <v>0.19986059769259396</v>
      </c>
      <c r="K92" s="38">
        <f t="shared" si="11"/>
        <v>0.19726878232260689</v>
      </c>
      <c r="L92" s="39">
        <f t="shared" si="11"/>
        <v>0.19661259804912101</v>
      </c>
      <c r="M92" s="38">
        <f t="shared" si="11"/>
        <v>0.20094933820173436</v>
      </c>
      <c r="N92" s="38">
        <f t="shared" si="11"/>
        <v>0.20554658148356536</v>
      </c>
      <c r="O92" s="38">
        <f t="shared" si="11"/>
        <v>0.20849051495406387</v>
      </c>
      <c r="P92" s="38">
        <f t="shared" si="11"/>
        <v>0.21308149451496489</v>
      </c>
      <c r="Q92" s="38">
        <f t="shared" si="11"/>
        <v>0.21605158801043192</v>
      </c>
      <c r="R92" s="38">
        <f t="shared" si="11"/>
        <v>0.21879667164497546</v>
      </c>
      <c r="S92" s="38">
        <f t="shared" si="11"/>
        <v>0.22104200966594084</v>
      </c>
      <c r="T92" s="38">
        <f t="shared" si="11"/>
        <v>0.22254141698977795</v>
      </c>
      <c r="U92" s="38">
        <f t="shared" si="11"/>
        <v>0.22459114199480593</v>
      </c>
      <c r="V92" s="38">
        <f t="shared" si="11"/>
        <v>0.22645136485966935</v>
      </c>
      <c r="W92" s="38">
        <f t="shared" si="11"/>
        <v>0.22796484816845036</v>
      </c>
      <c r="X92" s="38">
        <f t="shared" si="11"/>
        <v>0.22995458799875204</v>
      </c>
      <c r="Y92" s="38">
        <f t="shared" si="11"/>
        <v>0.23047576301615799</v>
      </c>
      <c r="Z92" s="38">
        <f t="shared" si="11"/>
        <v>0.23050993206638576</v>
      </c>
      <c r="AA92" s="39">
        <f t="shared" si="11"/>
        <v>0.23062161606469742</v>
      </c>
    </row>
    <row r="93" spans="1:27" ht="12.75" customHeight="1" x14ac:dyDescent="0.3">
      <c r="A93" s="13" t="s">
        <v>91</v>
      </c>
      <c r="B93" s="38">
        <f t="shared" si="12"/>
        <v>0.61789467457954617</v>
      </c>
      <c r="C93" s="38">
        <f t="shared" si="11"/>
        <v>0.61404572389650525</v>
      </c>
      <c r="D93" s="38">
        <f t="shared" si="11"/>
        <v>0.61224846215046669</v>
      </c>
      <c r="E93" s="38">
        <f t="shared" si="11"/>
        <v>0.61028604449581048</v>
      </c>
      <c r="F93" s="38">
        <f t="shared" si="11"/>
        <v>0.60763536904921289</v>
      </c>
      <c r="G93" s="38">
        <f t="shared" si="11"/>
        <v>0.60516472040254443</v>
      </c>
      <c r="H93" s="38">
        <f t="shared" si="11"/>
        <v>0.60304407687520034</v>
      </c>
      <c r="I93" s="38">
        <f t="shared" si="11"/>
        <v>0.60131882130346004</v>
      </c>
      <c r="J93" s="38">
        <f t="shared" si="11"/>
        <v>0.59786006698920724</v>
      </c>
      <c r="K93" s="38">
        <f t="shared" si="11"/>
        <v>0.59604827828401385</v>
      </c>
      <c r="L93" s="39">
        <f t="shared" si="11"/>
        <v>0.59343828645957708</v>
      </c>
      <c r="M93" s="38">
        <f t="shared" si="11"/>
        <v>0.59118210862619813</v>
      </c>
      <c r="N93" s="38">
        <f t="shared" si="11"/>
        <v>0.58789044775577615</v>
      </c>
      <c r="O93" s="38">
        <f t="shared" si="11"/>
        <v>0.58558200819450212</v>
      </c>
      <c r="P93" s="38">
        <f t="shared" si="11"/>
        <v>0.58478912688295603</v>
      </c>
      <c r="Q93" s="38">
        <f t="shared" si="11"/>
        <v>0.58345539637740707</v>
      </c>
      <c r="R93" s="38">
        <f t="shared" si="11"/>
        <v>0.58294218049925328</v>
      </c>
      <c r="S93" s="38">
        <f t="shared" si="11"/>
        <v>0.58101864145732651</v>
      </c>
      <c r="T93" s="38">
        <f t="shared" si="11"/>
        <v>0.57939725061684877</v>
      </c>
      <c r="U93" s="38">
        <f t="shared" si="11"/>
        <v>0.57842001824945599</v>
      </c>
      <c r="V93" s="38">
        <f t="shared" si="11"/>
        <v>0.57677117192688132</v>
      </c>
      <c r="W93" s="38">
        <f t="shared" si="11"/>
        <v>0.57647263551727135</v>
      </c>
      <c r="X93" s="38">
        <f t="shared" si="11"/>
        <v>0.57668041737442366</v>
      </c>
      <c r="Y93" s="38">
        <f t="shared" si="11"/>
        <v>0.57687128849606406</v>
      </c>
      <c r="Z93" s="38">
        <f t="shared" si="11"/>
        <v>0.57803766445954086</v>
      </c>
      <c r="AA93" s="39">
        <f t="shared" si="11"/>
        <v>0.57920978685491054</v>
      </c>
    </row>
    <row r="94" spans="1:27" ht="12.75" customHeight="1" x14ac:dyDescent="0.3">
      <c r="A94" s="13" t="s">
        <v>92</v>
      </c>
      <c r="B94" s="38">
        <f t="shared" si="12"/>
        <v>0.18568978094993988</v>
      </c>
      <c r="C94" s="38">
        <f t="shared" si="11"/>
        <v>0.18886042281892321</v>
      </c>
      <c r="D94" s="38">
        <f t="shared" si="11"/>
        <v>0.19145013874604622</v>
      </c>
      <c r="E94" s="38">
        <f t="shared" si="11"/>
        <v>0.19508812481941634</v>
      </c>
      <c r="F94" s="38">
        <f t="shared" si="11"/>
        <v>0.19985463726259015</v>
      </c>
      <c r="G94" s="38">
        <f t="shared" si="11"/>
        <v>0.20377860058862624</v>
      </c>
      <c r="H94" s="38">
        <f t="shared" si="11"/>
        <v>0.20801191980536013</v>
      </c>
      <c r="I94" s="38">
        <f t="shared" si="11"/>
        <v>0.21155467301099642</v>
      </c>
      <c r="J94" s="38">
        <f t="shared" si="11"/>
        <v>0.21637513956084853</v>
      </c>
      <c r="K94" s="38">
        <f t="shared" si="11"/>
        <v>0.22100438053342697</v>
      </c>
      <c r="L94" s="39">
        <f t="shared" si="11"/>
        <v>0.22574719400407811</v>
      </c>
      <c r="M94" s="38">
        <f t="shared" si="11"/>
        <v>0.22915563669557279</v>
      </c>
      <c r="N94" s="38">
        <f t="shared" si="11"/>
        <v>0.23416882951884857</v>
      </c>
      <c r="O94" s="38">
        <f t="shared" si="11"/>
        <v>0.23720737144197968</v>
      </c>
      <c r="P94" s="38">
        <f t="shared" si="11"/>
        <v>0.24021042425983447</v>
      </c>
      <c r="Q94" s="38">
        <f t="shared" si="11"/>
        <v>0.24264942302883069</v>
      </c>
      <c r="R94" s="38">
        <f t="shared" si="11"/>
        <v>0.24422160586018063</v>
      </c>
      <c r="S94" s="38">
        <f t="shared" si="11"/>
        <v>0.24644608493989767</v>
      </c>
      <c r="T94" s="38">
        <f t="shared" si="11"/>
        <v>0.24853718716954529</v>
      </c>
      <c r="U94" s="38">
        <f t="shared" si="11"/>
        <v>0.25007019021548393</v>
      </c>
      <c r="V94" s="38">
        <f t="shared" si="11"/>
        <v>0.25217573660480236</v>
      </c>
      <c r="W94" s="38">
        <f t="shared" si="11"/>
        <v>0.25288436439571915</v>
      </c>
      <c r="X94" s="38">
        <f t="shared" si="11"/>
        <v>0.25309390924532882</v>
      </c>
      <c r="Y94" s="38">
        <f t="shared" si="11"/>
        <v>0.25333172213782629</v>
      </c>
      <c r="Z94" s="38">
        <f t="shared" si="11"/>
        <v>0.25255825952360478</v>
      </c>
      <c r="AA94" s="39">
        <f t="shared" si="11"/>
        <v>0.25183332191076691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317.87868151504517</v>
      </c>
      <c r="C97" s="76">
        <f t="shared" ref="C97:AA97" si="13">C83/(C84/1000)</f>
        <v>318.47356715182298</v>
      </c>
      <c r="D97" s="76">
        <f t="shared" si="13"/>
        <v>315.12313423854232</v>
      </c>
      <c r="E97" s="76">
        <f t="shared" si="13"/>
        <v>312.37247263958454</v>
      </c>
      <c r="F97" s="76">
        <f t="shared" si="13"/>
        <v>309.66372334861398</v>
      </c>
      <c r="G97" s="76">
        <f t="shared" si="13"/>
        <v>308.94408793638121</v>
      </c>
      <c r="H97" s="76">
        <f t="shared" si="13"/>
        <v>306.28592393298277</v>
      </c>
      <c r="I97" s="76">
        <f t="shared" si="13"/>
        <v>304.57982680814735</v>
      </c>
      <c r="J97" s="76">
        <f t="shared" si="13"/>
        <v>302.36404755627296</v>
      </c>
      <c r="K97" s="76">
        <f t="shared" si="13"/>
        <v>295.17925218902354</v>
      </c>
      <c r="L97" s="63">
        <f t="shared" si="13"/>
        <v>290.43108789944233</v>
      </c>
      <c r="M97" s="76">
        <f t="shared" si="13"/>
        <v>290.06396085713442</v>
      </c>
      <c r="N97" s="76">
        <f t="shared" si="13"/>
        <v>288.62458784738573</v>
      </c>
      <c r="O97" s="76">
        <f t="shared" si="13"/>
        <v>288.47622965270023</v>
      </c>
      <c r="P97" s="76">
        <f t="shared" si="13"/>
        <v>285.98673786749606</v>
      </c>
      <c r="Q97" s="76">
        <f t="shared" si="13"/>
        <v>285.04919184820801</v>
      </c>
      <c r="R97" s="76">
        <f t="shared" si="13"/>
        <v>284.09854750562585</v>
      </c>
      <c r="S97" s="76">
        <f t="shared" si="13"/>
        <v>284.51320975040136</v>
      </c>
      <c r="T97" s="76">
        <f t="shared" si="13"/>
        <v>284.22125181950508</v>
      </c>
      <c r="U97" s="76">
        <f t="shared" si="13"/>
        <v>284.00406799360746</v>
      </c>
      <c r="V97" s="76">
        <f t="shared" si="13"/>
        <v>283.90764589859612</v>
      </c>
      <c r="W97" s="76">
        <f t="shared" si="13"/>
        <v>283.7466361873897</v>
      </c>
      <c r="X97" s="76">
        <f t="shared" si="13"/>
        <v>283.79471767901521</v>
      </c>
      <c r="Y97" s="76">
        <f t="shared" si="13"/>
        <v>283.1236867102271</v>
      </c>
      <c r="Z97" s="76">
        <f t="shared" si="13"/>
        <v>282.29966754556915</v>
      </c>
      <c r="AA97" s="63">
        <f t="shared" si="13"/>
        <v>281.39714065576578</v>
      </c>
    </row>
    <row r="98" spans="1:27" ht="12.75" customHeight="1" x14ac:dyDescent="0.3">
      <c r="A98" s="13" t="s">
        <v>78</v>
      </c>
      <c r="B98" s="76">
        <f>B85/(B84/1000)</f>
        <v>300.52011870193689</v>
      </c>
      <c r="C98" s="76">
        <f t="shared" ref="C98:AA98" si="14">C85/(C84/1000)</f>
        <v>297.37371496508172</v>
      </c>
      <c r="D98" s="76">
        <f t="shared" si="14"/>
        <v>290.17940398949264</v>
      </c>
      <c r="E98" s="76">
        <f t="shared" si="14"/>
        <v>292.61732517158231</v>
      </c>
      <c r="F98" s="76">
        <f t="shared" si="14"/>
        <v>298.89548657047044</v>
      </c>
      <c r="G98" s="76">
        <f t="shared" si="14"/>
        <v>308.08437471214955</v>
      </c>
      <c r="H98" s="76">
        <f t="shared" si="14"/>
        <v>314.75480004891773</v>
      </c>
      <c r="I98" s="76">
        <f t="shared" si="14"/>
        <v>323.08818148554701</v>
      </c>
      <c r="J98" s="76">
        <f t="shared" si="14"/>
        <v>325.30738544724375</v>
      </c>
      <c r="K98" s="76">
        <f t="shared" si="14"/>
        <v>318.28640563909727</v>
      </c>
      <c r="L98" s="63">
        <f t="shared" si="14"/>
        <v>315.80655631288545</v>
      </c>
      <c r="M98" s="76">
        <f t="shared" si="14"/>
        <v>324.43186842337963</v>
      </c>
      <c r="N98" s="76">
        <f t="shared" si="14"/>
        <v>333.40202543570416</v>
      </c>
      <c r="O98" s="76">
        <f t="shared" si="14"/>
        <v>339.39589821942764</v>
      </c>
      <c r="P98" s="76">
        <f t="shared" si="14"/>
        <v>348.21900123232206</v>
      </c>
      <c r="Q98" s="76">
        <f t="shared" si="14"/>
        <v>354.15202623565239</v>
      </c>
      <c r="R98" s="76">
        <f t="shared" si="14"/>
        <v>359.64579010433414</v>
      </c>
      <c r="S98" s="76">
        <f t="shared" si="14"/>
        <v>364.50153262297471</v>
      </c>
      <c r="T98" s="76">
        <f t="shared" si="14"/>
        <v>367.59825327510913</v>
      </c>
      <c r="U98" s="76">
        <f t="shared" si="14"/>
        <v>371.90178701147755</v>
      </c>
      <c r="V98" s="76">
        <f t="shared" si="14"/>
        <v>375.85566771087133</v>
      </c>
      <c r="W98" s="76">
        <f t="shared" si="14"/>
        <v>379.06189415202988</v>
      </c>
      <c r="X98" s="76">
        <f t="shared" si="14"/>
        <v>383.37282552158581</v>
      </c>
      <c r="Y98" s="76">
        <f t="shared" si="14"/>
        <v>384.30097003540487</v>
      </c>
      <c r="Z98" s="76">
        <f t="shared" si="14"/>
        <v>384.12816691505213</v>
      </c>
      <c r="AA98" s="63">
        <f t="shared" si="14"/>
        <v>384.09953485717546</v>
      </c>
    </row>
    <row r="99" spans="1:27" ht="12.75" customHeight="1" x14ac:dyDescent="0.3">
      <c r="A99" s="13" t="s">
        <v>80</v>
      </c>
      <c r="B99" s="76">
        <f>SUM(B97:B98)</f>
        <v>618.39880021698207</v>
      </c>
      <c r="C99" s="76">
        <f t="shared" ref="C99:AA99" si="15">SUM(C97:C98)</f>
        <v>615.84728211690469</v>
      </c>
      <c r="D99" s="76">
        <f t="shared" si="15"/>
        <v>605.30253822803502</v>
      </c>
      <c r="E99" s="76">
        <f t="shared" si="15"/>
        <v>604.98979781116691</v>
      </c>
      <c r="F99" s="76">
        <f t="shared" si="15"/>
        <v>608.55920991908442</v>
      </c>
      <c r="G99" s="76">
        <f t="shared" si="15"/>
        <v>617.02846264853076</v>
      </c>
      <c r="H99" s="76">
        <f t="shared" si="15"/>
        <v>621.04072398190056</v>
      </c>
      <c r="I99" s="76">
        <f t="shared" si="15"/>
        <v>627.66800829369436</v>
      </c>
      <c r="J99" s="76">
        <f t="shared" si="15"/>
        <v>627.67143300351677</v>
      </c>
      <c r="K99" s="76">
        <f t="shared" si="15"/>
        <v>613.46565782812081</v>
      </c>
      <c r="L99" s="63">
        <f t="shared" si="15"/>
        <v>606.23764421232772</v>
      </c>
      <c r="M99" s="76">
        <f t="shared" si="15"/>
        <v>614.49582928051404</v>
      </c>
      <c r="N99" s="76">
        <f t="shared" si="15"/>
        <v>622.02661328308989</v>
      </c>
      <c r="O99" s="76">
        <f t="shared" si="15"/>
        <v>627.87212787212786</v>
      </c>
      <c r="P99" s="76">
        <f t="shared" si="15"/>
        <v>634.20573909981817</v>
      </c>
      <c r="Q99" s="76">
        <f t="shared" si="15"/>
        <v>639.20121808386034</v>
      </c>
      <c r="R99" s="76">
        <f t="shared" si="15"/>
        <v>643.74433760995998</v>
      </c>
      <c r="S99" s="76">
        <f t="shared" si="15"/>
        <v>649.01474237337607</v>
      </c>
      <c r="T99" s="76">
        <f t="shared" si="15"/>
        <v>651.81950509461421</v>
      </c>
      <c r="U99" s="76">
        <f t="shared" si="15"/>
        <v>655.90585500508496</v>
      </c>
      <c r="V99" s="76">
        <f t="shared" si="15"/>
        <v>659.76331360946745</v>
      </c>
      <c r="W99" s="76">
        <f t="shared" si="15"/>
        <v>662.80853033941958</v>
      </c>
      <c r="X99" s="76">
        <f t="shared" si="15"/>
        <v>667.16754320060102</v>
      </c>
      <c r="Y99" s="76">
        <f t="shared" si="15"/>
        <v>667.42465674563198</v>
      </c>
      <c r="Z99" s="76">
        <f t="shared" si="15"/>
        <v>666.42783446062128</v>
      </c>
      <c r="AA99" s="63">
        <f t="shared" si="15"/>
        <v>665.49667551294124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2020-03-24T08:56:08Z</dcterms:modified>
</cp:coreProperties>
</file>