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V32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F32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R72" i="8"/>
  <c r="N72" i="8"/>
  <c r="F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Z64" i="8"/>
  <c r="Z72" i="8" s="1"/>
  <c r="Y64" i="8"/>
  <c r="Y72" i="8" s="1"/>
  <c r="X64" i="8"/>
  <c r="X72" i="8" s="1"/>
  <c r="W64" i="8"/>
  <c r="W70" i="8" s="1"/>
  <c r="V64" i="8"/>
  <c r="V70" i="8" s="1"/>
  <c r="U64" i="8"/>
  <c r="U72" i="8" s="1"/>
  <c r="T64" i="8"/>
  <c r="T72" i="8" s="1"/>
  <c r="S64" i="8"/>
  <c r="S70" i="8" s="1"/>
  <c r="R64" i="8"/>
  <c r="R70" i="8" s="1"/>
  <c r="Q64" i="8"/>
  <c r="Q72" i="8" s="1"/>
  <c r="P64" i="8"/>
  <c r="P72" i="8" s="1"/>
  <c r="O64" i="8"/>
  <c r="N64" i="8"/>
  <c r="N70" i="8" s="1"/>
  <c r="M64" i="8"/>
  <c r="M72" i="8" s="1"/>
  <c r="L64" i="8"/>
  <c r="L72" i="8" s="1"/>
  <c r="K64" i="8"/>
  <c r="J64" i="8"/>
  <c r="J72" i="8" s="1"/>
  <c r="I64" i="8"/>
  <c r="I72" i="8" s="1"/>
  <c r="H64" i="8"/>
  <c r="H72" i="8" s="1"/>
  <c r="G64" i="8"/>
  <c r="G70" i="8" s="1"/>
  <c r="F64" i="8"/>
  <c r="F70" i="8" s="1"/>
  <c r="E64" i="8"/>
  <c r="E72" i="8" s="1"/>
  <c r="D64" i="8"/>
  <c r="D72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32" i="8"/>
  <c r="W32" i="8"/>
  <c r="K32" i="8"/>
  <c r="G32" i="8"/>
  <c r="X28" i="8"/>
  <c r="T28" i="8"/>
  <c r="T32" i="8" s="1"/>
  <c r="P28" i="8"/>
  <c r="P32" i="8" s="1"/>
  <c r="L28" i="8"/>
  <c r="H28" i="8"/>
  <c r="D28" i="8"/>
  <c r="D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Z28" i="8" s="1"/>
  <c r="Z32" i="8" s="1"/>
  <c r="Y25" i="8"/>
  <c r="X25" i="8"/>
  <c r="W25" i="8"/>
  <c r="V25" i="8"/>
  <c r="V28" i="8" s="1"/>
  <c r="V32" i="8" s="1"/>
  <c r="U25" i="8"/>
  <c r="T25" i="8"/>
  <c r="S25" i="8"/>
  <c r="R25" i="8"/>
  <c r="R28" i="8" s="1"/>
  <c r="R32" i="8" s="1"/>
  <c r="Q25" i="8"/>
  <c r="P25" i="8"/>
  <c r="O25" i="8"/>
  <c r="N25" i="8"/>
  <c r="N28" i="8" s="1"/>
  <c r="N32" i="8" s="1"/>
  <c r="M25" i="8"/>
  <c r="L25" i="8"/>
  <c r="K25" i="8"/>
  <c r="J25" i="8"/>
  <c r="J28" i="8" s="1"/>
  <c r="J32" i="8" s="1"/>
  <c r="I25" i="8"/>
  <c r="H25" i="8"/>
  <c r="G25" i="8"/>
  <c r="F25" i="8"/>
  <c r="F28" i="8" s="1"/>
  <c r="F32" i="8" s="1"/>
  <c r="E25" i="8"/>
  <c r="D25" i="8"/>
  <c r="C25" i="8"/>
  <c r="AA24" i="8"/>
  <c r="AA28" i="8" s="1"/>
  <c r="Z24" i="8"/>
  <c r="Y24" i="8"/>
  <c r="Y28" i="8" s="1"/>
  <c r="Y32" i="8" s="1"/>
  <c r="X24" i="8"/>
  <c r="W24" i="8"/>
  <c r="W28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Q32" i="8" s="1"/>
  <c r="P24" i="8"/>
  <c r="O24" i="8"/>
  <c r="O28" i="8" s="1"/>
  <c r="O32" i="8" s="1"/>
  <c r="N24" i="8"/>
  <c r="M24" i="8"/>
  <c r="M28" i="8" s="1"/>
  <c r="M32" i="8" s="1"/>
  <c r="L24" i="8"/>
  <c r="K24" i="8"/>
  <c r="K28" i="8" s="1"/>
  <c r="J24" i="8"/>
  <c r="I24" i="8"/>
  <c r="I28" i="8" s="1"/>
  <c r="I32" i="8" s="1"/>
  <c r="H24" i="8"/>
  <c r="G24" i="8"/>
  <c r="G28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Y99" i="7"/>
  <c r="M99" i="7"/>
  <c r="I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U99" i="7" s="1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U72" i="7"/>
  <c r="M72" i="7"/>
  <c r="E72" i="7"/>
  <c r="Y70" i="7"/>
  <c r="Q70" i="7"/>
  <c r="I70" i="7"/>
  <c r="F69" i="7"/>
  <c r="E69" i="7"/>
  <c r="B69" i="7"/>
  <c r="Z67" i="7"/>
  <c r="Y67" i="7"/>
  <c r="V67" i="7"/>
  <c r="U67" i="7"/>
  <c r="R67" i="7"/>
  <c r="Q67" i="7"/>
  <c r="N67" i="7"/>
  <c r="M67" i="7"/>
  <c r="J67" i="7"/>
  <c r="I67" i="7"/>
  <c r="F67" i="7"/>
  <c r="E67" i="7"/>
  <c r="B67" i="7"/>
  <c r="AA64" i="7"/>
  <c r="AA71" i="7" s="1"/>
  <c r="Z64" i="7"/>
  <c r="Y64" i="7"/>
  <c r="Y72" i="7" s="1"/>
  <c r="X64" i="7"/>
  <c r="X67" i="7" s="1"/>
  <c r="W64" i="7"/>
  <c r="W69" i="7" s="1"/>
  <c r="V64" i="7"/>
  <c r="U64" i="7"/>
  <c r="U70" i="7" s="1"/>
  <c r="T64" i="7"/>
  <c r="T67" i="7" s="1"/>
  <c r="S64" i="7"/>
  <c r="S71" i="7" s="1"/>
  <c r="R64" i="7"/>
  <c r="Q64" i="7"/>
  <c r="Q72" i="7" s="1"/>
  <c r="P64" i="7"/>
  <c r="P67" i="7" s="1"/>
  <c r="O64" i="7"/>
  <c r="O69" i="7" s="1"/>
  <c r="N64" i="7"/>
  <c r="M64" i="7"/>
  <c r="M70" i="7" s="1"/>
  <c r="L64" i="7"/>
  <c r="L67" i="7" s="1"/>
  <c r="K64" i="7"/>
  <c r="K71" i="7" s="1"/>
  <c r="J64" i="7"/>
  <c r="I64" i="7"/>
  <c r="I72" i="7" s="1"/>
  <c r="H64" i="7"/>
  <c r="H67" i="7" s="1"/>
  <c r="G64" i="7"/>
  <c r="G69" i="7" s="1"/>
  <c r="F64" i="7"/>
  <c r="E64" i="7"/>
  <c r="E70" i="7" s="1"/>
  <c r="D64" i="7"/>
  <c r="D69" i="7" s="1"/>
  <c r="C64" i="7"/>
  <c r="C71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X28" i="7"/>
  <c r="X32" i="7" s="1"/>
  <c r="T28" i="7"/>
  <c r="T32" i="7" s="1"/>
  <c r="P28" i="7"/>
  <c r="P32" i="7" s="1"/>
  <c r="L28" i="7"/>
  <c r="L32" i="7" s="1"/>
  <c r="H28" i="7"/>
  <c r="H32" i="7" s="1"/>
  <c r="D28" i="7"/>
  <c r="D32" i="7" s="1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Z28" i="7" s="1"/>
  <c r="Z32" i="7" s="1"/>
  <c r="Y25" i="7"/>
  <c r="X25" i="7"/>
  <c r="W25" i="7"/>
  <c r="V25" i="7"/>
  <c r="V28" i="7" s="1"/>
  <c r="V32" i="7" s="1"/>
  <c r="U25" i="7"/>
  <c r="T25" i="7"/>
  <c r="S25" i="7"/>
  <c r="R25" i="7"/>
  <c r="R28" i="7" s="1"/>
  <c r="R32" i="7" s="1"/>
  <c r="Q25" i="7"/>
  <c r="P25" i="7"/>
  <c r="O25" i="7"/>
  <c r="N25" i="7"/>
  <c r="N28" i="7" s="1"/>
  <c r="N32" i="7" s="1"/>
  <c r="M25" i="7"/>
  <c r="L25" i="7"/>
  <c r="K25" i="7"/>
  <c r="J25" i="7"/>
  <c r="J28" i="7" s="1"/>
  <c r="J32" i="7" s="1"/>
  <c r="I25" i="7"/>
  <c r="H25" i="7"/>
  <c r="G25" i="7"/>
  <c r="F25" i="7"/>
  <c r="F28" i="7" s="1"/>
  <c r="F32" i="7" s="1"/>
  <c r="E25" i="7"/>
  <c r="D25" i="7"/>
  <c r="C25" i="7"/>
  <c r="AA24" i="7"/>
  <c r="AA28" i="7" s="1"/>
  <c r="AA32" i="7" s="1"/>
  <c r="Z24" i="7"/>
  <c r="Y24" i="7"/>
  <c r="Y28" i="7" s="1"/>
  <c r="Y32" i="7" s="1"/>
  <c r="X24" i="7"/>
  <c r="W24" i="7"/>
  <c r="W28" i="7" s="1"/>
  <c r="W32" i="7" s="1"/>
  <c r="V24" i="7"/>
  <c r="U24" i="7"/>
  <c r="U28" i="7" s="1"/>
  <c r="U32" i="7" s="1"/>
  <c r="T24" i="7"/>
  <c r="S24" i="7"/>
  <c r="S28" i="7" s="1"/>
  <c r="S32" i="7" s="1"/>
  <c r="R24" i="7"/>
  <c r="Q24" i="7"/>
  <c r="Q28" i="7" s="1"/>
  <c r="Q32" i="7" s="1"/>
  <c r="P24" i="7"/>
  <c r="O24" i="7"/>
  <c r="O28" i="7" s="1"/>
  <c r="O32" i="7" s="1"/>
  <c r="N24" i="7"/>
  <c r="M24" i="7"/>
  <c r="M28" i="7" s="1"/>
  <c r="M32" i="7" s="1"/>
  <c r="L24" i="7"/>
  <c r="K24" i="7"/>
  <c r="K28" i="7" s="1"/>
  <c r="K32" i="7" s="1"/>
  <c r="J24" i="7"/>
  <c r="I24" i="7"/>
  <c r="I28" i="7" s="1"/>
  <c r="I32" i="7" s="1"/>
  <c r="H24" i="7"/>
  <c r="G24" i="7"/>
  <c r="G28" i="7" s="1"/>
  <c r="G32" i="7" s="1"/>
  <c r="F24" i="7"/>
  <c r="E24" i="7"/>
  <c r="E28" i="7" s="1"/>
  <c r="E32" i="7" s="1"/>
  <c r="D24" i="7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72" i="7" l="1"/>
  <c r="B70" i="7"/>
  <c r="B71" i="7"/>
  <c r="F72" i="7"/>
  <c r="F70" i="7"/>
  <c r="F71" i="7"/>
  <c r="J72" i="7"/>
  <c r="J70" i="7"/>
  <c r="J71" i="7"/>
  <c r="J69" i="7"/>
  <c r="N72" i="7"/>
  <c r="N70" i="7"/>
  <c r="N71" i="7"/>
  <c r="N69" i="7"/>
  <c r="R72" i="7"/>
  <c r="R70" i="7"/>
  <c r="R71" i="7"/>
  <c r="R69" i="7"/>
  <c r="V72" i="7"/>
  <c r="V70" i="7"/>
  <c r="V71" i="7"/>
  <c r="V69" i="7"/>
  <c r="Z72" i="7"/>
  <c r="Z70" i="7"/>
  <c r="Z71" i="7"/>
  <c r="Z69" i="7"/>
  <c r="D67" i="7"/>
  <c r="B68" i="7"/>
  <c r="F68" i="7"/>
  <c r="J68" i="7"/>
  <c r="N68" i="7"/>
  <c r="R68" i="7"/>
  <c r="V68" i="7"/>
  <c r="Z68" i="7"/>
  <c r="I69" i="7"/>
  <c r="Q69" i="7"/>
  <c r="Y69" i="7"/>
  <c r="G70" i="7"/>
  <c r="O70" i="7"/>
  <c r="W70" i="7"/>
  <c r="E71" i="7"/>
  <c r="M71" i="7"/>
  <c r="U71" i="7"/>
  <c r="C72" i="7"/>
  <c r="K72" i="7"/>
  <c r="S72" i="7"/>
  <c r="AA72" i="7"/>
  <c r="L32" i="8"/>
  <c r="C68" i="8"/>
  <c r="S68" i="8"/>
  <c r="C70" i="8"/>
  <c r="C68" i="7"/>
  <c r="G68" i="7"/>
  <c r="K68" i="7"/>
  <c r="O68" i="7"/>
  <c r="S68" i="7"/>
  <c r="W68" i="7"/>
  <c r="AA68" i="7"/>
  <c r="K69" i="7"/>
  <c r="S69" i="7"/>
  <c r="AA69" i="7"/>
  <c r="G71" i="7"/>
  <c r="O71" i="7"/>
  <c r="W71" i="7"/>
  <c r="G68" i="8"/>
  <c r="W68" i="8"/>
  <c r="D71" i="7"/>
  <c r="D72" i="7"/>
  <c r="D70" i="7"/>
  <c r="H71" i="7"/>
  <c r="H69" i="7"/>
  <c r="H72" i="7"/>
  <c r="H70" i="7"/>
  <c r="L71" i="7"/>
  <c r="L69" i="7"/>
  <c r="L72" i="7"/>
  <c r="L70" i="7"/>
  <c r="P71" i="7"/>
  <c r="P69" i="7"/>
  <c r="P72" i="7"/>
  <c r="P70" i="7"/>
  <c r="T71" i="7"/>
  <c r="T69" i="7"/>
  <c r="T72" i="7"/>
  <c r="T70" i="7"/>
  <c r="X71" i="7"/>
  <c r="X69" i="7"/>
  <c r="X72" i="7"/>
  <c r="X70" i="7"/>
  <c r="B74" i="7"/>
  <c r="F74" i="7"/>
  <c r="J74" i="7"/>
  <c r="N74" i="7"/>
  <c r="R74" i="7"/>
  <c r="V74" i="7"/>
  <c r="Z74" i="7"/>
  <c r="D68" i="7"/>
  <c r="H68" i="7"/>
  <c r="H74" i="7" s="1"/>
  <c r="L68" i="7"/>
  <c r="L74" i="7" s="1"/>
  <c r="P68" i="7"/>
  <c r="P74" i="7" s="1"/>
  <c r="T68" i="7"/>
  <c r="T74" i="7" s="1"/>
  <c r="X68" i="7"/>
  <c r="X74" i="7" s="1"/>
  <c r="M69" i="7"/>
  <c r="U69" i="7"/>
  <c r="C70" i="7"/>
  <c r="K70" i="7"/>
  <c r="S70" i="7"/>
  <c r="AA70" i="7"/>
  <c r="I71" i="7"/>
  <c r="Q71" i="7"/>
  <c r="Y71" i="7"/>
  <c r="G72" i="7"/>
  <c r="O72" i="7"/>
  <c r="W72" i="7"/>
  <c r="C71" i="8"/>
  <c r="C69" i="8"/>
  <c r="C67" i="8"/>
  <c r="G72" i="8"/>
  <c r="G71" i="8"/>
  <c r="G69" i="8"/>
  <c r="G67" i="8"/>
  <c r="K72" i="8"/>
  <c r="K71" i="8"/>
  <c r="K69" i="8"/>
  <c r="K67" i="8"/>
  <c r="O72" i="8"/>
  <c r="O71" i="8"/>
  <c r="O69" i="8"/>
  <c r="O67" i="8"/>
  <c r="S72" i="8"/>
  <c r="S71" i="8"/>
  <c r="S69" i="8"/>
  <c r="S67" i="8"/>
  <c r="W72" i="8"/>
  <c r="W71" i="8"/>
  <c r="W69" i="8"/>
  <c r="W67" i="8"/>
  <c r="AA72" i="8"/>
  <c r="AA71" i="8"/>
  <c r="AA69" i="8"/>
  <c r="AA67" i="8"/>
  <c r="K68" i="8"/>
  <c r="AA68" i="8"/>
  <c r="K70" i="8"/>
  <c r="AA70" i="8"/>
  <c r="C67" i="7"/>
  <c r="G67" i="7"/>
  <c r="G74" i="7" s="1"/>
  <c r="K67" i="7"/>
  <c r="K74" i="7" s="1"/>
  <c r="O67" i="7"/>
  <c r="O74" i="7" s="1"/>
  <c r="S67" i="7"/>
  <c r="S74" i="7" s="1"/>
  <c r="W67" i="7"/>
  <c r="W74" i="7" s="1"/>
  <c r="AA67" i="7"/>
  <c r="AA74" i="7" s="1"/>
  <c r="E68" i="7"/>
  <c r="E74" i="7" s="1"/>
  <c r="I68" i="7"/>
  <c r="I74" i="7" s="1"/>
  <c r="M68" i="7"/>
  <c r="M74" i="7" s="1"/>
  <c r="Q68" i="7"/>
  <c r="Q74" i="7" s="1"/>
  <c r="U68" i="7"/>
  <c r="U74" i="7" s="1"/>
  <c r="Y68" i="7"/>
  <c r="Y74" i="7" s="1"/>
  <c r="C69" i="7"/>
  <c r="H32" i="8"/>
  <c r="X32" i="8"/>
  <c r="O68" i="8"/>
  <c r="O70" i="8"/>
  <c r="D68" i="8"/>
  <c r="H68" i="8"/>
  <c r="L68" i="8"/>
  <c r="P68" i="8"/>
  <c r="T68" i="8"/>
  <c r="X68" i="8"/>
  <c r="D70" i="8"/>
  <c r="H70" i="8"/>
  <c r="L70" i="8"/>
  <c r="P70" i="8"/>
  <c r="T70" i="8"/>
  <c r="X70" i="8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E70" i="8"/>
  <c r="I70" i="8"/>
  <c r="M70" i="8"/>
  <c r="Q70" i="8"/>
  <c r="U70" i="8"/>
  <c r="Y70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D67" i="8"/>
  <c r="H67" i="8"/>
  <c r="L67" i="8"/>
  <c r="L74" i="8" s="1"/>
  <c r="P67" i="8"/>
  <c r="T67" i="8"/>
  <c r="X67" i="8"/>
  <c r="B68" i="8"/>
  <c r="B74" i="8" s="1"/>
  <c r="F68" i="8"/>
  <c r="F74" i="8" s="1"/>
  <c r="J68" i="8"/>
  <c r="J74" i="8" s="1"/>
  <c r="N68" i="8"/>
  <c r="N74" i="8" s="1"/>
  <c r="R68" i="8"/>
  <c r="R74" i="8" s="1"/>
  <c r="V68" i="8"/>
  <c r="V74" i="8" s="1"/>
  <c r="Z68" i="8"/>
  <c r="Z74" i="8" s="1"/>
  <c r="D69" i="8"/>
  <c r="H69" i="8"/>
  <c r="L69" i="8"/>
  <c r="P69" i="8"/>
  <c r="T69" i="8"/>
  <c r="X69" i="8"/>
  <c r="B70" i="8"/>
  <c r="J70" i="8"/>
  <c r="Z70" i="8"/>
  <c r="D71" i="8"/>
  <c r="H71" i="8"/>
  <c r="L71" i="8"/>
  <c r="P71" i="8"/>
  <c r="T71" i="8"/>
  <c r="X71" i="8"/>
  <c r="G32" i="9"/>
  <c r="W32" i="9"/>
  <c r="J68" i="9"/>
  <c r="Z68" i="9"/>
  <c r="F70" i="9"/>
  <c r="V70" i="9"/>
  <c r="B72" i="9"/>
  <c r="R72" i="9"/>
  <c r="E67" i="9"/>
  <c r="I67" i="9"/>
  <c r="M67" i="9"/>
  <c r="Q67" i="9"/>
  <c r="U67" i="9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L74" i="9" s="1"/>
  <c r="P68" i="9"/>
  <c r="P74" i="9" s="1"/>
  <c r="T68" i="9"/>
  <c r="T74" i="9" s="1"/>
  <c r="X68" i="9"/>
  <c r="X74" i="9" s="1"/>
  <c r="D70" i="9"/>
  <c r="H70" i="9"/>
  <c r="L70" i="9"/>
  <c r="P70" i="9"/>
  <c r="T70" i="9"/>
  <c r="X70" i="9"/>
  <c r="C67" i="9"/>
  <c r="G67" i="9"/>
  <c r="K67" i="9"/>
  <c r="O67" i="9"/>
  <c r="O74" i="9" s="1"/>
  <c r="S67" i="9"/>
  <c r="W67" i="9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M74" i="9" l="1"/>
  <c r="R74" i="9"/>
  <c r="B74" i="9"/>
  <c r="AA74" i="9"/>
  <c r="Y74" i="9"/>
  <c r="I74" i="9"/>
  <c r="X74" i="8"/>
  <c r="H74" i="8"/>
  <c r="V74" i="9"/>
  <c r="F74" i="9"/>
  <c r="W74" i="9"/>
  <c r="G74" i="9"/>
  <c r="U74" i="9"/>
  <c r="E74" i="9"/>
  <c r="T74" i="8"/>
  <c r="D74" i="8"/>
  <c r="Z74" i="9"/>
  <c r="J74" i="9"/>
  <c r="C74" i="7"/>
  <c r="D74" i="7"/>
  <c r="K74" i="9"/>
  <c r="S74" i="9"/>
  <c r="C74" i="9"/>
  <c r="Q74" i="9"/>
  <c r="P74" i="8"/>
  <c r="N74" i="9"/>
  <c r="AA74" i="8"/>
  <c r="W74" i="8"/>
  <c r="S74" i="8"/>
  <c r="O74" i="8"/>
  <c r="K74" i="8"/>
  <c r="G74" i="8"/>
  <c r="C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<sst xmlns="http://schemas.openxmlformats.org/spreadsheetml/2006/main" count="1660" uniqueCount="104">
  <si>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</si>
  <si>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</si>
  <si>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</si>
  <si>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</si>
  <si>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</si>
  <si>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</si>
  <si>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</si>
  <si>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</si>
  <si>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</si>
  <si>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</si>
  <si>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</si>
  <si>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</si>
  <si>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</si>
  <si>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</si>
  <si>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</si>
  <si>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</si>
  <si>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</si>
  <si>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</si>
  <si>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</si>
  <si>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</si>
  <si>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</si>
  <si>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</si>
  <si>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</si>
  <si>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</si>
  <si>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</si>
  <si>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</si>
  <si>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</si>
  <si>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</si>
  <si>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</si>
  <si>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</si>
  <si>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</si>
  <si>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</si>
  <si>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</si>
  <si>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</si>
  <si>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</si>
  <si>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</si>
  <si>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</si>
  <si>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</si>
  <si>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</si>
  <si>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</si>
  <si>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</si>
  <si>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</si>
  <si>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</si>
  <si>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</si>
  <si>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</si>
  <si>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</si>
  <si>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</si>
  <si>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</si>
  <si>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</si>
  <si>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</si>
  <si>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</si>
  <si>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</si>
  <si>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</si>
  <si>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</si>
  <si>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</si>
  <si>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</si>
  <si>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</si>
  <si>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</si>
  <si>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</si>
  <si>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</si>
  <si>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</si>
  <si>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</si>
  <si>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</si>
  <si>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</si>
  <si>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</si>
  <si>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</si>
  <si>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</si>
  <si>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</si>
  <si>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</si>
  <si>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</si>
  <si>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</si>
  <si>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</si>
  <si>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</si>
  <si>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</si>
  <si>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</si>
  <si>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</si>
  <si>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</si>
  <si>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</si>
  <si>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</si>
  <si>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</si>
  <si>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</si>
  <si>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</si>
  <si>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</si>
  <si>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</si>
  <si>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</si>
  <si>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</si>
  <si>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</si>
  <si>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</si>
  <si>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</si>
  <si>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</si>
  <si>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</si>
  <si>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</si>
  <si>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</si>
  <si>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</si>
  <si>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</si>
  <si>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</si>
  <si>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</si>
  <si>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</si>
  <si>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</si>
  <si>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</si>
  <si>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Midlothian (S12000019), Persons</t>
  </si>
  <si>
    <t>© Crown Copyright 2020</t>
  </si>
  <si>
    <t>Summary table for Midlothian (S12000019), Females</t>
  </si>
  <si>
    <t>Summary table for Midlothian (S12000019),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</si>
</sst>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91340</v>
      </c>
      <c r="D10" s="76">
        <v>92608</v>
      </c>
      <c r="E10" s="76">
        <v>93871</v>
      </c>
      <c r="F10" s="76">
        <v>95166</v>
      </c>
      <c r="G10" s="76">
        <v>96473</v>
      </c>
      <c r="H10" s="76">
        <v>97726</v>
      </c>
      <c r="I10" s="76">
        <v>99002</v>
      </c>
      <c r="J10" s="76">
        <v>100252</v>
      </c>
      <c r="K10" s="76">
        <v>101494</v>
      </c>
      <c r="L10" s="63">
        <v>102736</v>
      </c>
      <c r="M10" s="76">
        <v>103945</v>
      </c>
      <c r="N10" s="76">
        <v>105137</v>
      </c>
      <c r="O10" s="76">
        <v>106294</v>
      </c>
      <c r="P10" s="76">
        <v>107423</v>
      </c>
      <c r="Q10" s="76">
        <v>108525</v>
      </c>
      <c r="R10" s="76">
        <v>109588</v>
      </c>
      <c r="S10" s="76">
        <v>110625</v>
      </c>
      <c r="T10" s="76">
        <v>111655</v>
      </c>
      <c r="U10" s="76">
        <v>112679</v>
      </c>
      <c r="V10" s="76">
        <v>113690</v>
      </c>
      <c r="W10" s="76">
        <v>114694</v>
      </c>
      <c r="X10" s="76">
        <v>115675</v>
      </c>
      <c r="Y10" s="76">
        <v>116669</v>
      </c>
      <c r="Z10" s="76">
        <v>117671</v>
      </c>
      <c r="AA10" s="63">
        <v>118659</v>
      </c>
    </row>
    <row r="11" spans="1:27" ht="12.75" customHeight="1" x14ac:dyDescent="0.3">
      <c r="A11" s="6" t="s">
        <v>55</v>
      </c>
      <c r="B11" s="25"/>
      <c r="C11" s="76">
        <v>1003</v>
      </c>
      <c r="D11" s="76">
        <v>1035</v>
      </c>
      <c r="E11" s="76">
        <v>1053</v>
      </c>
      <c r="F11" s="76">
        <v>1074</v>
      </c>
      <c r="G11" s="76">
        <v>1087</v>
      </c>
      <c r="H11" s="76">
        <v>1108</v>
      </c>
      <c r="I11" s="76">
        <v>1118</v>
      </c>
      <c r="J11" s="76">
        <v>1125</v>
      </c>
      <c r="K11" s="76">
        <v>1136</v>
      </c>
      <c r="L11" s="63">
        <v>1140</v>
      </c>
      <c r="M11" s="76">
        <v>1144</v>
      </c>
      <c r="N11" s="76">
        <v>1140</v>
      </c>
      <c r="O11" s="76">
        <v>1148</v>
      </c>
      <c r="P11" s="76">
        <v>1146</v>
      </c>
      <c r="Q11" s="76">
        <v>1150</v>
      </c>
      <c r="R11" s="76">
        <v>1157</v>
      </c>
      <c r="S11" s="76">
        <v>1164</v>
      </c>
      <c r="T11" s="76">
        <v>1177</v>
      </c>
      <c r="U11" s="76">
        <v>1184</v>
      </c>
      <c r="V11" s="76">
        <v>1195</v>
      </c>
      <c r="W11" s="76">
        <v>1211</v>
      </c>
      <c r="X11" s="76">
        <v>1225</v>
      </c>
      <c r="Y11" s="76">
        <v>1238</v>
      </c>
      <c r="Z11" s="76">
        <v>1251</v>
      </c>
      <c r="AA11" s="63">
        <v>1261</v>
      </c>
    </row>
    <row r="12" spans="1:27" ht="12.75" customHeight="1" x14ac:dyDescent="0.3">
      <c r="A12" s="6" t="s">
        <v>56</v>
      </c>
      <c r="B12" s="25"/>
      <c r="C12" s="76">
        <v>867</v>
      </c>
      <c r="D12" s="76">
        <v>927</v>
      </c>
      <c r="E12" s="76">
        <v>919</v>
      </c>
      <c r="F12" s="76">
        <v>936</v>
      </c>
      <c r="G12" s="76">
        <v>949</v>
      </c>
      <c r="H12" s="76">
        <v>968</v>
      </c>
      <c r="I12" s="76">
        <v>1006</v>
      </c>
      <c r="J12" s="76">
        <v>1012</v>
      </c>
      <c r="K12" s="76">
        <v>1016</v>
      </c>
      <c r="L12" s="63">
        <v>1042</v>
      </c>
      <c r="M12" s="76">
        <v>1044</v>
      </c>
      <c r="N12" s="76">
        <v>1067</v>
      </c>
      <c r="O12" s="76">
        <v>1095</v>
      </c>
      <c r="P12" s="76">
        <v>1098</v>
      </c>
      <c r="Q12" s="76">
        <v>1126</v>
      </c>
      <c r="R12" s="76">
        <v>1152</v>
      </c>
      <c r="S12" s="76">
        <v>1162</v>
      </c>
      <c r="T12" s="76">
        <v>1185</v>
      </c>
      <c r="U12" s="76">
        <v>1194</v>
      </c>
      <c r="V12" s="76">
        <v>1197</v>
      </c>
      <c r="W12" s="76">
        <v>1226</v>
      </c>
      <c r="X12" s="76">
        <v>1219</v>
      </c>
      <c r="Y12" s="76">
        <v>1233</v>
      </c>
      <c r="Z12" s="76">
        <v>1237</v>
      </c>
      <c r="AA12" s="63">
        <v>1259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136</v>
      </c>
      <c r="D14" s="76">
        <f t="shared" ref="D14:AA14" si="0">D11-D12</f>
        <v>108</v>
      </c>
      <c r="E14" s="76">
        <f t="shared" si="0"/>
        <v>134</v>
      </c>
      <c r="F14" s="76">
        <f t="shared" si="0"/>
        <v>138</v>
      </c>
      <c r="G14" s="76">
        <f t="shared" si="0"/>
        <v>138</v>
      </c>
      <c r="H14" s="76">
        <f t="shared" si="0"/>
        <v>140</v>
      </c>
      <c r="I14" s="76">
        <f t="shared" si="0"/>
        <v>112</v>
      </c>
      <c r="J14" s="76">
        <f t="shared" si="0"/>
        <v>113</v>
      </c>
      <c r="K14" s="76">
        <f t="shared" si="0"/>
        <v>120</v>
      </c>
      <c r="L14" s="63">
        <f t="shared" si="0"/>
        <v>98</v>
      </c>
      <c r="M14" s="76">
        <f t="shared" si="0"/>
        <v>100</v>
      </c>
      <c r="N14" s="76">
        <f t="shared" si="0"/>
        <v>73</v>
      </c>
      <c r="O14" s="76">
        <f t="shared" si="0"/>
        <v>53</v>
      </c>
      <c r="P14" s="76">
        <f t="shared" si="0"/>
        <v>48</v>
      </c>
      <c r="Q14" s="76">
        <f t="shared" si="0"/>
        <v>24</v>
      </c>
      <c r="R14" s="76">
        <f t="shared" si="0"/>
        <v>5</v>
      </c>
      <c r="S14" s="76">
        <f t="shared" si="0"/>
        <v>2</v>
      </c>
      <c r="T14" s="76">
        <f t="shared" si="0"/>
        <v>-8</v>
      </c>
      <c r="U14" s="76">
        <f t="shared" si="0"/>
        <v>-10</v>
      </c>
      <c r="V14" s="76">
        <f t="shared" si="0"/>
        <v>-2</v>
      </c>
      <c r="W14" s="76">
        <f t="shared" si="0"/>
        <v>-15</v>
      </c>
      <c r="X14" s="76">
        <f t="shared" si="0"/>
        <v>6</v>
      </c>
      <c r="Y14" s="76">
        <f t="shared" si="0"/>
        <v>5</v>
      </c>
      <c r="Z14" s="76">
        <f t="shared" si="0"/>
        <v>14</v>
      </c>
      <c r="AA14" s="63">
        <f t="shared" si="0"/>
        <v>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180</v>
      </c>
      <c r="D16" s="76">
        <v>170</v>
      </c>
      <c r="E16" s="76">
        <v>158</v>
      </c>
      <c r="F16" s="76">
        <v>160</v>
      </c>
      <c r="G16" s="76">
        <v>156</v>
      </c>
      <c r="H16" s="76">
        <v>157</v>
      </c>
      <c r="I16" s="76">
        <v>161</v>
      </c>
      <c r="J16" s="76">
        <v>161</v>
      </c>
      <c r="K16" s="76">
        <v>161</v>
      </c>
      <c r="L16" s="63">
        <v>161</v>
      </c>
      <c r="M16" s="76">
        <v>161</v>
      </c>
      <c r="N16" s="76">
        <v>161</v>
      </c>
      <c r="O16" s="76">
        <v>161</v>
      </c>
      <c r="P16" s="76">
        <v>161</v>
      </c>
      <c r="Q16" s="76">
        <v>161</v>
      </c>
      <c r="R16" s="76">
        <v>161</v>
      </c>
      <c r="S16" s="76">
        <v>161</v>
      </c>
      <c r="T16" s="76">
        <v>161</v>
      </c>
      <c r="U16" s="76">
        <v>161</v>
      </c>
      <c r="V16" s="76">
        <v>161</v>
      </c>
      <c r="W16" s="76">
        <v>161</v>
      </c>
      <c r="X16" s="76">
        <v>161</v>
      </c>
      <c r="Y16" s="76">
        <v>161</v>
      </c>
      <c r="Z16" s="76">
        <v>161</v>
      </c>
      <c r="AA16" s="63">
        <v>161</v>
      </c>
    </row>
    <row r="17" spans="1:27" ht="12.75" customHeight="1" x14ac:dyDescent="0.3">
      <c r="A17" s="81" t="s">
        <v>83</v>
      </c>
      <c r="B17" s="81"/>
      <c r="C17" s="76">
        <v>490</v>
      </c>
      <c r="D17" s="76">
        <v>489</v>
      </c>
      <c r="E17" s="76">
        <v>486</v>
      </c>
      <c r="F17" s="76">
        <v>486</v>
      </c>
      <c r="G17" s="76">
        <v>486</v>
      </c>
      <c r="H17" s="76">
        <v>486</v>
      </c>
      <c r="I17" s="76">
        <v>483</v>
      </c>
      <c r="J17" s="76">
        <v>485</v>
      </c>
      <c r="K17" s="76">
        <v>483</v>
      </c>
      <c r="L17" s="63">
        <v>481</v>
      </c>
      <c r="M17" s="76">
        <v>477</v>
      </c>
      <c r="N17" s="76">
        <v>479</v>
      </c>
      <c r="O17" s="76">
        <v>483</v>
      </c>
      <c r="P17" s="76">
        <v>478</v>
      </c>
      <c r="Q17" s="76">
        <v>479</v>
      </c>
      <c r="R17" s="76">
        <v>481</v>
      </c>
      <c r="S17" s="76">
        <v>481</v>
      </c>
      <c r="T17" s="76">
        <v>485</v>
      </c>
      <c r="U17" s="76">
        <v>484</v>
      </c>
      <c r="V17" s="76">
        <v>481</v>
      </c>
      <c r="W17" s="76">
        <v>480</v>
      </c>
      <c r="X17" s="76">
        <v>479</v>
      </c>
      <c r="Y17" s="76">
        <v>479</v>
      </c>
      <c r="Z17" s="76">
        <v>478</v>
      </c>
      <c r="AA17" s="63">
        <v>478</v>
      </c>
    </row>
    <row r="18" spans="1:27" ht="12.75" customHeight="1" x14ac:dyDescent="0.3">
      <c r="A18" s="6" t="s">
        <v>97</v>
      </c>
      <c r="B18" s="6"/>
      <c r="C18" s="76">
        <v>2884</v>
      </c>
      <c r="D18" s="76">
        <v>2910</v>
      </c>
      <c r="E18" s="76">
        <v>2919</v>
      </c>
      <c r="F18" s="76">
        <v>2951</v>
      </c>
      <c r="G18" s="76">
        <v>2934</v>
      </c>
      <c r="H18" s="76">
        <v>2937</v>
      </c>
      <c r="I18" s="76">
        <v>2948</v>
      </c>
      <c r="J18" s="76">
        <v>2951</v>
      </c>
      <c r="K18" s="76">
        <v>2955</v>
      </c>
      <c r="L18" s="63">
        <v>2952</v>
      </c>
      <c r="M18" s="76">
        <v>2951</v>
      </c>
      <c r="N18" s="76">
        <v>2953</v>
      </c>
      <c r="O18" s="76">
        <v>2949</v>
      </c>
      <c r="P18" s="76">
        <v>2946</v>
      </c>
      <c r="Q18" s="76">
        <v>2945</v>
      </c>
      <c r="R18" s="76">
        <v>2947</v>
      </c>
      <c r="S18" s="76">
        <v>2946</v>
      </c>
      <c r="T18" s="76">
        <v>2952</v>
      </c>
      <c r="U18" s="76">
        <v>2958</v>
      </c>
      <c r="V18" s="76">
        <v>2958</v>
      </c>
      <c r="W18" s="76">
        <v>2964</v>
      </c>
      <c r="X18" s="76">
        <v>2966</v>
      </c>
      <c r="Y18" s="76">
        <v>2975</v>
      </c>
      <c r="Z18" s="76">
        <v>2972</v>
      </c>
      <c r="AA18" s="63">
        <v>2975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153</v>
      </c>
      <c r="D20" s="76">
        <v>153</v>
      </c>
      <c r="E20" s="76">
        <v>149</v>
      </c>
      <c r="F20" s="76">
        <v>148</v>
      </c>
      <c r="G20" s="76">
        <v>149</v>
      </c>
      <c r="H20" s="76">
        <v>149</v>
      </c>
      <c r="I20" s="76">
        <v>150</v>
      </c>
      <c r="J20" s="76">
        <v>150</v>
      </c>
      <c r="K20" s="76">
        <v>150</v>
      </c>
      <c r="L20" s="63">
        <v>150</v>
      </c>
      <c r="M20" s="76">
        <v>150</v>
      </c>
      <c r="N20" s="76">
        <v>150</v>
      </c>
      <c r="O20" s="76">
        <v>150</v>
      </c>
      <c r="P20" s="76">
        <v>150</v>
      </c>
      <c r="Q20" s="76">
        <v>150</v>
      </c>
      <c r="R20" s="76">
        <v>150</v>
      </c>
      <c r="S20" s="76">
        <v>150</v>
      </c>
      <c r="T20" s="76">
        <v>150</v>
      </c>
      <c r="U20" s="76">
        <v>150</v>
      </c>
      <c r="V20" s="76">
        <v>150</v>
      </c>
      <c r="W20" s="76">
        <v>150</v>
      </c>
      <c r="X20" s="76">
        <v>150</v>
      </c>
      <c r="Y20" s="76">
        <v>150</v>
      </c>
      <c r="Z20" s="76">
        <v>150</v>
      </c>
      <c r="AA20" s="63">
        <v>150</v>
      </c>
    </row>
    <row r="21" spans="1:27" ht="12.75" customHeight="1" x14ac:dyDescent="0.3">
      <c r="A21" s="81" t="s">
        <v>84</v>
      </c>
      <c r="B21" s="81"/>
      <c r="C21" s="76">
        <v>410</v>
      </c>
      <c r="D21" s="76">
        <v>412</v>
      </c>
      <c r="E21" s="76">
        <v>410</v>
      </c>
      <c r="F21" s="76">
        <v>422</v>
      </c>
      <c r="G21" s="76">
        <v>430</v>
      </c>
      <c r="H21" s="76">
        <v>425</v>
      </c>
      <c r="I21" s="76">
        <v>424</v>
      </c>
      <c r="J21" s="76">
        <v>427</v>
      </c>
      <c r="K21" s="76">
        <v>432</v>
      </c>
      <c r="L21" s="63">
        <v>427</v>
      </c>
      <c r="M21" s="76">
        <v>430</v>
      </c>
      <c r="N21" s="76">
        <v>432</v>
      </c>
      <c r="O21" s="76">
        <v>438</v>
      </c>
      <c r="P21" s="76">
        <v>443</v>
      </c>
      <c r="Q21" s="76">
        <v>446</v>
      </c>
      <c r="R21" s="76">
        <v>447</v>
      </c>
      <c r="S21" s="76">
        <v>450</v>
      </c>
      <c r="T21" s="76">
        <v>451</v>
      </c>
      <c r="U21" s="76">
        <v>458</v>
      </c>
      <c r="V21" s="76">
        <v>458</v>
      </c>
      <c r="W21" s="76">
        <v>460</v>
      </c>
      <c r="X21" s="76">
        <v>458</v>
      </c>
      <c r="Y21" s="76">
        <v>458</v>
      </c>
      <c r="Z21" s="76">
        <v>466</v>
      </c>
      <c r="AA21" s="63">
        <v>468</v>
      </c>
    </row>
    <row r="22" spans="1:27" ht="12.75" customHeight="1" x14ac:dyDescent="0.3">
      <c r="A22" s="6" t="s">
        <v>98</v>
      </c>
      <c r="B22" s="6"/>
      <c r="C22" s="76">
        <v>1853</v>
      </c>
      <c r="D22" s="76">
        <v>1847</v>
      </c>
      <c r="E22" s="76">
        <v>1842</v>
      </c>
      <c r="F22" s="76">
        <v>1858</v>
      </c>
      <c r="G22" s="76">
        <v>1884</v>
      </c>
      <c r="H22" s="76">
        <v>1871</v>
      </c>
      <c r="I22" s="76">
        <v>1884</v>
      </c>
      <c r="J22" s="76">
        <v>1895</v>
      </c>
      <c r="K22" s="76">
        <v>1903</v>
      </c>
      <c r="L22" s="63">
        <v>1911</v>
      </c>
      <c r="M22" s="76">
        <v>1922</v>
      </c>
      <c r="N22" s="76">
        <v>1932</v>
      </c>
      <c r="O22" s="76">
        <v>1937</v>
      </c>
      <c r="P22" s="76">
        <v>1948</v>
      </c>
      <c r="Q22" s="76">
        <v>1959</v>
      </c>
      <c r="R22" s="76">
        <v>1965</v>
      </c>
      <c r="S22" s="76">
        <v>1972</v>
      </c>
      <c r="T22" s="76">
        <v>1976</v>
      </c>
      <c r="U22" s="76">
        <v>1986</v>
      </c>
      <c r="V22" s="76">
        <v>1999</v>
      </c>
      <c r="W22" s="76">
        <v>2005</v>
      </c>
      <c r="X22" s="76">
        <v>2017</v>
      </c>
      <c r="Y22" s="76">
        <v>2019</v>
      </c>
      <c r="Z22" s="76">
        <v>2029</v>
      </c>
      <c r="AA22" s="63">
        <v>2030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27</v>
      </c>
      <c r="D24" s="76">
        <f t="shared" ref="D24:AA26" si="1">D16-D20</f>
        <v>17</v>
      </c>
      <c r="E24" s="76">
        <f t="shared" si="1"/>
        <v>9</v>
      </c>
      <c r="F24" s="76">
        <f t="shared" si="1"/>
        <v>12</v>
      </c>
      <c r="G24" s="76">
        <f t="shared" si="1"/>
        <v>7</v>
      </c>
      <c r="H24" s="76">
        <f t="shared" si="1"/>
        <v>8</v>
      </c>
      <c r="I24" s="76">
        <f t="shared" si="1"/>
        <v>11</v>
      </c>
      <c r="J24" s="76">
        <f t="shared" si="1"/>
        <v>11</v>
      </c>
      <c r="K24" s="76">
        <f t="shared" si="1"/>
        <v>11</v>
      </c>
      <c r="L24" s="63">
        <f t="shared" si="1"/>
        <v>11</v>
      </c>
      <c r="M24" s="76">
        <f t="shared" si="1"/>
        <v>11</v>
      </c>
      <c r="N24" s="76">
        <f t="shared" si="1"/>
        <v>11</v>
      </c>
      <c r="O24" s="76">
        <f t="shared" si="1"/>
        <v>11</v>
      </c>
      <c r="P24" s="76">
        <f t="shared" si="1"/>
        <v>11</v>
      </c>
      <c r="Q24" s="76">
        <f t="shared" si="1"/>
        <v>11</v>
      </c>
      <c r="R24" s="76">
        <f t="shared" si="1"/>
        <v>11</v>
      </c>
      <c r="S24" s="76">
        <f t="shared" si="1"/>
        <v>11</v>
      </c>
      <c r="T24" s="76">
        <f t="shared" si="1"/>
        <v>11</v>
      </c>
      <c r="U24" s="76">
        <f t="shared" si="1"/>
        <v>11</v>
      </c>
      <c r="V24" s="76">
        <f t="shared" si="1"/>
        <v>11</v>
      </c>
      <c r="W24" s="76">
        <f t="shared" si="1"/>
        <v>11</v>
      </c>
      <c r="X24" s="76">
        <f t="shared" si="1"/>
        <v>11</v>
      </c>
      <c r="Y24" s="76">
        <f t="shared" si="1"/>
        <v>11</v>
      </c>
      <c r="Z24" s="76">
        <f t="shared" si="1"/>
        <v>11</v>
      </c>
      <c r="AA24" s="63">
        <f t="shared" si="1"/>
        <v>11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80</v>
      </c>
      <c r="D25" s="76">
        <f t="shared" si="2"/>
        <v>77</v>
      </c>
      <c r="E25" s="76">
        <f t="shared" si="2"/>
        <v>76</v>
      </c>
      <c r="F25" s="76">
        <f t="shared" si="2"/>
        <v>64</v>
      </c>
      <c r="G25" s="76">
        <f t="shared" si="2"/>
        <v>56</v>
      </c>
      <c r="H25" s="76">
        <f t="shared" si="2"/>
        <v>61</v>
      </c>
      <c r="I25" s="76">
        <f t="shared" si="2"/>
        <v>59</v>
      </c>
      <c r="J25" s="76">
        <f t="shared" si="2"/>
        <v>58</v>
      </c>
      <c r="K25" s="76">
        <f t="shared" si="2"/>
        <v>51</v>
      </c>
      <c r="L25" s="63">
        <f t="shared" si="2"/>
        <v>54</v>
      </c>
      <c r="M25" s="76">
        <f t="shared" si="2"/>
        <v>47</v>
      </c>
      <c r="N25" s="76">
        <f t="shared" si="2"/>
        <v>47</v>
      </c>
      <c r="O25" s="76">
        <f t="shared" si="2"/>
        <v>45</v>
      </c>
      <c r="P25" s="76">
        <f t="shared" si="2"/>
        <v>35</v>
      </c>
      <c r="Q25" s="76">
        <f t="shared" si="2"/>
        <v>33</v>
      </c>
      <c r="R25" s="76">
        <f t="shared" si="2"/>
        <v>34</v>
      </c>
      <c r="S25" s="76">
        <f t="shared" si="1"/>
        <v>31</v>
      </c>
      <c r="T25" s="76">
        <f t="shared" si="1"/>
        <v>34</v>
      </c>
      <c r="U25" s="76">
        <f t="shared" si="1"/>
        <v>26</v>
      </c>
      <c r="V25" s="76">
        <f t="shared" si="1"/>
        <v>23</v>
      </c>
      <c r="W25" s="76">
        <f t="shared" si="1"/>
        <v>20</v>
      </c>
      <c r="X25" s="76">
        <f t="shared" si="1"/>
        <v>21</v>
      </c>
      <c r="Y25" s="76">
        <f t="shared" si="1"/>
        <v>21</v>
      </c>
      <c r="Z25" s="76">
        <f t="shared" si="1"/>
        <v>12</v>
      </c>
      <c r="AA25" s="63">
        <f t="shared" si="1"/>
        <v>10</v>
      </c>
    </row>
    <row r="26" spans="1:27" ht="12.75" customHeight="1" x14ac:dyDescent="0.3">
      <c r="A26" s="6" t="s">
        <v>82</v>
      </c>
      <c r="B26" s="6"/>
      <c r="C26" s="76">
        <f t="shared" si="2"/>
        <v>1031</v>
      </c>
      <c r="D26" s="76">
        <f t="shared" si="1"/>
        <v>1063</v>
      </c>
      <c r="E26" s="76">
        <f t="shared" si="1"/>
        <v>1077</v>
      </c>
      <c r="F26" s="76">
        <f t="shared" si="1"/>
        <v>1093</v>
      </c>
      <c r="G26" s="76">
        <f t="shared" si="1"/>
        <v>1050</v>
      </c>
      <c r="H26" s="76">
        <f t="shared" si="1"/>
        <v>1066</v>
      </c>
      <c r="I26" s="76">
        <f t="shared" si="1"/>
        <v>1064</v>
      </c>
      <c r="J26" s="76">
        <f t="shared" si="1"/>
        <v>1056</v>
      </c>
      <c r="K26" s="76">
        <f t="shared" si="1"/>
        <v>1052</v>
      </c>
      <c r="L26" s="63">
        <f t="shared" si="1"/>
        <v>1041</v>
      </c>
      <c r="M26" s="76">
        <f t="shared" si="1"/>
        <v>1029</v>
      </c>
      <c r="N26" s="76">
        <f t="shared" si="1"/>
        <v>1021</v>
      </c>
      <c r="O26" s="76">
        <f t="shared" si="1"/>
        <v>1012</v>
      </c>
      <c r="P26" s="76">
        <f t="shared" si="1"/>
        <v>998</v>
      </c>
      <c r="Q26" s="76">
        <f t="shared" si="1"/>
        <v>986</v>
      </c>
      <c r="R26" s="76">
        <f t="shared" si="1"/>
        <v>982</v>
      </c>
      <c r="S26" s="76">
        <f t="shared" si="1"/>
        <v>974</v>
      </c>
      <c r="T26" s="76">
        <f t="shared" si="1"/>
        <v>976</v>
      </c>
      <c r="U26" s="76">
        <f t="shared" si="1"/>
        <v>972</v>
      </c>
      <c r="V26" s="76">
        <f t="shared" si="1"/>
        <v>959</v>
      </c>
      <c r="W26" s="76">
        <f t="shared" si="1"/>
        <v>959</v>
      </c>
      <c r="X26" s="76">
        <f t="shared" si="1"/>
        <v>949</v>
      </c>
      <c r="Y26" s="76">
        <f t="shared" si="1"/>
        <v>956</v>
      </c>
      <c r="Z26" s="76">
        <f t="shared" si="1"/>
        <v>943</v>
      </c>
      <c r="AA26" s="63">
        <f t="shared" si="1"/>
        <v>945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1138</v>
      </c>
      <c r="D28" s="76">
        <f t="shared" ref="D28:AA28" si="3">SUM(D24:D26)</f>
        <v>1157</v>
      </c>
      <c r="E28" s="76">
        <f t="shared" si="3"/>
        <v>1162</v>
      </c>
      <c r="F28" s="76">
        <f t="shared" si="3"/>
        <v>1169</v>
      </c>
      <c r="G28" s="76">
        <f t="shared" si="3"/>
        <v>1113</v>
      </c>
      <c r="H28" s="76">
        <f t="shared" si="3"/>
        <v>1135</v>
      </c>
      <c r="I28" s="76">
        <f t="shared" si="3"/>
        <v>1134</v>
      </c>
      <c r="J28" s="76">
        <f t="shared" si="3"/>
        <v>1125</v>
      </c>
      <c r="K28" s="76">
        <f t="shared" si="3"/>
        <v>1114</v>
      </c>
      <c r="L28" s="63">
        <f t="shared" si="3"/>
        <v>1106</v>
      </c>
      <c r="M28" s="76">
        <f t="shared" si="3"/>
        <v>1087</v>
      </c>
      <c r="N28" s="76">
        <f t="shared" si="3"/>
        <v>1079</v>
      </c>
      <c r="O28" s="76">
        <f t="shared" si="3"/>
        <v>1068</v>
      </c>
      <c r="P28" s="76">
        <f t="shared" si="3"/>
        <v>1044</v>
      </c>
      <c r="Q28" s="76">
        <f t="shared" si="3"/>
        <v>1030</v>
      </c>
      <c r="R28" s="76">
        <f t="shared" si="3"/>
        <v>1027</v>
      </c>
      <c r="S28" s="76">
        <f t="shared" si="3"/>
        <v>1016</v>
      </c>
      <c r="T28" s="76">
        <f t="shared" si="3"/>
        <v>1021</v>
      </c>
      <c r="U28" s="76">
        <f t="shared" si="3"/>
        <v>1009</v>
      </c>
      <c r="V28" s="76">
        <f t="shared" si="3"/>
        <v>993</v>
      </c>
      <c r="W28" s="76">
        <f t="shared" si="3"/>
        <v>990</v>
      </c>
      <c r="X28" s="76">
        <f t="shared" si="3"/>
        <v>981</v>
      </c>
      <c r="Y28" s="76">
        <f t="shared" si="3"/>
        <v>988</v>
      </c>
      <c r="Z28" s="76">
        <f t="shared" si="3"/>
        <v>966</v>
      </c>
      <c r="AA28" s="63">
        <f t="shared" si="3"/>
        <v>966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-2</v>
      </c>
      <c r="E30" s="76">
        <v>-1</v>
      </c>
      <c r="F30" s="76">
        <v>0</v>
      </c>
      <c r="G30" s="76">
        <v>2</v>
      </c>
      <c r="H30" s="76">
        <v>1</v>
      </c>
      <c r="I30" s="76">
        <v>4</v>
      </c>
      <c r="J30" s="76">
        <v>4</v>
      </c>
      <c r="K30" s="76">
        <v>8</v>
      </c>
      <c r="L30" s="63">
        <v>5</v>
      </c>
      <c r="M30" s="76">
        <v>5</v>
      </c>
      <c r="N30" s="76">
        <v>5</v>
      </c>
      <c r="O30" s="76">
        <v>8</v>
      </c>
      <c r="P30" s="76">
        <v>10</v>
      </c>
      <c r="Q30" s="76">
        <v>9</v>
      </c>
      <c r="R30" s="76">
        <v>5</v>
      </c>
      <c r="S30" s="76">
        <v>12</v>
      </c>
      <c r="T30" s="76">
        <v>11</v>
      </c>
      <c r="U30" s="76">
        <v>12</v>
      </c>
      <c r="V30" s="76">
        <v>13</v>
      </c>
      <c r="W30" s="76">
        <v>6</v>
      </c>
      <c r="X30" s="76">
        <v>7</v>
      </c>
      <c r="Y30" s="76">
        <v>9</v>
      </c>
      <c r="Z30" s="76">
        <v>8</v>
      </c>
      <c r="AA30" s="63">
        <v>10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1268</v>
      </c>
      <c r="D32" s="76">
        <f t="shared" ref="D32:AA32" si="4">D30+D28+D14</f>
        <v>1263</v>
      </c>
      <c r="E32" s="76">
        <f t="shared" si="4"/>
        <v>1295</v>
      </c>
      <c r="F32" s="76">
        <f t="shared" si="4"/>
        <v>1307</v>
      </c>
      <c r="G32" s="76">
        <f t="shared" si="4"/>
        <v>1253</v>
      </c>
      <c r="H32" s="76">
        <f t="shared" si="4"/>
        <v>1276</v>
      </c>
      <c r="I32" s="76">
        <f t="shared" si="4"/>
        <v>1250</v>
      </c>
      <c r="J32" s="76">
        <f t="shared" si="4"/>
        <v>1242</v>
      </c>
      <c r="K32" s="76">
        <f t="shared" si="4"/>
        <v>1242</v>
      </c>
      <c r="L32" s="63">
        <f t="shared" si="4"/>
        <v>1209</v>
      </c>
      <c r="M32" s="76">
        <f t="shared" si="4"/>
        <v>1192</v>
      </c>
      <c r="N32" s="76">
        <f t="shared" si="4"/>
        <v>1157</v>
      </c>
      <c r="O32" s="76">
        <f t="shared" si="4"/>
        <v>1129</v>
      </c>
      <c r="P32" s="76">
        <f t="shared" si="4"/>
        <v>1102</v>
      </c>
      <c r="Q32" s="76">
        <f t="shared" si="4"/>
        <v>1063</v>
      </c>
      <c r="R32" s="76">
        <f t="shared" si="4"/>
        <v>1037</v>
      </c>
      <c r="S32" s="76">
        <f t="shared" si="4"/>
        <v>1030</v>
      </c>
      <c r="T32" s="76">
        <f t="shared" si="4"/>
        <v>1024</v>
      </c>
      <c r="U32" s="76">
        <f t="shared" si="4"/>
        <v>1011</v>
      </c>
      <c r="V32" s="76">
        <f t="shared" si="4"/>
        <v>1004</v>
      </c>
      <c r="W32" s="76">
        <f t="shared" si="4"/>
        <v>981</v>
      </c>
      <c r="X32" s="76">
        <f t="shared" si="4"/>
        <v>994</v>
      </c>
      <c r="Y32" s="76">
        <f t="shared" si="4"/>
        <v>1002</v>
      </c>
      <c r="Z32" s="76">
        <f t="shared" si="4"/>
        <v>988</v>
      </c>
      <c r="AA32" s="63">
        <f t="shared" si="4"/>
        <v>978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92608</v>
      </c>
      <c r="D34" s="76">
        <v>93871</v>
      </c>
      <c r="E34" s="76">
        <v>95166</v>
      </c>
      <c r="F34" s="76">
        <v>96473</v>
      </c>
      <c r="G34" s="76">
        <v>97726</v>
      </c>
      <c r="H34" s="76">
        <v>99002</v>
      </c>
      <c r="I34" s="76">
        <v>100252</v>
      </c>
      <c r="J34" s="76">
        <v>101494</v>
      </c>
      <c r="K34" s="76">
        <v>102736</v>
      </c>
      <c r="L34" s="63">
        <v>103945</v>
      </c>
      <c r="M34" s="76">
        <v>105137</v>
      </c>
      <c r="N34" s="76">
        <v>106294</v>
      </c>
      <c r="O34" s="76">
        <v>107423</v>
      </c>
      <c r="P34" s="76">
        <v>108525</v>
      </c>
      <c r="Q34" s="76">
        <v>109588</v>
      </c>
      <c r="R34" s="76">
        <v>110625</v>
      </c>
      <c r="S34" s="76">
        <v>111655</v>
      </c>
      <c r="T34" s="76">
        <v>112679</v>
      </c>
      <c r="U34" s="76">
        <v>113690</v>
      </c>
      <c r="V34" s="76">
        <v>114694</v>
      </c>
      <c r="W34" s="76">
        <v>115675</v>
      </c>
      <c r="X34" s="76">
        <v>116669</v>
      </c>
      <c r="Y34" s="76">
        <v>117671</v>
      </c>
      <c r="Z34" s="76">
        <v>118659</v>
      </c>
      <c r="AA34" s="63">
        <v>119637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1.3882198379680315E-2</v>
      </c>
      <c r="D36" s="38">
        <f t="shared" si="5"/>
        <v>1.3638130615065653E-2</v>
      </c>
      <c r="E36" s="38">
        <f t="shared" si="5"/>
        <v>1.379552790531687E-2</v>
      </c>
      <c r="F36" s="38">
        <f t="shared" si="5"/>
        <v>1.373389655969569E-2</v>
      </c>
      <c r="G36" s="38">
        <f t="shared" si="5"/>
        <v>1.2988089931898044E-2</v>
      </c>
      <c r="H36" s="38">
        <f t="shared" si="5"/>
        <v>1.3056914229580665E-2</v>
      </c>
      <c r="I36" s="38">
        <f t="shared" si="5"/>
        <v>1.2626007555402921E-2</v>
      </c>
      <c r="J36" s="38">
        <f t="shared" si="5"/>
        <v>1.2388780273710251E-2</v>
      </c>
      <c r="K36" s="38">
        <f t="shared" si="5"/>
        <v>1.2237176581866908E-2</v>
      </c>
      <c r="L36" s="39">
        <f t="shared" si="5"/>
        <v>1.1768026787104813E-2</v>
      </c>
      <c r="M36" s="38">
        <f t="shared" si="5"/>
        <v>1.1467603059310213E-2</v>
      </c>
      <c r="N36" s="38">
        <f t="shared" si="5"/>
        <v>1.1004689119910212E-2</v>
      </c>
      <c r="O36" s="38">
        <f t="shared" si="5"/>
        <v>1.0621483809057896E-2</v>
      </c>
      <c r="P36" s="38">
        <f t="shared" si="5"/>
        <v>1.0258510747232902E-2</v>
      </c>
      <c r="Q36" s="38">
        <f t="shared" si="5"/>
        <v>9.7949781156415564E-3</v>
      </c>
      <c r="R36" s="38">
        <f t="shared" si="5"/>
        <v>9.4627148957915092E-3</v>
      </c>
      <c r="S36" s="38">
        <f t="shared" si="5"/>
        <v>9.3107344632768364E-3</v>
      </c>
      <c r="T36" s="38">
        <f t="shared" si="5"/>
        <v>9.1711074291343873E-3</v>
      </c>
      <c r="U36" s="38">
        <f t="shared" si="5"/>
        <v>8.9723905962956711E-3</v>
      </c>
      <c r="V36" s="38">
        <f t="shared" si="5"/>
        <v>8.8310317530125772E-3</v>
      </c>
      <c r="W36" s="38">
        <f t="shared" si="5"/>
        <v>8.5531937154515493E-3</v>
      </c>
      <c r="X36" s="38">
        <f t="shared" si="5"/>
        <v>8.5930408472012099E-3</v>
      </c>
      <c r="Y36" s="38">
        <f t="shared" si="5"/>
        <v>8.5883996605782172E-3</v>
      </c>
      <c r="Z36" s="38">
        <f t="shared" si="5"/>
        <v>8.3962913547093159E-3</v>
      </c>
      <c r="AA36" s="39">
        <f t="shared" si="5"/>
        <v>8.2421055292898129E-3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1.3882198379680315E-2</v>
      </c>
      <c r="D37" s="75">
        <f t="shared" si="6"/>
        <v>2.7709656229472301E-2</v>
      </c>
      <c r="E37" s="75">
        <f t="shared" si="6"/>
        <v>4.1887453470549597E-2</v>
      </c>
      <c r="F37" s="75">
        <f t="shared" si="6"/>
        <v>5.6196627983358879E-2</v>
      </c>
      <c r="G37" s="75">
        <f t="shared" si="6"/>
        <v>6.9914604773374203E-2</v>
      </c>
      <c r="H37" s="75">
        <f t="shared" si="6"/>
        <v>8.3884388000875845E-2</v>
      </c>
      <c r="I37" s="75">
        <f t="shared" si="6"/>
        <v>9.7569520472958179E-2</v>
      </c>
      <c r="J37" s="75">
        <f t="shared" si="6"/>
        <v>0.11116706809721918</v>
      </c>
      <c r="K37" s="75">
        <f t="shared" si="6"/>
        <v>0.12476461572148019</v>
      </c>
      <c r="L37" s="77">
        <f t="shared" si="6"/>
        <v>0.1380008758484782</v>
      </c>
      <c r="M37" s="75">
        <f t="shared" si="6"/>
        <v>0.15105101817385591</v>
      </c>
      <c r="N37" s="75">
        <f t="shared" si="6"/>
        <v>0.16371797679001532</v>
      </c>
      <c r="O37" s="75">
        <f t="shared" si="6"/>
        <v>0.17607838843880008</v>
      </c>
      <c r="P37" s="75">
        <f t="shared" si="6"/>
        <v>0.18814320122618786</v>
      </c>
      <c r="Q37" s="75">
        <f t="shared" si="6"/>
        <v>0.19978103788044668</v>
      </c>
      <c r="R37" s="75">
        <f t="shared" si="6"/>
        <v>0.21113422377928617</v>
      </c>
      <c r="S37" s="75">
        <f t="shared" si="6"/>
        <v>0.22241077293628203</v>
      </c>
      <c r="T37" s="75">
        <f t="shared" si="6"/>
        <v>0.23362163345741188</v>
      </c>
      <c r="U37" s="75">
        <f t="shared" si="6"/>
        <v>0.24469016860083206</v>
      </c>
      <c r="V37" s="75">
        <f t="shared" si="6"/>
        <v>0.25568206700240859</v>
      </c>
      <c r="W37" s="75">
        <f t="shared" si="6"/>
        <v>0.26642215896649879</v>
      </c>
      <c r="X37" s="75">
        <f t="shared" si="6"/>
        <v>0.27730457630829869</v>
      </c>
      <c r="Y37" s="75">
        <f t="shared" si="6"/>
        <v>0.28827457849791988</v>
      </c>
      <c r="Z37" s="75">
        <f t="shared" si="6"/>
        <v>0.29909130720385374</v>
      </c>
      <c r="AA37" s="77">
        <f t="shared" si="6"/>
        <v>0.30979855485001095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1.6923234782000001</v>
      </c>
      <c r="D44" s="3">
        <v>1.7049046327999999</v>
      </c>
      <c r="E44" s="3">
        <v>1.6979350094000001</v>
      </c>
      <c r="F44" s="3">
        <v>1.7000906033000001</v>
      </c>
      <c r="G44" s="3">
        <v>1.6954462756999999</v>
      </c>
      <c r="H44" s="3">
        <v>1.7109897942000001</v>
      </c>
      <c r="I44" s="3">
        <v>1.7121021183</v>
      </c>
      <c r="J44" s="3">
        <v>1.7127581788999999</v>
      </c>
      <c r="K44" s="3">
        <v>1.7258203722000001</v>
      </c>
      <c r="L44" s="4">
        <v>1.7303429336</v>
      </c>
      <c r="M44" s="3">
        <v>1.7402529769999999</v>
      </c>
      <c r="N44" s="3">
        <v>1.7373979312000001</v>
      </c>
      <c r="O44" s="3">
        <v>1.7541290533</v>
      </c>
      <c r="P44" s="3">
        <v>1.7552297389</v>
      </c>
      <c r="Q44" s="3">
        <v>1.7633780468</v>
      </c>
      <c r="R44" s="3">
        <v>1.774274787</v>
      </c>
      <c r="S44" s="3">
        <v>1.781840818</v>
      </c>
      <c r="T44" s="3">
        <v>1.7945990727000001</v>
      </c>
      <c r="U44" s="3">
        <v>1.7938782061</v>
      </c>
      <c r="V44" s="3">
        <v>1.7990754262999999</v>
      </c>
      <c r="W44" s="3">
        <v>1.8083193833</v>
      </c>
      <c r="X44" s="3">
        <v>1.8132982552000001</v>
      </c>
      <c r="Y44" s="3">
        <v>1.8161573424999999</v>
      </c>
      <c r="Z44" s="3">
        <v>1.8184428856999999</v>
      </c>
      <c r="AA44" s="4">
        <v>1.8179066636000001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78.3916334933472</v>
      </c>
      <c r="D47" s="11">
        <v>77.997873039572397</v>
      </c>
      <c r="E47" s="11">
        <v>78.472118474698107</v>
      </c>
      <c r="F47" s="11">
        <v>78.650017805932507</v>
      </c>
      <c r="G47" s="11">
        <v>78.647437140499207</v>
      </c>
      <c r="H47" s="11">
        <v>78.868886200826495</v>
      </c>
      <c r="I47" s="11">
        <v>78.752978286362804</v>
      </c>
      <c r="J47" s="11">
        <v>78.994332348021601</v>
      </c>
      <c r="K47" s="11">
        <v>79.209322209066301</v>
      </c>
      <c r="L47" s="64">
        <v>79.232740335057599</v>
      </c>
      <c r="M47" s="11">
        <v>79.525818213158701</v>
      </c>
      <c r="N47" s="11">
        <v>79.629078010504898</v>
      </c>
      <c r="O47" s="11">
        <v>79.705547319667801</v>
      </c>
      <c r="P47" s="11">
        <v>79.900769715966803</v>
      </c>
      <c r="Q47" s="11">
        <v>79.951418439918001</v>
      </c>
      <c r="R47" s="11">
        <v>80.048286269205704</v>
      </c>
      <c r="S47" s="11">
        <v>79.965569789879794</v>
      </c>
      <c r="T47" s="11">
        <v>80.1385129086771</v>
      </c>
      <c r="U47" s="11">
        <v>80.356097231335397</v>
      </c>
      <c r="V47" s="11">
        <v>80.487956628623095</v>
      </c>
      <c r="W47" s="11">
        <v>80.419848112517698</v>
      </c>
      <c r="X47" s="11">
        <v>80.723653920246306</v>
      </c>
      <c r="Y47" s="11">
        <v>80.915515933288205</v>
      </c>
      <c r="Z47" s="11">
        <v>81.061918947312705</v>
      </c>
      <c r="AA47" s="64">
        <v>80.945690087322006</v>
      </c>
    </row>
    <row r="48" spans="1:27" ht="12.75" customHeight="1" x14ac:dyDescent="0.3">
      <c r="A48" s="6" t="s">
        <v>89</v>
      </c>
      <c r="B48" s="25"/>
      <c r="C48" s="11">
        <v>82.502869585736093</v>
      </c>
      <c r="D48" s="11">
        <v>82.031217340449302</v>
      </c>
      <c r="E48" s="11">
        <v>82.211106841208306</v>
      </c>
      <c r="F48" s="11">
        <v>82.229867483954393</v>
      </c>
      <c r="G48" s="11">
        <v>82.349134166138199</v>
      </c>
      <c r="H48" s="11">
        <v>82.406362752977103</v>
      </c>
      <c r="I48" s="11">
        <v>82.313078361662406</v>
      </c>
      <c r="J48" s="11">
        <v>82.477088645902995</v>
      </c>
      <c r="K48" s="11">
        <v>82.738981833066703</v>
      </c>
      <c r="L48" s="64">
        <v>82.781456330247806</v>
      </c>
      <c r="M48" s="11">
        <v>82.954168538557298</v>
      </c>
      <c r="N48" s="11">
        <v>82.882573499283097</v>
      </c>
      <c r="O48" s="11">
        <v>82.798640578535498</v>
      </c>
      <c r="P48" s="11">
        <v>83.102493082224498</v>
      </c>
      <c r="Q48" s="11">
        <v>83.069830782287397</v>
      </c>
      <c r="R48" s="11">
        <v>83.053289681492501</v>
      </c>
      <c r="S48" s="11">
        <v>83.205533531061903</v>
      </c>
      <c r="T48" s="11">
        <v>83.1665576174574</v>
      </c>
      <c r="U48" s="11">
        <v>83.273343523064895</v>
      </c>
      <c r="V48" s="11">
        <v>83.380075126541399</v>
      </c>
      <c r="W48" s="11">
        <v>83.442716775209206</v>
      </c>
      <c r="X48" s="11">
        <v>83.704558208521206</v>
      </c>
      <c r="Y48" s="11">
        <v>83.729512355425001</v>
      </c>
      <c r="Z48" s="11">
        <v>83.908070006043701</v>
      </c>
      <c r="AA48" s="64">
        <v>83.892070129985001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16643</v>
      </c>
      <c r="C57" s="76">
        <v>16879</v>
      </c>
      <c r="D57" s="76">
        <v>17108</v>
      </c>
      <c r="E57" s="76">
        <v>17296</v>
      </c>
      <c r="F57" s="76">
        <v>17539</v>
      </c>
      <c r="G57" s="76">
        <v>17709</v>
      </c>
      <c r="H57" s="76">
        <v>17866</v>
      </c>
      <c r="I57" s="76">
        <v>18018</v>
      </c>
      <c r="J57" s="76">
        <v>18129</v>
      </c>
      <c r="K57" s="76">
        <v>18208</v>
      </c>
      <c r="L57" s="63">
        <v>18350</v>
      </c>
      <c r="M57" s="76">
        <v>18414</v>
      </c>
      <c r="N57" s="76">
        <v>18441</v>
      </c>
      <c r="O57" s="76">
        <v>18475</v>
      </c>
      <c r="P57" s="76">
        <v>18548</v>
      </c>
      <c r="Q57" s="76">
        <v>18626</v>
      </c>
      <c r="R57" s="76">
        <v>18778</v>
      </c>
      <c r="S57" s="76">
        <v>18901</v>
      </c>
      <c r="T57" s="76">
        <v>19028</v>
      </c>
      <c r="U57" s="76">
        <v>19143</v>
      </c>
      <c r="V57" s="76">
        <v>19257</v>
      </c>
      <c r="W57" s="76">
        <v>19363</v>
      </c>
      <c r="X57" s="76">
        <v>19472</v>
      </c>
      <c r="Y57" s="76">
        <v>19586</v>
      </c>
      <c r="Z57" s="76">
        <v>19702</v>
      </c>
      <c r="AA57" s="63">
        <v>19825</v>
      </c>
    </row>
    <row r="58" spans="1:27" ht="12.75" customHeight="1" x14ac:dyDescent="0.3">
      <c r="A58" s="13" t="s">
        <v>68</v>
      </c>
      <c r="B58" s="76">
        <v>15201</v>
      </c>
      <c r="C58" s="76">
        <v>15212</v>
      </c>
      <c r="D58" s="76">
        <v>15225</v>
      </c>
      <c r="E58" s="76">
        <v>15164</v>
      </c>
      <c r="F58" s="76">
        <v>15079</v>
      </c>
      <c r="G58" s="76">
        <v>15101</v>
      </c>
      <c r="H58" s="76">
        <v>15136</v>
      </c>
      <c r="I58" s="76">
        <v>15201</v>
      </c>
      <c r="J58" s="76">
        <v>15391</v>
      </c>
      <c r="K58" s="76">
        <v>15601</v>
      </c>
      <c r="L58" s="63">
        <v>15755</v>
      </c>
      <c r="M58" s="76">
        <v>15949</v>
      </c>
      <c r="N58" s="76">
        <v>16208</v>
      </c>
      <c r="O58" s="76">
        <v>16504</v>
      </c>
      <c r="P58" s="76">
        <v>16818</v>
      </c>
      <c r="Q58" s="76">
        <v>17102</v>
      </c>
      <c r="R58" s="76">
        <v>17274</v>
      </c>
      <c r="S58" s="76">
        <v>17451</v>
      </c>
      <c r="T58" s="76">
        <v>17593</v>
      </c>
      <c r="U58" s="76">
        <v>17757</v>
      </c>
      <c r="V58" s="76">
        <v>17872</v>
      </c>
      <c r="W58" s="76">
        <v>17968</v>
      </c>
      <c r="X58" s="76">
        <v>18072</v>
      </c>
      <c r="Y58" s="76">
        <v>18127</v>
      </c>
      <c r="Z58" s="76">
        <v>18174</v>
      </c>
      <c r="AA58" s="63">
        <v>18273</v>
      </c>
    </row>
    <row r="59" spans="1:27" ht="12.75" customHeight="1" x14ac:dyDescent="0.3">
      <c r="A59" s="13" t="s">
        <v>69</v>
      </c>
      <c r="B59" s="76">
        <v>17467</v>
      </c>
      <c r="C59" s="76">
        <v>17960</v>
      </c>
      <c r="D59" s="76">
        <v>18524</v>
      </c>
      <c r="E59" s="76">
        <v>19228</v>
      </c>
      <c r="F59" s="76">
        <v>19980</v>
      </c>
      <c r="G59" s="76">
        <v>20615</v>
      </c>
      <c r="H59" s="76">
        <v>21133</v>
      </c>
      <c r="I59" s="76">
        <v>21547</v>
      </c>
      <c r="J59" s="76">
        <v>21903</v>
      </c>
      <c r="K59" s="76">
        <v>22182</v>
      </c>
      <c r="L59" s="63">
        <v>22442</v>
      </c>
      <c r="M59" s="76">
        <v>22719</v>
      </c>
      <c r="N59" s="76">
        <v>22903</v>
      </c>
      <c r="O59" s="76">
        <v>22972</v>
      </c>
      <c r="P59" s="76">
        <v>22939</v>
      </c>
      <c r="Q59" s="76">
        <v>22776</v>
      </c>
      <c r="R59" s="76">
        <v>22631</v>
      </c>
      <c r="S59" s="76">
        <v>22492</v>
      </c>
      <c r="T59" s="76">
        <v>22268</v>
      </c>
      <c r="U59" s="76">
        <v>22043</v>
      </c>
      <c r="V59" s="76">
        <v>21974</v>
      </c>
      <c r="W59" s="76">
        <v>21947</v>
      </c>
      <c r="X59" s="76">
        <v>21955</v>
      </c>
      <c r="Y59" s="76">
        <v>22064</v>
      </c>
      <c r="Z59" s="76">
        <v>22174</v>
      </c>
      <c r="AA59" s="63">
        <v>22261</v>
      </c>
    </row>
    <row r="60" spans="1:27" ht="12.75" customHeight="1" x14ac:dyDescent="0.3">
      <c r="A60" s="13" t="s">
        <v>70</v>
      </c>
      <c r="B60" s="76">
        <v>19397</v>
      </c>
      <c r="C60" s="76">
        <v>19419</v>
      </c>
      <c r="D60" s="76">
        <v>19373</v>
      </c>
      <c r="E60" s="76">
        <v>19302</v>
      </c>
      <c r="F60" s="76">
        <v>19119</v>
      </c>
      <c r="G60" s="76">
        <v>18923</v>
      </c>
      <c r="H60" s="76">
        <v>18940</v>
      </c>
      <c r="I60" s="76">
        <v>19005</v>
      </c>
      <c r="J60" s="76">
        <v>19090</v>
      </c>
      <c r="K60" s="76">
        <v>19218</v>
      </c>
      <c r="L60" s="63">
        <v>19343</v>
      </c>
      <c r="M60" s="76">
        <v>19537</v>
      </c>
      <c r="N60" s="76">
        <v>19741</v>
      </c>
      <c r="O60" s="76">
        <v>19994</v>
      </c>
      <c r="P60" s="76">
        <v>20370</v>
      </c>
      <c r="Q60" s="76">
        <v>20965</v>
      </c>
      <c r="R60" s="76">
        <v>21548</v>
      </c>
      <c r="S60" s="76">
        <v>22186</v>
      </c>
      <c r="T60" s="76">
        <v>22955</v>
      </c>
      <c r="U60" s="76">
        <v>23759</v>
      </c>
      <c r="V60" s="76">
        <v>24396</v>
      </c>
      <c r="W60" s="76">
        <v>24875</v>
      </c>
      <c r="X60" s="76">
        <v>25240</v>
      </c>
      <c r="Y60" s="76">
        <v>25586</v>
      </c>
      <c r="Z60" s="76">
        <v>25844</v>
      </c>
      <c r="AA60" s="63">
        <v>26058</v>
      </c>
    </row>
    <row r="61" spans="1:27" ht="12.75" customHeight="1" x14ac:dyDescent="0.3">
      <c r="A61" s="13" t="s">
        <v>71</v>
      </c>
      <c r="B61" s="76">
        <v>15543</v>
      </c>
      <c r="C61" s="76">
        <v>15773</v>
      </c>
      <c r="D61" s="76">
        <v>16072</v>
      </c>
      <c r="E61" s="76">
        <v>16333</v>
      </c>
      <c r="F61" s="76">
        <v>16402</v>
      </c>
      <c r="G61" s="76">
        <v>16662</v>
      </c>
      <c r="H61" s="76">
        <v>16862</v>
      </c>
      <c r="I61" s="76">
        <v>17171</v>
      </c>
      <c r="J61" s="76">
        <v>17419</v>
      </c>
      <c r="K61" s="76">
        <v>17757</v>
      </c>
      <c r="L61" s="63">
        <v>18069</v>
      </c>
      <c r="M61" s="76">
        <v>18315</v>
      </c>
      <c r="N61" s="76">
        <v>18615</v>
      </c>
      <c r="O61" s="76">
        <v>18903</v>
      </c>
      <c r="P61" s="76">
        <v>18979</v>
      </c>
      <c r="Q61" s="76">
        <v>18979</v>
      </c>
      <c r="R61" s="76">
        <v>19018</v>
      </c>
      <c r="S61" s="76">
        <v>18989</v>
      </c>
      <c r="T61" s="76">
        <v>18929</v>
      </c>
      <c r="U61" s="76">
        <v>18772</v>
      </c>
      <c r="V61" s="76">
        <v>18626</v>
      </c>
      <c r="W61" s="76">
        <v>18678</v>
      </c>
      <c r="X61" s="76">
        <v>18776</v>
      </c>
      <c r="Y61" s="76">
        <v>18886</v>
      </c>
      <c r="Z61" s="76">
        <v>19050</v>
      </c>
      <c r="AA61" s="63">
        <v>19224</v>
      </c>
    </row>
    <row r="62" spans="1:27" ht="12.75" customHeight="1" x14ac:dyDescent="0.3">
      <c r="A62" s="13" t="s">
        <v>72</v>
      </c>
      <c r="B62" s="76">
        <v>7089</v>
      </c>
      <c r="C62" s="76">
        <v>7365</v>
      </c>
      <c r="D62" s="76">
        <v>7569</v>
      </c>
      <c r="E62" s="76">
        <v>7843</v>
      </c>
      <c r="F62" s="76">
        <v>8354</v>
      </c>
      <c r="G62" s="76">
        <v>8716</v>
      </c>
      <c r="H62" s="76">
        <v>9065</v>
      </c>
      <c r="I62" s="76">
        <v>9310</v>
      </c>
      <c r="J62" s="76">
        <v>9562</v>
      </c>
      <c r="K62" s="76">
        <v>9770</v>
      </c>
      <c r="L62" s="63">
        <v>9986</v>
      </c>
      <c r="M62" s="76">
        <v>10203</v>
      </c>
      <c r="N62" s="76">
        <v>10386</v>
      </c>
      <c r="O62" s="76">
        <v>10575</v>
      </c>
      <c r="P62" s="76">
        <v>10871</v>
      </c>
      <c r="Q62" s="76">
        <v>11140</v>
      </c>
      <c r="R62" s="76">
        <v>11376</v>
      </c>
      <c r="S62" s="76">
        <v>11636</v>
      </c>
      <c r="T62" s="76">
        <v>11906</v>
      </c>
      <c r="U62" s="76">
        <v>12216</v>
      </c>
      <c r="V62" s="76">
        <v>12569</v>
      </c>
      <c r="W62" s="76">
        <v>12844</v>
      </c>
      <c r="X62" s="76">
        <v>13154</v>
      </c>
      <c r="Y62" s="76">
        <v>13422</v>
      </c>
      <c r="Z62" s="76">
        <v>13715</v>
      </c>
      <c r="AA62" s="63">
        <v>13996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91340</v>
      </c>
      <c r="C64" s="76">
        <f t="shared" ref="C64:AA64" si="7">SUM(C57:C62)</f>
        <v>92608</v>
      </c>
      <c r="D64" s="76">
        <f t="shared" si="7"/>
        <v>93871</v>
      </c>
      <c r="E64" s="76">
        <f t="shared" si="7"/>
        <v>95166</v>
      </c>
      <c r="F64" s="76">
        <f t="shared" si="7"/>
        <v>96473</v>
      </c>
      <c r="G64" s="76">
        <f t="shared" si="7"/>
        <v>97726</v>
      </c>
      <c r="H64" s="76">
        <f t="shared" si="7"/>
        <v>99002</v>
      </c>
      <c r="I64" s="76">
        <f t="shared" si="7"/>
        <v>100252</v>
      </c>
      <c r="J64" s="76">
        <f t="shared" si="7"/>
        <v>101494</v>
      </c>
      <c r="K64" s="76">
        <f t="shared" si="7"/>
        <v>102736</v>
      </c>
      <c r="L64" s="63">
        <f t="shared" si="7"/>
        <v>103945</v>
      </c>
      <c r="M64" s="76">
        <f t="shared" si="7"/>
        <v>105137</v>
      </c>
      <c r="N64" s="76">
        <f t="shared" si="7"/>
        <v>106294</v>
      </c>
      <c r="O64" s="76">
        <f t="shared" si="7"/>
        <v>107423</v>
      </c>
      <c r="P64" s="76">
        <f t="shared" si="7"/>
        <v>108525</v>
      </c>
      <c r="Q64" s="76">
        <f t="shared" si="7"/>
        <v>109588</v>
      </c>
      <c r="R64" s="76">
        <f t="shared" si="7"/>
        <v>110625</v>
      </c>
      <c r="S64" s="76">
        <f t="shared" si="7"/>
        <v>111655</v>
      </c>
      <c r="T64" s="76">
        <f t="shared" si="7"/>
        <v>112679</v>
      </c>
      <c r="U64" s="76">
        <f t="shared" si="7"/>
        <v>113690</v>
      </c>
      <c r="V64" s="76">
        <f t="shared" si="7"/>
        <v>114694</v>
      </c>
      <c r="W64" s="76">
        <f t="shared" si="7"/>
        <v>115675</v>
      </c>
      <c r="X64" s="76">
        <f t="shared" si="7"/>
        <v>116669</v>
      </c>
      <c r="Y64" s="76">
        <f t="shared" si="7"/>
        <v>117671</v>
      </c>
      <c r="Z64" s="76">
        <f t="shared" si="7"/>
        <v>118659</v>
      </c>
      <c r="AA64" s="63">
        <f t="shared" si="7"/>
        <v>119637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0.18220932778629298</v>
      </c>
      <c r="C67" s="38">
        <f t="shared" ref="C67:AA72" si="8">C57/C$64</f>
        <v>0.18226287145818937</v>
      </c>
      <c r="D67" s="38">
        <f t="shared" si="8"/>
        <v>0.18225010919240234</v>
      </c>
      <c r="E67" s="38">
        <f t="shared" si="8"/>
        <v>0.18174558140512367</v>
      </c>
      <c r="F67" s="38">
        <f t="shared" si="8"/>
        <v>0.1818021622630166</v>
      </c>
      <c r="G67" s="38">
        <f t="shared" si="8"/>
        <v>0.18121073204674293</v>
      </c>
      <c r="H67" s="38">
        <f t="shared" si="8"/>
        <v>0.18046100078786287</v>
      </c>
      <c r="I67" s="38">
        <f t="shared" si="8"/>
        <v>0.17972708773889798</v>
      </c>
      <c r="J67" s="38">
        <f t="shared" si="8"/>
        <v>0.17862139633869983</v>
      </c>
      <c r="K67" s="38">
        <f t="shared" si="8"/>
        <v>0.17723096090951565</v>
      </c>
      <c r="L67" s="39">
        <f t="shared" si="8"/>
        <v>0.17653566790129396</v>
      </c>
      <c r="M67" s="38">
        <f t="shared" si="8"/>
        <v>0.17514290877616823</v>
      </c>
      <c r="N67" s="38">
        <f t="shared" si="8"/>
        <v>0.17349050746043992</v>
      </c>
      <c r="O67" s="38">
        <f t="shared" si="8"/>
        <v>0.17198365340755703</v>
      </c>
      <c r="P67" s="38">
        <f t="shared" si="8"/>
        <v>0.17090992858788298</v>
      </c>
      <c r="Q67" s="38">
        <f t="shared" si="8"/>
        <v>0.16996386465671423</v>
      </c>
      <c r="R67" s="38">
        <f t="shared" si="8"/>
        <v>0.16974463276836158</v>
      </c>
      <c r="S67" s="38">
        <f t="shared" si="8"/>
        <v>0.16928037257623932</v>
      </c>
      <c r="T67" s="38">
        <f t="shared" si="8"/>
        <v>0.1688690882950683</v>
      </c>
      <c r="U67" s="38">
        <f t="shared" si="8"/>
        <v>0.16837892514733047</v>
      </c>
      <c r="V67" s="38">
        <f t="shared" si="8"/>
        <v>0.16789893106875686</v>
      </c>
      <c r="W67" s="38">
        <f t="shared" si="8"/>
        <v>0.16739139831424249</v>
      </c>
      <c r="X67" s="38">
        <f t="shared" si="8"/>
        <v>0.16689951915247409</v>
      </c>
      <c r="Y67" s="38">
        <f t="shared" si="8"/>
        <v>0.16644712800945008</v>
      </c>
      <c r="Z67" s="38">
        <f t="shared" si="8"/>
        <v>0.16603881711458887</v>
      </c>
      <c r="AA67" s="39">
        <f t="shared" si="8"/>
        <v>0.16570960488811989</v>
      </c>
    </row>
    <row r="68" spans="1:27" ht="12.75" customHeight="1" x14ac:dyDescent="0.3">
      <c r="A68" s="13" t="s">
        <v>68</v>
      </c>
      <c r="B68" s="38">
        <f t="shared" ref="B68:Q72" si="9">B58/B$64</f>
        <v>0.16642215896649878</v>
      </c>
      <c r="C68" s="38">
        <f t="shared" si="9"/>
        <v>0.16426226675881134</v>
      </c>
      <c r="D68" s="38">
        <f t="shared" si="9"/>
        <v>0.1621906659138605</v>
      </c>
      <c r="E68" s="38">
        <f t="shared" si="9"/>
        <v>0.15934262236513042</v>
      </c>
      <c r="F68" s="38">
        <f t="shared" si="9"/>
        <v>0.1563027997470795</v>
      </c>
      <c r="G68" s="38">
        <f t="shared" si="9"/>
        <v>0.15452387286904201</v>
      </c>
      <c r="H68" s="38">
        <f t="shared" si="9"/>
        <v>0.15288580028686288</v>
      </c>
      <c r="I68" s="38">
        <f t="shared" si="9"/>
        <v>0.15162789769780155</v>
      </c>
      <c r="J68" s="38">
        <f t="shared" si="9"/>
        <v>0.15164443218318324</v>
      </c>
      <c r="K68" s="38">
        <f t="shared" si="9"/>
        <v>0.15185524061672637</v>
      </c>
      <c r="L68" s="39">
        <f t="shared" si="9"/>
        <v>0.15157054211361778</v>
      </c>
      <c r="M68" s="38">
        <f t="shared" si="9"/>
        <v>0.1516973092251063</v>
      </c>
      <c r="N68" s="38">
        <f t="shared" si="9"/>
        <v>0.15248273656085951</v>
      </c>
      <c r="O68" s="38">
        <f t="shared" si="9"/>
        <v>0.15363562737961145</v>
      </c>
      <c r="P68" s="38">
        <f t="shared" si="9"/>
        <v>0.15496890117484449</v>
      </c>
      <c r="Q68" s="38">
        <f t="shared" si="9"/>
        <v>0.15605723254370918</v>
      </c>
      <c r="R68" s="38">
        <f t="shared" si="8"/>
        <v>0.15614915254237288</v>
      </c>
      <c r="S68" s="38">
        <f t="shared" si="8"/>
        <v>0.15629394115803144</v>
      </c>
      <c r="T68" s="38">
        <f t="shared" si="8"/>
        <v>0.15613379600457938</v>
      </c>
      <c r="U68" s="38">
        <f t="shared" si="8"/>
        <v>0.15618787932096051</v>
      </c>
      <c r="V68" s="38">
        <f t="shared" si="8"/>
        <v>0.15582332118506634</v>
      </c>
      <c r="W68" s="38">
        <f t="shared" si="8"/>
        <v>0.15533174843311001</v>
      </c>
      <c r="X68" s="38">
        <f t="shared" si="8"/>
        <v>0.15489975914767418</v>
      </c>
      <c r="Y68" s="38">
        <f t="shared" si="8"/>
        <v>0.15404815120123055</v>
      </c>
      <c r="Z68" s="38">
        <f t="shared" si="8"/>
        <v>0.1531615806639193</v>
      </c>
      <c r="AA68" s="39">
        <f t="shared" si="8"/>
        <v>0.1527370295142807</v>
      </c>
    </row>
    <row r="69" spans="1:27" ht="12.75" customHeight="1" x14ac:dyDescent="0.3">
      <c r="A69" s="13" t="s">
        <v>69</v>
      </c>
      <c r="B69" s="38">
        <f t="shared" si="9"/>
        <v>0.19123056711188965</v>
      </c>
      <c r="C69" s="38">
        <f t="shared" si="8"/>
        <v>0.19393572909467865</v>
      </c>
      <c r="D69" s="38">
        <f t="shared" si="8"/>
        <v>0.19733464009118898</v>
      </c>
      <c r="E69" s="38">
        <f t="shared" si="8"/>
        <v>0.20204694954080238</v>
      </c>
      <c r="F69" s="38">
        <f t="shared" si="8"/>
        <v>0.20710457848309891</v>
      </c>
      <c r="G69" s="38">
        <f t="shared" si="8"/>
        <v>0.21094693326238667</v>
      </c>
      <c r="H69" s="38">
        <f t="shared" si="8"/>
        <v>0.21346033413466395</v>
      </c>
      <c r="I69" s="38">
        <f t="shared" si="8"/>
        <v>0.2149283804811874</v>
      </c>
      <c r="J69" s="38">
        <f t="shared" si="8"/>
        <v>0.21580586044495242</v>
      </c>
      <c r="K69" s="38">
        <f t="shared" si="8"/>
        <v>0.21591263043139697</v>
      </c>
      <c r="L69" s="39">
        <f t="shared" si="8"/>
        <v>0.21590264081966423</v>
      </c>
      <c r="M69" s="38">
        <f t="shared" si="8"/>
        <v>0.21608948324566993</v>
      </c>
      <c r="N69" s="38">
        <f t="shared" si="8"/>
        <v>0.21546841778463507</v>
      </c>
      <c r="O69" s="38">
        <f t="shared" si="8"/>
        <v>0.21384619681073885</v>
      </c>
      <c r="P69" s="38">
        <f t="shared" si="8"/>
        <v>0.21137065192351992</v>
      </c>
      <c r="Q69" s="38">
        <f t="shared" si="8"/>
        <v>0.20783297441325693</v>
      </c>
      <c r="R69" s="38">
        <f t="shared" si="8"/>
        <v>0.20457401129943503</v>
      </c>
      <c r="S69" s="38">
        <f t="shared" si="8"/>
        <v>0.201441941695401</v>
      </c>
      <c r="T69" s="38">
        <f t="shared" si="8"/>
        <v>0.19762333709031851</v>
      </c>
      <c r="U69" s="38">
        <f t="shared" si="8"/>
        <v>0.19388688539009588</v>
      </c>
      <c r="V69" s="38">
        <f t="shared" si="8"/>
        <v>0.19158805168535406</v>
      </c>
      <c r="W69" s="38">
        <f t="shared" si="8"/>
        <v>0.189729846552842</v>
      </c>
      <c r="X69" s="38">
        <f t="shared" si="8"/>
        <v>0.18818195064670135</v>
      </c>
      <c r="Y69" s="38">
        <f t="shared" si="8"/>
        <v>0.18750584256103883</v>
      </c>
      <c r="Z69" s="38">
        <f t="shared" si="8"/>
        <v>0.1868716237284993</v>
      </c>
      <c r="AA69" s="39">
        <f t="shared" si="8"/>
        <v>0.18607119870942937</v>
      </c>
    </row>
    <row r="70" spans="1:27" ht="12.75" customHeight="1" x14ac:dyDescent="0.3">
      <c r="A70" s="13" t="s">
        <v>70</v>
      </c>
      <c r="B70" s="38">
        <f t="shared" si="9"/>
        <v>0.21236041164878475</v>
      </c>
      <c r="C70" s="38">
        <f t="shared" si="8"/>
        <v>0.20969030753282653</v>
      </c>
      <c r="D70" s="38">
        <f t="shared" si="8"/>
        <v>0.20637896688008012</v>
      </c>
      <c r="E70" s="38">
        <f t="shared" si="8"/>
        <v>0.20282453817539878</v>
      </c>
      <c r="F70" s="38">
        <f t="shared" si="8"/>
        <v>0.19817980160252091</v>
      </c>
      <c r="G70" s="38">
        <f t="shared" si="8"/>
        <v>0.19363321940936906</v>
      </c>
      <c r="H70" s="38">
        <f t="shared" si="8"/>
        <v>0.19130926647946506</v>
      </c>
      <c r="I70" s="38">
        <f t="shared" si="8"/>
        <v>0.18957227785979333</v>
      </c>
      <c r="J70" s="38">
        <f t="shared" si="8"/>
        <v>0.18808993635091731</v>
      </c>
      <c r="K70" s="38">
        <f t="shared" si="8"/>
        <v>0.18706198411462388</v>
      </c>
      <c r="L70" s="39">
        <f t="shared" si="8"/>
        <v>0.18608879695993072</v>
      </c>
      <c r="M70" s="38">
        <f t="shared" si="8"/>
        <v>0.1858242103160638</v>
      </c>
      <c r="N70" s="38">
        <f t="shared" si="8"/>
        <v>0.18572073682427984</v>
      </c>
      <c r="O70" s="38">
        <f t="shared" si="8"/>
        <v>0.18612401441032181</v>
      </c>
      <c r="P70" s="38">
        <f t="shared" si="8"/>
        <v>0.18769868693849343</v>
      </c>
      <c r="Q70" s="38">
        <f t="shared" si="8"/>
        <v>0.19130744242070299</v>
      </c>
      <c r="R70" s="38">
        <f t="shared" si="8"/>
        <v>0.19478418079096047</v>
      </c>
      <c r="S70" s="38">
        <f t="shared" si="8"/>
        <v>0.19870135685817922</v>
      </c>
      <c r="T70" s="38">
        <f t="shared" si="8"/>
        <v>0.20372030280708917</v>
      </c>
      <c r="U70" s="38">
        <f t="shared" si="8"/>
        <v>0.20898056117512534</v>
      </c>
      <c r="V70" s="38">
        <f t="shared" si="8"/>
        <v>0.21270511099098471</v>
      </c>
      <c r="W70" s="38">
        <f t="shared" si="8"/>
        <v>0.21504214393775664</v>
      </c>
      <c r="X70" s="38">
        <f t="shared" si="8"/>
        <v>0.2163385303722497</v>
      </c>
      <c r="Y70" s="38">
        <f t="shared" si="8"/>
        <v>0.21743675162104512</v>
      </c>
      <c r="Z70" s="38">
        <f t="shared" si="8"/>
        <v>0.21780058824025147</v>
      </c>
      <c r="AA70" s="39">
        <f t="shared" si="8"/>
        <v>0.21780887183730785</v>
      </c>
    </row>
    <row r="71" spans="1:27" ht="12.75" customHeight="1" x14ac:dyDescent="0.3">
      <c r="A71" s="13" t="s">
        <v>71</v>
      </c>
      <c r="B71" s="38">
        <f t="shared" si="9"/>
        <v>0.17016641121086051</v>
      </c>
      <c r="C71" s="38">
        <f t="shared" si="8"/>
        <v>0.17032005874222531</v>
      </c>
      <c r="D71" s="38">
        <f t="shared" si="8"/>
        <v>0.17121368686814883</v>
      </c>
      <c r="E71" s="38">
        <f t="shared" si="8"/>
        <v>0.17162642120084903</v>
      </c>
      <c r="F71" s="38">
        <f t="shared" si="8"/>
        <v>0.17001648129528468</v>
      </c>
      <c r="G71" s="38">
        <f t="shared" si="8"/>
        <v>0.17049710414833311</v>
      </c>
      <c r="H71" s="38">
        <f t="shared" si="8"/>
        <v>0.17031979151936325</v>
      </c>
      <c r="I71" s="38">
        <f t="shared" si="8"/>
        <v>0.17127837848621474</v>
      </c>
      <c r="J71" s="38">
        <f t="shared" si="8"/>
        <v>0.17162590892072438</v>
      </c>
      <c r="K71" s="38">
        <f t="shared" si="8"/>
        <v>0.17284106836941288</v>
      </c>
      <c r="L71" s="39">
        <f t="shared" si="8"/>
        <v>0.17383231516667469</v>
      </c>
      <c r="M71" s="38">
        <f t="shared" si="8"/>
        <v>0.17420128023436088</v>
      </c>
      <c r="N71" s="38">
        <f t="shared" si="8"/>
        <v>0.17512747662144618</v>
      </c>
      <c r="O71" s="38">
        <f t="shared" si="8"/>
        <v>0.17596790259069287</v>
      </c>
      <c r="P71" s="38">
        <f t="shared" si="8"/>
        <v>0.17488136374107349</v>
      </c>
      <c r="Q71" s="38">
        <f t="shared" si="8"/>
        <v>0.17318502025769245</v>
      </c>
      <c r="R71" s="38">
        <f t="shared" si="8"/>
        <v>0.1719141242937853</v>
      </c>
      <c r="S71" s="38">
        <f t="shared" si="8"/>
        <v>0.17006851462093053</v>
      </c>
      <c r="T71" s="38">
        <f t="shared" si="8"/>
        <v>0.16799048624854676</v>
      </c>
      <c r="U71" s="38">
        <f t="shared" si="8"/>
        <v>0.1651156654059284</v>
      </c>
      <c r="V71" s="38">
        <f t="shared" si="8"/>
        <v>0.16239733551885888</v>
      </c>
      <c r="W71" s="38">
        <f t="shared" si="8"/>
        <v>0.16146963475253945</v>
      </c>
      <c r="X71" s="38">
        <f t="shared" si="8"/>
        <v>0.16093392417865929</v>
      </c>
      <c r="Y71" s="38">
        <f t="shared" si="8"/>
        <v>0.16049833858809731</v>
      </c>
      <c r="Z71" s="38">
        <f t="shared" si="8"/>
        <v>0.16054408009506232</v>
      </c>
      <c r="AA71" s="39">
        <f t="shared" si="8"/>
        <v>0.16068607537801852</v>
      </c>
    </row>
    <row r="72" spans="1:27" ht="12.75" customHeight="1" x14ac:dyDescent="0.3">
      <c r="A72" s="13" t="s">
        <v>72</v>
      </c>
      <c r="B72" s="38">
        <f t="shared" si="9"/>
        <v>7.7611123275673308E-2</v>
      </c>
      <c r="C72" s="38">
        <f t="shared" si="8"/>
        <v>7.9528766413268837E-2</v>
      </c>
      <c r="D72" s="38">
        <f t="shared" si="8"/>
        <v>8.063193105431922E-2</v>
      </c>
      <c r="E72" s="38">
        <f t="shared" si="8"/>
        <v>8.2413887312695708E-2</v>
      </c>
      <c r="F72" s="38">
        <f t="shared" si="8"/>
        <v>8.6594176608999415E-2</v>
      </c>
      <c r="G72" s="38">
        <f t="shared" si="8"/>
        <v>8.9188138264126235E-2</v>
      </c>
      <c r="H72" s="38">
        <f t="shared" si="8"/>
        <v>9.1563806791781985E-2</v>
      </c>
      <c r="I72" s="38">
        <f t="shared" si="8"/>
        <v>9.2865977736105013E-2</v>
      </c>
      <c r="J72" s="38">
        <f t="shared" si="8"/>
        <v>9.4212465761522854E-2</v>
      </c>
      <c r="K72" s="38">
        <f t="shared" si="8"/>
        <v>9.5098115558324245E-2</v>
      </c>
      <c r="L72" s="39">
        <f t="shared" si="8"/>
        <v>9.6070037038818612E-2</v>
      </c>
      <c r="M72" s="38">
        <f t="shared" si="8"/>
        <v>9.7044808202630853E-2</v>
      </c>
      <c r="N72" s="38">
        <f t="shared" si="8"/>
        <v>9.7710124748339511E-2</v>
      </c>
      <c r="O72" s="38">
        <f t="shared" si="8"/>
        <v>9.8442605401077979E-2</v>
      </c>
      <c r="P72" s="38">
        <f t="shared" si="8"/>
        <v>0.10017046763418568</v>
      </c>
      <c r="Q72" s="38">
        <f t="shared" si="8"/>
        <v>0.10165346570792423</v>
      </c>
      <c r="R72" s="38">
        <f t="shared" si="8"/>
        <v>0.10283389830508474</v>
      </c>
      <c r="S72" s="38">
        <f t="shared" si="8"/>
        <v>0.10421387309121849</v>
      </c>
      <c r="T72" s="38">
        <f t="shared" si="8"/>
        <v>0.10566298955439789</v>
      </c>
      <c r="U72" s="38">
        <f t="shared" si="8"/>
        <v>0.10745008356055942</v>
      </c>
      <c r="V72" s="38">
        <f t="shared" si="8"/>
        <v>0.10958724955097912</v>
      </c>
      <c r="W72" s="38">
        <f t="shared" si="8"/>
        <v>0.11103522800950941</v>
      </c>
      <c r="X72" s="38">
        <f t="shared" si="8"/>
        <v>0.11274631650224139</v>
      </c>
      <c r="Y72" s="38">
        <f t="shared" si="8"/>
        <v>0.11406378801913811</v>
      </c>
      <c r="Z72" s="38">
        <f t="shared" si="8"/>
        <v>0.11558331015767873</v>
      </c>
      <c r="AA72" s="39">
        <f t="shared" si="8"/>
        <v>0.11698721967284369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1.0000000000000002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17590</v>
      </c>
      <c r="C83" s="76">
        <v>17879</v>
      </c>
      <c r="D83" s="76">
        <v>18140</v>
      </c>
      <c r="E83" s="76">
        <v>18376</v>
      </c>
      <c r="F83" s="76">
        <v>18591</v>
      </c>
      <c r="G83" s="76">
        <v>18834</v>
      </c>
      <c r="H83" s="76">
        <v>19029</v>
      </c>
      <c r="I83" s="76">
        <v>19195</v>
      </c>
      <c r="J83" s="76">
        <v>19352</v>
      </c>
      <c r="K83" s="76">
        <v>19474</v>
      </c>
      <c r="L83" s="63">
        <v>19557</v>
      </c>
      <c r="M83" s="76">
        <v>19702</v>
      </c>
      <c r="N83" s="76">
        <v>19762</v>
      </c>
      <c r="O83" s="76">
        <v>19794</v>
      </c>
      <c r="P83" s="76">
        <v>19826</v>
      </c>
      <c r="Q83" s="76">
        <v>19903</v>
      </c>
      <c r="R83" s="76">
        <v>19988</v>
      </c>
      <c r="S83" s="76">
        <v>20147</v>
      </c>
      <c r="T83" s="76">
        <v>20283</v>
      </c>
      <c r="U83" s="76">
        <v>20417</v>
      </c>
      <c r="V83" s="76">
        <v>20543</v>
      </c>
      <c r="W83" s="76">
        <v>20673</v>
      </c>
      <c r="X83" s="76">
        <v>20793</v>
      </c>
      <c r="Y83" s="76">
        <v>20915</v>
      </c>
      <c r="Z83" s="76">
        <v>21042</v>
      </c>
      <c r="AA83" s="63">
        <v>21169</v>
      </c>
    </row>
    <row r="84" spans="1:27" ht="12.75" customHeight="1" x14ac:dyDescent="0.3">
      <c r="A84" s="32" t="s">
        <v>77</v>
      </c>
      <c r="B84" s="76">
        <v>56580.125999999997</v>
      </c>
      <c r="C84" s="76">
        <v>57736.136700000003</v>
      </c>
      <c r="D84" s="76">
        <v>58933.608359999998</v>
      </c>
      <c r="E84" s="76">
        <v>59773</v>
      </c>
      <c r="F84" s="76">
        <v>60513</v>
      </c>
      <c r="G84" s="76">
        <v>61065</v>
      </c>
      <c r="H84" s="76">
        <v>61709</v>
      </c>
      <c r="I84" s="76">
        <v>62396</v>
      </c>
      <c r="J84" s="76">
        <v>63245.677035000001</v>
      </c>
      <c r="K84" s="76">
        <v>64540.553339999999</v>
      </c>
      <c r="L84" s="63">
        <v>65683</v>
      </c>
      <c r="M84" s="76">
        <v>66268</v>
      </c>
      <c r="N84" s="76">
        <v>66871</v>
      </c>
      <c r="O84" s="76">
        <v>67553</v>
      </c>
      <c r="P84" s="76">
        <v>68175</v>
      </c>
      <c r="Q84" s="76">
        <v>68773</v>
      </c>
      <c r="R84" s="76">
        <v>69323</v>
      </c>
      <c r="S84" s="76">
        <v>69792</v>
      </c>
      <c r="T84" s="76">
        <v>70351</v>
      </c>
      <c r="U84" s="76">
        <v>70868</v>
      </c>
      <c r="V84" s="76">
        <v>71375</v>
      </c>
      <c r="W84" s="76">
        <v>71983</v>
      </c>
      <c r="X84" s="76">
        <v>72683</v>
      </c>
      <c r="Y84" s="76">
        <v>73365</v>
      </c>
      <c r="Z84" s="76">
        <v>74083</v>
      </c>
      <c r="AA84" s="63">
        <v>74800</v>
      </c>
    </row>
    <row r="85" spans="1:27" ht="12.75" customHeight="1" x14ac:dyDescent="0.3">
      <c r="A85" s="13" t="s">
        <v>78</v>
      </c>
      <c r="B85" s="76">
        <v>17169.874</v>
      </c>
      <c r="C85" s="76">
        <v>16992.863300000001</v>
      </c>
      <c r="D85" s="76">
        <v>16797.391640000002</v>
      </c>
      <c r="E85" s="76">
        <v>17017</v>
      </c>
      <c r="F85" s="76">
        <v>17369</v>
      </c>
      <c r="G85" s="76">
        <v>17827</v>
      </c>
      <c r="H85" s="76">
        <v>18264</v>
      </c>
      <c r="I85" s="76">
        <v>18661</v>
      </c>
      <c r="J85" s="76">
        <v>18896.322964999999</v>
      </c>
      <c r="K85" s="76">
        <v>18721.446660000001</v>
      </c>
      <c r="L85" s="63">
        <v>18705</v>
      </c>
      <c r="M85" s="76">
        <v>19167</v>
      </c>
      <c r="N85" s="76">
        <v>19661</v>
      </c>
      <c r="O85" s="76">
        <v>20076</v>
      </c>
      <c r="P85" s="76">
        <v>20524</v>
      </c>
      <c r="Q85" s="76">
        <v>20912</v>
      </c>
      <c r="R85" s="76">
        <v>21314</v>
      </c>
      <c r="S85" s="76">
        <v>21716</v>
      </c>
      <c r="T85" s="76">
        <v>22045</v>
      </c>
      <c r="U85" s="76">
        <v>22405</v>
      </c>
      <c r="V85" s="76">
        <v>22776</v>
      </c>
      <c r="W85" s="76">
        <v>23019</v>
      </c>
      <c r="X85" s="76">
        <v>23193</v>
      </c>
      <c r="Y85" s="76">
        <v>23391</v>
      </c>
      <c r="Z85" s="76">
        <v>23534</v>
      </c>
      <c r="AA85" s="63">
        <v>23668</v>
      </c>
    </row>
    <row r="86" spans="1:27" ht="12.75" customHeight="1" x14ac:dyDescent="0.3">
      <c r="A86" s="13" t="s">
        <v>91</v>
      </c>
      <c r="B86" s="76">
        <v>56721</v>
      </c>
      <c r="C86" s="76">
        <v>57321</v>
      </c>
      <c r="D86" s="76">
        <v>58007</v>
      </c>
      <c r="E86" s="76">
        <v>58705</v>
      </c>
      <c r="F86" s="76">
        <v>59326</v>
      </c>
      <c r="G86" s="76">
        <v>59880</v>
      </c>
      <c r="H86" s="76">
        <v>60529</v>
      </c>
      <c r="I86" s="76">
        <v>61182</v>
      </c>
      <c r="J86" s="76">
        <v>61817</v>
      </c>
      <c r="K86" s="76">
        <v>62441</v>
      </c>
      <c r="L86" s="63">
        <v>63042</v>
      </c>
      <c r="M86" s="76">
        <v>63627</v>
      </c>
      <c r="N86" s="76">
        <v>64244</v>
      </c>
      <c r="O86" s="76">
        <v>64924</v>
      </c>
      <c r="P86" s="76">
        <v>65534</v>
      </c>
      <c r="Q86" s="76">
        <v>66077</v>
      </c>
      <c r="R86" s="76">
        <v>66671</v>
      </c>
      <c r="S86" s="76">
        <v>67151</v>
      </c>
      <c r="T86" s="76">
        <v>67654</v>
      </c>
      <c r="U86" s="76">
        <v>68252</v>
      </c>
      <c r="V86" s="76">
        <v>68928</v>
      </c>
      <c r="W86" s="76">
        <v>69573</v>
      </c>
      <c r="X86" s="76">
        <v>70276</v>
      </c>
      <c r="Y86" s="76">
        <v>70997</v>
      </c>
      <c r="Z86" s="76">
        <v>71758</v>
      </c>
      <c r="AA86" s="63">
        <v>72468</v>
      </c>
    </row>
    <row r="87" spans="1:27" ht="12.75" customHeight="1" x14ac:dyDescent="0.3">
      <c r="A87" s="13" t="s">
        <v>92</v>
      </c>
      <c r="B87" s="76">
        <v>17029</v>
      </c>
      <c r="C87" s="76">
        <v>17408</v>
      </c>
      <c r="D87" s="76">
        <v>17724</v>
      </c>
      <c r="E87" s="76">
        <v>18085</v>
      </c>
      <c r="F87" s="76">
        <v>18556</v>
      </c>
      <c r="G87" s="76">
        <v>19012</v>
      </c>
      <c r="H87" s="76">
        <v>19444</v>
      </c>
      <c r="I87" s="76">
        <v>19875</v>
      </c>
      <c r="J87" s="76">
        <v>20325</v>
      </c>
      <c r="K87" s="76">
        <v>20821</v>
      </c>
      <c r="L87" s="63">
        <v>21346</v>
      </c>
      <c r="M87" s="76">
        <v>21808</v>
      </c>
      <c r="N87" s="76">
        <v>22288</v>
      </c>
      <c r="O87" s="76">
        <v>22705</v>
      </c>
      <c r="P87" s="76">
        <v>23165</v>
      </c>
      <c r="Q87" s="76">
        <v>23608</v>
      </c>
      <c r="R87" s="76">
        <v>23966</v>
      </c>
      <c r="S87" s="76">
        <v>24357</v>
      </c>
      <c r="T87" s="76">
        <v>24742</v>
      </c>
      <c r="U87" s="76">
        <v>25021</v>
      </c>
      <c r="V87" s="76">
        <v>25223</v>
      </c>
      <c r="W87" s="76">
        <v>25429</v>
      </c>
      <c r="X87" s="76">
        <v>25600</v>
      </c>
      <c r="Y87" s="76">
        <v>25759</v>
      </c>
      <c r="Z87" s="76">
        <v>25859</v>
      </c>
      <c r="AA87" s="63">
        <v>26000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0.19257718414714259</v>
      </c>
      <c r="C90" s="38">
        <f t="shared" ref="C90:AA94" si="11">C83/SUM(C$83:C$85)</f>
        <v>0.19306107463718036</v>
      </c>
      <c r="D90" s="38">
        <f t="shared" si="11"/>
        <v>0.19324391984745024</v>
      </c>
      <c r="E90" s="38">
        <f t="shared" si="11"/>
        <v>0.19309417228842232</v>
      </c>
      <c r="F90" s="38">
        <f t="shared" si="11"/>
        <v>0.19270676769666123</v>
      </c>
      <c r="G90" s="38">
        <f t="shared" si="11"/>
        <v>0.1927225098745472</v>
      </c>
      <c r="H90" s="38">
        <f t="shared" si="11"/>
        <v>0.19220823821740976</v>
      </c>
      <c r="I90" s="38">
        <f t="shared" si="11"/>
        <v>0.19146750189522405</v>
      </c>
      <c r="J90" s="38">
        <f t="shared" si="11"/>
        <v>0.19067136973614204</v>
      </c>
      <c r="K90" s="38">
        <f t="shared" si="11"/>
        <v>0.18955380781809686</v>
      </c>
      <c r="L90" s="39">
        <f t="shared" si="11"/>
        <v>0.18814757804608206</v>
      </c>
      <c r="M90" s="38">
        <f t="shared" si="11"/>
        <v>0.18739359121907606</v>
      </c>
      <c r="N90" s="38">
        <f t="shared" si="11"/>
        <v>0.18591830206784954</v>
      </c>
      <c r="O90" s="38">
        <f t="shared" si="11"/>
        <v>0.18426221572661347</v>
      </c>
      <c r="P90" s="38">
        <f t="shared" si="11"/>
        <v>0.1826860170467634</v>
      </c>
      <c r="Q90" s="38">
        <f t="shared" si="11"/>
        <v>0.18161660035770341</v>
      </c>
      <c r="R90" s="38">
        <f t="shared" si="11"/>
        <v>0.18068248587570621</v>
      </c>
      <c r="S90" s="38">
        <f t="shared" si="11"/>
        <v>0.18043974743629931</v>
      </c>
      <c r="T90" s="38">
        <f t="shared" si="11"/>
        <v>0.18000692231915441</v>
      </c>
      <c r="U90" s="38">
        <f t="shared" si="11"/>
        <v>0.17958483595742811</v>
      </c>
      <c r="V90" s="38">
        <f t="shared" si="11"/>
        <v>0.1791113746141908</v>
      </c>
      <c r="W90" s="38">
        <f t="shared" si="11"/>
        <v>0.17871623081910526</v>
      </c>
      <c r="X90" s="38">
        <f t="shared" si="11"/>
        <v>0.17822214984271742</v>
      </c>
      <c r="Y90" s="38">
        <f t="shared" si="11"/>
        <v>0.17774132963941838</v>
      </c>
      <c r="Z90" s="38">
        <f t="shared" si="11"/>
        <v>0.17733168154122317</v>
      </c>
      <c r="AA90" s="39">
        <f t="shared" si="11"/>
        <v>0.17694358768608373</v>
      </c>
    </row>
    <row r="91" spans="1:27" ht="12.75" customHeight="1" x14ac:dyDescent="0.3">
      <c r="A91" s="13" t="s">
        <v>77</v>
      </c>
      <c r="B91" s="38">
        <f t="shared" ref="B91:Q94" si="12">B84/SUM(B$83:B$85)</f>
        <v>0.61944521567768784</v>
      </c>
      <c r="C91" s="38">
        <f t="shared" si="12"/>
        <v>0.62344653485659984</v>
      </c>
      <c r="D91" s="38">
        <f t="shared" si="12"/>
        <v>0.62781485613235177</v>
      </c>
      <c r="E91" s="38">
        <f t="shared" si="12"/>
        <v>0.62809196561797276</v>
      </c>
      <c r="F91" s="38">
        <f t="shared" si="12"/>
        <v>0.62725322110849668</v>
      </c>
      <c r="G91" s="38">
        <f t="shared" si="12"/>
        <v>0.6248593004932157</v>
      </c>
      <c r="H91" s="38">
        <f t="shared" si="12"/>
        <v>0.62331064018908711</v>
      </c>
      <c r="I91" s="38">
        <f t="shared" si="12"/>
        <v>0.62239157323544669</v>
      </c>
      <c r="J91" s="38">
        <f t="shared" si="12"/>
        <v>0.62314695484462135</v>
      </c>
      <c r="K91" s="38">
        <f t="shared" si="12"/>
        <v>0.62821750253075848</v>
      </c>
      <c r="L91" s="39">
        <f t="shared" si="12"/>
        <v>0.63190148636298038</v>
      </c>
      <c r="M91" s="38">
        <f t="shared" si="12"/>
        <v>0.63030141624737246</v>
      </c>
      <c r="N91" s="38">
        <f t="shared" si="12"/>
        <v>0.62911359060718386</v>
      </c>
      <c r="O91" s="38">
        <f t="shared" si="12"/>
        <v>0.6288504324027443</v>
      </c>
      <c r="P91" s="38">
        <f t="shared" si="12"/>
        <v>0.6281962681409814</v>
      </c>
      <c r="Q91" s="38">
        <f t="shared" si="12"/>
        <v>0.62755958681607471</v>
      </c>
      <c r="R91" s="38">
        <f t="shared" si="11"/>
        <v>0.62664858757062147</v>
      </c>
      <c r="S91" s="38">
        <f t="shared" si="11"/>
        <v>0.62506829071694059</v>
      </c>
      <c r="T91" s="38">
        <f t="shared" si="11"/>
        <v>0.62434881388723718</v>
      </c>
      <c r="U91" s="38">
        <f t="shared" si="11"/>
        <v>0.62334418154631011</v>
      </c>
      <c r="V91" s="38">
        <f t="shared" si="11"/>
        <v>0.62230805447538673</v>
      </c>
      <c r="W91" s="38">
        <f t="shared" si="11"/>
        <v>0.6222865787767452</v>
      </c>
      <c r="X91" s="38">
        <f t="shared" si="11"/>
        <v>0.62298468316347955</v>
      </c>
      <c r="Y91" s="38">
        <f t="shared" si="11"/>
        <v>0.62347562271077839</v>
      </c>
      <c r="Z91" s="38">
        <f t="shared" si="11"/>
        <v>0.62433528008832029</v>
      </c>
      <c r="AA91" s="39">
        <f t="shared" si="11"/>
        <v>0.62522463786286853</v>
      </c>
    </row>
    <row r="92" spans="1:27" ht="12.75" customHeight="1" x14ac:dyDescent="0.3">
      <c r="A92" s="13" t="s">
        <v>78</v>
      </c>
      <c r="B92" s="38">
        <f t="shared" si="12"/>
        <v>0.18797760017516973</v>
      </c>
      <c r="C92" s="38">
        <f t="shared" si="11"/>
        <v>0.18349239050621977</v>
      </c>
      <c r="D92" s="38">
        <f t="shared" si="11"/>
        <v>0.17894122402019794</v>
      </c>
      <c r="E92" s="38">
        <f t="shared" si="11"/>
        <v>0.17881386209360486</v>
      </c>
      <c r="F92" s="38">
        <f t="shared" si="11"/>
        <v>0.18004001119484209</v>
      </c>
      <c r="G92" s="38">
        <f t="shared" si="11"/>
        <v>0.18241818963223708</v>
      </c>
      <c r="H92" s="38">
        <f t="shared" si="11"/>
        <v>0.18448112159350316</v>
      </c>
      <c r="I92" s="38">
        <f t="shared" si="11"/>
        <v>0.18614092486932929</v>
      </c>
      <c r="J92" s="38">
        <f t="shared" si="11"/>
        <v>0.18618167541923661</v>
      </c>
      <c r="K92" s="38">
        <f t="shared" si="11"/>
        <v>0.18222868965114469</v>
      </c>
      <c r="L92" s="39">
        <f t="shared" si="11"/>
        <v>0.17995093559093753</v>
      </c>
      <c r="M92" s="38">
        <f t="shared" si="11"/>
        <v>0.18230499253355145</v>
      </c>
      <c r="N92" s="38">
        <f t="shared" si="11"/>
        <v>0.1849681073249666</v>
      </c>
      <c r="O92" s="38">
        <f t="shared" si="11"/>
        <v>0.18688735187064223</v>
      </c>
      <c r="P92" s="38">
        <f t="shared" si="11"/>
        <v>0.18911771481225523</v>
      </c>
      <c r="Q92" s="38">
        <f t="shared" si="11"/>
        <v>0.19082381282622185</v>
      </c>
      <c r="R92" s="38">
        <f t="shared" si="11"/>
        <v>0.19266892655367232</v>
      </c>
      <c r="S92" s="38">
        <f t="shared" si="11"/>
        <v>0.1944919618467601</v>
      </c>
      <c r="T92" s="38">
        <f t="shared" si="11"/>
        <v>0.19564426379360839</v>
      </c>
      <c r="U92" s="38">
        <f t="shared" si="11"/>
        <v>0.19707098249626176</v>
      </c>
      <c r="V92" s="38">
        <f t="shared" si="11"/>
        <v>0.19858057091042253</v>
      </c>
      <c r="W92" s="38">
        <f t="shared" si="11"/>
        <v>0.19899719040414957</v>
      </c>
      <c r="X92" s="38">
        <f t="shared" si="11"/>
        <v>0.19879316699380298</v>
      </c>
      <c r="Y92" s="38">
        <f t="shared" si="11"/>
        <v>0.19878304764980326</v>
      </c>
      <c r="Z92" s="38">
        <f t="shared" si="11"/>
        <v>0.19833303837045652</v>
      </c>
      <c r="AA92" s="39">
        <f t="shared" si="11"/>
        <v>0.19783177445104774</v>
      </c>
    </row>
    <row r="93" spans="1:27" ht="12.75" customHeight="1" x14ac:dyDescent="0.3">
      <c r="A93" s="13" t="s">
        <v>91</v>
      </c>
      <c r="B93" s="38">
        <f t="shared" si="12"/>
        <v>0.6209875191591856</v>
      </c>
      <c r="C93" s="38">
        <f t="shared" si="11"/>
        <v>0.61896380442294407</v>
      </c>
      <c r="D93" s="38">
        <f t="shared" si="11"/>
        <v>0.61794377390248323</v>
      </c>
      <c r="E93" s="38">
        <f t="shared" si="11"/>
        <v>0.61686947018893301</v>
      </c>
      <c r="F93" s="38">
        <f t="shared" si="11"/>
        <v>0.61494926041483111</v>
      </c>
      <c r="G93" s="38">
        <f t="shared" si="11"/>
        <v>0.61273356118126188</v>
      </c>
      <c r="H93" s="38">
        <f t="shared" si="11"/>
        <v>0.61139168905678676</v>
      </c>
      <c r="I93" s="38">
        <f t="shared" si="11"/>
        <v>0.61028208913537885</v>
      </c>
      <c r="J93" s="38">
        <f t="shared" si="11"/>
        <v>0.6090704869253355</v>
      </c>
      <c r="K93" s="38">
        <f t="shared" si="11"/>
        <v>0.60778110886154801</v>
      </c>
      <c r="L93" s="39">
        <f t="shared" si="11"/>
        <v>0.60649381884650533</v>
      </c>
      <c r="M93" s="38">
        <f t="shared" si="11"/>
        <v>0.60518181039976415</v>
      </c>
      <c r="N93" s="38">
        <f t="shared" si="11"/>
        <v>0.60439911942348579</v>
      </c>
      <c r="O93" s="38">
        <f t="shared" si="11"/>
        <v>0.6043770887053983</v>
      </c>
      <c r="P93" s="38">
        <f t="shared" si="11"/>
        <v>0.60386086155263763</v>
      </c>
      <c r="Q93" s="38">
        <f t="shared" si="11"/>
        <v>0.60295835310435453</v>
      </c>
      <c r="R93" s="38">
        <f t="shared" si="11"/>
        <v>0.60267570621468924</v>
      </c>
      <c r="S93" s="38">
        <f t="shared" si="11"/>
        <v>0.6014150732166047</v>
      </c>
      <c r="T93" s="38">
        <f t="shared" si="11"/>
        <v>0.60041356419563541</v>
      </c>
      <c r="U93" s="38">
        <f t="shared" si="11"/>
        <v>0.60033424223766385</v>
      </c>
      <c r="V93" s="38">
        <f t="shared" si="11"/>
        <v>0.60097302387221652</v>
      </c>
      <c r="W93" s="38">
        <f t="shared" si="11"/>
        <v>0.60145234493192135</v>
      </c>
      <c r="X93" s="38">
        <f t="shared" si="11"/>
        <v>0.60235366721237005</v>
      </c>
      <c r="Y93" s="38">
        <f t="shared" si="11"/>
        <v>0.60335171792540221</v>
      </c>
      <c r="Z93" s="38">
        <f t="shared" si="11"/>
        <v>0.6047413175570332</v>
      </c>
      <c r="AA93" s="39">
        <f t="shared" si="11"/>
        <v>0.60573234032949674</v>
      </c>
    </row>
    <row r="94" spans="1:27" ht="12.75" customHeight="1" x14ac:dyDescent="0.3">
      <c r="A94" s="13" t="s">
        <v>92</v>
      </c>
      <c r="B94" s="38">
        <f t="shared" si="12"/>
        <v>0.18643529669367204</v>
      </c>
      <c r="C94" s="38">
        <f t="shared" si="11"/>
        <v>0.18797512093987562</v>
      </c>
      <c r="D94" s="38">
        <f t="shared" si="11"/>
        <v>0.18881230625006659</v>
      </c>
      <c r="E94" s="38">
        <f t="shared" si="11"/>
        <v>0.19003635752264464</v>
      </c>
      <c r="F94" s="38">
        <f t="shared" si="11"/>
        <v>0.19234397188850766</v>
      </c>
      <c r="G94" s="38">
        <f t="shared" si="11"/>
        <v>0.1945439289441909</v>
      </c>
      <c r="H94" s="38">
        <f t="shared" si="11"/>
        <v>0.19640007272580351</v>
      </c>
      <c r="I94" s="38">
        <f t="shared" si="11"/>
        <v>0.19825040896939711</v>
      </c>
      <c r="J94" s="38">
        <f t="shared" si="11"/>
        <v>0.20025814333852249</v>
      </c>
      <c r="K94" s="38">
        <f t="shared" si="11"/>
        <v>0.20266508332035507</v>
      </c>
      <c r="L94" s="39">
        <f t="shared" si="11"/>
        <v>0.20535860310741258</v>
      </c>
      <c r="M94" s="38">
        <f t="shared" si="11"/>
        <v>0.20742459838115981</v>
      </c>
      <c r="N94" s="38">
        <f t="shared" si="11"/>
        <v>0.20968257850866465</v>
      </c>
      <c r="O94" s="38">
        <f t="shared" si="11"/>
        <v>0.21136069556798823</v>
      </c>
      <c r="P94" s="38">
        <f t="shared" si="11"/>
        <v>0.21345312140059894</v>
      </c>
      <c r="Q94" s="38">
        <f t="shared" si="11"/>
        <v>0.21542504653794212</v>
      </c>
      <c r="R94" s="38">
        <f t="shared" si="11"/>
        <v>0.21664180790960452</v>
      </c>
      <c r="S94" s="38">
        <f t="shared" si="11"/>
        <v>0.21814517934709596</v>
      </c>
      <c r="T94" s="38">
        <f t="shared" si="11"/>
        <v>0.21957951348521021</v>
      </c>
      <c r="U94" s="38">
        <f t="shared" si="11"/>
        <v>0.22008092180490807</v>
      </c>
      <c r="V94" s="38">
        <f t="shared" si="11"/>
        <v>0.21991560151359268</v>
      </c>
      <c r="W94" s="38">
        <f t="shared" si="11"/>
        <v>0.21983142424897342</v>
      </c>
      <c r="X94" s="38">
        <f t="shared" si="11"/>
        <v>0.21942418294491253</v>
      </c>
      <c r="Y94" s="38">
        <f t="shared" si="11"/>
        <v>0.21890695243517944</v>
      </c>
      <c r="Z94" s="38">
        <f t="shared" si="11"/>
        <v>0.21792700090174366</v>
      </c>
      <c r="AA94" s="39">
        <f t="shared" si="11"/>
        <v>0.21732407198441953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310.8865469829459</v>
      </c>
      <c r="C97" s="76">
        <f t="shared" ref="C97:AA97" si="13">C83/(C84/1000)</f>
        <v>309.66741146710632</v>
      </c>
      <c r="D97" s="76">
        <f t="shared" si="13"/>
        <v>307.80399342240446</v>
      </c>
      <c r="E97" s="76">
        <f t="shared" si="13"/>
        <v>307.42977598581297</v>
      </c>
      <c r="F97" s="76">
        <f t="shared" si="13"/>
        <v>307.2232412869962</v>
      </c>
      <c r="G97" s="76">
        <f t="shared" si="13"/>
        <v>308.42544829280274</v>
      </c>
      <c r="H97" s="76">
        <f t="shared" si="13"/>
        <v>308.36668881362522</v>
      </c>
      <c r="I97" s="76">
        <f t="shared" si="13"/>
        <v>307.63189948073597</v>
      </c>
      <c r="J97" s="76">
        <f t="shared" si="13"/>
        <v>305.98138730162776</v>
      </c>
      <c r="K97" s="76">
        <f t="shared" si="13"/>
        <v>301.7327709821584</v>
      </c>
      <c r="L97" s="63">
        <f t="shared" si="13"/>
        <v>297.7482758095702</v>
      </c>
      <c r="M97" s="76">
        <f t="shared" si="13"/>
        <v>297.30790124947185</v>
      </c>
      <c r="N97" s="76">
        <f t="shared" si="13"/>
        <v>295.52421827099943</v>
      </c>
      <c r="O97" s="76">
        <f t="shared" si="13"/>
        <v>293.01437389901264</v>
      </c>
      <c r="P97" s="76">
        <f t="shared" si="13"/>
        <v>290.8104143747708</v>
      </c>
      <c r="Q97" s="76">
        <f t="shared" si="13"/>
        <v>289.40136390734739</v>
      </c>
      <c r="R97" s="76">
        <f t="shared" si="13"/>
        <v>288.33143401179984</v>
      </c>
      <c r="S97" s="76">
        <f t="shared" si="13"/>
        <v>288.6720541036222</v>
      </c>
      <c r="T97" s="76">
        <f t="shared" si="13"/>
        <v>288.31146678796324</v>
      </c>
      <c r="U97" s="76">
        <f t="shared" si="13"/>
        <v>288.09900095953043</v>
      </c>
      <c r="V97" s="76">
        <f t="shared" si="13"/>
        <v>287.81786339754814</v>
      </c>
      <c r="W97" s="76">
        <f t="shared" si="13"/>
        <v>287.19280941333369</v>
      </c>
      <c r="X97" s="76">
        <f t="shared" si="13"/>
        <v>286.07789992157723</v>
      </c>
      <c r="Y97" s="76">
        <f t="shared" si="13"/>
        <v>285.08144210454577</v>
      </c>
      <c r="Z97" s="76">
        <f t="shared" si="13"/>
        <v>284.03277405072691</v>
      </c>
      <c r="AA97" s="63">
        <f t="shared" si="13"/>
        <v>283.00802139037432</v>
      </c>
    </row>
    <row r="98" spans="1:27" ht="12.75" customHeight="1" x14ac:dyDescent="0.3">
      <c r="A98" s="13" t="s">
        <v>78</v>
      </c>
      <c r="B98" s="76">
        <f>B85/(B84/1000)</f>
        <v>303.46121887392047</v>
      </c>
      <c r="C98" s="76">
        <f t="shared" ref="C98:AA98" si="14">C85/(C84/1000)</f>
        <v>294.31936861823317</v>
      </c>
      <c r="D98" s="76">
        <f t="shared" si="14"/>
        <v>285.0222836754196</v>
      </c>
      <c r="E98" s="76">
        <f t="shared" si="14"/>
        <v>284.69375805129403</v>
      </c>
      <c r="F98" s="76">
        <f t="shared" si="14"/>
        <v>287.02923338786707</v>
      </c>
      <c r="G98" s="76">
        <f t="shared" si="14"/>
        <v>291.93482354867763</v>
      </c>
      <c r="H98" s="76">
        <f t="shared" si="14"/>
        <v>295.96979370918342</v>
      </c>
      <c r="I98" s="76">
        <f t="shared" si="14"/>
        <v>299.07365856785691</v>
      </c>
      <c r="J98" s="76">
        <f t="shared" si="14"/>
        <v>298.77651486824658</v>
      </c>
      <c r="K98" s="76">
        <f t="shared" si="14"/>
        <v>290.07260847881662</v>
      </c>
      <c r="L98" s="63">
        <f t="shared" si="14"/>
        <v>284.77688290729714</v>
      </c>
      <c r="M98" s="76">
        <f t="shared" si="14"/>
        <v>289.23462304581398</v>
      </c>
      <c r="N98" s="76">
        <f t="shared" si="14"/>
        <v>294.01384755723711</v>
      </c>
      <c r="O98" s="76">
        <f t="shared" si="14"/>
        <v>297.18887392121741</v>
      </c>
      <c r="P98" s="76">
        <f t="shared" si="14"/>
        <v>301.04877154382103</v>
      </c>
      <c r="Q98" s="76">
        <f t="shared" si="14"/>
        <v>304.07281927500622</v>
      </c>
      <c r="R98" s="76">
        <f t="shared" si="14"/>
        <v>307.45928479725347</v>
      </c>
      <c r="S98" s="76">
        <f t="shared" si="14"/>
        <v>311.15314076111872</v>
      </c>
      <c r="T98" s="76">
        <f t="shared" si="14"/>
        <v>313.35730835382583</v>
      </c>
      <c r="U98" s="76">
        <f t="shared" si="14"/>
        <v>316.15115425862166</v>
      </c>
      <c r="V98" s="76">
        <f t="shared" si="14"/>
        <v>319.10332749562173</v>
      </c>
      <c r="W98" s="76">
        <f t="shared" si="14"/>
        <v>319.78383785060362</v>
      </c>
      <c r="X98" s="76">
        <f t="shared" si="14"/>
        <v>319.09800090805277</v>
      </c>
      <c r="Y98" s="76">
        <f t="shared" si="14"/>
        <v>318.83050500920058</v>
      </c>
      <c r="Z98" s="76">
        <f t="shared" si="14"/>
        <v>317.67072067815826</v>
      </c>
      <c r="AA98" s="63">
        <f t="shared" si="14"/>
        <v>316.41711229946526</v>
      </c>
    </row>
    <row r="99" spans="1:27" ht="12.75" customHeight="1" x14ac:dyDescent="0.3">
      <c r="A99" s="13" t="s">
        <v>80</v>
      </c>
      <c r="B99" s="76">
        <f>SUM(B97:B98)</f>
        <v>614.34776585686632</v>
      </c>
      <c r="C99" s="76">
        <f t="shared" ref="C99:AA99" si="15">SUM(C97:C98)</f>
        <v>603.98678008533943</v>
      </c>
      <c r="D99" s="76">
        <f t="shared" si="15"/>
        <v>592.826277097824</v>
      </c>
      <c r="E99" s="76">
        <f t="shared" si="15"/>
        <v>592.12353403710699</v>
      </c>
      <c r="F99" s="76">
        <f t="shared" si="15"/>
        <v>594.25247467486327</v>
      </c>
      <c r="G99" s="76">
        <f t="shared" si="15"/>
        <v>600.36027184148043</v>
      </c>
      <c r="H99" s="76">
        <f t="shared" si="15"/>
        <v>604.33648252280864</v>
      </c>
      <c r="I99" s="76">
        <f t="shared" si="15"/>
        <v>606.70555804859282</v>
      </c>
      <c r="J99" s="76">
        <f t="shared" si="15"/>
        <v>604.75790216987434</v>
      </c>
      <c r="K99" s="76">
        <f t="shared" si="15"/>
        <v>591.80537946097502</v>
      </c>
      <c r="L99" s="63">
        <f t="shared" si="15"/>
        <v>582.52515871686728</v>
      </c>
      <c r="M99" s="76">
        <f t="shared" si="15"/>
        <v>586.54252429528583</v>
      </c>
      <c r="N99" s="76">
        <f t="shared" si="15"/>
        <v>589.53806582823654</v>
      </c>
      <c r="O99" s="76">
        <f t="shared" si="15"/>
        <v>590.20324782022999</v>
      </c>
      <c r="P99" s="76">
        <f t="shared" si="15"/>
        <v>591.85918591859183</v>
      </c>
      <c r="Q99" s="76">
        <f t="shared" si="15"/>
        <v>593.47418318235361</v>
      </c>
      <c r="R99" s="76">
        <f t="shared" si="15"/>
        <v>595.79071880905326</v>
      </c>
      <c r="S99" s="76">
        <f t="shared" si="15"/>
        <v>599.82519486474098</v>
      </c>
      <c r="T99" s="76">
        <f t="shared" si="15"/>
        <v>601.66877514178907</v>
      </c>
      <c r="U99" s="76">
        <f t="shared" si="15"/>
        <v>604.25015521815203</v>
      </c>
      <c r="V99" s="76">
        <f t="shared" si="15"/>
        <v>606.92119089316986</v>
      </c>
      <c r="W99" s="76">
        <f t="shared" si="15"/>
        <v>606.97664726393737</v>
      </c>
      <c r="X99" s="76">
        <f t="shared" si="15"/>
        <v>605.17590082963</v>
      </c>
      <c r="Y99" s="76">
        <f t="shared" si="15"/>
        <v>603.91194711374635</v>
      </c>
      <c r="Z99" s="76">
        <f t="shared" si="15"/>
        <v>601.70349472888518</v>
      </c>
      <c r="AA99" s="63">
        <f t="shared" si="15"/>
        <v>599.42513368983964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47447</v>
      </c>
      <c r="D10" s="76">
        <v>48132</v>
      </c>
      <c r="E10" s="76">
        <v>48827</v>
      </c>
      <c r="F10" s="76">
        <v>49520</v>
      </c>
      <c r="G10" s="76">
        <v>50205</v>
      </c>
      <c r="H10" s="76">
        <v>50879</v>
      </c>
      <c r="I10" s="76">
        <v>51560</v>
      </c>
      <c r="J10" s="76">
        <v>52220</v>
      </c>
      <c r="K10" s="76">
        <v>52869</v>
      </c>
      <c r="L10" s="63">
        <v>53515</v>
      </c>
      <c r="M10" s="76">
        <v>54153</v>
      </c>
      <c r="N10" s="76">
        <v>54778</v>
      </c>
      <c r="O10" s="76">
        <v>55378</v>
      </c>
      <c r="P10" s="76">
        <v>55960</v>
      </c>
      <c r="Q10" s="76">
        <v>56528</v>
      </c>
      <c r="R10" s="76">
        <v>57079</v>
      </c>
      <c r="S10" s="76">
        <v>57611</v>
      </c>
      <c r="T10" s="76">
        <v>58147</v>
      </c>
      <c r="U10" s="76">
        <v>58672</v>
      </c>
      <c r="V10" s="76">
        <v>59183</v>
      </c>
      <c r="W10" s="76">
        <v>59690</v>
      </c>
      <c r="X10" s="76">
        <v>60188</v>
      </c>
      <c r="Y10" s="76">
        <v>60700</v>
      </c>
      <c r="Z10" s="76">
        <v>61210</v>
      </c>
      <c r="AA10" s="63">
        <v>61709</v>
      </c>
    </row>
    <row r="11" spans="1:27" ht="12.75" customHeight="1" x14ac:dyDescent="0.3">
      <c r="A11" s="6" t="s">
        <v>55</v>
      </c>
      <c r="B11" s="25"/>
      <c r="C11" s="76">
        <v>489</v>
      </c>
      <c r="D11" s="76">
        <v>506</v>
      </c>
      <c r="E11" s="76">
        <v>515</v>
      </c>
      <c r="F11" s="76">
        <v>524</v>
      </c>
      <c r="G11" s="76">
        <v>532</v>
      </c>
      <c r="H11" s="76">
        <v>542</v>
      </c>
      <c r="I11" s="76">
        <v>544</v>
      </c>
      <c r="J11" s="76">
        <v>550</v>
      </c>
      <c r="K11" s="76">
        <v>553</v>
      </c>
      <c r="L11" s="63">
        <v>556</v>
      </c>
      <c r="M11" s="76">
        <v>558</v>
      </c>
      <c r="N11" s="76">
        <v>557</v>
      </c>
      <c r="O11" s="76">
        <v>560</v>
      </c>
      <c r="P11" s="76">
        <v>558</v>
      </c>
      <c r="Q11" s="76">
        <v>561</v>
      </c>
      <c r="R11" s="76">
        <v>563</v>
      </c>
      <c r="S11" s="76">
        <v>567</v>
      </c>
      <c r="T11" s="76">
        <v>573</v>
      </c>
      <c r="U11" s="76">
        <v>577</v>
      </c>
      <c r="V11" s="76">
        <v>581</v>
      </c>
      <c r="W11" s="76">
        <v>590</v>
      </c>
      <c r="X11" s="76">
        <v>598</v>
      </c>
      <c r="Y11" s="76">
        <v>606</v>
      </c>
      <c r="Z11" s="76">
        <v>610</v>
      </c>
      <c r="AA11" s="63">
        <v>614</v>
      </c>
    </row>
    <row r="12" spans="1:27" ht="12.75" customHeight="1" x14ac:dyDescent="0.3">
      <c r="A12" s="6" t="s">
        <v>56</v>
      </c>
      <c r="B12" s="25"/>
      <c r="C12" s="76">
        <v>431</v>
      </c>
      <c r="D12" s="76">
        <v>462</v>
      </c>
      <c r="E12" s="76">
        <v>460</v>
      </c>
      <c r="F12" s="76">
        <v>474</v>
      </c>
      <c r="G12" s="76">
        <v>474</v>
      </c>
      <c r="H12" s="76">
        <v>485</v>
      </c>
      <c r="I12" s="76">
        <v>505</v>
      </c>
      <c r="J12" s="76">
        <v>508</v>
      </c>
      <c r="K12" s="76">
        <v>506</v>
      </c>
      <c r="L12" s="63">
        <v>516</v>
      </c>
      <c r="M12" s="76">
        <v>519</v>
      </c>
      <c r="N12" s="76">
        <v>534</v>
      </c>
      <c r="O12" s="76">
        <v>548</v>
      </c>
      <c r="P12" s="76">
        <v>544</v>
      </c>
      <c r="Q12" s="76">
        <v>563</v>
      </c>
      <c r="R12" s="76">
        <v>581</v>
      </c>
      <c r="S12" s="76">
        <v>576</v>
      </c>
      <c r="T12" s="76">
        <v>593</v>
      </c>
      <c r="U12" s="76">
        <v>602</v>
      </c>
      <c r="V12" s="76">
        <v>603</v>
      </c>
      <c r="W12" s="76">
        <v>615</v>
      </c>
      <c r="X12" s="76">
        <v>606</v>
      </c>
      <c r="Y12" s="76">
        <v>621</v>
      </c>
      <c r="Z12" s="76">
        <v>618</v>
      </c>
      <c r="AA12" s="63">
        <v>632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58</v>
      </c>
      <c r="D14" s="76">
        <f t="shared" ref="D14:AA14" si="0">D11-D12</f>
        <v>44</v>
      </c>
      <c r="E14" s="76">
        <f t="shared" si="0"/>
        <v>55</v>
      </c>
      <c r="F14" s="76">
        <f t="shared" si="0"/>
        <v>50</v>
      </c>
      <c r="G14" s="76">
        <f t="shared" si="0"/>
        <v>58</v>
      </c>
      <c r="H14" s="76">
        <f t="shared" si="0"/>
        <v>57</v>
      </c>
      <c r="I14" s="76">
        <f t="shared" si="0"/>
        <v>39</v>
      </c>
      <c r="J14" s="76">
        <f t="shared" si="0"/>
        <v>42</v>
      </c>
      <c r="K14" s="76">
        <f t="shared" si="0"/>
        <v>47</v>
      </c>
      <c r="L14" s="63">
        <f t="shared" si="0"/>
        <v>40</v>
      </c>
      <c r="M14" s="76">
        <f t="shared" si="0"/>
        <v>39</v>
      </c>
      <c r="N14" s="76">
        <f t="shared" si="0"/>
        <v>23</v>
      </c>
      <c r="O14" s="76">
        <f t="shared" si="0"/>
        <v>12</v>
      </c>
      <c r="P14" s="76">
        <f t="shared" si="0"/>
        <v>14</v>
      </c>
      <c r="Q14" s="76">
        <f t="shared" si="0"/>
        <v>-2</v>
      </c>
      <c r="R14" s="76">
        <f t="shared" si="0"/>
        <v>-18</v>
      </c>
      <c r="S14" s="76">
        <f t="shared" si="0"/>
        <v>-9</v>
      </c>
      <c r="T14" s="76">
        <f t="shared" si="0"/>
        <v>-20</v>
      </c>
      <c r="U14" s="76">
        <f t="shared" si="0"/>
        <v>-25</v>
      </c>
      <c r="V14" s="76">
        <f t="shared" si="0"/>
        <v>-22</v>
      </c>
      <c r="W14" s="76">
        <f t="shared" si="0"/>
        <v>-25</v>
      </c>
      <c r="X14" s="76">
        <f t="shared" si="0"/>
        <v>-8</v>
      </c>
      <c r="Y14" s="76">
        <f t="shared" si="0"/>
        <v>-15</v>
      </c>
      <c r="Z14" s="76">
        <f t="shared" si="0"/>
        <v>-8</v>
      </c>
      <c r="AA14" s="63">
        <f t="shared" si="0"/>
        <v>-18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95</v>
      </c>
      <c r="D16" s="76">
        <v>91</v>
      </c>
      <c r="E16" s="76">
        <v>83</v>
      </c>
      <c r="F16" s="76">
        <v>86</v>
      </c>
      <c r="G16" s="76">
        <v>87</v>
      </c>
      <c r="H16" s="76">
        <v>86</v>
      </c>
      <c r="I16" s="76">
        <v>87</v>
      </c>
      <c r="J16" s="76">
        <v>87</v>
      </c>
      <c r="K16" s="76">
        <v>87</v>
      </c>
      <c r="L16" s="63">
        <v>87</v>
      </c>
      <c r="M16" s="76">
        <v>87</v>
      </c>
      <c r="N16" s="76">
        <v>87</v>
      </c>
      <c r="O16" s="76">
        <v>87</v>
      </c>
      <c r="P16" s="76">
        <v>87</v>
      </c>
      <c r="Q16" s="76">
        <v>87</v>
      </c>
      <c r="R16" s="76">
        <v>87</v>
      </c>
      <c r="S16" s="76">
        <v>87</v>
      </c>
      <c r="T16" s="76">
        <v>87</v>
      </c>
      <c r="U16" s="76">
        <v>87</v>
      </c>
      <c r="V16" s="76">
        <v>87</v>
      </c>
      <c r="W16" s="76">
        <v>87</v>
      </c>
      <c r="X16" s="76">
        <v>87</v>
      </c>
      <c r="Y16" s="76">
        <v>87</v>
      </c>
      <c r="Z16" s="76">
        <v>87</v>
      </c>
      <c r="AA16" s="63">
        <v>87</v>
      </c>
    </row>
    <row r="17" spans="1:27" ht="12.75" customHeight="1" x14ac:dyDescent="0.3">
      <c r="A17" s="81" t="s">
        <v>83</v>
      </c>
      <c r="B17" s="81"/>
      <c r="C17" s="76">
        <v>274</v>
      </c>
      <c r="D17" s="76">
        <v>273</v>
      </c>
      <c r="E17" s="76">
        <v>271</v>
      </c>
      <c r="F17" s="76">
        <v>269</v>
      </c>
      <c r="G17" s="76">
        <v>271</v>
      </c>
      <c r="H17" s="76">
        <v>269</v>
      </c>
      <c r="I17" s="76">
        <v>267</v>
      </c>
      <c r="J17" s="76">
        <v>269</v>
      </c>
      <c r="K17" s="76">
        <v>268</v>
      </c>
      <c r="L17" s="63">
        <v>266</v>
      </c>
      <c r="M17" s="76">
        <v>264</v>
      </c>
      <c r="N17" s="76">
        <v>264</v>
      </c>
      <c r="O17" s="76">
        <v>266</v>
      </c>
      <c r="P17" s="76">
        <v>263</v>
      </c>
      <c r="Q17" s="76">
        <v>264</v>
      </c>
      <c r="R17" s="76">
        <v>265</v>
      </c>
      <c r="S17" s="76">
        <v>266</v>
      </c>
      <c r="T17" s="76">
        <v>267</v>
      </c>
      <c r="U17" s="76">
        <v>267</v>
      </c>
      <c r="V17" s="76">
        <v>266</v>
      </c>
      <c r="W17" s="76">
        <v>265</v>
      </c>
      <c r="X17" s="76">
        <v>263</v>
      </c>
      <c r="Y17" s="76">
        <v>264</v>
      </c>
      <c r="Z17" s="76">
        <v>263</v>
      </c>
      <c r="AA17" s="63">
        <v>263</v>
      </c>
    </row>
    <row r="18" spans="1:27" ht="12.75" customHeight="1" x14ac:dyDescent="0.3">
      <c r="A18" s="6" t="s">
        <v>97</v>
      </c>
      <c r="B18" s="6"/>
      <c r="C18" s="76">
        <v>1529</v>
      </c>
      <c r="D18" s="76">
        <v>1539</v>
      </c>
      <c r="E18" s="76">
        <v>1537</v>
      </c>
      <c r="F18" s="76">
        <v>1554</v>
      </c>
      <c r="G18" s="76">
        <v>1544</v>
      </c>
      <c r="H18" s="76">
        <v>1547</v>
      </c>
      <c r="I18" s="76">
        <v>1548</v>
      </c>
      <c r="J18" s="76">
        <v>1545</v>
      </c>
      <c r="K18" s="76">
        <v>1545</v>
      </c>
      <c r="L18" s="63">
        <v>1543</v>
      </c>
      <c r="M18" s="76">
        <v>1543</v>
      </c>
      <c r="N18" s="76">
        <v>1543</v>
      </c>
      <c r="O18" s="76">
        <v>1536</v>
      </c>
      <c r="P18" s="76">
        <v>1533</v>
      </c>
      <c r="Q18" s="76">
        <v>1536</v>
      </c>
      <c r="R18" s="76">
        <v>1536</v>
      </c>
      <c r="S18" s="76">
        <v>1537</v>
      </c>
      <c r="T18" s="76">
        <v>1537</v>
      </c>
      <c r="U18" s="76">
        <v>1540</v>
      </c>
      <c r="V18" s="76">
        <v>1541</v>
      </c>
      <c r="W18" s="76">
        <v>1543</v>
      </c>
      <c r="X18" s="76">
        <v>1545</v>
      </c>
      <c r="Y18" s="76">
        <v>1548</v>
      </c>
      <c r="Z18" s="76">
        <v>1545</v>
      </c>
      <c r="AA18" s="63">
        <v>1544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77</v>
      </c>
      <c r="D20" s="76">
        <v>76</v>
      </c>
      <c r="E20" s="76">
        <v>76</v>
      </c>
      <c r="F20" s="76">
        <v>76</v>
      </c>
      <c r="G20" s="76">
        <v>75</v>
      </c>
      <c r="H20" s="76">
        <v>77</v>
      </c>
      <c r="I20" s="76">
        <v>77</v>
      </c>
      <c r="J20" s="76">
        <v>77</v>
      </c>
      <c r="K20" s="76">
        <v>77</v>
      </c>
      <c r="L20" s="63">
        <v>77</v>
      </c>
      <c r="M20" s="76">
        <v>77</v>
      </c>
      <c r="N20" s="76">
        <v>77</v>
      </c>
      <c r="O20" s="76">
        <v>77</v>
      </c>
      <c r="P20" s="76">
        <v>77</v>
      </c>
      <c r="Q20" s="76">
        <v>77</v>
      </c>
      <c r="R20" s="76">
        <v>77</v>
      </c>
      <c r="S20" s="76">
        <v>77</v>
      </c>
      <c r="T20" s="76">
        <v>77</v>
      </c>
      <c r="U20" s="76">
        <v>77</v>
      </c>
      <c r="V20" s="76">
        <v>77</v>
      </c>
      <c r="W20" s="76">
        <v>77</v>
      </c>
      <c r="X20" s="76">
        <v>77</v>
      </c>
      <c r="Y20" s="76">
        <v>77</v>
      </c>
      <c r="Z20" s="76">
        <v>77</v>
      </c>
      <c r="AA20" s="63">
        <v>77</v>
      </c>
    </row>
    <row r="21" spans="1:27" ht="12.75" customHeight="1" x14ac:dyDescent="0.3">
      <c r="A21" s="81" t="s">
        <v>84</v>
      </c>
      <c r="B21" s="81"/>
      <c r="C21" s="76">
        <v>235</v>
      </c>
      <c r="D21" s="76">
        <v>231</v>
      </c>
      <c r="E21" s="76">
        <v>231</v>
      </c>
      <c r="F21" s="76">
        <v>244</v>
      </c>
      <c r="G21" s="76">
        <v>248</v>
      </c>
      <c r="H21" s="76">
        <v>242</v>
      </c>
      <c r="I21" s="76">
        <v>240</v>
      </c>
      <c r="J21" s="76">
        <v>243</v>
      </c>
      <c r="K21" s="76">
        <v>247</v>
      </c>
      <c r="L21" s="63">
        <v>243</v>
      </c>
      <c r="M21" s="76">
        <v>244</v>
      </c>
      <c r="N21" s="76">
        <v>246</v>
      </c>
      <c r="O21" s="76">
        <v>250</v>
      </c>
      <c r="P21" s="76">
        <v>253</v>
      </c>
      <c r="Q21" s="76">
        <v>253</v>
      </c>
      <c r="R21" s="76">
        <v>255</v>
      </c>
      <c r="S21" s="76">
        <v>257</v>
      </c>
      <c r="T21" s="76">
        <v>256</v>
      </c>
      <c r="U21" s="76">
        <v>260</v>
      </c>
      <c r="V21" s="76">
        <v>261</v>
      </c>
      <c r="W21" s="76">
        <v>262</v>
      </c>
      <c r="X21" s="76">
        <v>259</v>
      </c>
      <c r="Y21" s="76">
        <v>258</v>
      </c>
      <c r="Z21" s="76">
        <v>264</v>
      </c>
      <c r="AA21" s="63">
        <v>265</v>
      </c>
    </row>
    <row r="22" spans="1:27" ht="12.75" customHeight="1" x14ac:dyDescent="0.3">
      <c r="A22" s="6" t="s">
        <v>98</v>
      </c>
      <c r="B22" s="6"/>
      <c r="C22" s="76">
        <v>954</v>
      </c>
      <c r="D22" s="76">
        <v>944</v>
      </c>
      <c r="E22" s="76">
        <v>946</v>
      </c>
      <c r="F22" s="76">
        <v>955</v>
      </c>
      <c r="G22" s="76">
        <v>963</v>
      </c>
      <c r="H22" s="76">
        <v>959</v>
      </c>
      <c r="I22" s="76">
        <v>967</v>
      </c>
      <c r="J22" s="76">
        <v>975</v>
      </c>
      <c r="K22" s="76">
        <v>979</v>
      </c>
      <c r="L22" s="63">
        <v>982</v>
      </c>
      <c r="M22" s="76">
        <v>989</v>
      </c>
      <c r="N22" s="76">
        <v>994</v>
      </c>
      <c r="O22" s="76">
        <v>996</v>
      </c>
      <c r="P22" s="76">
        <v>1004</v>
      </c>
      <c r="Q22" s="76">
        <v>1009</v>
      </c>
      <c r="R22" s="76">
        <v>1011</v>
      </c>
      <c r="S22" s="76">
        <v>1017</v>
      </c>
      <c r="T22" s="76">
        <v>1021</v>
      </c>
      <c r="U22" s="76">
        <v>1026</v>
      </c>
      <c r="V22" s="76">
        <v>1034</v>
      </c>
      <c r="W22" s="76">
        <v>1037</v>
      </c>
      <c r="X22" s="76">
        <v>1043</v>
      </c>
      <c r="Y22" s="76">
        <v>1045</v>
      </c>
      <c r="Z22" s="76">
        <v>1053</v>
      </c>
      <c r="AA22" s="63">
        <v>1054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18</v>
      </c>
      <c r="D24" s="76">
        <f t="shared" ref="D24:AA26" si="1">D16-D20</f>
        <v>15</v>
      </c>
      <c r="E24" s="76">
        <f t="shared" si="1"/>
        <v>7</v>
      </c>
      <c r="F24" s="76">
        <f t="shared" si="1"/>
        <v>10</v>
      </c>
      <c r="G24" s="76">
        <f t="shared" si="1"/>
        <v>12</v>
      </c>
      <c r="H24" s="76">
        <f t="shared" si="1"/>
        <v>9</v>
      </c>
      <c r="I24" s="76">
        <f t="shared" si="1"/>
        <v>10</v>
      </c>
      <c r="J24" s="76">
        <f t="shared" si="1"/>
        <v>10</v>
      </c>
      <c r="K24" s="76">
        <f t="shared" si="1"/>
        <v>10</v>
      </c>
      <c r="L24" s="63">
        <f t="shared" si="1"/>
        <v>10</v>
      </c>
      <c r="M24" s="76">
        <f t="shared" si="1"/>
        <v>10</v>
      </c>
      <c r="N24" s="76">
        <f t="shared" si="1"/>
        <v>10</v>
      </c>
      <c r="O24" s="76">
        <f t="shared" si="1"/>
        <v>10</v>
      </c>
      <c r="P24" s="76">
        <f t="shared" si="1"/>
        <v>10</v>
      </c>
      <c r="Q24" s="76">
        <f t="shared" si="1"/>
        <v>10</v>
      </c>
      <c r="R24" s="76">
        <f t="shared" si="1"/>
        <v>10</v>
      </c>
      <c r="S24" s="76">
        <f t="shared" si="1"/>
        <v>10</v>
      </c>
      <c r="T24" s="76">
        <f t="shared" si="1"/>
        <v>10</v>
      </c>
      <c r="U24" s="76">
        <f t="shared" si="1"/>
        <v>10</v>
      </c>
      <c r="V24" s="76">
        <f t="shared" si="1"/>
        <v>10</v>
      </c>
      <c r="W24" s="76">
        <f t="shared" si="1"/>
        <v>10</v>
      </c>
      <c r="X24" s="76">
        <f t="shared" si="1"/>
        <v>10</v>
      </c>
      <c r="Y24" s="76">
        <f t="shared" si="1"/>
        <v>10</v>
      </c>
      <c r="Z24" s="76">
        <f t="shared" si="1"/>
        <v>10</v>
      </c>
      <c r="AA24" s="63">
        <f t="shared" si="1"/>
        <v>10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39</v>
      </c>
      <c r="D25" s="76">
        <f t="shared" si="2"/>
        <v>42</v>
      </c>
      <c r="E25" s="76">
        <f t="shared" si="2"/>
        <v>40</v>
      </c>
      <c r="F25" s="76">
        <f t="shared" si="2"/>
        <v>25</v>
      </c>
      <c r="G25" s="76">
        <f t="shared" si="2"/>
        <v>23</v>
      </c>
      <c r="H25" s="76">
        <f t="shared" si="2"/>
        <v>27</v>
      </c>
      <c r="I25" s="76">
        <f t="shared" si="2"/>
        <v>27</v>
      </c>
      <c r="J25" s="76">
        <f t="shared" si="2"/>
        <v>26</v>
      </c>
      <c r="K25" s="76">
        <f t="shared" si="2"/>
        <v>21</v>
      </c>
      <c r="L25" s="63">
        <f t="shared" si="2"/>
        <v>23</v>
      </c>
      <c r="M25" s="76">
        <f t="shared" si="2"/>
        <v>20</v>
      </c>
      <c r="N25" s="76">
        <f t="shared" si="2"/>
        <v>18</v>
      </c>
      <c r="O25" s="76">
        <f t="shared" si="2"/>
        <v>16</v>
      </c>
      <c r="P25" s="76">
        <f t="shared" si="2"/>
        <v>10</v>
      </c>
      <c r="Q25" s="76">
        <f t="shared" si="2"/>
        <v>11</v>
      </c>
      <c r="R25" s="76">
        <f t="shared" si="2"/>
        <v>10</v>
      </c>
      <c r="S25" s="76">
        <f t="shared" si="1"/>
        <v>9</v>
      </c>
      <c r="T25" s="76">
        <f t="shared" si="1"/>
        <v>11</v>
      </c>
      <c r="U25" s="76">
        <f t="shared" si="1"/>
        <v>7</v>
      </c>
      <c r="V25" s="76">
        <f t="shared" si="1"/>
        <v>5</v>
      </c>
      <c r="W25" s="76">
        <f t="shared" si="1"/>
        <v>3</v>
      </c>
      <c r="X25" s="76">
        <f t="shared" si="1"/>
        <v>4</v>
      </c>
      <c r="Y25" s="76">
        <f t="shared" si="1"/>
        <v>6</v>
      </c>
      <c r="Z25" s="76">
        <f t="shared" si="1"/>
        <v>-1</v>
      </c>
      <c r="AA25" s="63">
        <f t="shared" si="1"/>
        <v>-2</v>
      </c>
    </row>
    <row r="26" spans="1:27" ht="12.75" customHeight="1" x14ac:dyDescent="0.3">
      <c r="A26" s="6" t="s">
        <v>82</v>
      </c>
      <c r="B26" s="6"/>
      <c r="C26" s="76">
        <f t="shared" si="2"/>
        <v>575</v>
      </c>
      <c r="D26" s="76">
        <f t="shared" si="1"/>
        <v>595</v>
      </c>
      <c r="E26" s="76">
        <f t="shared" si="1"/>
        <v>591</v>
      </c>
      <c r="F26" s="76">
        <f t="shared" si="1"/>
        <v>599</v>
      </c>
      <c r="G26" s="76">
        <f t="shared" si="1"/>
        <v>581</v>
      </c>
      <c r="H26" s="76">
        <f t="shared" si="1"/>
        <v>588</v>
      </c>
      <c r="I26" s="76">
        <f t="shared" si="1"/>
        <v>581</v>
      </c>
      <c r="J26" s="76">
        <f t="shared" si="1"/>
        <v>570</v>
      </c>
      <c r="K26" s="76">
        <f t="shared" si="1"/>
        <v>566</v>
      </c>
      <c r="L26" s="63">
        <f t="shared" si="1"/>
        <v>561</v>
      </c>
      <c r="M26" s="76">
        <f t="shared" si="1"/>
        <v>554</v>
      </c>
      <c r="N26" s="76">
        <f t="shared" si="1"/>
        <v>549</v>
      </c>
      <c r="O26" s="76">
        <f t="shared" si="1"/>
        <v>540</v>
      </c>
      <c r="P26" s="76">
        <f t="shared" si="1"/>
        <v>529</v>
      </c>
      <c r="Q26" s="76">
        <f t="shared" si="1"/>
        <v>527</v>
      </c>
      <c r="R26" s="76">
        <f t="shared" si="1"/>
        <v>525</v>
      </c>
      <c r="S26" s="76">
        <f t="shared" si="1"/>
        <v>520</v>
      </c>
      <c r="T26" s="76">
        <f t="shared" si="1"/>
        <v>516</v>
      </c>
      <c r="U26" s="76">
        <f t="shared" si="1"/>
        <v>514</v>
      </c>
      <c r="V26" s="76">
        <f t="shared" si="1"/>
        <v>507</v>
      </c>
      <c r="W26" s="76">
        <f t="shared" si="1"/>
        <v>506</v>
      </c>
      <c r="X26" s="76">
        <f t="shared" si="1"/>
        <v>502</v>
      </c>
      <c r="Y26" s="76">
        <f t="shared" si="1"/>
        <v>503</v>
      </c>
      <c r="Z26" s="76">
        <f t="shared" si="1"/>
        <v>492</v>
      </c>
      <c r="AA26" s="63">
        <f t="shared" si="1"/>
        <v>490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632</v>
      </c>
      <c r="D28" s="76">
        <f t="shared" ref="D28:AA28" si="3">SUM(D24:D26)</f>
        <v>652</v>
      </c>
      <c r="E28" s="76">
        <f t="shared" si="3"/>
        <v>638</v>
      </c>
      <c r="F28" s="76">
        <f t="shared" si="3"/>
        <v>634</v>
      </c>
      <c r="G28" s="76">
        <f t="shared" si="3"/>
        <v>616</v>
      </c>
      <c r="H28" s="76">
        <f t="shared" si="3"/>
        <v>624</v>
      </c>
      <c r="I28" s="76">
        <f t="shared" si="3"/>
        <v>618</v>
      </c>
      <c r="J28" s="76">
        <f t="shared" si="3"/>
        <v>606</v>
      </c>
      <c r="K28" s="76">
        <f t="shared" si="3"/>
        <v>597</v>
      </c>
      <c r="L28" s="63">
        <f t="shared" si="3"/>
        <v>594</v>
      </c>
      <c r="M28" s="76">
        <f t="shared" si="3"/>
        <v>584</v>
      </c>
      <c r="N28" s="76">
        <f t="shared" si="3"/>
        <v>577</v>
      </c>
      <c r="O28" s="76">
        <f t="shared" si="3"/>
        <v>566</v>
      </c>
      <c r="P28" s="76">
        <f t="shared" si="3"/>
        <v>549</v>
      </c>
      <c r="Q28" s="76">
        <f t="shared" si="3"/>
        <v>548</v>
      </c>
      <c r="R28" s="76">
        <f t="shared" si="3"/>
        <v>545</v>
      </c>
      <c r="S28" s="76">
        <f t="shared" si="3"/>
        <v>539</v>
      </c>
      <c r="T28" s="76">
        <f t="shared" si="3"/>
        <v>537</v>
      </c>
      <c r="U28" s="76">
        <f t="shared" si="3"/>
        <v>531</v>
      </c>
      <c r="V28" s="76">
        <f t="shared" si="3"/>
        <v>522</v>
      </c>
      <c r="W28" s="76">
        <f t="shared" si="3"/>
        <v>519</v>
      </c>
      <c r="X28" s="76">
        <f t="shared" si="3"/>
        <v>516</v>
      </c>
      <c r="Y28" s="76">
        <f t="shared" si="3"/>
        <v>519</v>
      </c>
      <c r="Z28" s="76">
        <f t="shared" si="3"/>
        <v>501</v>
      </c>
      <c r="AA28" s="63">
        <f t="shared" si="3"/>
        <v>498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-1</v>
      </c>
      <c r="E30" s="76">
        <v>0</v>
      </c>
      <c r="F30" s="76">
        <v>1</v>
      </c>
      <c r="G30" s="76">
        <v>0</v>
      </c>
      <c r="H30" s="76">
        <v>0</v>
      </c>
      <c r="I30" s="76">
        <v>3</v>
      </c>
      <c r="J30" s="76">
        <v>1</v>
      </c>
      <c r="K30" s="76">
        <v>2</v>
      </c>
      <c r="L30" s="63">
        <v>4</v>
      </c>
      <c r="M30" s="76">
        <v>2</v>
      </c>
      <c r="N30" s="76">
        <v>0</v>
      </c>
      <c r="O30" s="76">
        <v>4</v>
      </c>
      <c r="P30" s="76">
        <v>5</v>
      </c>
      <c r="Q30" s="76">
        <v>5</v>
      </c>
      <c r="R30" s="76">
        <v>5</v>
      </c>
      <c r="S30" s="76">
        <v>6</v>
      </c>
      <c r="T30" s="76">
        <v>8</v>
      </c>
      <c r="U30" s="76">
        <v>5</v>
      </c>
      <c r="V30" s="76">
        <v>7</v>
      </c>
      <c r="W30" s="76">
        <v>4</v>
      </c>
      <c r="X30" s="76">
        <v>4</v>
      </c>
      <c r="Y30" s="76">
        <v>6</v>
      </c>
      <c r="Z30" s="76">
        <v>6</v>
      </c>
      <c r="AA30" s="63">
        <v>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685</v>
      </c>
      <c r="D32" s="76">
        <f t="shared" ref="D32:AA32" si="4">D30+D28+D14</f>
        <v>695</v>
      </c>
      <c r="E32" s="76">
        <f t="shared" si="4"/>
        <v>693</v>
      </c>
      <c r="F32" s="76">
        <f t="shared" si="4"/>
        <v>685</v>
      </c>
      <c r="G32" s="76">
        <f t="shared" si="4"/>
        <v>674</v>
      </c>
      <c r="H32" s="76">
        <f t="shared" si="4"/>
        <v>681</v>
      </c>
      <c r="I32" s="76">
        <f t="shared" si="4"/>
        <v>660</v>
      </c>
      <c r="J32" s="76">
        <f t="shared" si="4"/>
        <v>649</v>
      </c>
      <c r="K32" s="76">
        <f t="shared" si="4"/>
        <v>646</v>
      </c>
      <c r="L32" s="63">
        <f t="shared" si="4"/>
        <v>638</v>
      </c>
      <c r="M32" s="76">
        <f t="shared" si="4"/>
        <v>625</v>
      </c>
      <c r="N32" s="76">
        <f t="shared" si="4"/>
        <v>600</v>
      </c>
      <c r="O32" s="76">
        <f t="shared" si="4"/>
        <v>582</v>
      </c>
      <c r="P32" s="76">
        <f t="shared" si="4"/>
        <v>568</v>
      </c>
      <c r="Q32" s="76">
        <f t="shared" si="4"/>
        <v>551</v>
      </c>
      <c r="R32" s="76">
        <f t="shared" si="4"/>
        <v>532</v>
      </c>
      <c r="S32" s="76">
        <f t="shared" si="4"/>
        <v>536</v>
      </c>
      <c r="T32" s="76">
        <f t="shared" si="4"/>
        <v>525</v>
      </c>
      <c r="U32" s="76">
        <f t="shared" si="4"/>
        <v>511</v>
      </c>
      <c r="V32" s="76">
        <f t="shared" si="4"/>
        <v>507</v>
      </c>
      <c r="W32" s="76">
        <f t="shared" si="4"/>
        <v>498</v>
      </c>
      <c r="X32" s="76">
        <f t="shared" si="4"/>
        <v>512</v>
      </c>
      <c r="Y32" s="76">
        <f t="shared" si="4"/>
        <v>510</v>
      </c>
      <c r="Z32" s="76">
        <f t="shared" si="4"/>
        <v>499</v>
      </c>
      <c r="AA32" s="63">
        <f t="shared" si="4"/>
        <v>486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48132</v>
      </c>
      <c r="D34" s="76">
        <v>48827</v>
      </c>
      <c r="E34" s="76">
        <v>49520</v>
      </c>
      <c r="F34" s="76">
        <v>50205</v>
      </c>
      <c r="G34" s="76">
        <v>50879</v>
      </c>
      <c r="H34" s="76">
        <v>51560</v>
      </c>
      <c r="I34" s="76">
        <v>52220</v>
      </c>
      <c r="J34" s="76">
        <v>52869</v>
      </c>
      <c r="K34" s="76">
        <v>53515</v>
      </c>
      <c r="L34" s="63">
        <v>54153</v>
      </c>
      <c r="M34" s="76">
        <v>54778</v>
      </c>
      <c r="N34" s="76">
        <v>55378</v>
      </c>
      <c r="O34" s="76">
        <v>55960</v>
      </c>
      <c r="P34" s="76">
        <v>56528</v>
      </c>
      <c r="Q34" s="76">
        <v>57079</v>
      </c>
      <c r="R34" s="76">
        <v>57611</v>
      </c>
      <c r="S34" s="76">
        <v>58147</v>
      </c>
      <c r="T34" s="76">
        <v>58672</v>
      </c>
      <c r="U34" s="76">
        <v>59183</v>
      </c>
      <c r="V34" s="76">
        <v>59690</v>
      </c>
      <c r="W34" s="76">
        <v>60188</v>
      </c>
      <c r="X34" s="76">
        <v>60700</v>
      </c>
      <c r="Y34" s="76">
        <v>61210</v>
      </c>
      <c r="Z34" s="76">
        <v>61709</v>
      </c>
      <c r="AA34" s="63">
        <v>62195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1.4437161464370771E-2</v>
      </c>
      <c r="D36" s="38">
        <f t="shared" si="5"/>
        <v>1.4439458156735644E-2</v>
      </c>
      <c r="E36" s="38">
        <f t="shared" si="5"/>
        <v>1.4192967005959817E-2</v>
      </c>
      <c r="F36" s="38">
        <f t="shared" si="5"/>
        <v>1.3832794830371567E-2</v>
      </c>
      <c r="G36" s="38">
        <f t="shared" si="5"/>
        <v>1.3424957673538492E-2</v>
      </c>
      <c r="H36" s="38">
        <f t="shared" si="5"/>
        <v>1.3384697026278033E-2</v>
      </c>
      <c r="I36" s="38">
        <f t="shared" si="5"/>
        <v>1.2800620636152055E-2</v>
      </c>
      <c r="J36" s="38">
        <f t="shared" si="5"/>
        <v>1.2428188433550364E-2</v>
      </c>
      <c r="K36" s="38">
        <f t="shared" si="5"/>
        <v>1.2218880629480414E-2</v>
      </c>
      <c r="L36" s="39">
        <f t="shared" si="5"/>
        <v>1.1921891058581706E-2</v>
      </c>
      <c r="M36" s="38">
        <f t="shared" si="5"/>
        <v>1.1541373515779366E-2</v>
      </c>
      <c r="N36" s="38">
        <f t="shared" si="5"/>
        <v>1.0953302420679835E-2</v>
      </c>
      <c r="O36" s="38">
        <f t="shared" si="5"/>
        <v>1.0509588645310411E-2</v>
      </c>
      <c r="P36" s="38">
        <f t="shared" si="5"/>
        <v>1.0150107219442459E-2</v>
      </c>
      <c r="Q36" s="38">
        <f t="shared" si="5"/>
        <v>9.747381828474384E-3</v>
      </c>
      <c r="R36" s="38">
        <f t="shared" si="5"/>
        <v>9.3204155643932095E-3</v>
      </c>
      <c r="S36" s="38">
        <f t="shared" si="5"/>
        <v>9.303778792244536E-3</v>
      </c>
      <c r="T36" s="38">
        <f t="shared" si="5"/>
        <v>9.0288406968545235E-3</v>
      </c>
      <c r="U36" s="38">
        <f t="shared" si="5"/>
        <v>8.7094355058631029E-3</v>
      </c>
      <c r="V36" s="38">
        <f t="shared" si="5"/>
        <v>8.5666492066978697E-3</v>
      </c>
      <c r="W36" s="38">
        <f t="shared" si="5"/>
        <v>8.3431060479142241E-3</v>
      </c>
      <c r="X36" s="38">
        <f t="shared" si="5"/>
        <v>8.5066790722403141E-3</v>
      </c>
      <c r="Y36" s="38">
        <f t="shared" si="5"/>
        <v>8.4019769357495874E-3</v>
      </c>
      <c r="Z36" s="38">
        <f t="shared" si="5"/>
        <v>8.152262702172848E-3</v>
      </c>
      <c r="AA36" s="39">
        <f t="shared" si="5"/>
        <v>7.8756745369395059E-3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1.4437161464370771E-2</v>
      </c>
      <c r="D37" s="75">
        <f t="shared" si="6"/>
        <v>2.9085084409973233E-2</v>
      </c>
      <c r="E37" s="75">
        <f t="shared" si="6"/>
        <v>4.3690855059329355E-2</v>
      </c>
      <c r="F37" s="75">
        <f t="shared" si="6"/>
        <v>5.812801652370013E-2</v>
      </c>
      <c r="G37" s="75">
        <f t="shared" si="6"/>
        <v>7.2333340358716039E-2</v>
      </c>
      <c r="H37" s="75">
        <f t="shared" si="6"/>
        <v>8.6686197230594134E-2</v>
      </c>
      <c r="I37" s="75">
        <f t="shared" si="6"/>
        <v>0.10059645499188569</v>
      </c>
      <c r="J37" s="75">
        <f t="shared" si="6"/>
        <v>0.11427487512382237</v>
      </c>
      <c r="K37" s="75">
        <f t="shared" si="6"/>
        <v>0.12789006681138956</v>
      </c>
      <c r="L37" s="77">
        <f t="shared" si="6"/>
        <v>0.14133664931397139</v>
      </c>
      <c r="M37" s="75">
        <f t="shared" si="6"/>
        <v>0.154509241890952</v>
      </c>
      <c r="N37" s="75">
        <f t="shared" si="6"/>
        <v>0.16715493076485341</v>
      </c>
      <c r="O37" s="75">
        <f t="shared" si="6"/>
        <v>0.17942124897253778</v>
      </c>
      <c r="P37" s="75">
        <f t="shared" si="6"/>
        <v>0.19139250110649778</v>
      </c>
      <c r="Q37" s="75">
        <f t="shared" si="6"/>
        <v>0.20300545872236389</v>
      </c>
      <c r="R37" s="75">
        <f t="shared" si="6"/>
        <v>0.2142179695238898</v>
      </c>
      <c r="S37" s="75">
        <f t="shared" si="6"/>
        <v>0.22551478491790841</v>
      </c>
      <c r="T37" s="75">
        <f t="shared" si="6"/>
        <v>0.23657976268257214</v>
      </c>
      <c r="U37" s="75">
        <f t="shared" si="6"/>
        <v>0.24734967437351149</v>
      </c>
      <c r="V37" s="75">
        <f t="shared" si="6"/>
        <v>0.2580352814719582</v>
      </c>
      <c r="W37" s="75">
        <f t="shared" si="6"/>
        <v>0.26853120323729635</v>
      </c>
      <c r="X37" s="75">
        <f t="shared" si="6"/>
        <v>0.27932219107635886</v>
      </c>
      <c r="Y37" s="75">
        <f t="shared" si="6"/>
        <v>0.29007102661917505</v>
      </c>
      <c r="Z37" s="75">
        <f t="shared" si="6"/>
        <v>0.30058802453263639</v>
      </c>
      <c r="AA37" s="77">
        <f t="shared" si="6"/>
        <v>0.31083103252049654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1.6923234782000001</v>
      </c>
      <c r="D44" s="3">
        <v>1.7049046327999999</v>
      </c>
      <c r="E44" s="3">
        <v>1.6979350094000001</v>
      </c>
      <c r="F44" s="3">
        <v>1.7000906033000001</v>
      </c>
      <c r="G44" s="3">
        <v>1.6954462756999999</v>
      </c>
      <c r="H44" s="3">
        <v>1.7109897942000001</v>
      </c>
      <c r="I44" s="3">
        <v>1.7121021183</v>
      </c>
      <c r="J44" s="3">
        <v>1.7127581788999999</v>
      </c>
      <c r="K44" s="3">
        <v>1.7258203722000001</v>
      </c>
      <c r="L44" s="4">
        <v>1.7303429336</v>
      </c>
      <c r="M44" s="3">
        <v>1.7402529769999999</v>
      </c>
      <c r="N44" s="3">
        <v>1.7373979312000001</v>
      </c>
      <c r="O44" s="3">
        <v>1.7541290533</v>
      </c>
      <c r="P44" s="3">
        <v>1.7552297389</v>
      </c>
      <c r="Q44" s="3">
        <v>1.7633780468</v>
      </c>
      <c r="R44" s="3">
        <v>1.774274787</v>
      </c>
      <c r="S44" s="3">
        <v>1.781840818</v>
      </c>
      <c r="T44" s="3">
        <v>1.7945990727000001</v>
      </c>
      <c r="U44" s="3">
        <v>1.7938782061</v>
      </c>
      <c r="V44" s="3">
        <v>1.7990754262999999</v>
      </c>
      <c r="W44" s="3">
        <v>1.8083193833</v>
      </c>
      <c r="X44" s="3">
        <v>1.8132982552000001</v>
      </c>
      <c r="Y44" s="3">
        <v>1.8161573424999999</v>
      </c>
      <c r="Z44" s="3">
        <v>1.8184428856999999</v>
      </c>
      <c r="AA44" s="4">
        <v>1.8179066636000001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82.502869585736093</v>
      </c>
      <c r="D48" s="11">
        <v>82.031217340449302</v>
      </c>
      <c r="E48" s="11">
        <v>82.211106841208306</v>
      </c>
      <c r="F48" s="11">
        <v>82.229867483954393</v>
      </c>
      <c r="G48" s="11">
        <v>82.349134166138199</v>
      </c>
      <c r="H48" s="11">
        <v>82.406362752977103</v>
      </c>
      <c r="I48" s="11">
        <v>82.313078361662406</v>
      </c>
      <c r="J48" s="11">
        <v>82.477088645902995</v>
      </c>
      <c r="K48" s="11">
        <v>82.738981833066703</v>
      </c>
      <c r="L48" s="64">
        <v>82.781456330247806</v>
      </c>
      <c r="M48" s="11">
        <v>82.954168538557298</v>
      </c>
      <c r="N48" s="11">
        <v>82.882573499283097</v>
      </c>
      <c r="O48" s="11">
        <v>82.798640578535498</v>
      </c>
      <c r="P48" s="11">
        <v>83.102493082224498</v>
      </c>
      <c r="Q48" s="11">
        <v>83.069830782287397</v>
      </c>
      <c r="R48" s="11">
        <v>83.053289681492501</v>
      </c>
      <c r="S48" s="11">
        <v>83.205533531061903</v>
      </c>
      <c r="T48" s="11">
        <v>83.1665576174574</v>
      </c>
      <c r="U48" s="11">
        <v>83.273343523064895</v>
      </c>
      <c r="V48" s="11">
        <v>83.380075126541399</v>
      </c>
      <c r="W48" s="11">
        <v>83.442716775209206</v>
      </c>
      <c r="X48" s="11">
        <v>83.704558208521206</v>
      </c>
      <c r="Y48" s="11">
        <v>83.729512355425001</v>
      </c>
      <c r="Z48" s="11">
        <v>83.908070006043701</v>
      </c>
      <c r="AA48" s="64">
        <v>83.892070129985001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8266</v>
      </c>
      <c r="C57" s="76">
        <v>8387</v>
      </c>
      <c r="D57" s="76">
        <v>8508</v>
      </c>
      <c r="E57" s="76">
        <v>8600</v>
      </c>
      <c r="F57" s="76">
        <v>8731</v>
      </c>
      <c r="G57" s="76">
        <v>8775</v>
      </c>
      <c r="H57" s="76">
        <v>8871</v>
      </c>
      <c r="I57" s="76">
        <v>8940</v>
      </c>
      <c r="J57" s="76">
        <v>8961</v>
      </c>
      <c r="K57" s="76">
        <v>9006</v>
      </c>
      <c r="L57" s="63">
        <v>9044</v>
      </c>
      <c r="M57" s="76">
        <v>9058</v>
      </c>
      <c r="N57" s="76">
        <v>9072</v>
      </c>
      <c r="O57" s="76">
        <v>9100</v>
      </c>
      <c r="P57" s="76">
        <v>9131</v>
      </c>
      <c r="Q57" s="76">
        <v>9142</v>
      </c>
      <c r="R57" s="76">
        <v>9209</v>
      </c>
      <c r="S57" s="76">
        <v>9264</v>
      </c>
      <c r="T57" s="76">
        <v>9322</v>
      </c>
      <c r="U57" s="76">
        <v>9375</v>
      </c>
      <c r="V57" s="76">
        <v>9424</v>
      </c>
      <c r="W57" s="76">
        <v>9472</v>
      </c>
      <c r="X57" s="76">
        <v>9526</v>
      </c>
      <c r="Y57" s="76">
        <v>9582</v>
      </c>
      <c r="Z57" s="76">
        <v>9639</v>
      </c>
      <c r="AA57" s="63">
        <v>9697</v>
      </c>
    </row>
    <row r="58" spans="1:27" ht="12.75" customHeight="1" x14ac:dyDescent="0.3">
      <c r="A58" s="13" t="s">
        <v>68</v>
      </c>
      <c r="B58" s="76">
        <v>7654</v>
      </c>
      <c r="C58" s="76">
        <v>7670</v>
      </c>
      <c r="D58" s="76">
        <v>7685</v>
      </c>
      <c r="E58" s="76">
        <v>7646</v>
      </c>
      <c r="F58" s="76">
        <v>7566</v>
      </c>
      <c r="G58" s="76">
        <v>7590</v>
      </c>
      <c r="H58" s="76">
        <v>7590</v>
      </c>
      <c r="I58" s="76">
        <v>7630</v>
      </c>
      <c r="J58" s="76">
        <v>7772</v>
      </c>
      <c r="K58" s="76">
        <v>7852</v>
      </c>
      <c r="L58" s="63">
        <v>7956</v>
      </c>
      <c r="M58" s="76">
        <v>8050</v>
      </c>
      <c r="N58" s="76">
        <v>8175</v>
      </c>
      <c r="O58" s="76">
        <v>8298</v>
      </c>
      <c r="P58" s="76">
        <v>8461</v>
      </c>
      <c r="Q58" s="76">
        <v>8634</v>
      </c>
      <c r="R58" s="76">
        <v>8725</v>
      </c>
      <c r="S58" s="76">
        <v>8815</v>
      </c>
      <c r="T58" s="76">
        <v>8875</v>
      </c>
      <c r="U58" s="76">
        <v>8956</v>
      </c>
      <c r="V58" s="76">
        <v>8979</v>
      </c>
      <c r="W58" s="76">
        <v>9026</v>
      </c>
      <c r="X58" s="76">
        <v>9060</v>
      </c>
      <c r="Y58" s="76">
        <v>9058</v>
      </c>
      <c r="Z58" s="76">
        <v>9077</v>
      </c>
      <c r="AA58" s="63">
        <v>9094</v>
      </c>
    </row>
    <row r="59" spans="1:27" ht="12.75" customHeight="1" x14ac:dyDescent="0.3">
      <c r="A59" s="13" t="s">
        <v>69</v>
      </c>
      <c r="B59" s="76">
        <v>9130</v>
      </c>
      <c r="C59" s="76">
        <v>9411</v>
      </c>
      <c r="D59" s="76">
        <v>9727</v>
      </c>
      <c r="E59" s="76">
        <v>10126</v>
      </c>
      <c r="F59" s="76">
        <v>10556</v>
      </c>
      <c r="G59" s="76">
        <v>10936</v>
      </c>
      <c r="H59" s="76">
        <v>11213</v>
      </c>
      <c r="I59" s="76">
        <v>11444</v>
      </c>
      <c r="J59" s="76">
        <v>11606</v>
      </c>
      <c r="K59" s="76">
        <v>11730</v>
      </c>
      <c r="L59" s="63">
        <v>11881</v>
      </c>
      <c r="M59" s="76">
        <v>12029</v>
      </c>
      <c r="N59" s="76">
        <v>12108</v>
      </c>
      <c r="O59" s="76">
        <v>12162</v>
      </c>
      <c r="P59" s="76">
        <v>12116</v>
      </c>
      <c r="Q59" s="76">
        <v>12025</v>
      </c>
      <c r="R59" s="76">
        <v>11943</v>
      </c>
      <c r="S59" s="76">
        <v>11858</v>
      </c>
      <c r="T59" s="76">
        <v>11724</v>
      </c>
      <c r="U59" s="76">
        <v>11564</v>
      </c>
      <c r="V59" s="76">
        <v>11520</v>
      </c>
      <c r="W59" s="76">
        <v>11482</v>
      </c>
      <c r="X59" s="76">
        <v>11491</v>
      </c>
      <c r="Y59" s="76">
        <v>11577</v>
      </c>
      <c r="Z59" s="76">
        <v>11612</v>
      </c>
      <c r="AA59" s="63">
        <v>11670</v>
      </c>
    </row>
    <row r="60" spans="1:27" ht="12.75" customHeight="1" x14ac:dyDescent="0.3">
      <c r="A60" s="13" t="s">
        <v>70</v>
      </c>
      <c r="B60" s="76">
        <v>10138</v>
      </c>
      <c r="C60" s="76">
        <v>10146</v>
      </c>
      <c r="D60" s="76">
        <v>10139</v>
      </c>
      <c r="E60" s="76">
        <v>10084</v>
      </c>
      <c r="F60" s="76">
        <v>9998</v>
      </c>
      <c r="G60" s="76">
        <v>9886</v>
      </c>
      <c r="H60" s="76">
        <v>9924</v>
      </c>
      <c r="I60" s="76">
        <v>9959</v>
      </c>
      <c r="J60" s="76">
        <v>9995</v>
      </c>
      <c r="K60" s="76">
        <v>10114</v>
      </c>
      <c r="L60" s="63">
        <v>10171</v>
      </c>
      <c r="M60" s="76">
        <v>10268</v>
      </c>
      <c r="N60" s="76">
        <v>10381</v>
      </c>
      <c r="O60" s="76">
        <v>10468</v>
      </c>
      <c r="P60" s="76">
        <v>10667</v>
      </c>
      <c r="Q60" s="76">
        <v>10997</v>
      </c>
      <c r="R60" s="76">
        <v>11329</v>
      </c>
      <c r="S60" s="76">
        <v>11680</v>
      </c>
      <c r="T60" s="76">
        <v>12108</v>
      </c>
      <c r="U60" s="76">
        <v>12568</v>
      </c>
      <c r="V60" s="76">
        <v>12941</v>
      </c>
      <c r="W60" s="76">
        <v>13204</v>
      </c>
      <c r="X60" s="76">
        <v>13404</v>
      </c>
      <c r="Y60" s="76">
        <v>13561</v>
      </c>
      <c r="Z60" s="76">
        <v>13667</v>
      </c>
      <c r="AA60" s="63">
        <v>13789</v>
      </c>
    </row>
    <row r="61" spans="1:27" ht="12.75" customHeight="1" x14ac:dyDescent="0.3">
      <c r="A61" s="13" t="s">
        <v>71</v>
      </c>
      <c r="B61" s="76">
        <v>8132</v>
      </c>
      <c r="C61" s="76">
        <v>8242</v>
      </c>
      <c r="D61" s="76">
        <v>8414</v>
      </c>
      <c r="E61" s="76">
        <v>8581</v>
      </c>
      <c r="F61" s="76">
        <v>8605</v>
      </c>
      <c r="G61" s="76">
        <v>8746</v>
      </c>
      <c r="H61" s="76">
        <v>8833</v>
      </c>
      <c r="I61" s="76">
        <v>9012</v>
      </c>
      <c r="J61" s="76">
        <v>9160</v>
      </c>
      <c r="K61" s="76">
        <v>9342</v>
      </c>
      <c r="L61" s="63">
        <v>9517</v>
      </c>
      <c r="M61" s="76">
        <v>9685</v>
      </c>
      <c r="N61" s="76">
        <v>9844</v>
      </c>
      <c r="O61" s="76">
        <v>10056</v>
      </c>
      <c r="P61" s="76">
        <v>10105</v>
      </c>
      <c r="Q61" s="76">
        <v>10086</v>
      </c>
      <c r="R61" s="76">
        <v>10095</v>
      </c>
      <c r="S61" s="76">
        <v>10090</v>
      </c>
      <c r="T61" s="76">
        <v>10041</v>
      </c>
      <c r="U61" s="76">
        <v>9962</v>
      </c>
      <c r="V61" s="76">
        <v>9875</v>
      </c>
      <c r="W61" s="76">
        <v>9919</v>
      </c>
      <c r="X61" s="76">
        <v>9968</v>
      </c>
      <c r="Y61" s="76">
        <v>10016</v>
      </c>
      <c r="Z61" s="76">
        <v>10147</v>
      </c>
      <c r="AA61" s="63">
        <v>10222</v>
      </c>
    </row>
    <row r="62" spans="1:27" ht="12.75" customHeight="1" x14ac:dyDescent="0.3">
      <c r="A62" s="13" t="s">
        <v>72</v>
      </c>
      <c r="B62" s="76">
        <v>4127</v>
      </c>
      <c r="C62" s="76">
        <v>4276</v>
      </c>
      <c r="D62" s="76">
        <v>4354</v>
      </c>
      <c r="E62" s="76">
        <v>4483</v>
      </c>
      <c r="F62" s="76">
        <v>4749</v>
      </c>
      <c r="G62" s="76">
        <v>4946</v>
      </c>
      <c r="H62" s="76">
        <v>5129</v>
      </c>
      <c r="I62" s="76">
        <v>5235</v>
      </c>
      <c r="J62" s="76">
        <v>5375</v>
      </c>
      <c r="K62" s="76">
        <v>5471</v>
      </c>
      <c r="L62" s="63">
        <v>5584</v>
      </c>
      <c r="M62" s="76">
        <v>5688</v>
      </c>
      <c r="N62" s="76">
        <v>5798</v>
      </c>
      <c r="O62" s="76">
        <v>5876</v>
      </c>
      <c r="P62" s="76">
        <v>6048</v>
      </c>
      <c r="Q62" s="76">
        <v>6195</v>
      </c>
      <c r="R62" s="76">
        <v>6310</v>
      </c>
      <c r="S62" s="76">
        <v>6440</v>
      </c>
      <c r="T62" s="76">
        <v>6602</v>
      </c>
      <c r="U62" s="76">
        <v>6758</v>
      </c>
      <c r="V62" s="76">
        <v>6951</v>
      </c>
      <c r="W62" s="76">
        <v>7085</v>
      </c>
      <c r="X62" s="76">
        <v>7251</v>
      </c>
      <c r="Y62" s="76">
        <v>7416</v>
      </c>
      <c r="Z62" s="76">
        <v>7567</v>
      </c>
      <c r="AA62" s="63">
        <v>7723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47447</v>
      </c>
      <c r="C64" s="76">
        <f t="shared" ref="C64:AA64" si="7">SUM(C57:C62)</f>
        <v>48132</v>
      </c>
      <c r="D64" s="76">
        <f t="shared" si="7"/>
        <v>48827</v>
      </c>
      <c r="E64" s="76">
        <f t="shared" si="7"/>
        <v>49520</v>
      </c>
      <c r="F64" s="76">
        <f t="shared" si="7"/>
        <v>50205</v>
      </c>
      <c r="G64" s="76">
        <f t="shared" si="7"/>
        <v>50879</v>
      </c>
      <c r="H64" s="76">
        <f t="shared" si="7"/>
        <v>51560</v>
      </c>
      <c r="I64" s="76">
        <f t="shared" si="7"/>
        <v>52220</v>
      </c>
      <c r="J64" s="76">
        <f t="shared" si="7"/>
        <v>52869</v>
      </c>
      <c r="K64" s="76">
        <f t="shared" si="7"/>
        <v>53515</v>
      </c>
      <c r="L64" s="63">
        <f t="shared" si="7"/>
        <v>54153</v>
      </c>
      <c r="M64" s="76">
        <f t="shared" si="7"/>
        <v>54778</v>
      </c>
      <c r="N64" s="76">
        <f t="shared" si="7"/>
        <v>55378</v>
      </c>
      <c r="O64" s="76">
        <f t="shared" si="7"/>
        <v>55960</v>
      </c>
      <c r="P64" s="76">
        <f t="shared" si="7"/>
        <v>56528</v>
      </c>
      <c r="Q64" s="76">
        <f t="shared" si="7"/>
        <v>57079</v>
      </c>
      <c r="R64" s="76">
        <f t="shared" si="7"/>
        <v>57611</v>
      </c>
      <c r="S64" s="76">
        <f t="shared" si="7"/>
        <v>58147</v>
      </c>
      <c r="T64" s="76">
        <f t="shared" si="7"/>
        <v>58672</v>
      </c>
      <c r="U64" s="76">
        <f t="shared" si="7"/>
        <v>59183</v>
      </c>
      <c r="V64" s="76">
        <f t="shared" si="7"/>
        <v>59690</v>
      </c>
      <c r="W64" s="76">
        <f t="shared" si="7"/>
        <v>60188</v>
      </c>
      <c r="X64" s="76">
        <f t="shared" si="7"/>
        <v>60700</v>
      </c>
      <c r="Y64" s="76">
        <f t="shared" si="7"/>
        <v>61210</v>
      </c>
      <c r="Z64" s="76">
        <f t="shared" si="7"/>
        <v>61709</v>
      </c>
      <c r="AA64" s="63">
        <f t="shared" si="7"/>
        <v>62195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0.17421544038611503</v>
      </c>
      <c r="C67" s="38">
        <f t="shared" ref="C67:AA72" si="8">C57/C$64</f>
        <v>0.17424997922380123</v>
      </c>
      <c r="D67" s="38">
        <f t="shared" si="8"/>
        <v>0.17424785467057161</v>
      </c>
      <c r="E67" s="38">
        <f t="shared" si="8"/>
        <v>0.17366720516962844</v>
      </c>
      <c r="F67" s="38">
        <f t="shared" si="8"/>
        <v>0.17390698137635693</v>
      </c>
      <c r="G67" s="38">
        <f t="shared" si="8"/>
        <v>0.17246801234300987</v>
      </c>
      <c r="H67" s="38">
        <f t="shared" si="8"/>
        <v>0.17205197827773469</v>
      </c>
      <c r="I67" s="38">
        <f t="shared" si="8"/>
        <v>0.17119877441593259</v>
      </c>
      <c r="J67" s="38">
        <f t="shared" si="8"/>
        <v>0.16949441071327243</v>
      </c>
      <c r="K67" s="38">
        <f t="shared" si="8"/>
        <v>0.16828926469214239</v>
      </c>
      <c r="L67" s="39">
        <f t="shared" si="8"/>
        <v>0.16700829132273373</v>
      </c>
      <c r="M67" s="38">
        <f t="shared" si="8"/>
        <v>0.16535835554419659</v>
      </c>
      <c r="N67" s="38">
        <f t="shared" si="8"/>
        <v>0.16381956733720973</v>
      </c>
      <c r="O67" s="38">
        <f t="shared" si="8"/>
        <v>0.16261615439599714</v>
      </c>
      <c r="P67" s="38">
        <f t="shared" si="8"/>
        <v>0.16153056892159637</v>
      </c>
      <c r="Q67" s="38">
        <f t="shared" si="8"/>
        <v>0.16016398325128331</v>
      </c>
      <c r="R67" s="38">
        <f t="shared" si="8"/>
        <v>0.15984794570481331</v>
      </c>
      <c r="S67" s="38">
        <f t="shared" si="8"/>
        <v>0.15932034326792441</v>
      </c>
      <c r="T67" s="38">
        <f t="shared" si="8"/>
        <v>0.15888328333787838</v>
      </c>
      <c r="U67" s="38">
        <f t="shared" si="8"/>
        <v>0.15840697497592213</v>
      </c>
      <c r="V67" s="38">
        <f t="shared" si="8"/>
        <v>0.15788239236052939</v>
      </c>
      <c r="W67" s="38">
        <f t="shared" si="8"/>
        <v>0.1573735628364458</v>
      </c>
      <c r="X67" s="38">
        <f t="shared" si="8"/>
        <v>0.15693574958813838</v>
      </c>
      <c r="Y67" s="38">
        <f t="shared" si="8"/>
        <v>0.15654304852148343</v>
      </c>
      <c r="Z67" s="38">
        <f t="shared" si="8"/>
        <v>0.15620087831596688</v>
      </c>
      <c r="AA67" s="39">
        <f t="shared" si="8"/>
        <v>0.15591285473108771</v>
      </c>
    </row>
    <row r="68" spans="1:27" ht="12.75" customHeight="1" x14ac:dyDescent="0.3">
      <c r="A68" s="13" t="s">
        <v>68</v>
      </c>
      <c r="B68" s="38">
        <f t="shared" ref="B68:Q72" si="9">B58/B$64</f>
        <v>0.1613168377347356</v>
      </c>
      <c r="C68" s="38">
        <f t="shared" si="9"/>
        <v>0.15935344469375884</v>
      </c>
      <c r="D68" s="38">
        <f t="shared" si="9"/>
        <v>0.15739242632150244</v>
      </c>
      <c r="E68" s="38">
        <f t="shared" si="9"/>
        <v>0.15440226171243943</v>
      </c>
      <c r="F68" s="38">
        <f t="shared" si="9"/>
        <v>0.15070212130265909</v>
      </c>
      <c r="G68" s="38">
        <f t="shared" si="9"/>
        <v>0.14917746024882564</v>
      </c>
      <c r="H68" s="38">
        <f t="shared" si="9"/>
        <v>0.14720713731574864</v>
      </c>
      <c r="I68" s="38">
        <f t="shared" si="9"/>
        <v>0.14611260053619302</v>
      </c>
      <c r="J68" s="38">
        <f t="shared" si="9"/>
        <v>0.14700486107170554</v>
      </c>
      <c r="K68" s="38">
        <f t="shared" si="9"/>
        <v>0.14672521722881435</v>
      </c>
      <c r="L68" s="39">
        <f t="shared" si="9"/>
        <v>0.146917068306465</v>
      </c>
      <c r="M68" s="38">
        <f t="shared" si="9"/>
        <v>0.14695680747745446</v>
      </c>
      <c r="N68" s="38">
        <f t="shared" si="9"/>
        <v>0.14762179927046842</v>
      </c>
      <c r="O68" s="38">
        <f t="shared" si="9"/>
        <v>0.14828448892065763</v>
      </c>
      <c r="P68" s="38">
        <f t="shared" si="9"/>
        <v>0.14967803566374185</v>
      </c>
      <c r="Q68" s="38">
        <f t="shared" si="9"/>
        <v>0.15126403756197551</v>
      </c>
      <c r="R68" s="38">
        <f t="shared" si="8"/>
        <v>0.15144677231778653</v>
      </c>
      <c r="S68" s="38">
        <f t="shared" si="8"/>
        <v>0.15159853474813834</v>
      </c>
      <c r="T68" s="38">
        <f t="shared" si="8"/>
        <v>0.1512646577583856</v>
      </c>
      <c r="U68" s="38">
        <f t="shared" si="8"/>
        <v>0.15132723924099825</v>
      </c>
      <c r="V68" s="38">
        <f t="shared" si="8"/>
        <v>0.1504272072373932</v>
      </c>
      <c r="W68" s="38">
        <f t="shared" si="8"/>
        <v>0.14996344786336147</v>
      </c>
      <c r="X68" s="38">
        <f t="shared" si="8"/>
        <v>0.14925864909390446</v>
      </c>
      <c r="Y68" s="38">
        <f t="shared" si="8"/>
        <v>0.14798235582421174</v>
      </c>
      <c r="Z68" s="38">
        <f t="shared" si="8"/>
        <v>0.14709361681440308</v>
      </c>
      <c r="AA68" s="39">
        <f t="shared" si="8"/>
        <v>0.14621754160302275</v>
      </c>
    </row>
    <row r="69" spans="1:27" ht="12.75" customHeight="1" x14ac:dyDescent="0.3">
      <c r="A69" s="13" t="s">
        <v>69</v>
      </c>
      <c r="B69" s="38">
        <f t="shared" si="9"/>
        <v>0.19242523236453304</v>
      </c>
      <c r="C69" s="38">
        <f t="shared" si="8"/>
        <v>0.19552480678135128</v>
      </c>
      <c r="D69" s="38">
        <f t="shared" si="8"/>
        <v>0.19921354988018924</v>
      </c>
      <c r="E69" s="38">
        <f t="shared" si="8"/>
        <v>0.20448303715670435</v>
      </c>
      <c r="F69" s="38">
        <f t="shared" si="8"/>
        <v>0.21025794243601234</v>
      </c>
      <c r="G69" s="38">
        <f t="shared" si="8"/>
        <v>0.21494133139409186</v>
      </c>
      <c r="H69" s="38">
        <f t="shared" si="8"/>
        <v>0.21747478665632272</v>
      </c>
      <c r="I69" s="38">
        <f t="shared" si="8"/>
        <v>0.21914975105323631</v>
      </c>
      <c r="J69" s="38">
        <f t="shared" si="8"/>
        <v>0.21952372846091281</v>
      </c>
      <c r="K69" s="38">
        <f t="shared" si="8"/>
        <v>0.21919088106138465</v>
      </c>
      <c r="L69" s="39">
        <f t="shared" si="8"/>
        <v>0.21939689398555942</v>
      </c>
      <c r="M69" s="38">
        <f t="shared" si="8"/>
        <v>0.21959545803059621</v>
      </c>
      <c r="N69" s="38">
        <f t="shared" si="8"/>
        <v>0.21864278233233414</v>
      </c>
      <c r="O69" s="38">
        <f t="shared" si="8"/>
        <v>0.21733380986418871</v>
      </c>
      <c r="P69" s="38">
        <f t="shared" si="8"/>
        <v>0.21433625813756016</v>
      </c>
      <c r="Q69" s="38">
        <f t="shared" si="8"/>
        <v>0.21067292699591794</v>
      </c>
      <c r="R69" s="38">
        <f t="shared" si="8"/>
        <v>0.20730416066376212</v>
      </c>
      <c r="S69" s="38">
        <f t="shared" si="8"/>
        <v>0.20393141520628752</v>
      </c>
      <c r="T69" s="38">
        <f t="shared" si="8"/>
        <v>0.19982274338696482</v>
      </c>
      <c r="U69" s="38">
        <f t="shared" si="8"/>
        <v>0.19539394758630013</v>
      </c>
      <c r="V69" s="38">
        <f t="shared" si="8"/>
        <v>0.19299715195175071</v>
      </c>
      <c r="W69" s="38">
        <f t="shared" si="8"/>
        <v>0.19076892403801421</v>
      </c>
      <c r="X69" s="38">
        <f t="shared" si="8"/>
        <v>0.18930807248764414</v>
      </c>
      <c r="Y69" s="38">
        <f t="shared" si="8"/>
        <v>0.18913576213037087</v>
      </c>
      <c r="Z69" s="38">
        <f t="shared" si="8"/>
        <v>0.18817352412127891</v>
      </c>
      <c r="AA69" s="39">
        <f t="shared" si="8"/>
        <v>0.18763566203070986</v>
      </c>
    </row>
    <row r="70" spans="1:27" ht="12.75" customHeight="1" x14ac:dyDescent="0.3">
      <c r="A70" s="13" t="s">
        <v>70</v>
      </c>
      <c r="B70" s="38">
        <f t="shared" si="9"/>
        <v>0.21366998967268741</v>
      </c>
      <c r="C70" s="38">
        <f t="shared" si="8"/>
        <v>0.21079531288955372</v>
      </c>
      <c r="D70" s="38">
        <f t="shared" si="8"/>
        <v>0.20765150429065884</v>
      </c>
      <c r="E70" s="38">
        <f t="shared" si="8"/>
        <v>0.20363489499192244</v>
      </c>
      <c r="F70" s="38">
        <f t="shared" si="8"/>
        <v>0.19914351160243005</v>
      </c>
      <c r="G70" s="38">
        <f t="shared" si="8"/>
        <v>0.19430413333595392</v>
      </c>
      <c r="H70" s="38">
        <f t="shared" si="8"/>
        <v>0.19247478665632273</v>
      </c>
      <c r="I70" s="38">
        <f t="shared" si="8"/>
        <v>0.1907123707391804</v>
      </c>
      <c r="J70" s="38">
        <f t="shared" si="8"/>
        <v>0.18905218559079989</v>
      </c>
      <c r="K70" s="38">
        <f t="shared" si="8"/>
        <v>0.18899374007287675</v>
      </c>
      <c r="L70" s="39">
        <f t="shared" si="8"/>
        <v>0.1878196960463871</v>
      </c>
      <c r="M70" s="38">
        <f t="shared" si="8"/>
        <v>0.18744751542590091</v>
      </c>
      <c r="N70" s="38">
        <f t="shared" si="8"/>
        <v>0.18745711293293366</v>
      </c>
      <c r="O70" s="38">
        <f t="shared" si="8"/>
        <v>0.18706218727662616</v>
      </c>
      <c r="P70" s="38">
        <f t="shared" si="8"/>
        <v>0.18870294367393151</v>
      </c>
      <c r="Q70" s="38">
        <f t="shared" si="8"/>
        <v>0.19266280067975963</v>
      </c>
      <c r="R70" s="38">
        <f t="shared" si="8"/>
        <v>0.19664647376369096</v>
      </c>
      <c r="S70" s="38">
        <f t="shared" si="8"/>
        <v>0.20087020826525875</v>
      </c>
      <c r="T70" s="38">
        <f t="shared" si="8"/>
        <v>0.2063676029451868</v>
      </c>
      <c r="U70" s="38">
        <f t="shared" si="8"/>
        <v>0.21235827855972153</v>
      </c>
      <c r="V70" s="38">
        <f t="shared" si="8"/>
        <v>0.21680348467079913</v>
      </c>
      <c r="W70" s="38">
        <f t="shared" si="8"/>
        <v>0.21937927826144746</v>
      </c>
      <c r="X70" s="38">
        <f t="shared" si="8"/>
        <v>0.22082372322899504</v>
      </c>
      <c r="Y70" s="38">
        <f t="shared" si="8"/>
        <v>0.22154876654141481</v>
      </c>
      <c r="Z70" s="38">
        <f t="shared" si="8"/>
        <v>0.22147498744105398</v>
      </c>
      <c r="AA70" s="39">
        <f t="shared" si="8"/>
        <v>0.22170592491357827</v>
      </c>
    </row>
    <row r="71" spans="1:27" ht="12.75" customHeight="1" x14ac:dyDescent="0.3">
      <c r="A71" s="13" t="s">
        <v>71</v>
      </c>
      <c r="B71" s="38">
        <f t="shared" si="9"/>
        <v>0.17139123653761038</v>
      </c>
      <c r="C71" s="38">
        <f t="shared" si="8"/>
        <v>0.17123743039973408</v>
      </c>
      <c r="D71" s="38">
        <f t="shared" si="8"/>
        <v>0.17232269031478487</v>
      </c>
      <c r="E71" s="38">
        <f t="shared" si="8"/>
        <v>0.17328352180936996</v>
      </c>
      <c r="F71" s="38">
        <f t="shared" si="8"/>
        <v>0.17139727118812867</v>
      </c>
      <c r="G71" s="38">
        <f t="shared" si="8"/>
        <v>0.17189803258711847</v>
      </c>
      <c r="H71" s="38">
        <f t="shared" si="8"/>
        <v>0.17131497284716835</v>
      </c>
      <c r="I71" s="38">
        <f t="shared" si="8"/>
        <v>0.17257755649176559</v>
      </c>
      <c r="J71" s="38">
        <f t="shared" si="8"/>
        <v>0.17325843121678111</v>
      </c>
      <c r="K71" s="38">
        <f t="shared" si="8"/>
        <v>0.17456787816500047</v>
      </c>
      <c r="L71" s="39">
        <f t="shared" si="8"/>
        <v>0.17574280279947557</v>
      </c>
      <c r="M71" s="38">
        <f t="shared" si="8"/>
        <v>0.176804556573807</v>
      </c>
      <c r="N71" s="38">
        <f t="shared" si="8"/>
        <v>0.17776012134782765</v>
      </c>
      <c r="O71" s="38">
        <f t="shared" si="8"/>
        <v>0.17969978556111507</v>
      </c>
      <c r="P71" s="38">
        <f t="shared" si="8"/>
        <v>0.17876096801585056</v>
      </c>
      <c r="Q71" s="38">
        <f t="shared" si="8"/>
        <v>0.17670246500464268</v>
      </c>
      <c r="R71" s="38">
        <f t="shared" si="8"/>
        <v>0.17522695318602349</v>
      </c>
      <c r="S71" s="38">
        <f t="shared" si="8"/>
        <v>0.17352571929764218</v>
      </c>
      <c r="T71" s="38">
        <f t="shared" si="8"/>
        <v>0.17113785110444504</v>
      </c>
      <c r="U71" s="38">
        <f t="shared" si="8"/>
        <v>0.16832536370241455</v>
      </c>
      <c r="V71" s="38">
        <f t="shared" si="8"/>
        <v>0.16543809683364047</v>
      </c>
      <c r="W71" s="38">
        <f t="shared" si="8"/>
        <v>0.1648002924170931</v>
      </c>
      <c r="X71" s="38">
        <f t="shared" si="8"/>
        <v>0.16421746293245471</v>
      </c>
      <c r="Y71" s="38">
        <f t="shared" si="8"/>
        <v>0.16363339323639928</v>
      </c>
      <c r="Z71" s="38">
        <f t="shared" si="8"/>
        <v>0.16443306486898182</v>
      </c>
      <c r="AA71" s="39">
        <f t="shared" si="8"/>
        <v>0.1643540477530348</v>
      </c>
    </row>
    <row r="72" spans="1:27" ht="12.75" customHeight="1" x14ac:dyDescent="0.3">
      <c r="A72" s="13" t="s">
        <v>72</v>
      </c>
      <c r="B72" s="38">
        <f t="shared" si="9"/>
        <v>8.6981263304318504E-2</v>
      </c>
      <c r="C72" s="38">
        <f t="shared" si="8"/>
        <v>8.8839026011800881E-2</v>
      </c>
      <c r="D72" s="38">
        <f t="shared" si="8"/>
        <v>8.9171974522292988E-2</v>
      </c>
      <c r="E72" s="38">
        <f t="shared" si="8"/>
        <v>9.0529079159935383E-2</v>
      </c>
      <c r="F72" s="38">
        <f t="shared" si="8"/>
        <v>9.459217209441291E-2</v>
      </c>
      <c r="G72" s="38">
        <f t="shared" si="8"/>
        <v>9.7211030091000211E-2</v>
      </c>
      <c r="H72" s="38">
        <f t="shared" si="8"/>
        <v>9.9476338246702864E-2</v>
      </c>
      <c r="I72" s="38">
        <f t="shared" si="8"/>
        <v>0.10024894676369207</v>
      </c>
      <c r="J72" s="38">
        <f t="shared" si="8"/>
        <v>0.10166638294652822</v>
      </c>
      <c r="K72" s="38">
        <f t="shared" si="8"/>
        <v>0.10223301877978137</v>
      </c>
      <c r="L72" s="39">
        <f t="shared" si="8"/>
        <v>0.10311524753937916</v>
      </c>
      <c r="M72" s="38">
        <f t="shared" si="8"/>
        <v>0.10383730694804484</v>
      </c>
      <c r="N72" s="38">
        <f t="shared" si="8"/>
        <v>0.10469861677922641</v>
      </c>
      <c r="O72" s="38">
        <f t="shared" si="8"/>
        <v>0.1050035739814153</v>
      </c>
      <c r="P72" s="38">
        <f t="shared" si="8"/>
        <v>0.10699122558731956</v>
      </c>
      <c r="Q72" s="38">
        <f t="shared" si="8"/>
        <v>0.10853378650642093</v>
      </c>
      <c r="R72" s="38">
        <f t="shared" si="8"/>
        <v>0.10952769436392355</v>
      </c>
      <c r="S72" s="38">
        <f t="shared" si="8"/>
        <v>0.11075377921474883</v>
      </c>
      <c r="T72" s="38">
        <f t="shared" si="8"/>
        <v>0.11252386146713936</v>
      </c>
      <c r="U72" s="38">
        <f t="shared" si="8"/>
        <v>0.1141881959346434</v>
      </c>
      <c r="V72" s="38">
        <f t="shared" si="8"/>
        <v>0.11645166694588709</v>
      </c>
      <c r="W72" s="38">
        <f t="shared" si="8"/>
        <v>0.11771449458363793</v>
      </c>
      <c r="X72" s="38">
        <f t="shared" si="8"/>
        <v>0.11945634266886326</v>
      </c>
      <c r="Y72" s="38">
        <f t="shared" si="8"/>
        <v>0.12115667374611991</v>
      </c>
      <c r="Z72" s="38">
        <f t="shared" si="8"/>
        <v>0.12262392843831532</v>
      </c>
      <c r="AA72" s="39">
        <f t="shared" si="8"/>
        <v>0.12417396896856661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0.99999999999999989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8720</v>
      </c>
      <c r="C83" s="76">
        <v>8873</v>
      </c>
      <c r="D83" s="76">
        <v>9015</v>
      </c>
      <c r="E83" s="76">
        <v>9140</v>
      </c>
      <c r="F83" s="76">
        <v>9239</v>
      </c>
      <c r="G83" s="76">
        <v>9377</v>
      </c>
      <c r="H83" s="76">
        <v>9432</v>
      </c>
      <c r="I83" s="76">
        <v>9528</v>
      </c>
      <c r="J83" s="76">
        <v>9602</v>
      </c>
      <c r="K83" s="76">
        <v>9625</v>
      </c>
      <c r="L83" s="63">
        <v>9673</v>
      </c>
      <c r="M83" s="76">
        <v>9712</v>
      </c>
      <c r="N83" s="76">
        <v>9725</v>
      </c>
      <c r="O83" s="76">
        <v>9740</v>
      </c>
      <c r="P83" s="76">
        <v>9766</v>
      </c>
      <c r="Q83" s="76">
        <v>9800</v>
      </c>
      <c r="R83" s="76">
        <v>9813</v>
      </c>
      <c r="S83" s="76">
        <v>9884</v>
      </c>
      <c r="T83" s="76">
        <v>9945</v>
      </c>
      <c r="U83" s="76">
        <v>10007</v>
      </c>
      <c r="V83" s="76">
        <v>10064</v>
      </c>
      <c r="W83" s="76">
        <v>10122</v>
      </c>
      <c r="X83" s="76">
        <v>10178</v>
      </c>
      <c r="Y83" s="76">
        <v>10240</v>
      </c>
      <c r="Z83" s="76">
        <v>10300</v>
      </c>
      <c r="AA83" s="63">
        <v>10361</v>
      </c>
    </row>
    <row r="84" spans="1:27" ht="12.75" customHeight="1" x14ac:dyDescent="0.3">
      <c r="A84" s="32" t="s">
        <v>77</v>
      </c>
      <c r="B84" s="76">
        <v>29231.126</v>
      </c>
      <c r="C84" s="76">
        <v>29932.753280000001</v>
      </c>
      <c r="D84" s="76">
        <v>30589.16172</v>
      </c>
      <c r="E84" s="76">
        <v>31030</v>
      </c>
      <c r="F84" s="76">
        <v>31465</v>
      </c>
      <c r="G84" s="76">
        <v>31749</v>
      </c>
      <c r="H84" s="76">
        <v>32144</v>
      </c>
      <c r="I84" s="76">
        <v>32507</v>
      </c>
      <c r="J84" s="76">
        <v>32975.098075000002</v>
      </c>
      <c r="K84" s="76">
        <v>33683.093105</v>
      </c>
      <c r="L84" s="63">
        <v>34262</v>
      </c>
      <c r="M84" s="76">
        <v>34607</v>
      </c>
      <c r="N84" s="76">
        <v>34925</v>
      </c>
      <c r="O84" s="76">
        <v>35287</v>
      </c>
      <c r="P84" s="76">
        <v>35591</v>
      </c>
      <c r="Q84" s="76">
        <v>35873</v>
      </c>
      <c r="R84" s="76">
        <v>36193</v>
      </c>
      <c r="S84" s="76">
        <v>36436</v>
      </c>
      <c r="T84" s="76">
        <v>36701</v>
      </c>
      <c r="U84" s="76">
        <v>36949</v>
      </c>
      <c r="V84" s="76">
        <v>37171</v>
      </c>
      <c r="W84" s="76">
        <v>37467</v>
      </c>
      <c r="X84" s="76">
        <v>37837</v>
      </c>
      <c r="Y84" s="76">
        <v>38201</v>
      </c>
      <c r="Z84" s="76">
        <v>38563</v>
      </c>
      <c r="AA84" s="63">
        <v>38920</v>
      </c>
    </row>
    <row r="85" spans="1:27" ht="12.75" customHeight="1" x14ac:dyDescent="0.3">
      <c r="A85" s="13" t="s">
        <v>78</v>
      </c>
      <c r="B85" s="76">
        <v>9495.8739999999998</v>
      </c>
      <c r="C85" s="76">
        <v>9326.2467199999992</v>
      </c>
      <c r="D85" s="76">
        <v>9222.8382799999999</v>
      </c>
      <c r="E85" s="76">
        <v>9350</v>
      </c>
      <c r="F85" s="76">
        <v>9501</v>
      </c>
      <c r="G85" s="76">
        <v>9753</v>
      </c>
      <c r="H85" s="76">
        <v>9984</v>
      </c>
      <c r="I85" s="76">
        <v>10185</v>
      </c>
      <c r="J85" s="76">
        <v>10291.901925</v>
      </c>
      <c r="K85" s="76">
        <v>10206.906895</v>
      </c>
      <c r="L85" s="63">
        <v>10218</v>
      </c>
      <c r="M85" s="76">
        <v>10459</v>
      </c>
      <c r="N85" s="76">
        <v>10728</v>
      </c>
      <c r="O85" s="76">
        <v>10933</v>
      </c>
      <c r="P85" s="76">
        <v>11171</v>
      </c>
      <c r="Q85" s="76">
        <v>11406</v>
      </c>
      <c r="R85" s="76">
        <v>11605</v>
      </c>
      <c r="S85" s="76">
        <v>11827</v>
      </c>
      <c r="T85" s="76">
        <v>12026</v>
      </c>
      <c r="U85" s="76">
        <v>12227</v>
      </c>
      <c r="V85" s="76">
        <v>12455</v>
      </c>
      <c r="W85" s="76">
        <v>12599</v>
      </c>
      <c r="X85" s="76">
        <v>12685</v>
      </c>
      <c r="Y85" s="76">
        <v>12769</v>
      </c>
      <c r="Z85" s="76">
        <v>12846</v>
      </c>
      <c r="AA85" s="63">
        <v>12914</v>
      </c>
    </row>
    <row r="86" spans="1:27" ht="12.75" customHeight="1" x14ac:dyDescent="0.3">
      <c r="A86" s="13" t="s">
        <v>91</v>
      </c>
      <c r="B86" s="76">
        <v>29372</v>
      </c>
      <c r="C86" s="76">
        <v>29723</v>
      </c>
      <c r="D86" s="76">
        <v>30088</v>
      </c>
      <c r="E86" s="76">
        <v>30499</v>
      </c>
      <c r="F86" s="76">
        <v>30832</v>
      </c>
      <c r="G86" s="76">
        <v>31127</v>
      </c>
      <c r="H86" s="76">
        <v>31533</v>
      </c>
      <c r="I86" s="76">
        <v>31889</v>
      </c>
      <c r="J86" s="76">
        <v>32210</v>
      </c>
      <c r="K86" s="76">
        <v>32578</v>
      </c>
      <c r="L86" s="63">
        <v>32877</v>
      </c>
      <c r="M86" s="76">
        <v>33232</v>
      </c>
      <c r="N86" s="76">
        <v>33571</v>
      </c>
      <c r="O86" s="76">
        <v>33887</v>
      </c>
      <c r="P86" s="76">
        <v>34190</v>
      </c>
      <c r="Q86" s="76">
        <v>34469</v>
      </c>
      <c r="R86" s="76">
        <v>34778</v>
      </c>
      <c r="S86" s="76">
        <v>35016</v>
      </c>
      <c r="T86" s="76">
        <v>35239</v>
      </c>
      <c r="U86" s="76">
        <v>35528</v>
      </c>
      <c r="V86" s="76">
        <v>35885</v>
      </c>
      <c r="W86" s="76">
        <v>36236</v>
      </c>
      <c r="X86" s="76">
        <v>36599</v>
      </c>
      <c r="Y86" s="76">
        <v>36967</v>
      </c>
      <c r="Z86" s="76">
        <v>37349</v>
      </c>
      <c r="AA86" s="63">
        <v>37702</v>
      </c>
    </row>
    <row r="87" spans="1:27" ht="12.75" customHeight="1" x14ac:dyDescent="0.3">
      <c r="A87" s="13" t="s">
        <v>92</v>
      </c>
      <c r="B87" s="76">
        <v>9355</v>
      </c>
      <c r="C87" s="76">
        <v>9536</v>
      </c>
      <c r="D87" s="76">
        <v>9724</v>
      </c>
      <c r="E87" s="76">
        <v>9881</v>
      </c>
      <c r="F87" s="76">
        <v>10134</v>
      </c>
      <c r="G87" s="76">
        <v>10375</v>
      </c>
      <c r="H87" s="76">
        <v>10595</v>
      </c>
      <c r="I87" s="76">
        <v>10803</v>
      </c>
      <c r="J87" s="76">
        <v>11057</v>
      </c>
      <c r="K87" s="76">
        <v>11312</v>
      </c>
      <c r="L87" s="63">
        <v>11603</v>
      </c>
      <c r="M87" s="76">
        <v>11834</v>
      </c>
      <c r="N87" s="76">
        <v>12082</v>
      </c>
      <c r="O87" s="76">
        <v>12333</v>
      </c>
      <c r="P87" s="76">
        <v>12572</v>
      </c>
      <c r="Q87" s="76">
        <v>12810</v>
      </c>
      <c r="R87" s="76">
        <v>13020</v>
      </c>
      <c r="S87" s="76">
        <v>13247</v>
      </c>
      <c r="T87" s="76">
        <v>13488</v>
      </c>
      <c r="U87" s="76">
        <v>13648</v>
      </c>
      <c r="V87" s="76">
        <v>13741</v>
      </c>
      <c r="W87" s="76">
        <v>13830</v>
      </c>
      <c r="X87" s="76">
        <v>13923</v>
      </c>
      <c r="Y87" s="76">
        <v>14003</v>
      </c>
      <c r="Z87" s="76">
        <v>14060</v>
      </c>
      <c r="AA87" s="63">
        <v>14132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0.18378401163403377</v>
      </c>
      <c r="C90" s="38">
        <f t="shared" ref="C90:AA94" si="11">C83/SUM(C$83:C$85)</f>
        <v>0.18434721183412284</v>
      </c>
      <c r="D90" s="38">
        <f t="shared" si="11"/>
        <v>0.18463145390869806</v>
      </c>
      <c r="E90" s="38">
        <f t="shared" si="11"/>
        <v>0.18457189014539579</v>
      </c>
      <c r="F90" s="38">
        <f t="shared" si="11"/>
        <v>0.18402549546857883</v>
      </c>
      <c r="G90" s="38">
        <f t="shared" si="11"/>
        <v>0.18430000589634229</v>
      </c>
      <c r="H90" s="38">
        <f t="shared" si="11"/>
        <v>0.18293250581846393</v>
      </c>
      <c r="I90" s="38">
        <f t="shared" si="11"/>
        <v>0.18245882803523555</v>
      </c>
      <c r="J90" s="38">
        <f t="shared" si="11"/>
        <v>0.1816187179632677</v>
      </c>
      <c r="K90" s="38">
        <f t="shared" si="11"/>
        <v>0.17985611510791366</v>
      </c>
      <c r="L90" s="39">
        <f t="shared" si="11"/>
        <v>0.17862352962901409</v>
      </c>
      <c r="M90" s="38">
        <f t="shared" si="11"/>
        <v>0.1772974551827376</v>
      </c>
      <c r="N90" s="38">
        <f t="shared" si="11"/>
        <v>0.1756112535663982</v>
      </c>
      <c r="O90" s="38">
        <f t="shared" si="11"/>
        <v>0.17405289492494638</v>
      </c>
      <c r="P90" s="38">
        <f t="shared" si="11"/>
        <v>0.17276393999433909</v>
      </c>
      <c r="Q90" s="38">
        <f t="shared" si="11"/>
        <v>0.1716918656598749</v>
      </c>
      <c r="R90" s="38">
        <f t="shared" si="11"/>
        <v>0.17033205464234261</v>
      </c>
      <c r="S90" s="38">
        <f t="shared" si="11"/>
        <v>0.16998297418611449</v>
      </c>
      <c r="T90" s="38">
        <f t="shared" si="11"/>
        <v>0.16950163621488956</v>
      </c>
      <c r="U90" s="38">
        <f t="shared" si="11"/>
        <v>0.16908571718229898</v>
      </c>
      <c r="V90" s="38">
        <f t="shared" si="11"/>
        <v>0.16860445635784888</v>
      </c>
      <c r="W90" s="38">
        <f t="shared" si="11"/>
        <v>0.1681730577523759</v>
      </c>
      <c r="X90" s="38">
        <f t="shared" si="11"/>
        <v>0.16767710049423393</v>
      </c>
      <c r="Y90" s="38">
        <f t="shared" si="11"/>
        <v>0.16729292599248488</v>
      </c>
      <c r="Z90" s="38">
        <f t="shared" si="11"/>
        <v>0.1669124438898702</v>
      </c>
      <c r="AA90" s="39">
        <f t="shared" si="11"/>
        <v>0.16658895409598842</v>
      </c>
    </row>
    <row r="91" spans="1:27" ht="12.75" customHeight="1" x14ac:dyDescent="0.3">
      <c r="A91" s="13" t="s">
        <v>77</v>
      </c>
      <c r="B91" s="38">
        <f t="shared" ref="B91:Q94" si="12">B84/SUM(B$83:B$85)</f>
        <v>0.61607954138301679</v>
      </c>
      <c r="C91" s="38">
        <f t="shared" si="12"/>
        <v>0.62188883237762815</v>
      </c>
      <c r="D91" s="38">
        <f t="shared" si="12"/>
        <v>0.62648046613553976</v>
      </c>
      <c r="E91" s="38">
        <f t="shared" si="12"/>
        <v>0.62661550888529882</v>
      </c>
      <c r="F91" s="38">
        <f t="shared" si="12"/>
        <v>0.62673040533811375</v>
      </c>
      <c r="G91" s="38">
        <f t="shared" si="12"/>
        <v>0.62400990585506788</v>
      </c>
      <c r="H91" s="38">
        <f t="shared" si="12"/>
        <v>0.62342901474010859</v>
      </c>
      <c r="I91" s="38">
        <f t="shared" si="12"/>
        <v>0.62250095748755263</v>
      </c>
      <c r="J91" s="38">
        <f t="shared" si="12"/>
        <v>0.62371329276135357</v>
      </c>
      <c r="K91" s="38">
        <f t="shared" si="12"/>
        <v>0.62941405409698215</v>
      </c>
      <c r="L91" s="39">
        <f t="shared" si="12"/>
        <v>0.63268886303621219</v>
      </c>
      <c r="M91" s="38">
        <f t="shared" si="12"/>
        <v>0.63176822812077837</v>
      </c>
      <c r="N91" s="38">
        <f t="shared" si="12"/>
        <v>0.63066560728086962</v>
      </c>
      <c r="O91" s="38">
        <f t="shared" si="12"/>
        <v>0.63057541100786274</v>
      </c>
      <c r="P91" s="38">
        <f t="shared" si="12"/>
        <v>0.6296171808661194</v>
      </c>
      <c r="Q91" s="38">
        <f t="shared" si="12"/>
        <v>0.62847982620578502</v>
      </c>
      <c r="R91" s="38">
        <f t="shared" si="11"/>
        <v>0.62823071982781065</v>
      </c>
      <c r="S91" s="38">
        <f t="shared" si="11"/>
        <v>0.62661874215350744</v>
      </c>
      <c r="T91" s="38">
        <f t="shared" si="11"/>
        <v>0.62552836105808562</v>
      </c>
      <c r="U91" s="38">
        <f t="shared" si="11"/>
        <v>0.62431779396110365</v>
      </c>
      <c r="V91" s="38">
        <f t="shared" si="11"/>
        <v>0.62273412631931646</v>
      </c>
      <c r="W91" s="38">
        <f t="shared" si="11"/>
        <v>0.62249950156177314</v>
      </c>
      <c r="X91" s="38">
        <f t="shared" si="11"/>
        <v>0.62334431630971998</v>
      </c>
      <c r="Y91" s="38">
        <f t="shared" si="11"/>
        <v>0.62409736971083152</v>
      </c>
      <c r="Z91" s="38">
        <f t="shared" si="11"/>
        <v>0.6249169489053461</v>
      </c>
      <c r="AA91" s="39">
        <f t="shared" si="11"/>
        <v>0.62577377602701179</v>
      </c>
    </row>
    <row r="92" spans="1:27" ht="12.75" customHeight="1" x14ac:dyDescent="0.3">
      <c r="A92" s="13" t="s">
        <v>78</v>
      </c>
      <c r="B92" s="38">
        <f t="shared" si="12"/>
        <v>0.20013644698294938</v>
      </c>
      <c r="C92" s="38">
        <f t="shared" si="11"/>
        <v>0.19376395578824895</v>
      </c>
      <c r="D92" s="38">
        <f t="shared" si="11"/>
        <v>0.18888807995576218</v>
      </c>
      <c r="E92" s="38">
        <f t="shared" si="11"/>
        <v>0.18881260096930533</v>
      </c>
      <c r="F92" s="38">
        <f t="shared" si="11"/>
        <v>0.18924409919330745</v>
      </c>
      <c r="G92" s="38">
        <f t="shared" si="11"/>
        <v>0.1916900882485898</v>
      </c>
      <c r="H92" s="38">
        <f t="shared" si="11"/>
        <v>0.19363847944142745</v>
      </c>
      <c r="I92" s="38">
        <f t="shared" si="11"/>
        <v>0.19504021447721179</v>
      </c>
      <c r="J92" s="38">
        <f t="shared" si="11"/>
        <v>0.19466798927537876</v>
      </c>
      <c r="K92" s="38">
        <f t="shared" si="11"/>
        <v>0.19072983079510417</v>
      </c>
      <c r="L92" s="39">
        <f t="shared" si="11"/>
        <v>0.18868760733477369</v>
      </c>
      <c r="M92" s="38">
        <f t="shared" si="11"/>
        <v>0.190934316696484</v>
      </c>
      <c r="N92" s="38">
        <f t="shared" si="11"/>
        <v>0.19372313915273212</v>
      </c>
      <c r="O92" s="38">
        <f t="shared" si="11"/>
        <v>0.19537169406719085</v>
      </c>
      <c r="P92" s="38">
        <f t="shared" si="11"/>
        <v>0.19761887913954146</v>
      </c>
      <c r="Q92" s="38">
        <f t="shared" si="11"/>
        <v>0.19982830813434013</v>
      </c>
      <c r="R92" s="38">
        <f t="shared" si="11"/>
        <v>0.20143722552984672</v>
      </c>
      <c r="S92" s="38">
        <f t="shared" si="11"/>
        <v>0.20339828366037802</v>
      </c>
      <c r="T92" s="38">
        <f t="shared" si="11"/>
        <v>0.20497000272702481</v>
      </c>
      <c r="U92" s="38">
        <f t="shared" si="11"/>
        <v>0.20659648885659734</v>
      </c>
      <c r="V92" s="38">
        <f t="shared" si="11"/>
        <v>0.20866141732283464</v>
      </c>
      <c r="W92" s="38">
        <f t="shared" si="11"/>
        <v>0.20932744068585099</v>
      </c>
      <c r="X92" s="38">
        <f t="shared" si="11"/>
        <v>0.20897858319604612</v>
      </c>
      <c r="Y92" s="38">
        <f t="shared" si="11"/>
        <v>0.20860970429668355</v>
      </c>
      <c r="Z92" s="38">
        <f t="shared" si="11"/>
        <v>0.20817060720478375</v>
      </c>
      <c r="AA92" s="39">
        <f t="shared" si="11"/>
        <v>0.20763726987699976</v>
      </c>
    </row>
    <row r="93" spans="1:27" ht="12.75" customHeight="1" x14ac:dyDescent="0.3">
      <c r="A93" s="13" t="s">
        <v>91</v>
      </c>
      <c r="B93" s="38">
        <f t="shared" si="12"/>
        <v>0.61904862267372018</v>
      </c>
      <c r="C93" s="38">
        <f t="shared" si="11"/>
        <v>0.61753095653619217</v>
      </c>
      <c r="D93" s="38">
        <f t="shared" si="11"/>
        <v>0.61621643762672296</v>
      </c>
      <c r="E93" s="38">
        <f t="shared" si="11"/>
        <v>0.61589256865912767</v>
      </c>
      <c r="F93" s="38">
        <f t="shared" si="11"/>
        <v>0.61412209939249074</v>
      </c>
      <c r="G93" s="38">
        <f t="shared" si="11"/>
        <v>0.61178482281491386</v>
      </c>
      <c r="H93" s="38">
        <f t="shared" si="11"/>
        <v>0.61157874321179206</v>
      </c>
      <c r="I93" s="38">
        <f t="shared" si="11"/>
        <v>0.61066641133665267</v>
      </c>
      <c r="J93" s="38">
        <f t="shared" si="11"/>
        <v>0.60924171064328814</v>
      </c>
      <c r="K93" s="38">
        <f t="shared" si="11"/>
        <v>0.60876389797253105</v>
      </c>
      <c r="L93" s="39">
        <f t="shared" si="11"/>
        <v>0.60711317932524511</v>
      </c>
      <c r="M93" s="38">
        <f t="shared" si="11"/>
        <v>0.60666691007338713</v>
      </c>
      <c r="N93" s="38">
        <f t="shared" si="11"/>
        <v>0.60621546462494136</v>
      </c>
      <c r="O93" s="38">
        <f t="shared" si="11"/>
        <v>0.6055575411007863</v>
      </c>
      <c r="P93" s="38">
        <f t="shared" si="11"/>
        <v>0.6048330031135013</v>
      </c>
      <c r="Q93" s="38">
        <f t="shared" si="11"/>
        <v>0.60388233851328865</v>
      </c>
      <c r="R93" s="38">
        <f t="shared" si="11"/>
        <v>0.60366943812813523</v>
      </c>
      <c r="S93" s="38">
        <f t="shared" si="11"/>
        <v>0.60219787779249145</v>
      </c>
      <c r="T93" s="38">
        <f t="shared" si="11"/>
        <v>0.60061017180256338</v>
      </c>
      <c r="U93" s="38">
        <f t="shared" si="11"/>
        <v>0.60030752074075322</v>
      </c>
      <c r="V93" s="38">
        <f t="shared" si="11"/>
        <v>0.60118947897470265</v>
      </c>
      <c r="W93" s="38">
        <f t="shared" si="11"/>
        <v>0.60204691965175783</v>
      </c>
      <c r="X93" s="38">
        <f t="shared" si="11"/>
        <v>0.60294892915980236</v>
      </c>
      <c r="Y93" s="38">
        <f t="shared" si="11"/>
        <v>0.60393726515275281</v>
      </c>
      <c r="Z93" s="38">
        <f t="shared" si="11"/>
        <v>0.60524396765463706</v>
      </c>
      <c r="AA93" s="39">
        <f t="shared" si="11"/>
        <v>0.60619020821609459</v>
      </c>
    </row>
    <row r="94" spans="1:27" ht="12.75" customHeight="1" x14ac:dyDescent="0.3">
      <c r="A94" s="13" t="s">
        <v>92</v>
      </c>
      <c r="B94" s="38">
        <f t="shared" si="12"/>
        <v>0.19716736569224608</v>
      </c>
      <c r="C94" s="38">
        <f t="shared" si="11"/>
        <v>0.19812183162968502</v>
      </c>
      <c r="D94" s="38">
        <f t="shared" si="11"/>
        <v>0.19915210846457904</v>
      </c>
      <c r="E94" s="38">
        <f t="shared" si="11"/>
        <v>0.19953554119547656</v>
      </c>
      <c r="F94" s="38">
        <f t="shared" si="11"/>
        <v>0.20185240513893038</v>
      </c>
      <c r="G94" s="38">
        <f t="shared" si="11"/>
        <v>0.2039151712887439</v>
      </c>
      <c r="H94" s="38">
        <f t="shared" si="11"/>
        <v>0.20548875096974398</v>
      </c>
      <c r="I94" s="38">
        <f t="shared" si="11"/>
        <v>0.20687476062811183</v>
      </c>
      <c r="J94" s="38">
        <f t="shared" si="11"/>
        <v>0.20913957139344416</v>
      </c>
      <c r="K94" s="38">
        <f t="shared" si="11"/>
        <v>0.21137998691955526</v>
      </c>
      <c r="L94" s="39">
        <f t="shared" si="11"/>
        <v>0.21426329104574077</v>
      </c>
      <c r="M94" s="38">
        <f t="shared" si="11"/>
        <v>0.21603563474387527</v>
      </c>
      <c r="N94" s="38">
        <f t="shared" si="11"/>
        <v>0.21817328180866047</v>
      </c>
      <c r="O94" s="38">
        <f t="shared" si="11"/>
        <v>0.22038956397426734</v>
      </c>
      <c r="P94" s="38">
        <f t="shared" si="11"/>
        <v>0.22240305689215964</v>
      </c>
      <c r="Q94" s="38">
        <f t="shared" si="11"/>
        <v>0.2244257958268365</v>
      </c>
      <c r="R94" s="38">
        <f t="shared" si="11"/>
        <v>0.22599850722952214</v>
      </c>
      <c r="S94" s="38">
        <f t="shared" si="11"/>
        <v>0.22781914802139405</v>
      </c>
      <c r="T94" s="38">
        <f t="shared" si="11"/>
        <v>0.22988819198254704</v>
      </c>
      <c r="U94" s="38">
        <f t="shared" si="11"/>
        <v>0.23060676207694777</v>
      </c>
      <c r="V94" s="38">
        <f t="shared" si="11"/>
        <v>0.23020606466744847</v>
      </c>
      <c r="W94" s="38">
        <f t="shared" si="11"/>
        <v>0.22978002259586627</v>
      </c>
      <c r="X94" s="38">
        <f t="shared" si="11"/>
        <v>0.22937397034596377</v>
      </c>
      <c r="Y94" s="38">
        <f t="shared" si="11"/>
        <v>0.22876980885476228</v>
      </c>
      <c r="Z94" s="38">
        <f t="shared" si="11"/>
        <v>0.22784358845549271</v>
      </c>
      <c r="AA94" s="39">
        <f t="shared" si="11"/>
        <v>0.22722083768791704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298.31214849540862</v>
      </c>
      <c r="C97" s="76">
        <f t="shared" ref="C97:AA97" si="13">C83/(C84/1000)</f>
        <v>296.43113404902255</v>
      </c>
      <c r="D97" s="76">
        <f t="shared" si="13"/>
        <v>294.71222789690751</v>
      </c>
      <c r="E97" s="76">
        <f t="shared" si="13"/>
        <v>294.55365775056396</v>
      </c>
      <c r="F97" s="76">
        <f t="shared" si="13"/>
        <v>293.62784045765136</v>
      </c>
      <c r="G97" s="76">
        <f t="shared" si="13"/>
        <v>295.34788497275508</v>
      </c>
      <c r="H97" s="76">
        <f t="shared" si="13"/>
        <v>293.42956694873072</v>
      </c>
      <c r="I97" s="76">
        <f t="shared" si="13"/>
        <v>293.10610022456706</v>
      </c>
      <c r="J97" s="76">
        <f t="shared" si="13"/>
        <v>291.18942961627567</v>
      </c>
      <c r="K97" s="76">
        <f t="shared" si="13"/>
        <v>285.75166686729381</v>
      </c>
      <c r="L97" s="63">
        <f t="shared" si="13"/>
        <v>282.32444107174126</v>
      </c>
      <c r="M97" s="76">
        <f t="shared" si="13"/>
        <v>280.63686537405727</v>
      </c>
      <c r="N97" s="76">
        <f t="shared" si="13"/>
        <v>278.45382963493199</v>
      </c>
      <c r="O97" s="76">
        <f t="shared" si="13"/>
        <v>276.02233117011929</v>
      </c>
      <c r="P97" s="76">
        <f t="shared" si="13"/>
        <v>274.3952122727656</v>
      </c>
      <c r="Q97" s="76">
        <f t="shared" si="13"/>
        <v>273.18596158670869</v>
      </c>
      <c r="R97" s="76">
        <f t="shared" si="13"/>
        <v>271.12977647611416</v>
      </c>
      <c r="S97" s="76">
        <f t="shared" si="13"/>
        <v>271.27017235700953</v>
      </c>
      <c r="T97" s="76">
        <f t="shared" si="13"/>
        <v>270.9735429552328</v>
      </c>
      <c r="U97" s="76">
        <f t="shared" si="13"/>
        <v>270.8327694930851</v>
      </c>
      <c r="V97" s="76">
        <f t="shared" si="13"/>
        <v>270.74870194506468</v>
      </c>
      <c r="W97" s="76">
        <f t="shared" si="13"/>
        <v>270.15773881015292</v>
      </c>
      <c r="X97" s="76">
        <f t="shared" si="13"/>
        <v>268.99595633903317</v>
      </c>
      <c r="Y97" s="76">
        <f t="shared" si="13"/>
        <v>268.05581005732836</v>
      </c>
      <c r="Z97" s="76">
        <f t="shared" si="13"/>
        <v>267.09540232865697</v>
      </c>
      <c r="AA97" s="63">
        <f t="shared" si="13"/>
        <v>266.2127440904419</v>
      </c>
    </row>
    <row r="98" spans="1:27" ht="12.75" customHeight="1" x14ac:dyDescent="0.3">
      <c r="A98" s="13" t="s">
        <v>78</v>
      </c>
      <c r="B98" s="76">
        <f>B85/(B84/1000)</f>
        <v>324.85488242909287</v>
      </c>
      <c r="C98" s="76">
        <f t="shared" ref="C98:AA98" si="14">C85/(C84/1000)</f>
        <v>311.57330008233708</v>
      </c>
      <c r="D98" s="76">
        <f t="shared" si="14"/>
        <v>301.50673511166752</v>
      </c>
      <c r="E98" s="76">
        <f t="shared" si="14"/>
        <v>301.3213019658395</v>
      </c>
      <c r="F98" s="76">
        <f t="shared" si="14"/>
        <v>301.95455267757825</v>
      </c>
      <c r="G98" s="76">
        <f t="shared" si="14"/>
        <v>307.19077766228861</v>
      </c>
      <c r="H98" s="76">
        <f t="shared" si="14"/>
        <v>310.60228969636637</v>
      </c>
      <c r="I98" s="76">
        <f t="shared" si="14"/>
        <v>313.31713169471192</v>
      </c>
      <c r="J98" s="76">
        <f t="shared" si="14"/>
        <v>312.11133630570714</v>
      </c>
      <c r="K98" s="76">
        <f t="shared" si="14"/>
        <v>303.02760091485965</v>
      </c>
      <c r="L98" s="63">
        <f t="shared" si="14"/>
        <v>298.23127663300448</v>
      </c>
      <c r="M98" s="76">
        <f t="shared" si="14"/>
        <v>302.22209379605283</v>
      </c>
      <c r="N98" s="76">
        <f t="shared" si="14"/>
        <v>307.17251252684326</v>
      </c>
      <c r="O98" s="76">
        <f t="shared" si="14"/>
        <v>309.83081588120274</v>
      </c>
      <c r="P98" s="76">
        <f t="shared" si="14"/>
        <v>313.87148436402458</v>
      </c>
      <c r="Q98" s="76">
        <f t="shared" si="14"/>
        <v>317.95500794469382</v>
      </c>
      <c r="R98" s="76">
        <f t="shared" si="14"/>
        <v>320.64211311579589</v>
      </c>
      <c r="S98" s="76">
        <f t="shared" si="14"/>
        <v>324.59655285980898</v>
      </c>
      <c r="T98" s="76">
        <f t="shared" si="14"/>
        <v>327.67499523173757</v>
      </c>
      <c r="U98" s="76">
        <f t="shared" si="14"/>
        <v>330.91558634875099</v>
      </c>
      <c r="V98" s="76">
        <f t="shared" si="14"/>
        <v>335.07304081138523</v>
      </c>
      <c r="W98" s="76">
        <f t="shared" si="14"/>
        <v>336.26925027357407</v>
      </c>
      <c r="X98" s="76">
        <f t="shared" si="14"/>
        <v>335.25385204958104</v>
      </c>
      <c r="Y98" s="76">
        <f t="shared" si="14"/>
        <v>334.25826549043217</v>
      </c>
      <c r="Z98" s="76">
        <f t="shared" si="14"/>
        <v>333.11723672950751</v>
      </c>
      <c r="AA98" s="63">
        <f t="shared" si="14"/>
        <v>331.80883864337102</v>
      </c>
    </row>
    <row r="99" spans="1:27" ht="12.75" customHeight="1" x14ac:dyDescent="0.3">
      <c r="A99" s="13" t="s">
        <v>80</v>
      </c>
      <c r="B99" s="76">
        <f>SUM(B97:B98)</f>
        <v>623.16703092450143</v>
      </c>
      <c r="C99" s="76">
        <f t="shared" ref="C99:AA99" si="15">SUM(C97:C98)</f>
        <v>608.00443413135963</v>
      </c>
      <c r="D99" s="76">
        <f t="shared" si="15"/>
        <v>596.21896300857497</v>
      </c>
      <c r="E99" s="76">
        <f t="shared" si="15"/>
        <v>595.87495971640351</v>
      </c>
      <c r="F99" s="76">
        <f t="shared" si="15"/>
        <v>595.58239313522961</v>
      </c>
      <c r="G99" s="76">
        <f t="shared" si="15"/>
        <v>602.53866263504369</v>
      </c>
      <c r="H99" s="76">
        <f t="shared" si="15"/>
        <v>604.03185664509715</v>
      </c>
      <c r="I99" s="76">
        <f t="shared" si="15"/>
        <v>606.42323191927903</v>
      </c>
      <c r="J99" s="76">
        <f t="shared" si="15"/>
        <v>603.30076592198282</v>
      </c>
      <c r="K99" s="76">
        <f t="shared" si="15"/>
        <v>588.77926778215351</v>
      </c>
      <c r="L99" s="63">
        <f t="shared" si="15"/>
        <v>580.5557177047458</v>
      </c>
      <c r="M99" s="76">
        <f t="shared" si="15"/>
        <v>582.8589591701101</v>
      </c>
      <c r="N99" s="76">
        <f t="shared" si="15"/>
        <v>585.62634216177526</v>
      </c>
      <c r="O99" s="76">
        <f t="shared" si="15"/>
        <v>585.85314705132203</v>
      </c>
      <c r="P99" s="76">
        <f t="shared" si="15"/>
        <v>588.26669663679013</v>
      </c>
      <c r="Q99" s="76">
        <f t="shared" si="15"/>
        <v>591.14096953140256</v>
      </c>
      <c r="R99" s="76">
        <f t="shared" si="15"/>
        <v>591.77188959191005</v>
      </c>
      <c r="S99" s="76">
        <f t="shared" si="15"/>
        <v>595.86672521681851</v>
      </c>
      <c r="T99" s="76">
        <f t="shared" si="15"/>
        <v>598.64853818697043</v>
      </c>
      <c r="U99" s="76">
        <f t="shared" si="15"/>
        <v>601.74835584183609</v>
      </c>
      <c r="V99" s="76">
        <f t="shared" si="15"/>
        <v>605.82174275644991</v>
      </c>
      <c r="W99" s="76">
        <f t="shared" si="15"/>
        <v>606.42698908372699</v>
      </c>
      <c r="X99" s="76">
        <f t="shared" si="15"/>
        <v>604.24980838861416</v>
      </c>
      <c r="Y99" s="76">
        <f t="shared" si="15"/>
        <v>602.31407554776047</v>
      </c>
      <c r="Z99" s="76">
        <f t="shared" si="15"/>
        <v>600.21263905816454</v>
      </c>
      <c r="AA99" s="63">
        <f t="shared" si="15"/>
        <v>598.02158273381292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43893</v>
      </c>
      <c r="D10" s="76">
        <v>44476</v>
      </c>
      <c r="E10" s="76">
        <v>45044</v>
      </c>
      <c r="F10" s="76">
        <v>45646</v>
      </c>
      <c r="G10" s="76">
        <v>46268</v>
      </c>
      <c r="H10" s="76">
        <v>46847</v>
      </c>
      <c r="I10" s="76">
        <v>47442</v>
      </c>
      <c r="J10" s="76">
        <v>48032</v>
      </c>
      <c r="K10" s="76">
        <v>48625</v>
      </c>
      <c r="L10" s="63">
        <v>49221</v>
      </c>
      <c r="M10" s="76">
        <v>49792</v>
      </c>
      <c r="N10" s="76">
        <v>50359</v>
      </c>
      <c r="O10" s="76">
        <v>50916</v>
      </c>
      <c r="P10" s="76">
        <v>51463</v>
      </c>
      <c r="Q10" s="76">
        <v>51997</v>
      </c>
      <c r="R10" s="76">
        <v>52509</v>
      </c>
      <c r="S10" s="76">
        <v>53014</v>
      </c>
      <c r="T10" s="76">
        <v>53508</v>
      </c>
      <c r="U10" s="76">
        <v>54007</v>
      </c>
      <c r="V10" s="76">
        <v>54507</v>
      </c>
      <c r="W10" s="76">
        <v>55004</v>
      </c>
      <c r="X10" s="76">
        <v>55487</v>
      </c>
      <c r="Y10" s="76">
        <v>55969</v>
      </c>
      <c r="Z10" s="76">
        <v>56461</v>
      </c>
      <c r="AA10" s="63">
        <v>56950</v>
      </c>
    </row>
    <row r="11" spans="1:27" ht="12.75" customHeight="1" x14ac:dyDescent="0.3">
      <c r="A11" s="6" t="s">
        <v>55</v>
      </c>
      <c r="B11" s="25"/>
      <c r="C11" s="76">
        <v>514</v>
      </c>
      <c r="D11" s="76">
        <v>529</v>
      </c>
      <c r="E11" s="76">
        <v>538</v>
      </c>
      <c r="F11" s="76">
        <v>550</v>
      </c>
      <c r="G11" s="76">
        <v>555</v>
      </c>
      <c r="H11" s="76">
        <v>566</v>
      </c>
      <c r="I11" s="76">
        <v>574</v>
      </c>
      <c r="J11" s="76">
        <v>575</v>
      </c>
      <c r="K11" s="76">
        <v>583</v>
      </c>
      <c r="L11" s="63">
        <v>584</v>
      </c>
      <c r="M11" s="76">
        <v>586</v>
      </c>
      <c r="N11" s="76">
        <v>583</v>
      </c>
      <c r="O11" s="76">
        <v>588</v>
      </c>
      <c r="P11" s="76">
        <v>588</v>
      </c>
      <c r="Q11" s="76">
        <v>589</v>
      </c>
      <c r="R11" s="76">
        <v>594</v>
      </c>
      <c r="S11" s="76">
        <v>597</v>
      </c>
      <c r="T11" s="76">
        <v>604</v>
      </c>
      <c r="U11" s="76">
        <v>607</v>
      </c>
      <c r="V11" s="76">
        <v>614</v>
      </c>
      <c r="W11" s="76">
        <v>621</v>
      </c>
      <c r="X11" s="76">
        <v>627</v>
      </c>
      <c r="Y11" s="76">
        <v>632</v>
      </c>
      <c r="Z11" s="76">
        <v>641</v>
      </c>
      <c r="AA11" s="63">
        <v>647</v>
      </c>
    </row>
    <row r="12" spans="1:27" ht="12.75" customHeight="1" x14ac:dyDescent="0.3">
      <c r="A12" s="6" t="s">
        <v>56</v>
      </c>
      <c r="B12" s="25"/>
      <c r="C12" s="76">
        <v>436</v>
      </c>
      <c r="D12" s="76">
        <v>465</v>
      </c>
      <c r="E12" s="76">
        <v>459</v>
      </c>
      <c r="F12" s="76">
        <v>462</v>
      </c>
      <c r="G12" s="76">
        <v>475</v>
      </c>
      <c r="H12" s="76">
        <v>483</v>
      </c>
      <c r="I12" s="76">
        <v>501</v>
      </c>
      <c r="J12" s="76">
        <v>504</v>
      </c>
      <c r="K12" s="76">
        <v>510</v>
      </c>
      <c r="L12" s="63">
        <v>526</v>
      </c>
      <c r="M12" s="76">
        <v>525</v>
      </c>
      <c r="N12" s="76">
        <v>533</v>
      </c>
      <c r="O12" s="76">
        <v>547</v>
      </c>
      <c r="P12" s="76">
        <v>554</v>
      </c>
      <c r="Q12" s="76">
        <v>563</v>
      </c>
      <c r="R12" s="76">
        <v>571</v>
      </c>
      <c r="S12" s="76">
        <v>586</v>
      </c>
      <c r="T12" s="76">
        <v>592</v>
      </c>
      <c r="U12" s="76">
        <v>592</v>
      </c>
      <c r="V12" s="76">
        <v>594</v>
      </c>
      <c r="W12" s="76">
        <v>611</v>
      </c>
      <c r="X12" s="76">
        <v>613</v>
      </c>
      <c r="Y12" s="76">
        <v>612</v>
      </c>
      <c r="Z12" s="76">
        <v>619</v>
      </c>
      <c r="AA12" s="63">
        <v>627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78</v>
      </c>
      <c r="D14" s="76">
        <f t="shared" ref="D14:AA14" si="0">D11-D12</f>
        <v>64</v>
      </c>
      <c r="E14" s="76">
        <f t="shared" si="0"/>
        <v>79</v>
      </c>
      <c r="F14" s="76">
        <f t="shared" si="0"/>
        <v>88</v>
      </c>
      <c r="G14" s="76">
        <f t="shared" si="0"/>
        <v>80</v>
      </c>
      <c r="H14" s="76">
        <f t="shared" si="0"/>
        <v>83</v>
      </c>
      <c r="I14" s="76">
        <f t="shared" si="0"/>
        <v>73</v>
      </c>
      <c r="J14" s="76">
        <f t="shared" si="0"/>
        <v>71</v>
      </c>
      <c r="K14" s="76">
        <f t="shared" si="0"/>
        <v>73</v>
      </c>
      <c r="L14" s="63">
        <f t="shared" si="0"/>
        <v>58</v>
      </c>
      <c r="M14" s="76">
        <f t="shared" si="0"/>
        <v>61</v>
      </c>
      <c r="N14" s="76">
        <f t="shared" si="0"/>
        <v>50</v>
      </c>
      <c r="O14" s="76">
        <f t="shared" si="0"/>
        <v>41</v>
      </c>
      <c r="P14" s="76">
        <f t="shared" si="0"/>
        <v>34</v>
      </c>
      <c r="Q14" s="76">
        <f t="shared" si="0"/>
        <v>26</v>
      </c>
      <c r="R14" s="76">
        <f t="shared" si="0"/>
        <v>23</v>
      </c>
      <c r="S14" s="76">
        <f t="shared" si="0"/>
        <v>11</v>
      </c>
      <c r="T14" s="76">
        <f t="shared" si="0"/>
        <v>12</v>
      </c>
      <c r="U14" s="76">
        <f t="shared" si="0"/>
        <v>15</v>
      </c>
      <c r="V14" s="76">
        <f t="shared" si="0"/>
        <v>20</v>
      </c>
      <c r="W14" s="76">
        <f t="shared" si="0"/>
        <v>10</v>
      </c>
      <c r="X14" s="76">
        <f t="shared" si="0"/>
        <v>14</v>
      </c>
      <c r="Y14" s="76">
        <f t="shared" si="0"/>
        <v>20</v>
      </c>
      <c r="Z14" s="76">
        <f t="shared" si="0"/>
        <v>22</v>
      </c>
      <c r="AA14" s="63">
        <f t="shared" si="0"/>
        <v>20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85</v>
      </c>
      <c r="D16" s="76">
        <v>79</v>
      </c>
      <c r="E16" s="76">
        <v>75</v>
      </c>
      <c r="F16" s="76">
        <v>74</v>
      </c>
      <c r="G16" s="76">
        <v>69</v>
      </c>
      <c r="H16" s="76">
        <v>71</v>
      </c>
      <c r="I16" s="76">
        <v>74</v>
      </c>
      <c r="J16" s="76">
        <v>74</v>
      </c>
      <c r="K16" s="76">
        <v>74</v>
      </c>
      <c r="L16" s="63">
        <v>74</v>
      </c>
      <c r="M16" s="76">
        <v>74</v>
      </c>
      <c r="N16" s="76">
        <v>74</v>
      </c>
      <c r="O16" s="76">
        <v>74</v>
      </c>
      <c r="P16" s="76">
        <v>74</v>
      </c>
      <c r="Q16" s="76">
        <v>74</v>
      </c>
      <c r="R16" s="76">
        <v>74</v>
      </c>
      <c r="S16" s="76">
        <v>74</v>
      </c>
      <c r="T16" s="76">
        <v>74</v>
      </c>
      <c r="U16" s="76">
        <v>74</v>
      </c>
      <c r="V16" s="76">
        <v>74</v>
      </c>
      <c r="W16" s="76">
        <v>74</v>
      </c>
      <c r="X16" s="76">
        <v>74</v>
      </c>
      <c r="Y16" s="76">
        <v>74</v>
      </c>
      <c r="Z16" s="76">
        <v>74</v>
      </c>
      <c r="AA16" s="63">
        <v>74</v>
      </c>
    </row>
    <row r="17" spans="1:27" ht="12.75" customHeight="1" x14ac:dyDescent="0.3">
      <c r="A17" s="81" t="s">
        <v>83</v>
      </c>
      <c r="B17" s="81"/>
      <c r="C17" s="76">
        <v>216</v>
      </c>
      <c r="D17" s="76">
        <v>216</v>
      </c>
      <c r="E17" s="76">
        <v>215</v>
      </c>
      <c r="F17" s="76">
        <v>217</v>
      </c>
      <c r="G17" s="76">
        <v>215</v>
      </c>
      <c r="H17" s="76">
        <v>217</v>
      </c>
      <c r="I17" s="76">
        <v>216</v>
      </c>
      <c r="J17" s="76">
        <v>216</v>
      </c>
      <c r="K17" s="76">
        <v>215</v>
      </c>
      <c r="L17" s="63">
        <v>215</v>
      </c>
      <c r="M17" s="76">
        <v>213</v>
      </c>
      <c r="N17" s="76">
        <v>215</v>
      </c>
      <c r="O17" s="76">
        <v>217</v>
      </c>
      <c r="P17" s="76">
        <v>215</v>
      </c>
      <c r="Q17" s="76">
        <v>215</v>
      </c>
      <c r="R17" s="76">
        <v>216</v>
      </c>
      <c r="S17" s="76">
        <v>215</v>
      </c>
      <c r="T17" s="76">
        <v>218</v>
      </c>
      <c r="U17" s="76">
        <v>217</v>
      </c>
      <c r="V17" s="76">
        <v>215</v>
      </c>
      <c r="W17" s="76">
        <v>215</v>
      </c>
      <c r="X17" s="76">
        <v>216</v>
      </c>
      <c r="Y17" s="76">
        <v>215</v>
      </c>
      <c r="Z17" s="76">
        <v>215</v>
      </c>
      <c r="AA17" s="63">
        <v>215</v>
      </c>
    </row>
    <row r="18" spans="1:27" ht="12.75" customHeight="1" x14ac:dyDescent="0.3">
      <c r="A18" s="6" t="s">
        <v>97</v>
      </c>
      <c r="B18" s="6"/>
      <c r="C18" s="76">
        <v>1355</v>
      </c>
      <c r="D18" s="76">
        <v>1371</v>
      </c>
      <c r="E18" s="76">
        <v>1382</v>
      </c>
      <c r="F18" s="76">
        <v>1397</v>
      </c>
      <c r="G18" s="76">
        <v>1390</v>
      </c>
      <c r="H18" s="76">
        <v>1390</v>
      </c>
      <c r="I18" s="76">
        <v>1400</v>
      </c>
      <c r="J18" s="76">
        <v>1406</v>
      </c>
      <c r="K18" s="76">
        <v>1410</v>
      </c>
      <c r="L18" s="63">
        <v>1409</v>
      </c>
      <c r="M18" s="76">
        <v>1408</v>
      </c>
      <c r="N18" s="76">
        <v>1410</v>
      </c>
      <c r="O18" s="76">
        <v>1413</v>
      </c>
      <c r="P18" s="76">
        <v>1413</v>
      </c>
      <c r="Q18" s="76">
        <v>1409</v>
      </c>
      <c r="R18" s="76">
        <v>1411</v>
      </c>
      <c r="S18" s="76">
        <v>1409</v>
      </c>
      <c r="T18" s="76">
        <v>1415</v>
      </c>
      <c r="U18" s="76">
        <v>1418</v>
      </c>
      <c r="V18" s="76">
        <v>1417</v>
      </c>
      <c r="W18" s="76">
        <v>1421</v>
      </c>
      <c r="X18" s="76">
        <v>1421</v>
      </c>
      <c r="Y18" s="76">
        <v>1427</v>
      </c>
      <c r="Z18" s="76">
        <v>1427</v>
      </c>
      <c r="AA18" s="63">
        <v>1431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76</v>
      </c>
      <c r="D20" s="76">
        <v>77</v>
      </c>
      <c r="E20" s="76">
        <v>73</v>
      </c>
      <c r="F20" s="76">
        <v>72</v>
      </c>
      <c r="G20" s="76">
        <v>74</v>
      </c>
      <c r="H20" s="76">
        <v>72</v>
      </c>
      <c r="I20" s="76">
        <v>73</v>
      </c>
      <c r="J20" s="76">
        <v>73</v>
      </c>
      <c r="K20" s="76">
        <v>73</v>
      </c>
      <c r="L20" s="63">
        <v>73</v>
      </c>
      <c r="M20" s="76">
        <v>73</v>
      </c>
      <c r="N20" s="76">
        <v>73</v>
      </c>
      <c r="O20" s="76">
        <v>73</v>
      </c>
      <c r="P20" s="76">
        <v>73</v>
      </c>
      <c r="Q20" s="76">
        <v>73</v>
      </c>
      <c r="R20" s="76">
        <v>73</v>
      </c>
      <c r="S20" s="76">
        <v>73</v>
      </c>
      <c r="T20" s="76">
        <v>73</v>
      </c>
      <c r="U20" s="76">
        <v>73</v>
      </c>
      <c r="V20" s="76">
        <v>73</v>
      </c>
      <c r="W20" s="76">
        <v>73</v>
      </c>
      <c r="X20" s="76">
        <v>73</v>
      </c>
      <c r="Y20" s="76">
        <v>73</v>
      </c>
      <c r="Z20" s="76">
        <v>73</v>
      </c>
      <c r="AA20" s="63">
        <v>73</v>
      </c>
    </row>
    <row r="21" spans="1:27" ht="12.75" customHeight="1" x14ac:dyDescent="0.3">
      <c r="A21" s="81" t="s">
        <v>84</v>
      </c>
      <c r="B21" s="81"/>
      <c r="C21" s="76">
        <v>175</v>
      </c>
      <c r="D21" s="76">
        <v>181</v>
      </c>
      <c r="E21" s="76">
        <v>179</v>
      </c>
      <c r="F21" s="76">
        <v>178</v>
      </c>
      <c r="G21" s="76">
        <v>182</v>
      </c>
      <c r="H21" s="76">
        <v>183</v>
      </c>
      <c r="I21" s="76">
        <v>184</v>
      </c>
      <c r="J21" s="76">
        <v>184</v>
      </c>
      <c r="K21" s="76">
        <v>185</v>
      </c>
      <c r="L21" s="63">
        <v>184</v>
      </c>
      <c r="M21" s="76">
        <v>186</v>
      </c>
      <c r="N21" s="76">
        <v>186</v>
      </c>
      <c r="O21" s="76">
        <v>188</v>
      </c>
      <c r="P21" s="76">
        <v>190</v>
      </c>
      <c r="Q21" s="76">
        <v>193</v>
      </c>
      <c r="R21" s="76">
        <v>192</v>
      </c>
      <c r="S21" s="76">
        <v>193</v>
      </c>
      <c r="T21" s="76">
        <v>195</v>
      </c>
      <c r="U21" s="76">
        <v>198</v>
      </c>
      <c r="V21" s="76">
        <v>197</v>
      </c>
      <c r="W21" s="76">
        <v>198</v>
      </c>
      <c r="X21" s="76">
        <v>199</v>
      </c>
      <c r="Y21" s="76">
        <v>200</v>
      </c>
      <c r="Z21" s="76">
        <v>202</v>
      </c>
      <c r="AA21" s="63">
        <v>203</v>
      </c>
    </row>
    <row r="22" spans="1:27" ht="12.75" customHeight="1" x14ac:dyDescent="0.3">
      <c r="A22" s="6" t="s">
        <v>98</v>
      </c>
      <c r="B22" s="6"/>
      <c r="C22" s="76">
        <v>899</v>
      </c>
      <c r="D22" s="76">
        <v>903</v>
      </c>
      <c r="E22" s="76">
        <v>896</v>
      </c>
      <c r="F22" s="76">
        <v>903</v>
      </c>
      <c r="G22" s="76">
        <v>921</v>
      </c>
      <c r="H22" s="76">
        <v>912</v>
      </c>
      <c r="I22" s="76">
        <v>917</v>
      </c>
      <c r="J22" s="76">
        <v>920</v>
      </c>
      <c r="K22" s="76">
        <v>924</v>
      </c>
      <c r="L22" s="63">
        <v>929</v>
      </c>
      <c r="M22" s="76">
        <v>933</v>
      </c>
      <c r="N22" s="76">
        <v>938</v>
      </c>
      <c r="O22" s="76">
        <v>941</v>
      </c>
      <c r="P22" s="76">
        <v>944</v>
      </c>
      <c r="Q22" s="76">
        <v>950</v>
      </c>
      <c r="R22" s="76">
        <v>954</v>
      </c>
      <c r="S22" s="76">
        <v>955</v>
      </c>
      <c r="T22" s="76">
        <v>955</v>
      </c>
      <c r="U22" s="76">
        <v>960</v>
      </c>
      <c r="V22" s="76">
        <v>965</v>
      </c>
      <c r="W22" s="76">
        <v>968</v>
      </c>
      <c r="X22" s="76">
        <v>974</v>
      </c>
      <c r="Y22" s="76">
        <v>974</v>
      </c>
      <c r="Z22" s="76">
        <v>976</v>
      </c>
      <c r="AA22" s="63">
        <v>976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9</v>
      </c>
      <c r="D24" s="76">
        <f t="shared" ref="D24:AA26" si="1">D16-D20</f>
        <v>2</v>
      </c>
      <c r="E24" s="76">
        <f t="shared" si="1"/>
        <v>2</v>
      </c>
      <c r="F24" s="76">
        <f t="shared" si="1"/>
        <v>2</v>
      </c>
      <c r="G24" s="76">
        <f t="shared" si="1"/>
        <v>-5</v>
      </c>
      <c r="H24" s="76">
        <f t="shared" si="1"/>
        <v>-1</v>
      </c>
      <c r="I24" s="76">
        <f t="shared" si="1"/>
        <v>1</v>
      </c>
      <c r="J24" s="76">
        <f t="shared" si="1"/>
        <v>1</v>
      </c>
      <c r="K24" s="76">
        <f t="shared" si="1"/>
        <v>1</v>
      </c>
      <c r="L24" s="63">
        <f t="shared" si="1"/>
        <v>1</v>
      </c>
      <c r="M24" s="76">
        <f t="shared" si="1"/>
        <v>1</v>
      </c>
      <c r="N24" s="76">
        <f t="shared" si="1"/>
        <v>1</v>
      </c>
      <c r="O24" s="76">
        <f t="shared" si="1"/>
        <v>1</v>
      </c>
      <c r="P24" s="76">
        <f t="shared" si="1"/>
        <v>1</v>
      </c>
      <c r="Q24" s="76">
        <f t="shared" si="1"/>
        <v>1</v>
      </c>
      <c r="R24" s="76">
        <f t="shared" si="1"/>
        <v>1</v>
      </c>
      <c r="S24" s="76">
        <f t="shared" si="1"/>
        <v>1</v>
      </c>
      <c r="T24" s="76">
        <f t="shared" si="1"/>
        <v>1</v>
      </c>
      <c r="U24" s="76">
        <f t="shared" si="1"/>
        <v>1</v>
      </c>
      <c r="V24" s="76">
        <f t="shared" si="1"/>
        <v>1</v>
      </c>
      <c r="W24" s="76">
        <f t="shared" si="1"/>
        <v>1</v>
      </c>
      <c r="X24" s="76">
        <f t="shared" si="1"/>
        <v>1</v>
      </c>
      <c r="Y24" s="76">
        <f t="shared" si="1"/>
        <v>1</v>
      </c>
      <c r="Z24" s="76">
        <f t="shared" si="1"/>
        <v>1</v>
      </c>
      <c r="AA24" s="63">
        <f t="shared" si="1"/>
        <v>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41</v>
      </c>
      <c r="D25" s="76">
        <f t="shared" si="2"/>
        <v>35</v>
      </c>
      <c r="E25" s="76">
        <f t="shared" si="2"/>
        <v>36</v>
      </c>
      <c r="F25" s="76">
        <f t="shared" si="2"/>
        <v>39</v>
      </c>
      <c r="G25" s="76">
        <f t="shared" si="2"/>
        <v>33</v>
      </c>
      <c r="H25" s="76">
        <f t="shared" si="2"/>
        <v>34</v>
      </c>
      <c r="I25" s="76">
        <f t="shared" si="2"/>
        <v>32</v>
      </c>
      <c r="J25" s="76">
        <f t="shared" si="2"/>
        <v>32</v>
      </c>
      <c r="K25" s="76">
        <f t="shared" si="2"/>
        <v>30</v>
      </c>
      <c r="L25" s="63">
        <f t="shared" si="2"/>
        <v>31</v>
      </c>
      <c r="M25" s="76">
        <f t="shared" si="2"/>
        <v>27</v>
      </c>
      <c r="N25" s="76">
        <f t="shared" si="2"/>
        <v>29</v>
      </c>
      <c r="O25" s="76">
        <f t="shared" si="2"/>
        <v>29</v>
      </c>
      <c r="P25" s="76">
        <f t="shared" si="2"/>
        <v>25</v>
      </c>
      <c r="Q25" s="76">
        <f t="shared" si="2"/>
        <v>22</v>
      </c>
      <c r="R25" s="76">
        <f t="shared" si="2"/>
        <v>24</v>
      </c>
      <c r="S25" s="76">
        <f t="shared" si="1"/>
        <v>22</v>
      </c>
      <c r="T25" s="76">
        <f t="shared" si="1"/>
        <v>23</v>
      </c>
      <c r="U25" s="76">
        <f t="shared" si="1"/>
        <v>19</v>
      </c>
      <c r="V25" s="76">
        <f t="shared" si="1"/>
        <v>18</v>
      </c>
      <c r="W25" s="76">
        <f t="shared" si="1"/>
        <v>17</v>
      </c>
      <c r="X25" s="76">
        <f t="shared" si="1"/>
        <v>17</v>
      </c>
      <c r="Y25" s="76">
        <f t="shared" si="1"/>
        <v>15</v>
      </c>
      <c r="Z25" s="76">
        <f t="shared" si="1"/>
        <v>13</v>
      </c>
      <c r="AA25" s="63">
        <f t="shared" si="1"/>
        <v>12</v>
      </c>
    </row>
    <row r="26" spans="1:27" ht="12.75" customHeight="1" x14ac:dyDescent="0.3">
      <c r="A26" s="6" t="s">
        <v>82</v>
      </c>
      <c r="B26" s="6"/>
      <c r="C26" s="76">
        <f t="shared" si="2"/>
        <v>456</v>
      </c>
      <c r="D26" s="76">
        <f t="shared" si="1"/>
        <v>468</v>
      </c>
      <c r="E26" s="76">
        <f t="shared" si="1"/>
        <v>486</v>
      </c>
      <c r="F26" s="76">
        <f t="shared" si="1"/>
        <v>494</v>
      </c>
      <c r="G26" s="76">
        <f t="shared" si="1"/>
        <v>469</v>
      </c>
      <c r="H26" s="76">
        <f t="shared" si="1"/>
        <v>478</v>
      </c>
      <c r="I26" s="76">
        <f t="shared" si="1"/>
        <v>483</v>
      </c>
      <c r="J26" s="76">
        <f t="shared" si="1"/>
        <v>486</v>
      </c>
      <c r="K26" s="76">
        <f t="shared" si="1"/>
        <v>486</v>
      </c>
      <c r="L26" s="63">
        <f t="shared" si="1"/>
        <v>480</v>
      </c>
      <c r="M26" s="76">
        <f t="shared" si="1"/>
        <v>475</v>
      </c>
      <c r="N26" s="76">
        <f t="shared" si="1"/>
        <v>472</v>
      </c>
      <c r="O26" s="76">
        <f t="shared" si="1"/>
        <v>472</v>
      </c>
      <c r="P26" s="76">
        <f t="shared" si="1"/>
        <v>469</v>
      </c>
      <c r="Q26" s="76">
        <f t="shared" si="1"/>
        <v>459</v>
      </c>
      <c r="R26" s="76">
        <f t="shared" si="1"/>
        <v>457</v>
      </c>
      <c r="S26" s="76">
        <f t="shared" si="1"/>
        <v>454</v>
      </c>
      <c r="T26" s="76">
        <f t="shared" si="1"/>
        <v>460</v>
      </c>
      <c r="U26" s="76">
        <f t="shared" si="1"/>
        <v>458</v>
      </c>
      <c r="V26" s="76">
        <f t="shared" si="1"/>
        <v>452</v>
      </c>
      <c r="W26" s="76">
        <f t="shared" si="1"/>
        <v>453</v>
      </c>
      <c r="X26" s="76">
        <f t="shared" si="1"/>
        <v>447</v>
      </c>
      <c r="Y26" s="76">
        <f t="shared" si="1"/>
        <v>453</v>
      </c>
      <c r="Z26" s="76">
        <f t="shared" si="1"/>
        <v>451</v>
      </c>
      <c r="AA26" s="63">
        <f t="shared" si="1"/>
        <v>455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506</v>
      </c>
      <c r="D28" s="76">
        <f t="shared" ref="D28:AA28" si="3">SUM(D24:D26)</f>
        <v>505</v>
      </c>
      <c r="E28" s="76">
        <f t="shared" si="3"/>
        <v>524</v>
      </c>
      <c r="F28" s="76">
        <f t="shared" si="3"/>
        <v>535</v>
      </c>
      <c r="G28" s="76">
        <f t="shared" si="3"/>
        <v>497</v>
      </c>
      <c r="H28" s="76">
        <f t="shared" si="3"/>
        <v>511</v>
      </c>
      <c r="I28" s="76">
        <f t="shared" si="3"/>
        <v>516</v>
      </c>
      <c r="J28" s="76">
        <f t="shared" si="3"/>
        <v>519</v>
      </c>
      <c r="K28" s="76">
        <f t="shared" si="3"/>
        <v>517</v>
      </c>
      <c r="L28" s="63">
        <f t="shared" si="3"/>
        <v>512</v>
      </c>
      <c r="M28" s="76">
        <f t="shared" si="3"/>
        <v>503</v>
      </c>
      <c r="N28" s="76">
        <f t="shared" si="3"/>
        <v>502</v>
      </c>
      <c r="O28" s="76">
        <f t="shared" si="3"/>
        <v>502</v>
      </c>
      <c r="P28" s="76">
        <f t="shared" si="3"/>
        <v>495</v>
      </c>
      <c r="Q28" s="76">
        <f t="shared" si="3"/>
        <v>482</v>
      </c>
      <c r="R28" s="76">
        <f t="shared" si="3"/>
        <v>482</v>
      </c>
      <c r="S28" s="76">
        <f t="shared" si="3"/>
        <v>477</v>
      </c>
      <c r="T28" s="76">
        <f t="shared" si="3"/>
        <v>484</v>
      </c>
      <c r="U28" s="76">
        <f t="shared" si="3"/>
        <v>478</v>
      </c>
      <c r="V28" s="76">
        <f t="shared" si="3"/>
        <v>471</v>
      </c>
      <c r="W28" s="76">
        <f t="shared" si="3"/>
        <v>471</v>
      </c>
      <c r="X28" s="76">
        <f t="shared" si="3"/>
        <v>465</v>
      </c>
      <c r="Y28" s="76">
        <f t="shared" si="3"/>
        <v>469</v>
      </c>
      <c r="Z28" s="76">
        <f t="shared" si="3"/>
        <v>465</v>
      </c>
      <c r="AA28" s="63">
        <f t="shared" si="3"/>
        <v>468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</v>
      </c>
      <c r="D30" s="76">
        <v>-1</v>
      </c>
      <c r="E30" s="76">
        <v>-1</v>
      </c>
      <c r="F30" s="76">
        <v>-1</v>
      </c>
      <c r="G30" s="76">
        <v>2</v>
      </c>
      <c r="H30" s="76">
        <v>1</v>
      </c>
      <c r="I30" s="76">
        <v>1</v>
      </c>
      <c r="J30" s="76">
        <v>3</v>
      </c>
      <c r="K30" s="76">
        <v>6</v>
      </c>
      <c r="L30" s="63">
        <v>1</v>
      </c>
      <c r="M30" s="76">
        <v>3</v>
      </c>
      <c r="N30" s="76">
        <v>5</v>
      </c>
      <c r="O30" s="76">
        <v>4</v>
      </c>
      <c r="P30" s="76">
        <v>5</v>
      </c>
      <c r="Q30" s="76">
        <v>4</v>
      </c>
      <c r="R30" s="76">
        <v>0</v>
      </c>
      <c r="S30" s="76">
        <v>6</v>
      </c>
      <c r="T30" s="76">
        <v>3</v>
      </c>
      <c r="U30" s="76">
        <v>7</v>
      </c>
      <c r="V30" s="76">
        <v>6</v>
      </c>
      <c r="W30" s="76">
        <v>2</v>
      </c>
      <c r="X30" s="76">
        <v>3</v>
      </c>
      <c r="Y30" s="76">
        <v>3</v>
      </c>
      <c r="Z30" s="76">
        <v>2</v>
      </c>
      <c r="AA30" s="63">
        <v>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583</v>
      </c>
      <c r="D32" s="76">
        <f t="shared" ref="D32:AA32" si="4">D30+D28+D14</f>
        <v>568</v>
      </c>
      <c r="E32" s="76">
        <f t="shared" si="4"/>
        <v>602</v>
      </c>
      <c r="F32" s="76">
        <f t="shared" si="4"/>
        <v>622</v>
      </c>
      <c r="G32" s="76">
        <f t="shared" si="4"/>
        <v>579</v>
      </c>
      <c r="H32" s="76">
        <f t="shared" si="4"/>
        <v>595</v>
      </c>
      <c r="I32" s="76">
        <f t="shared" si="4"/>
        <v>590</v>
      </c>
      <c r="J32" s="76">
        <f t="shared" si="4"/>
        <v>593</v>
      </c>
      <c r="K32" s="76">
        <f t="shared" si="4"/>
        <v>596</v>
      </c>
      <c r="L32" s="63">
        <f t="shared" si="4"/>
        <v>571</v>
      </c>
      <c r="M32" s="76">
        <f t="shared" si="4"/>
        <v>567</v>
      </c>
      <c r="N32" s="76">
        <f t="shared" si="4"/>
        <v>557</v>
      </c>
      <c r="O32" s="76">
        <f t="shared" si="4"/>
        <v>547</v>
      </c>
      <c r="P32" s="76">
        <f t="shared" si="4"/>
        <v>534</v>
      </c>
      <c r="Q32" s="76">
        <f t="shared" si="4"/>
        <v>512</v>
      </c>
      <c r="R32" s="76">
        <f t="shared" si="4"/>
        <v>505</v>
      </c>
      <c r="S32" s="76">
        <f t="shared" si="4"/>
        <v>494</v>
      </c>
      <c r="T32" s="76">
        <f t="shared" si="4"/>
        <v>499</v>
      </c>
      <c r="U32" s="76">
        <f t="shared" si="4"/>
        <v>500</v>
      </c>
      <c r="V32" s="76">
        <f t="shared" si="4"/>
        <v>497</v>
      </c>
      <c r="W32" s="76">
        <f t="shared" si="4"/>
        <v>483</v>
      </c>
      <c r="X32" s="76">
        <f t="shared" si="4"/>
        <v>482</v>
      </c>
      <c r="Y32" s="76">
        <f t="shared" si="4"/>
        <v>492</v>
      </c>
      <c r="Z32" s="76">
        <f t="shared" si="4"/>
        <v>489</v>
      </c>
      <c r="AA32" s="63">
        <f t="shared" si="4"/>
        <v>492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44476</v>
      </c>
      <c r="D34" s="76">
        <v>45044</v>
      </c>
      <c r="E34" s="76">
        <v>45646</v>
      </c>
      <c r="F34" s="76">
        <v>46268</v>
      </c>
      <c r="G34" s="76">
        <v>46847</v>
      </c>
      <c r="H34" s="76">
        <v>47442</v>
      </c>
      <c r="I34" s="76">
        <v>48032</v>
      </c>
      <c r="J34" s="76">
        <v>48625</v>
      </c>
      <c r="K34" s="76">
        <v>49221</v>
      </c>
      <c r="L34" s="63">
        <v>49792</v>
      </c>
      <c r="M34" s="76">
        <v>50359</v>
      </c>
      <c r="N34" s="76">
        <v>50916</v>
      </c>
      <c r="O34" s="76">
        <v>51463</v>
      </c>
      <c r="P34" s="76">
        <v>51997</v>
      </c>
      <c r="Q34" s="76">
        <v>52509</v>
      </c>
      <c r="R34" s="76">
        <v>53014</v>
      </c>
      <c r="S34" s="76">
        <v>53508</v>
      </c>
      <c r="T34" s="76">
        <v>54007</v>
      </c>
      <c r="U34" s="76">
        <v>54507</v>
      </c>
      <c r="V34" s="76">
        <v>55004</v>
      </c>
      <c r="W34" s="76">
        <v>55487</v>
      </c>
      <c r="X34" s="76">
        <v>55969</v>
      </c>
      <c r="Y34" s="76">
        <v>56461</v>
      </c>
      <c r="Z34" s="76">
        <v>56950</v>
      </c>
      <c r="AA34" s="63">
        <v>57442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1.3282300138974324E-2</v>
      </c>
      <c r="D36" s="38">
        <f t="shared" si="5"/>
        <v>1.2770932637827142E-2</v>
      </c>
      <c r="E36" s="38">
        <f t="shared" si="5"/>
        <v>1.3364710061273422E-2</v>
      </c>
      <c r="F36" s="38">
        <f t="shared" si="5"/>
        <v>1.3626604740831617E-2</v>
      </c>
      <c r="G36" s="38">
        <f t="shared" si="5"/>
        <v>1.2514048586496067E-2</v>
      </c>
      <c r="H36" s="38">
        <f t="shared" si="5"/>
        <v>1.2700920016223024E-2</v>
      </c>
      <c r="I36" s="38">
        <f t="shared" si="5"/>
        <v>1.2436237932633532E-2</v>
      </c>
      <c r="J36" s="38">
        <f t="shared" si="5"/>
        <v>1.2345936042638242E-2</v>
      </c>
      <c r="K36" s="38">
        <f t="shared" si="5"/>
        <v>1.225706940874036E-2</v>
      </c>
      <c r="L36" s="39">
        <f t="shared" si="5"/>
        <v>1.1600739521748848E-2</v>
      </c>
      <c r="M36" s="38">
        <f t="shared" si="5"/>
        <v>1.138737146529563E-2</v>
      </c>
      <c r="N36" s="38">
        <f t="shared" si="5"/>
        <v>1.1060584999702139E-2</v>
      </c>
      <c r="O36" s="38">
        <f t="shared" si="5"/>
        <v>1.074318485348417E-2</v>
      </c>
      <c r="P36" s="38">
        <f t="shared" si="5"/>
        <v>1.0376386918757165E-2</v>
      </c>
      <c r="Q36" s="38">
        <f t="shared" si="5"/>
        <v>9.8467219262649772E-3</v>
      </c>
      <c r="R36" s="38">
        <f t="shared" si="5"/>
        <v>9.6173989220895463E-3</v>
      </c>
      <c r="S36" s="38">
        <f t="shared" si="5"/>
        <v>9.3182932810201083E-3</v>
      </c>
      <c r="T36" s="38">
        <f t="shared" si="5"/>
        <v>9.3257083053001413E-3</v>
      </c>
      <c r="U36" s="38">
        <f t="shared" si="5"/>
        <v>9.2580591404817902E-3</v>
      </c>
      <c r="V36" s="38">
        <f t="shared" si="5"/>
        <v>9.1180949235877967E-3</v>
      </c>
      <c r="W36" s="38">
        <f t="shared" si="5"/>
        <v>8.7811795505781404E-3</v>
      </c>
      <c r="X36" s="38">
        <f t="shared" si="5"/>
        <v>8.6867194117541038E-3</v>
      </c>
      <c r="Y36" s="38">
        <f t="shared" si="5"/>
        <v>8.790580499919598E-3</v>
      </c>
      <c r="Z36" s="38">
        <f t="shared" si="5"/>
        <v>8.6608455393988766E-3</v>
      </c>
      <c r="AA36" s="39">
        <f t="shared" si="5"/>
        <v>8.6391571553994725E-3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1.3282300138974324E-2</v>
      </c>
      <c r="D37" s="75">
        <f t="shared" si="6"/>
        <v>2.6222860137151711E-2</v>
      </c>
      <c r="E37" s="75">
        <f t="shared" si="6"/>
        <v>3.9938031121135489E-2</v>
      </c>
      <c r="F37" s="75">
        <f t="shared" si="6"/>
        <v>5.4108855626181854E-2</v>
      </c>
      <c r="G37" s="75">
        <f t="shared" si="6"/>
        <v>6.7300025060943652E-2</v>
      </c>
      <c r="H37" s="75">
        <f t="shared" si="6"/>
        <v>8.0855717312555531E-2</v>
      </c>
      <c r="I37" s="75">
        <f t="shared" si="6"/>
        <v>9.4297496183901763E-2</v>
      </c>
      <c r="J37" s="75">
        <f t="shared" si="6"/>
        <v>0.10780762308340738</v>
      </c>
      <c r="K37" s="75">
        <f t="shared" si="6"/>
        <v>0.12138609801107238</v>
      </c>
      <c r="L37" s="77">
        <f t="shared" si="6"/>
        <v>0.13439500603740914</v>
      </c>
      <c r="M37" s="75">
        <f t="shared" si="6"/>
        <v>0.14731278335953341</v>
      </c>
      <c r="N37" s="75">
        <f t="shared" si="6"/>
        <v>0.16000273392112638</v>
      </c>
      <c r="O37" s="75">
        <f t="shared" si="6"/>
        <v>0.17246485772218806</v>
      </c>
      <c r="P37" s="75">
        <f t="shared" si="6"/>
        <v>0.18463080673455903</v>
      </c>
      <c r="Q37" s="75">
        <f t="shared" si="6"/>
        <v>0.19629553687376119</v>
      </c>
      <c r="R37" s="75">
        <f t="shared" si="6"/>
        <v>0.20780078828059143</v>
      </c>
      <c r="S37" s="75">
        <f t="shared" si="6"/>
        <v>0.21905543025083726</v>
      </c>
      <c r="T37" s="75">
        <f t="shared" si="6"/>
        <v>0.23042398560134875</v>
      </c>
      <c r="U37" s="75">
        <f t="shared" si="6"/>
        <v>0.24181532362791333</v>
      </c>
      <c r="V37" s="75">
        <f t="shared" si="6"/>
        <v>0.25313831362631856</v>
      </c>
      <c r="W37" s="75">
        <f t="shared" si="6"/>
        <v>0.26414234615997995</v>
      </c>
      <c r="X37" s="75">
        <f t="shared" si="6"/>
        <v>0.27512359601758823</v>
      </c>
      <c r="Y37" s="75">
        <f t="shared" si="6"/>
        <v>0.28633267263572781</v>
      </c>
      <c r="Z37" s="75">
        <f t="shared" si="6"/>
        <v>0.29747340122570798</v>
      </c>
      <c r="AA37" s="77">
        <f t="shared" si="6"/>
        <v>0.30868247784384756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78.3916334933472</v>
      </c>
      <c r="D47" s="11">
        <v>77.997873039572397</v>
      </c>
      <c r="E47" s="11">
        <v>78.472118474698107</v>
      </c>
      <c r="F47" s="11">
        <v>78.650017805932507</v>
      </c>
      <c r="G47" s="11">
        <v>78.647437140499207</v>
      </c>
      <c r="H47" s="11">
        <v>78.868886200826495</v>
      </c>
      <c r="I47" s="11">
        <v>78.752978286362804</v>
      </c>
      <c r="J47" s="11">
        <v>78.994332348021601</v>
      </c>
      <c r="K47" s="11">
        <v>79.209322209066301</v>
      </c>
      <c r="L47" s="64">
        <v>79.232740335057599</v>
      </c>
      <c r="M47" s="11">
        <v>79.525818213158701</v>
      </c>
      <c r="N47" s="11">
        <v>79.629078010504898</v>
      </c>
      <c r="O47" s="11">
        <v>79.705547319667801</v>
      </c>
      <c r="P47" s="11">
        <v>79.900769715966803</v>
      </c>
      <c r="Q47" s="11">
        <v>79.951418439918001</v>
      </c>
      <c r="R47" s="11">
        <v>80.048286269205704</v>
      </c>
      <c r="S47" s="11">
        <v>79.965569789879794</v>
      </c>
      <c r="T47" s="11">
        <v>80.1385129086771</v>
      </c>
      <c r="U47" s="11">
        <v>80.356097231335397</v>
      </c>
      <c r="V47" s="11">
        <v>80.487956628623095</v>
      </c>
      <c r="W47" s="11">
        <v>80.419848112517698</v>
      </c>
      <c r="X47" s="11">
        <v>80.723653920246306</v>
      </c>
      <c r="Y47" s="11">
        <v>80.915515933288205</v>
      </c>
      <c r="Z47" s="11">
        <v>81.061918947312705</v>
      </c>
      <c r="AA47" s="64">
        <v>80.945690087322006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8377</v>
      </c>
      <c r="C57" s="76">
        <v>8492</v>
      </c>
      <c r="D57" s="76">
        <v>8600</v>
      </c>
      <c r="E57" s="76">
        <v>8696</v>
      </c>
      <c r="F57" s="76">
        <v>8808</v>
      </c>
      <c r="G57" s="76">
        <v>8934</v>
      </c>
      <c r="H57" s="76">
        <v>8995</v>
      </c>
      <c r="I57" s="76">
        <v>9078</v>
      </c>
      <c r="J57" s="76">
        <v>9168</v>
      </c>
      <c r="K57" s="76">
        <v>9202</v>
      </c>
      <c r="L57" s="63">
        <v>9306</v>
      </c>
      <c r="M57" s="76">
        <v>9356</v>
      </c>
      <c r="N57" s="76">
        <v>9369</v>
      </c>
      <c r="O57" s="76">
        <v>9375</v>
      </c>
      <c r="P57" s="76">
        <v>9417</v>
      </c>
      <c r="Q57" s="76">
        <v>9484</v>
      </c>
      <c r="R57" s="76">
        <v>9569</v>
      </c>
      <c r="S57" s="76">
        <v>9637</v>
      </c>
      <c r="T57" s="76">
        <v>9706</v>
      </c>
      <c r="U57" s="76">
        <v>9768</v>
      </c>
      <c r="V57" s="76">
        <v>9833</v>
      </c>
      <c r="W57" s="76">
        <v>9891</v>
      </c>
      <c r="X57" s="76">
        <v>9946</v>
      </c>
      <c r="Y57" s="76">
        <v>10004</v>
      </c>
      <c r="Z57" s="76">
        <v>10063</v>
      </c>
      <c r="AA57" s="63">
        <v>10128</v>
      </c>
    </row>
    <row r="58" spans="1:27" ht="12.75" customHeight="1" x14ac:dyDescent="0.3">
      <c r="A58" s="13" t="s">
        <v>68</v>
      </c>
      <c r="B58" s="76">
        <v>7547</v>
      </c>
      <c r="C58" s="76">
        <v>7542</v>
      </c>
      <c r="D58" s="76">
        <v>7540</v>
      </c>
      <c r="E58" s="76">
        <v>7518</v>
      </c>
      <c r="F58" s="76">
        <v>7513</v>
      </c>
      <c r="G58" s="76">
        <v>7511</v>
      </c>
      <c r="H58" s="76">
        <v>7546</v>
      </c>
      <c r="I58" s="76">
        <v>7571</v>
      </c>
      <c r="J58" s="76">
        <v>7619</v>
      </c>
      <c r="K58" s="76">
        <v>7749</v>
      </c>
      <c r="L58" s="63">
        <v>7799</v>
      </c>
      <c r="M58" s="76">
        <v>7899</v>
      </c>
      <c r="N58" s="76">
        <v>8033</v>
      </c>
      <c r="O58" s="76">
        <v>8206</v>
      </c>
      <c r="P58" s="76">
        <v>8357</v>
      </c>
      <c r="Q58" s="76">
        <v>8468</v>
      </c>
      <c r="R58" s="76">
        <v>8549</v>
      </c>
      <c r="S58" s="76">
        <v>8636</v>
      </c>
      <c r="T58" s="76">
        <v>8718</v>
      </c>
      <c r="U58" s="76">
        <v>8801</v>
      </c>
      <c r="V58" s="76">
        <v>8893</v>
      </c>
      <c r="W58" s="76">
        <v>8942</v>
      </c>
      <c r="X58" s="76">
        <v>9012</v>
      </c>
      <c r="Y58" s="76">
        <v>9069</v>
      </c>
      <c r="Z58" s="76">
        <v>9097</v>
      </c>
      <c r="AA58" s="63">
        <v>9179</v>
      </c>
    </row>
    <row r="59" spans="1:27" ht="12.75" customHeight="1" x14ac:dyDescent="0.3">
      <c r="A59" s="13" t="s">
        <v>69</v>
      </c>
      <c r="B59" s="76">
        <v>8337</v>
      </c>
      <c r="C59" s="76">
        <v>8549</v>
      </c>
      <c r="D59" s="76">
        <v>8797</v>
      </c>
      <c r="E59" s="76">
        <v>9102</v>
      </c>
      <c r="F59" s="76">
        <v>9424</v>
      </c>
      <c r="G59" s="76">
        <v>9679</v>
      </c>
      <c r="H59" s="76">
        <v>9920</v>
      </c>
      <c r="I59" s="76">
        <v>10103</v>
      </c>
      <c r="J59" s="76">
        <v>10297</v>
      </c>
      <c r="K59" s="76">
        <v>10452</v>
      </c>
      <c r="L59" s="63">
        <v>10561</v>
      </c>
      <c r="M59" s="76">
        <v>10690</v>
      </c>
      <c r="N59" s="76">
        <v>10795</v>
      </c>
      <c r="O59" s="76">
        <v>10810</v>
      </c>
      <c r="P59" s="76">
        <v>10823</v>
      </c>
      <c r="Q59" s="76">
        <v>10751</v>
      </c>
      <c r="R59" s="76">
        <v>10688</v>
      </c>
      <c r="S59" s="76">
        <v>10634</v>
      </c>
      <c r="T59" s="76">
        <v>10544</v>
      </c>
      <c r="U59" s="76">
        <v>10479</v>
      </c>
      <c r="V59" s="76">
        <v>10454</v>
      </c>
      <c r="W59" s="76">
        <v>10465</v>
      </c>
      <c r="X59" s="76">
        <v>10464</v>
      </c>
      <c r="Y59" s="76">
        <v>10487</v>
      </c>
      <c r="Z59" s="76">
        <v>10562</v>
      </c>
      <c r="AA59" s="63">
        <v>10591</v>
      </c>
    </row>
    <row r="60" spans="1:27" ht="12.75" customHeight="1" x14ac:dyDescent="0.3">
      <c r="A60" s="13" t="s">
        <v>70</v>
      </c>
      <c r="B60" s="76">
        <v>9259</v>
      </c>
      <c r="C60" s="76">
        <v>9273</v>
      </c>
      <c r="D60" s="76">
        <v>9234</v>
      </c>
      <c r="E60" s="76">
        <v>9218</v>
      </c>
      <c r="F60" s="76">
        <v>9121</v>
      </c>
      <c r="G60" s="76">
        <v>9037</v>
      </c>
      <c r="H60" s="76">
        <v>9016</v>
      </c>
      <c r="I60" s="76">
        <v>9046</v>
      </c>
      <c r="J60" s="76">
        <v>9095</v>
      </c>
      <c r="K60" s="76">
        <v>9104</v>
      </c>
      <c r="L60" s="63">
        <v>9172</v>
      </c>
      <c r="M60" s="76">
        <v>9269</v>
      </c>
      <c r="N60" s="76">
        <v>9360</v>
      </c>
      <c r="O60" s="76">
        <v>9526</v>
      </c>
      <c r="P60" s="76">
        <v>9703</v>
      </c>
      <c r="Q60" s="76">
        <v>9968</v>
      </c>
      <c r="R60" s="76">
        <v>10219</v>
      </c>
      <c r="S60" s="76">
        <v>10506</v>
      </c>
      <c r="T60" s="76">
        <v>10847</v>
      </c>
      <c r="U60" s="76">
        <v>11191</v>
      </c>
      <c r="V60" s="76">
        <v>11455</v>
      </c>
      <c r="W60" s="76">
        <v>11671</v>
      </c>
      <c r="X60" s="76">
        <v>11836</v>
      </c>
      <c r="Y60" s="76">
        <v>12025</v>
      </c>
      <c r="Z60" s="76">
        <v>12177</v>
      </c>
      <c r="AA60" s="63">
        <v>12269</v>
      </c>
    </row>
    <row r="61" spans="1:27" ht="12.75" customHeight="1" x14ac:dyDescent="0.3">
      <c r="A61" s="13" t="s">
        <v>71</v>
      </c>
      <c r="B61" s="76">
        <v>7411</v>
      </c>
      <c r="C61" s="76">
        <v>7531</v>
      </c>
      <c r="D61" s="76">
        <v>7658</v>
      </c>
      <c r="E61" s="76">
        <v>7752</v>
      </c>
      <c r="F61" s="76">
        <v>7797</v>
      </c>
      <c r="G61" s="76">
        <v>7916</v>
      </c>
      <c r="H61" s="76">
        <v>8029</v>
      </c>
      <c r="I61" s="76">
        <v>8159</v>
      </c>
      <c r="J61" s="76">
        <v>8259</v>
      </c>
      <c r="K61" s="76">
        <v>8415</v>
      </c>
      <c r="L61" s="63">
        <v>8552</v>
      </c>
      <c r="M61" s="76">
        <v>8630</v>
      </c>
      <c r="N61" s="76">
        <v>8771</v>
      </c>
      <c r="O61" s="76">
        <v>8847</v>
      </c>
      <c r="P61" s="76">
        <v>8874</v>
      </c>
      <c r="Q61" s="76">
        <v>8893</v>
      </c>
      <c r="R61" s="76">
        <v>8923</v>
      </c>
      <c r="S61" s="76">
        <v>8899</v>
      </c>
      <c r="T61" s="76">
        <v>8888</v>
      </c>
      <c r="U61" s="76">
        <v>8810</v>
      </c>
      <c r="V61" s="76">
        <v>8751</v>
      </c>
      <c r="W61" s="76">
        <v>8759</v>
      </c>
      <c r="X61" s="76">
        <v>8808</v>
      </c>
      <c r="Y61" s="76">
        <v>8870</v>
      </c>
      <c r="Z61" s="76">
        <v>8903</v>
      </c>
      <c r="AA61" s="63">
        <v>9002</v>
      </c>
    </row>
    <row r="62" spans="1:27" ht="12.75" customHeight="1" x14ac:dyDescent="0.3">
      <c r="A62" s="13" t="s">
        <v>72</v>
      </c>
      <c r="B62" s="76">
        <v>2962</v>
      </c>
      <c r="C62" s="76">
        <v>3089</v>
      </c>
      <c r="D62" s="76">
        <v>3215</v>
      </c>
      <c r="E62" s="76">
        <v>3360</v>
      </c>
      <c r="F62" s="76">
        <v>3605</v>
      </c>
      <c r="G62" s="76">
        <v>3770</v>
      </c>
      <c r="H62" s="76">
        <v>3936</v>
      </c>
      <c r="I62" s="76">
        <v>4075</v>
      </c>
      <c r="J62" s="76">
        <v>4187</v>
      </c>
      <c r="K62" s="76">
        <v>4299</v>
      </c>
      <c r="L62" s="63">
        <v>4402</v>
      </c>
      <c r="M62" s="76">
        <v>4515</v>
      </c>
      <c r="N62" s="76">
        <v>4588</v>
      </c>
      <c r="O62" s="76">
        <v>4699</v>
      </c>
      <c r="P62" s="76">
        <v>4823</v>
      </c>
      <c r="Q62" s="76">
        <v>4945</v>
      </c>
      <c r="R62" s="76">
        <v>5066</v>
      </c>
      <c r="S62" s="76">
        <v>5196</v>
      </c>
      <c r="T62" s="76">
        <v>5304</v>
      </c>
      <c r="U62" s="76">
        <v>5458</v>
      </c>
      <c r="V62" s="76">
        <v>5618</v>
      </c>
      <c r="W62" s="76">
        <v>5759</v>
      </c>
      <c r="X62" s="76">
        <v>5903</v>
      </c>
      <c r="Y62" s="76">
        <v>6006</v>
      </c>
      <c r="Z62" s="76">
        <v>6148</v>
      </c>
      <c r="AA62" s="63">
        <v>6273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43893</v>
      </c>
      <c r="C64" s="76">
        <f t="shared" ref="C64:AA64" si="7">SUM(C57:C62)</f>
        <v>44476</v>
      </c>
      <c r="D64" s="76">
        <f t="shared" si="7"/>
        <v>45044</v>
      </c>
      <c r="E64" s="76">
        <f t="shared" si="7"/>
        <v>45646</v>
      </c>
      <c r="F64" s="76">
        <f t="shared" si="7"/>
        <v>46268</v>
      </c>
      <c r="G64" s="76">
        <f t="shared" si="7"/>
        <v>46847</v>
      </c>
      <c r="H64" s="76">
        <f t="shared" si="7"/>
        <v>47442</v>
      </c>
      <c r="I64" s="76">
        <f t="shared" si="7"/>
        <v>48032</v>
      </c>
      <c r="J64" s="76">
        <f t="shared" si="7"/>
        <v>48625</v>
      </c>
      <c r="K64" s="76">
        <f t="shared" si="7"/>
        <v>49221</v>
      </c>
      <c r="L64" s="63">
        <f t="shared" si="7"/>
        <v>49792</v>
      </c>
      <c r="M64" s="76">
        <f t="shared" si="7"/>
        <v>50359</v>
      </c>
      <c r="N64" s="76">
        <f t="shared" si="7"/>
        <v>50916</v>
      </c>
      <c r="O64" s="76">
        <f t="shared" si="7"/>
        <v>51463</v>
      </c>
      <c r="P64" s="76">
        <f t="shared" si="7"/>
        <v>51997</v>
      </c>
      <c r="Q64" s="76">
        <f t="shared" si="7"/>
        <v>52509</v>
      </c>
      <c r="R64" s="76">
        <f t="shared" si="7"/>
        <v>53014</v>
      </c>
      <c r="S64" s="76">
        <f t="shared" si="7"/>
        <v>53508</v>
      </c>
      <c r="T64" s="76">
        <f t="shared" si="7"/>
        <v>54007</v>
      </c>
      <c r="U64" s="76">
        <f t="shared" si="7"/>
        <v>54507</v>
      </c>
      <c r="V64" s="76">
        <f t="shared" si="7"/>
        <v>55004</v>
      </c>
      <c r="W64" s="76">
        <f t="shared" si="7"/>
        <v>55487</v>
      </c>
      <c r="X64" s="76">
        <f t="shared" si="7"/>
        <v>55969</v>
      </c>
      <c r="Y64" s="76">
        <f t="shared" si="7"/>
        <v>56461</v>
      </c>
      <c r="Z64" s="76">
        <f t="shared" si="7"/>
        <v>56950</v>
      </c>
      <c r="AA64" s="63">
        <f t="shared" si="7"/>
        <v>57442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0.19085047729706331</v>
      </c>
      <c r="C67" s="38">
        <f t="shared" ref="C67:AA72" si="8">C57/C$64</f>
        <v>0.19093443655004946</v>
      </c>
      <c r="D67" s="38">
        <f t="shared" si="8"/>
        <v>0.19092442944676316</v>
      </c>
      <c r="E67" s="38">
        <f t="shared" si="8"/>
        <v>0.19050957367567806</v>
      </c>
      <c r="F67" s="38">
        <f t="shared" si="8"/>
        <v>0.19036915362669662</v>
      </c>
      <c r="G67" s="38">
        <f t="shared" si="8"/>
        <v>0.19070591499989328</v>
      </c>
      <c r="H67" s="38">
        <f t="shared" si="8"/>
        <v>0.189599932549218</v>
      </c>
      <c r="I67" s="38">
        <f t="shared" si="8"/>
        <v>0.18899900066622252</v>
      </c>
      <c r="J67" s="38">
        <f t="shared" si="8"/>
        <v>0.18854498714652956</v>
      </c>
      <c r="K67" s="38">
        <f t="shared" si="8"/>
        <v>0.18695272343105585</v>
      </c>
      <c r="L67" s="39">
        <f t="shared" si="8"/>
        <v>0.18689749357326479</v>
      </c>
      <c r="M67" s="38">
        <f t="shared" si="8"/>
        <v>0.18578605611707938</v>
      </c>
      <c r="N67" s="38">
        <f t="shared" si="8"/>
        <v>0.18400895592740985</v>
      </c>
      <c r="O67" s="38">
        <f t="shared" si="8"/>
        <v>0.18216971416357383</v>
      </c>
      <c r="P67" s="38">
        <f t="shared" si="8"/>
        <v>0.18110660230397907</v>
      </c>
      <c r="Q67" s="38">
        <f t="shared" si="8"/>
        <v>0.1806166561922718</v>
      </c>
      <c r="R67" s="38">
        <f t="shared" si="8"/>
        <v>0.18049949070056967</v>
      </c>
      <c r="S67" s="38">
        <f t="shared" si="8"/>
        <v>0.18010390969574644</v>
      </c>
      <c r="T67" s="38">
        <f t="shared" si="8"/>
        <v>0.17971744403503251</v>
      </c>
      <c r="U67" s="38">
        <f t="shared" si="8"/>
        <v>0.17920634047003137</v>
      </c>
      <c r="V67" s="38">
        <f t="shared" si="8"/>
        <v>0.17876881681332266</v>
      </c>
      <c r="W67" s="38">
        <f t="shared" si="8"/>
        <v>0.17825797033539387</v>
      </c>
      <c r="X67" s="38">
        <f t="shared" si="8"/>
        <v>0.1777055155532527</v>
      </c>
      <c r="Y67" s="38">
        <f t="shared" si="8"/>
        <v>0.17718425107596394</v>
      </c>
      <c r="Z67" s="38">
        <f t="shared" si="8"/>
        <v>0.17669885864793677</v>
      </c>
      <c r="AA67" s="39">
        <f t="shared" si="8"/>
        <v>0.17631698060652484</v>
      </c>
    </row>
    <row r="68" spans="1:27" ht="12.75" customHeight="1" x14ac:dyDescent="0.3">
      <c r="A68" s="13" t="s">
        <v>68</v>
      </c>
      <c r="B68" s="38">
        <f t="shared" ref="B68:Q72" si="9">B58/B$64</f>
        <v>0.17194085617296609</v>
      </c>
      <c r="C68" s="38">
        <f t="shared" si="9"/>
        <v>0.16957460203255689</v>
      </c>
      <c r="D68" s="38">
        <f t="shared" si="9"/>
        <v>0.16739188349169701</v>
      </c>
      <c r="E68" s="38">
        <f t="shared" si="9"/>
        <v>0.16470227402182008</v>
      </c>
      <c r="F68" s="38">
        <f t="shared" si="9"/>
        <v>0.1623800466845336</v>
      </c>
      <c r="G68" s="38">
        <f t="shared" si="9"/>
        <v>0.1603304373812624</v>
      </c>
      <c r="H68" s="38">
        <f t="shared" si="9"/>
        <v>0.15905737532144512</v>
      </c>
      <c r="I68" s="38">
        <f t="shared" si="9"/>
        <v>0.15762408394403732</v>
      </c>
      <c r="J68" s="38">
        <f t="shared" si="9"/>
        <v>0.15668894601542416</v>
      </c>
      <c r="K68" s="38">
        <f t="shared" si="9"/>
        <v>0.15743280307185958</v>
      </c>
      <c r="L68" s="39">
        <f t="shared" si="9"/>
        <v>0.15663158740359898</v>
      </c>
      <c r="M68" s="38">
        <f t="shared" si="9"/>
        <v>0.15685378978931275</v>
      </c>
      <c r="N68" s="38">
        <f t="shared" si="9"/>
        <v>0.15776965983187996</v>
      </c>
      <c r="O68" s="38">
        <f t="shared" si="9"/>
        <v>0.15945436527213727</v>
      </c>
      <c r="P68" s="38">
        <f t="shared" si="9"/>
        <v>0.16072081081600861</v>
      </c>
      <c r="Q68" s="38">
        <f t="shared" si="9"/>
        <v>0.16126759222228571</v>
      </c>
      <c r="R68" s="38">
        <f t="shared" si="8"/>
        <v>0.16125928999886821</v>
      </c>
      <c r="S68" s="38">
        <f t="shared" si="8"/>
        <v>0.16139642670254914</v>
      </c>
      <c r="T68" s="38">
        <f t="shared" si="8"/>
        <v>0.16142351917344047</v>
      </c>
      <c r="U68" s="38">
        <f t="shared" si="8"/>
        <v>0.16146549984405673</v>
      </c>
      <c r="V68" s="38">
        <f t="shared" si="8"/>
        <v>0.16167915060722857</v>
      </c>
      <c r="W68" s="38">
        <f t="shared" si="8"/>
        <v>0.16115486510353777</v>
      </c>
      <c r="X68" s="38">
        <f t="shared" si="8"/>
        <v>0.16101770623023459</v>
      </c>
      <c r="Y68" s="38">
        <f t="shared" si="8"/>
        <v>0.16062414764173499</v>
      </c>
      <c r="Z68" s="38">
        <f t="shared" si="8"/>
        <v>0.15973661106233539</v>
      </c>
      <c r="AA68" s="39">
        <f t="shared" si="8"/>
        <v>0.15979596810696006</v>
      </c>
    </row>
    <row r="69" spans="1:27" ht="12.75" customHeight="1" x14ac:dyDescent="0.3">
      <c r="A69" s="13" t="s">
        <v>69</v>
      </c>
      <c r="B69" s="38">
        <f t="shared" si="9"/>
        <v>0.18993917025493814</v>
      </c>
      <c r="C69" s="38">
        <f t="shared" si="8"/>
        <v>0.19221602662109902</v>
      </c>
      <c r="D69" s="38">
        <f t="shared" si="8"/>
        <v>0.19529793091199715</v>
      </c>
      <c r="E69" s="38">
        <f t="shared" si="8"/>
        <v>0.19940410988914692</v>
      </c>
      <c r="F69" s="38">
        <f t="shared" si="8"/>
        <v>0.2036828909829688</v>
      </c>
      <c r="G69" s="38">
        <f t="shared" si="8"/>
        <v>0.20660874762524814</v>
      </c>
      <c r="H69" s="38">
        <f t="shared" si="8"/>
        <v>0.20909742422326208</v>
      </c>
      <c r="I69" s="38">
        <f t="shared" si="8"/>
        <v>0.21033894070619588</v>
      </c>
      <c r="J69" s="38">
        <f t="shared" si="8"/>
        <v>0.21176349614395887</v>
      </c>
      <c r="K69" s="38">
        <f t="shared" si="8"/>
        <v>0.21234838788322058</v>
      </c>
      <c r="L69" s="39">
        <f t="shared" si="8"/>
        <v>0.21210234575835477</v>
      </c>
      <c r="M69" s="38">
        <f t="shared" si="8"/>
        <v>0.21227585933001053</v>
      </c>
      <c r="N69" s="38">
        <f t="shared" si="8"/>
        <v>0.21201586927488411</v>
      </c>
      <c r="O69" s="38">
        <f t="shared" si="8"/>
        <v>0.21005382507821152</v>
      </c>
      <c r="P69" s="38">
        <f t="shared" si="8"/>
        <v>0.20814662384368329</v>
      </c>
      <c r="Q69" s="38">
        <f t="shared" si="8"/>
        <v>0.20474585309185092</v>
      </c>
      <c r="R69" s="38">
        <f t="shared" si="8"/>
        <v>0.20160712264684799</v>
      </c>
      <c r="S69" s="38">
        <f t="shared" si="8"/>
        <v>0.19873663751214771</v>
      </c>
      <c r="T69" s="38">
        <f t="shared" si="8"/>
        <v>0.19523395115447997</v>
      </c>
      <c r="U69" s="38">
        <f t="shared" si="8"/>
        <v>0.19225053662832298</v>
      </c>
      <c r="V69" s="38">
        <f t="shared" si="8"/>
        <v>0.19005890480692314</v>
      </c>
      <c r="W69" s="38">
        <f t="shared" si="8"/>
        <v>0.18860273577594752</v>
      </c>
      <c r="X69" s="38">
        <f t="shared" si="8"/>
        <v>0.18696063892511927</v>
      </c>
      <c r="Y69" s="38">
        <f t="shared" si="8"/>
        <v>0.18573882857193461</v>
      </c>
      <c r="Z69" s="38">
        <f t="shared" si="8"/>
        <v>0.18546093064091307</v>
      </c>
      <c r="AA69" s="39">
        <f t="shared" si="8"/>
        <v>0.18437728491347793</v>
      </c>
    </row>
    <row r="70" spans="1:27" ht="12.75" customHeight="1" x14ac:dyDescent="0.3">
      <c r="A70" s="13" t="s">
        <v>70</v>
      </c>
      <c r="B70" s="38">
        <f t="shared" si="9"/>
        <v>0.21094479757592327</v>
      </c>
      <c r="C70" s="38">
        <f t="shared" si="8"/>
        <v>0.20849446892706178</v>
      </c>
      <c r="D70" s="38">
        <f t="shared" si="8"/>
        <v>0.20499955598969896</v>
      </c>
      <c r="E70" s="38">
        <f t="shared" si="8"/>
        <v>0.20194540595013802</v>
      </c>
      <c r="F70" s="38">
        <f t="shared" si="8"/>
        <v>0.19713408835480245</v>
      </c>
      <c r="G70" s="38">
        <f t="shared" si="8"/>
        <v>0.1929045616581638</v>
      </c>
      <c r="H70" s="38">
        <f t="shared" si="8"/>
        <v>0.19004257830614224</v>
      </c>
      <c r="I70" s="38">
        <f t="shared" si="8"/>
        <v>0.18833277814790139</v>
      </c>
      <c r="J70" s="38">
        <f t="shared" si="8"/>
        <v>0.18704370179948587</v>
      </c>
      <c r="K70" s="38">
        <f t="shared" si="8"/>
        <v>0.18496170333800613</v>
      </c>
      <c r="L70" s="39">
        <f t="shared" si="8"/>
        <v>0.18420629820051415</v>
      </c>
      <c r="M70" s="38">
        <f t="shared" si="8"/>
        <v>0.18405846025536646</v>
      </c>
      <c r="N70" s="38">
        <f t="shared" si="8"/>
        <v>0.18383219420221542</v>
      </c>
      <c r="O70" s="38">
        <f t="shared" si="8"/>
        <v>0.18510386102636847</v>
      </c>
      <c r="P70" s="38">
        <f t="shared" si="8"/>
        <v>0.18660691962997866</v>
      </c>
      <c r="Q70" s="38">
        <f t="shared" si="8"/>
        <v>0.18983412367403682</v>
      </c>
      <c r="R70" s="38">
        <f t="shared" si="8"/>
        <v>0.19276040291243823</v>
      </c>
      <c r="S70" s="38">
        <f t="shared" si="8"/>
        <v>0.19634447185467593</v>
      </c>
      <c r="T70" s="38">
        <f t="shared" si="8"/>
        <v>0.20084433499361193</v>
      </c>
      <c r="U70" s="38">
        <f t="shared" si="8"/>
        <v>0.20531307905406646</v>
      </c>
      <c r="V70" s="38">
        <f t="shared" si="8"/>
        <v>0.20825758126681695</v>
      </c>
      <c r="W70" s="38">
        <f t="shared" si="8"/>
        <v>0.21033755654477626</v>
      </c>
      <c r="X70" s="38">
        <f t="shared" si="8"/>
        <v>0.21147420893709018</v>
      </c>
      <c r="Y70" s="38">
        <f t="shared" si="8"/>
        <v>0.21297887037069835</v>
      </c>
      <c r="Z70" s="38">
        <f t="shared" si="8"/>
        <v>0.21381913959613696</v>
      </c>
      <c r="AA70" s="39">
        <f t="shared" si="8"/>
        <v>0.21358935970196025</v>
      </c>
    </row>
    <row r="71" spans="1:27" ht="12.75" customHeight="1" x14ac:dyDescent="0.3">
      <c r="A71" s="13" t="s">
        <v>71</v>
      </c>
      <c r="B71" s="38">
        <f t="shared" si="9"/>
        <v>0.1688424122297405</v>
      </c>
      <c r="C71" s="38">
        <f t="shared" si="8"/>
        <v>0.16932727763288066</v>
      </c>
      <c r="D71" s="38">
        <f t="shared" si="8"/>
        <v>0.17001154426782703</v>
      </c>
      <c r="E71" s="38">
        <f t="shared" si="8"/>
        <v>0.16982868159312975</v>
      </c>
      <c r="F71" s="38">
        <f t="shared" si="8"/>
        <v>0.16851819832281489</v>
      </c>
      <c r="G71" s="38">
        <f t="shared" si="8"/>
        <v>0.16897560142591841</v>
      </c>
      <c r="H71" s="38">
        <f t="shared" si="8"/>
        <v>0.16923822773070274</v>
      </c>
      <c r="I71" s="38">
        <f t="shared" si="8"/>
        <v>0.16986592271818787</v>
      </c>
      <c r="J71" s="38">
        <f t="shared" si="8"/>
        <v>0.16985089974293058</v>
      </c>
      <c r="K71" s="38">
        <f t="shared" si="8"/>
        <v>0.17096361309197294</v>
      </c>
      <c r="L71" s="39">
        <f t="shared" si="8"/>
        <v>0.17175449871465295</v>
      </c>
      <c r="M71" s="38">
        <f t="shared" si="8"/>
        <v>0.17136956651244067</v>
      </c>
      <c r="N71" s="38">
        <f t="shared" si="8"/>
        <v>0.17226412129782387</v>
      </c>
      <c r="O71" s="38">
        <f t="shared" si="8"/>
        <v>0.17190991586188134</v>
      </c>
      <c r="P71" s="38">
        <f t="shared" si="8"/>
        <v>0.17066369213608476</v>
      </c>
      <c r="Q71" s="38">
        <f t="shared" si="8"/>
        <v>0.16936144280028187</v>
      </c>
      <c r="R71" s="38">
        <f t="shared" si="8"/>
        <v>0.16831403025615876</v>
      </c>
      <c r="S71" s="38">
        <f t="shared" si="8"/>
        <v>0.16631157957688569</v>
      </c>
      <c r="T71" s="38">
        <f t="shared" si="8"/>
        <v>0.16457125928120428</v>
      </c>
      <c r="U71" s="38">
        <f t="shared" si="8"/>
        <v>0.16163061625112371</v>
      </c>
      <c r="V71" s="38">
        <f t="shared" si="8"/>
        <v>0.15909752018035053</v>
      </c>
      <c r="W71" s="38">
        <f t="shared" si="8"/>
        <v>0.15785679528538216</v>
      </c>
      <c r="X71" s="38">
        <f t="shared" si="8"/>
        <v>0.15737283138880451</v>
      </c>
      <c r="Y71" s="38">
        <f t="shared" si="8"/>
        <v>0.1570995908680328</v>
      </c>
      <c r="Z71" s="38">
        <f t="shared" si="8"/>
        <v>0.15633011413520631</v>
      </c>
      <c r="AA71" s="39">
        <f t="shared" si="8"/>
        <v>0.15671459907384841</v>
      </c>
    </row>
    <row r="72" spans="1:27" ht="12.75" customHeight="1" x14ac:dyDescent="0.3">
      <c r="A72" s="13" t="s">
        <v>72</v>
      </c>
      <c r="B72" s="38">
        <f t="shared" si="9"/>
        <v>6.7482286469368685E-2</v>
      </c>
      <c r="C72" s="38">
        <f t="shared" si="8"/>
        <v>6.9453188236352187E-2</v>
      </c>
      <c r="D72" s="38">
        <f t="shared" si="8"/>
        <v>7.1374655892016692E-2</v>
      </c>
      <c r="E72" s="38">
        <f t="shared" si="8"/>
        <v>7.3609954870087188E-2</v>
      </c>
      <c r="F72" s="38">
        <f t="shared" si="8"/>
        <v>7.7915622028183626E-2</v>
      </c>
      <c r="G72" s="38">
        <f t="shared" si="8"/>
        <v>8.0474736909513955E-2</v>
      </c>
      <c r="H72" s="38">
        <f t="shared" si="8"/>
        <v>8.2964461869229802E-2</v>
      </c>
      <c r="I72" s="38">
        <f t="shared" si="8"/>
        <v>8.4839273817455027E-2</v>
      </c>
      <c r="J72" s="38">
        <f t="shared" si="8"/>
        <v>8.6107969151670946E-2</v>
      </c>
      <c r="K72" s="38">
        <f t="shared" si="8"/>
        <v>8.7340769183884934E-2</v>
      </c>
      <c r="L72" s="39">
        <f t="shared" si="8"/>
        <v>8.84077763496144E-2</v>
      </c>
      <c r="M72" s="38">
        <f t="shared" si="8"/>
        <v>8.9656267995790226E-2</v>
      </c>
      <c r="N72" s="38">
        <f t="shared" si="8"/>
        <v>9.0109199465786785E-2</v>
      </c>
      <c r="O72" s="38">
        <f t="shared" si="8"/>
        <v>9.1308318597827565E-2</v>
      </c>
      <c r="P72" s="38">
        <f t="shared" si="8"/>
        <v>9.2755351270265587E-2</v>
      </c>
      <c r="Q72" s="38">
        <f t="shared" si="8"/>
        <v>9.4174332019272888E-2</v>
      </c>
      <c r="R72" s="38">
        <f t="shared" si="8"/>
        <v>9.5559663485117144E-2</v>
      </c>
      <c r="S72" s="38">
        <f t="shared" si="8"/>
        <v>9.710697465799506E-2</v>
      </c>
      <c r="T72" s="38">
        <f t="shared" si="8"/>
        <v>9.8209491362230825E-2</v>
      </c>
      <c r="U72" s="38">
        <f t="shared" si="8"/>
        <v>0.10013392775239878</v>
      </c>
      <c r="V72" s="38">
        <f t="shared" si="8"/>
        <v>0.10213802632535815</v>
      </c>
      <c r="W72" s="38">
        <f t="shared" si="8"/>
        <v>0.10379007695496242</v>
      </c>
      <c r="X72" s="38">
        <f t="shared" si="8"/>
        <v>0.10546909896549876</v>
      </c>
      <c r="Y72" s="38">
        <f t="shared" si="8"/>
        <v>0.10637431147163529</v>
      </c>
      <c r="Z72" s="38">
        <f t="shared" si="8"/>
        <v>0.10795434591747147</v>
      </c>
      <c r="AA72" s="39">
        <f t="shared" si="8"/>
        <v>0.1092058075972285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8870</v>
      </c>
      <c r="C83" s="76">
        <v>9006</v>
      </c>
      <c r="D83" s="76">
        <v>9125</v>
      </c>
      <c r="E83" s="76">
        <v>9236</v>
      </c>
      <c r="F83" s="76">
        <v>9352</v>
      </c>
      <c r="G83" s="76">
        <v>9457</v>
      </c>
      <c r="H83" s="76">
        <v>9597</v>
      </c>
      <c r="I83" s="76">
        <v>9667</v>
      </c>
      <c r="J83" s="76">
        <v>9750</v>
      </c>
      <c r="K83" s="76">
        <v>9849</v>
      </c>
      <c r="L83" s="63">
        <v>9884</v>
      </c>
      <c r="M83" s="76">
        <v>9990</v>
      </c>
      <c r="N83" s="76">
        <v>10037</v>
      </c>
      <c r="O83" s="76">
        <v>10054</v>
      </c>
      <c r="P83" s="76">
        <v>10060</v>
      </c>
      <c r="Q83" s="76">
        <v>10103</v>
      </c>
      <c r="R83" s="76">
        <v>10175</v>
      </c>
      <c r="S83" s="76">
        <v>10263</v>
      </c>
      <c r="T83" s="76">
        <v>10338</v>
      </c>
      <c r="U83" s="76">
        <v>10410</v>
      </c>
      <c r="V83" s="76">
        <v>10479</v>
      </c>
      <c r="W83" s="76">
        <v>10551</v>
      </c>
      <c r="X83" s="76">
        <v>10615</v>
      </c>
      <c r="Y83" s="76">
        <v>10675</v>
      </c>
      <c r="Z83" s="76">
        <v>10742</v>
      </c>
      <c r="AA83" s="63">
        <v>10808</v>
      </c>
    </row>
    <row r="84" spans="1:27" ht="12.75" customHeight="1" x14ac:dyDescent="0.3">
      <c r="A84" s="32" t="s">
        <v>77</v>
      </c>
      <c r="B84" s="76">
        <v>27349</v>
      </c>
      <c r="C84" s="76">
        <v>27803.383419999998</v>
      </c>
      <c r="D84" s="76">
        <v>28344.446639999998</v>
      </c>
      <c r="E84" s="76">
        <v>28743</v>
      </c>
      <c r="F84" s="76">
        <v>29048</v>
      </c>
      <c r="G84" s="76">
        <v>29316</v>
      </c>
      <c r="H84" s="76">
        <v>29565</v>
      </c>
      <c r="I84" s="76">
        <v>29889</v>
      </c>
      <c r="J84" s="76">
        <v>30270.578959999999</v>
      </c>
      <c r="K84" s="76">
        <v>30857.460234999999</v>
      </c>
      <c r="L84" s="63">
        <v>31421</v>
      </c>
      <c r="M84" s="76">
        <v>31661</v>
      </c>
      <c r="N84" s="76">
        <v>31946</v>
      </c>
      <c r="O84" s="76">
        <v>32266</v>
      </c>
      <c r="P84" s="76">
        <v>32584</v>
      </c>
      <c r="Q84" s="76">
        <v>32900</v>
      </c>
      <c r="R84" s="76">
        <v>33130</v>
      </c>
      <c r="S84" s="76">
        <v>33356</v>
      </c>
      <c r="T84" s="76">
        <v>33650</v>
      </c>
      <c r="U84" s="76">
        <v>33919</v>
      </c>
      <c r="V84" s="76">
        <v>34204</v>
      </c>
      <c r="W84" s="76">
        <v>34516</v>
      </c>
      <c r="X84" s="76">
        <v>34846</v>
      </c>
      <c r="Y84" s="76">
        <v>35164</v>
      </c>
      <c r="Z84" s="76">
        <v>35520</v>
      </c>
      <c r="AA84" s="63">
        <v>35880</v>
      </c>
    </row>
    <row r="85" spans="1:27" ht="12.75" customHeight="1" x14ac:dyDescent="0.3">
      <c r="A85" s="13" t="s">
        <v>78</v>
      </c>
      <c r="B85" s="76">
        <v>7674</v>
      </c>
      <c r="C85" s="76">
        <v>7666.6165799999999</v>
      </c>
      <c r="D85" s="76">
        <v>7574.5533599999999</v>
      </c>
      <c r="E85" s="76">
        <v>7667</v>
      </c>
      <c r="F85" s="76">
        <v>7868</v>
      </c>
      <c r="G85" s="76">
        <v>8074</v>
      </c>
      <c r="H85" s="76">
        <v>8280</v>
      </c>
      <c r="I85" s="76">
        <v>8476</v>
      </c>
      <c r="J85" s="76">
        <v>8604.4210399999993</v>
      </c>
      <c r="K85" s="76">
        <v>8514.5397649999995</v>
      </c>
      <c r="L85" s="63">
        <v>8487</v>
      </c>
      <c r="M85" s="76">
        <v>8708</v>
      </c>
      <c r="N85" s="76">
        <v>8933</v>
      </c>
      <c r="O85" s="76">
        <v>9143</v>
      </c>
      <c r="P85" s="76">
        <v>9353</v>
      </c>
      <c r="Q85" s="76">
        <v>9506</v>
      </c>
      <c r="R85" s="76">
        <v>9709</v>
      </c>
      <c r="S85" s="76">
        <v>9889</v>
      </c>
      <c r="T85" s="76">
        <v>10019</v>
      </c>
      <c r="U85" s="76">
        <v>10178</v>
      </c>
      <c r="V85" s="76">
        <v>10321</v>
      </c>
      <c r="W85" s="76">
        <v>10420</v>
      </c>
      <c r="X85" s="76">
        <v>10508</v>
      </c>
      <c r="Y85" s="76">
        <v>10622</v>
      </c>
      <c r="Z85" s="76">
        <v>10688</v>
      </c>
      <c r="AA85" s="63">
        <v>10754</v>
      </c>
    </row>
    <row r="86" spans="1:27" ht="12.75" customHeight="1" x14ac:dyDescent="0.3">
      <c r="A86" s="13" t="s">
        <v>91</v>
      </c>
      <c r="B86" s="76">
        <v>27349</v>
      </c>
      <c r="C86" s="76">
        <v>27598</v>
      </c>
      <c r="D86" s="76">
        <v>27919</v>
      </c>
      <c r="E86" s="76">
        <v>28206</v>
      </c>
      <c r="F86" s="76">
        <v>28494</v>
      </c>
      <c r="G86" s="76">
        <v>28753</v>
      </c>
      <c r="H86" s="76">
        <v>28996</v>
      </c>
      <c r="I86" s="76">
        <v>29293</v>
      </c>
      <c r="J86" s="76">
        <v>29607</v>
      </c>
      <c r="K86" s="76">
        <v>29863</v>
      </c>
      <c r="L86" s="63">
        <v>30165</v>
      </c>
      <c r="M86" s="76">
        <v>30395</v>
      </c>
      <c r="N86" s="76">
        <v>30673</v>
      </c>
      <c r="O86" s="76">
        <v>31037</v>
      </c>
      <c r="P86" s="76">
        <v>31344</v>
      </c>
      <c r="Q86" s="76">
        <v>31608</v>
      </c>
      <c r="R86" s="76">
        <v>31893</v>
      </c>
      <c r="S86" s="76">
        <v>32135</v>
      </c>
      <c r="T86" s="76">
        <v>32415</v>
      </c>
      <c r="U86" s="76">
        <v>32724</v>
      </c>
      <c r="V86" s="76">
        <v>33043</v>
      </c>
      <c r="W86" s="76">
        <v>33337</v>
      </c>
      <c r="X86" s="76">
        <v>33677</v>
      </c>
      <c r="Y86" s="76">
        <v>34030</v>
      </c>
      <c r="Z86" s="76">
        <v>34409</v>
      </c>
      <c r="AA86" s="63">
        <v>34766</v>
      </c>
    </row>
    <row r="87" spans="1:27" ht="12.75" customHeight="1" x14ac:dyDescent="0.3">
      <c r="A87" s="13" t="s">
        <v>92</v>
      </c>
      <c r="B87" s="76">
        <v>7674</v>
      </c>
      <c r="C87" s="76">
        <v>7872</v>
      </c>
      <c r="D87" s="76">
        <v>8000</v>
      </c>
      <c r="E87" s="76">
        <v>8204</v>
      </c>
      <c r="F87" s="76">
        <v>8422</v>
      </c>
      <c r="G87" s="76">
        <v>8637</v>
      </c>
      <c r="H87" s="76">
        <v>8849</v>
      </c>
      <c r="I87" s="76">
        <v>9072</v>
      </c>
      <c r="J87" s="76">
        <v>9268</v>
      </c>
      <c r="K87" s="76">
        <v>9509</v>
      </c>
      <c r="L87" s="63">
        <v>9743</v>
      </c>
      <c r="M87" s="76">
        <v>9974</v>
      </c>
      <c r="N87" s="76">
        <v>10206</v>
      </c>
      <c r="O87" s="76">
        <v>10372</v>
      </c>
      <c r="P87" s="76">
        <v>10593</v>
      </c>
      <c r="Q87" s="76">
        <v>10798</v>
      </c>
      <c r="R87" s="76">
        <v>10946</v>
      </c>
      <c r="S87" s="76">
        <v>11110</v>
      </c>
      <c r="T87" s="76">
        <v>11254</v>
      </c>
      <c r="U87" s="76">
        <v>11373</v>
      </c>
      <c r="V87" s="76">
        <v>11482</v>
      </c>
      <c r="W87" s="76">
        <v>11599</v>
      </c>
      <c r="X87" s="76">
        <v>11677</v>
      </c>
      <c r="Y87" s="76">
        <v>11756</v>
      </c>
      <c r="Z87" s="76">
        <v>11799</v>
      </c>
      <c r="AA87" s="63">
        <v>11868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0.20208233659125602</v>
      </c>
      <c r="C90" s="38">
        <f t="shared" ref="C90:AA94" si="11">C83/SUM(C$83:C$85)</f>
        <v>0.20249123122582965</v>
      </c>
      <c r="D90" s="38">
        <f t="shared" si="11"/>
        <v>0.20257969984903654</v>
      </c>
      <c r="E90" s="38">
        <f t="shared" si="11"/>
        <v>0.20233974499408491</v>
      </c>
      <c r="F90" s="38">
        <f t="shared" si="11"/>
        <v>0.20212673986340451</v>
      </c>
      <c r="G90" s="38">
        <f t="shared" si="11"/>
        <v>0.20186991696373299</v>
      </c>
      <c r="H90" s="38">
        <f t="shared" si="11"/>
        <v>0.20228911091437968</v>
      </c>
      <c r="I90" s="38">
        <f t="shared" si="11"/>
        <v>0.20126165889407063</v>
      </c>
      <c r="J90" s="38">
        <f t="shared" si="11"/>
        <v>0.20051413881748073</v>
      </c>
      <c r="K90" s="38">
        <f t="shared" si="11"/>
        <v>0.20009751935149631</v>
      </c>
      <c r="L90" s="39">
        <f t="shared" si="11"/>
        <v>0.19850578406169667</v>
      </c>
      <c r="M90" s="38">
        <f t="shared" si="11"/>
        <v>0.19837566274151591</v>
      </c>
      <c r="N90" s="38">
        <f t="shared" si="11"/>
        <v>0.19712860397517479</v>
      </c>
      <c r="O90" s="38">
        <f t="shared" si="11"/>
        <v>0.19536365932806093</v>
      </c>
      <c r="P90" s="38">
        <f t="shared" si="11"/>
        <v>0.19347270034809699</v>
      </c>
      <c r="Q90" s="38">
        <f t="shared" si="11"/>
        <v>0.19240511150469444</v>
      </c>
      <c r="R90" s="38">
        <f t="shared" si="11"/>
        <v>0.19193043347040403</v>
      </c>
      <c r="S90" s="38">
        <f t="shared" si="11"/>
        <v>0.19180309486431935</v>
      </c>
      <c r="T90" s="38">
        <f t="shared" si="11"/>
        <v>0.19141963078860147</v>
      </c>
      <c r="U90" s="38">
        <f t="shared" si="11"/>
        <v>0.19098464417414276</v>
      </c>
      <c r="V90" s="38">
        <f t="shared" si="11"/>
        <v>0.19051341720602138</v>
      </c>
      <c r="W90" s="38">
        <f t="shared" si="11"/>
        <v>0.19015264836808621</v>
      </c>
      <c r="X90" s="38">
        <f t="shared" si="11"/>
        <v>0.18965856098911898</v>
      </c>
      <c r="Y90" s="38">
        <f t="shared" si="11"/>
        <v>0.18906856059935176</v>
      </c>
      <c r="Z90" s="38">
        <f t="shared" si="11"/>
        <v>0.18862159789288849</v>
      </c>
      <c r="AA90" s="39">
        <f t="shared" si="11"/>
        <v>0.18815500853034364</v>
      </c>
    </row>
    <row r="91" spans="1:27" ht="12.75" customHeight="1" x14ac:dyDescent="0.3">
      <c r="A91" s="13" t="s">
        <v>77</v>
      </c>
      <c r="B91" s="38">
        <f t="shared" ref="B91:Q94" si="12">B84/SUM(B$83:B$85)</f>
        <v>0.6230834073770305</v>
      </c>
      <c r="C91" s="38">
        <f t="shared" si="12"/>
        <v>0.62513228302904933</v>
      </c>
      <c r="D91" s="38">
        <f t="shared" si="12"/>
        <v>0.62926131427049115</v>
      </c>
      <c r="E91" s="38">
        <f t="shared" si="12"/>
        <v>0.62969373000920126</v>
      </c>
      <c r="F91" s="38">
        <f t="shared" si="12"/>
        <v>0.62782052390421028</v>
      </c>
      <c r="G91" s="38">
        <f t="shared" si="12"/>
        <v>0.62578180032872965</v>
      </c>
      <c r="H91" s="38">
        <f t="shared" si="12"/>
        <v>0.62318199064120394</v>
      </c>
      <c r="I91" s="38">
        <f t="shared" si="12"/>
        <v>0.62227265156562295</v>
      </c>
      <c r="J91" s="38">
        <f t="shared" si="12"/>
        <v>0.6225311868380462</v>
      </c>
      <c r="K91" s="38">
        <f t="shared" si="12"/>
        <v>0.62691656477926083</v>
      </c>
      <c r="L91" s="39">
        <f t="shared" si="12"/>
        <v>0.63104514781491006</v>
      </c>
      <c r="M91" s="38">
        <f t="shared" si="12"/>
        <v>0.62870589169761115</v>
      </c>
      <c r="N91" s="38">
        <f t="shared" si="12"/>
        <v>0.62742556367350144</v>
      </c>
      <c r="O91" s="38">
        <f t="shared" si="12"/>
        <v>0.62697471970153318</v>
      </c>
      <c r="P91" s="38">
        <f t="shared" si="12"/>
        <v>0.62665153758870706</v>
      </c>
      <c r="Q91" s="38">
        <f t="shared" si="12"/>
        <v>0.62655925650840805</v>
      </c>
      <c r="R91" s="38">
        <f t="shared" si="11"/>
        <v>0.62492926396800841</v>
      </c>
      <c r="S91" s="38">
        <f t="shared" si="11"/>
        <v>0.62338341930178665</v>
      </c>
      <c r="T91" s="38">
        <f t="shared" si="11"/>
        <v>0.62306738015442442</v>
      </c>
      <c r="U91" s="38">
        <f t="shared" si="11"/>
        <v>0.62228704570055227</v>
      </c>
      <c r="V91" s="38">
        <f t="shared" si="11"/>
        <v>0.62184568395025819</v>
      </c>
      <c r="W91" s="38">
        <f t="shared" si="11"/>
        <v>0.62205561663092257</v>
      </c>
      <c r="X91" s="38">
        <f t="shared" si="11"/>
        <v>0.62259465061015917</v>
      </c>
      <c r="Y91" s="38">
        <f t="shared" si="11"/>
        <v>0.62280157985157891</v>
      </c>
      <c r="Z91" s="38">
        <f t="shared" si="11"/>
        <v>0.62370500438981558</v>
      </c>
      <c r="AA91" s="39">
        <f t="shared" si="11"/>
        <v>0.62463006162738066</v>
      </c>
    </row>
    <row r="92" spans="1:27" ht="12.75" customHeight="1" x14ac:dyDescent="0.3">
      <c r="A92" s="13" t="s">
        <v>78</v>
      </c>
      <c r="B92" s="38">
        <f t="shared" si="12"/>
        <v>0.17483425603171349</v>
      </c>
      <c r="C92" s="38">
        <f t="shared" si="11"/>
        <v>0.17237648574512096</v>
      </c>
      <c r="D92" s="38">
        <f t="shared" si="11"/>
        <v>0.16815898588047246</v>
      </c>
      <c r="E92" s="38">
        <f t="shared" si="11"/>
        <v>0.16796652499671383</v>
      </c>
      <c r="F92" s="38">
        <f t="shared" si="11"/>
        <v>0.17005273623238523</v>
      </c>
      <c r="G92" s="38">
        <f t="shared" si="11"/>
        <v>0.1723482827075373</v>
      </c>
      <c r="H92" s="38">
        <f t="shared" si="11"/>
        <v>0.17452889844441635</v>
      </c>
      <c r="I92" s="38">
        <f t="shared" si="11"/>
        <v>0.17646568954030648</v>
      </c>
      <c r="J92" s="38">
        <f t="shared" si="11"/>
        <v>0.17695467434447298</v>
      </c>
      <c r="K92" s="38">
        <f t="shared" si="11"/>
        <v>0.17298591586924281</v>
      </c>
      <c r="L92" s="39">
        <f t="shared" si="11"/>
        <v>0.1704490681233933</v>
      </c>
      <c r="M92" s="38">
        <f t="shared" si="11"/>
        <v>0.17291844556087294</v>
      </c>
      <c r="N92" s="38">
        <f t="shared" si="11"/>
        <v>0.17544583235132374</v>
      </c>
      <c r="O92" s="38">
        <f t="shared" si="11"/>
        <v>0.17766162097040591</v>
      </c>
      <c r="P92" s="38">
        <f t="shared" si="11"/>
        <v>0.17987576206319594</v>
      </c>
      <c r="Q92" s="38">
        <f t="shared" si="11"/>
        <v>0.18103563198689748</v>
      </c>
      <c r="R92" s="38">
        <f t="shared" si="11"/>
        <v>0.1831403025615875</v>
      </c>
      <c r="S92" s="38">
        <f t="shared" si="11"/>
        <v>0.18481348583389401</v>
      </c>
      <c r="T92" s="38">
        <f t="shared" si="11"/>
        <v>0.18551298905697411</v>
      </c>
      <c r="U92" s="38">
        <f t="shared" si="11"/>
        <v>0.186728310125305</v>
      </c>
      <c r="V92" s="38">
        <f t="shared" si="11"/>
        <v>0.18764089884372046</v>
      </c>
      <c r="W92" s="38">
        <f t="shared" si="11"/>
        <v>0.18779173500099122</v>
      </c>
      <c r="X92" s="38">
        <f t="shared" si="11"/>
        <v>0.18774678840072181</v>
      </c>
      <c r="Y92" s="38">
        <f t="shared" si="11"/>
        <v>0.18812985954906927</v>
      </c>
      <c r="Z92" s="38">
        <f t="shared" si="11"/>
        <v>0.18767339771729588</v>
      </c>
      <c r="AA92" s="39">
        <f t="shared" si="11"/>
        <v>0.1872149298422757</v>
      </c>
    </row>
    <row r="93" spans="1:27" ht="12.75" customHeight="1" x14ac:dyDescent="0.3">
      <c r="A93" s="13" t="s">
        <v>91</v>
      </c>
      <c r="B93" s="38">
        <f t="shared" si="12"/>
        <v>0.6230834073770305</v>
      </c>
      <c r="C93" s="38">
        <f t="shared" si="11"/>
        <v>0.6205144347513265</v>
      </c>
      <c r="D93" s="38">
        <f t="shared" si="11"/>
        <v>0.61981617973536995</v>
      </c>
      <c r="E93" s="38">
        <f t="shared" si="11"/>
        <v>0.61792928186478557</v>
      </c>
      <c r="F93" s="38">
        <f t="shared" si="11"/>
        <v>0.61584680556756288</v>
      </c>
      <c r="G93" s="38">
        <f t="shared" si="11"/>
        <v>0.61376395500245484</v>
      </c>
      <c r="H93" s="38">
        <f t="shared" si="11"/>
        <v>0.61118839846549466</v>
      </c>
      <c r="I93" s="38">
        <f t="shared" si="11"/>
        <v>0.60986425716189208</v>
      </c>
      <c r="J93" s="38">
        <f t="shared" si="11"/>
        <v>0.60888431876606686</v>
      </c>
      <c r="K93" s="38">
        <f t="shared" si="11"/>
        <v>0.60671258202799616</v>
      </c>
      <c r="L93" s="39">
        <f t="shared" si="11"/>
        <v>0.60582021208226222</v>
      </c>
      <c r="M93" s="38">
        <f t="shared" si="11"/>
        <v>0.60356639329613371</v>
      </c>
      <c r="N93" s="38">
        <f t="shared" si="11"/>
        <v>0.60242359965433268</v>
      </c>
      <c r="O93" s="38">
        <f t="shared" si="11"/>
        <v>0.60309348463944967</v>
      </c>
      <c r="P93" s="38">
        <f t="shared" si="11"/>
        <v>0.60280400792353406</v>
      </c>
      <c r="Q93" s="38">
        <f t="shared" si="11"/>
        <v>0.60195395075129976</v>
      </c>
      <c r="R93" s="38">
        <f t="shared" si="11"/>
        <v>0.60159580488172937</v>
      </c>
      <c r="S93" s="38">
        <f t="shared" si="11"/>
        <v>0.60056440158480973</v>
      </c>
      <c r="T93" s="38">
        <f t="shared" si="11"/>
        <v>0.60019997407743442</v>
      </c>
      <c r="U93" s="38">
        <f t="shared" si="11"/>
        <v>0.60036325609554742</v>
      </c>
      <c r="V93" s="38">
        <f t="shared" si="11"/>
        <v>0.60073812813613559</v>
      </c>
      <c r="W93" s="38">
        <f t="shared" si="11"/>
        <v>0.60080739632706759</v>
      </c>
      <c r="X93" s="38">
        <f t="shared" si="11"/>
        <v>0.60170808840608192</v>
      </c>
      <c r="Y93" s="38">
        <f t="shared" si="11"/>
        <v>0.60271691964364782</v>
      </c>
      <c r="Z93" s="38">
        <f t="shared" si="11"/>
        <v>0.60419666374012293</v>
      </c>
      <c r="AA93" s="39">
        <f t="shared" si="11"/>
        <v>0.60523658646983047</v>
      </c>
    </row>
    <row r="94" spans="1:27" ht="12.75" customHeight="1" x14ac:dyDescent="0.3">
      <c r="A94" s="13" t="s">
        <v>92</v>
      </c>
      <c r="B94" s="38">
        <f t="shared" si="12"/>
        <v>0.17483425603171349</v>
      </c>
      <c r="C94" s="38">
        <f t="shared" si="11"/>
        <v>0.17699433402284379</v>
      </c>
      <c r="D94" s="38">
        <f t="shared" si="11"/>
        <v>0.17760412041559367</v>
      </c>
      <c r="E94" s="38">
        <f t="shared" si="11"/>
        <v>0.17973097314112957</v>
      </c>
      <c r="F94" s="38">
        <f t="shared" si="11"/>
        <v>0.1820264545690326</v>
      </c>
      <c r="G94" s="38">
        <f t="shared" si="11"/>
        <v>0.18436612803381219</v>
      </c>
      <c r="H94" s="38">
        <f t="shared" si="11"/>
        <v>0.18652249062012563</v>
      </c>
      <c r="I94" s="38">
        <f t="shared" si="11"/>
        <v>0.18887408394403732</v>
      </c>
      <c r="J94" s="38">
        <f t="shared" si="11"/>
        <v>0.19060154241645244</v>
      </c>
      <c r="K94" s="38">
        <f t="shared" si="11"/>
        <v>0.19318989862050751</v>
      </c>
      <c r="L94" s="39">
        <f t="shared" si="11"/>
        <v>0.19567400385604114</v>
      </c>
      <c r="M94" s="38">
        <f t="shared" si="11"/>
        <v>0.19805794396235032</v>
      </c>
      <c r="N94" s="38">
        <f t="shared" si="11"/>
        <v>0.20044779637049256</v>
      </c>
      <c r="O94" s="38">
        <f t="shared" si="11"/>
        <v>0.20154285603248936</v>
      </c>
      <c r="P94" s="38">
        <f t="shared" si="11"/>
        <v>0.20372329172836895</v>
      </c>
      <c r="Q94" s="38">
        <f t="shared" si="11"/>
        <v>0.2056409377440058</v>
      </c>
      <c r="R94" s="38">
        <f t="shared" si="11"/>
        <v>0.2064737616478666</v>
      </c>
      <c r="S94" s="38">
        <f t="shared" si="11"/>
        <v>0.2076325035508709</v>
      </c>
      <c r="T94" s="38">
        <f t="shared" si="11"/>
        <v>0.20838039513396411</v>
      </c>
      <c r="U94" s="38">
        <f t="shared" si="11"/>
        <v>0.20865209973030988</v>
      </c>
      <c r="V94" s="38">
        <f t="shared" si="11"/>
        <v>0.20874845465784306</v>
      </c>
      <c r="W94" s="38">
        <f t="shared" si="11"/>
        <v>0.20903995530484618</v>
      </c>
      <c r="X94" s="38">
        <f t="shared" si="11"/>
        <v>0.20863335060479909</v>
      </c>
      <c r="Y94" s="38">
        <f t="shared" si="11"/>
        <v>0.20821451975700039</v>
      </c>
      <c r="Z94" s="38">
        <f t="shared" si="11"/>
        <v>0.20718173836698858</v>
      </c>
      <c r="AA94" s="39">
        <f t="shared" si="11"/>
        <v>0.20660840499982591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324.32630077882192</v>
      </c>
      <c r="C97" s="76">
        <f t="shared" ref="C97:AA97" si="13">C83/(C84/1000)</f>
        <v>323.91741191907067</v>
      </c>
      <c r="D97" s="76">
        <f t="shared" si="13"/>
        <v>321.93255052376639</v>
      </c>
      <c r="E97" s="76">
        <f t="shared" si="13"/>
        <v>321.33041088264969</v>
      </c>
      <c r="F97" s="76">
        <f t="shared" si="13"/>
        <v>321.94987606719911</v>
      </c>
      <c r="G97" s="76">
        <f t="shared" si="13"/>
        <v>322.58834765998091</v>
      </c>
      <c r="H97" s="76">
        <f t="shared" si="13"/>
        <v>324.6067985794013</v>
      </c>
      <c r="I97" s="76">
        <f t="shared" si="13"/>
        <v>323.43002442370101</v>
      </c>
      <c r="J97" s="76">
        <f t="shared" si="13"/>
        <v>322.0949296306423</v>
      </c>
      <c r="K97" s="76">
        <f t="shared" si="13"/>
        <v>319.17727269170376</v>
      </c>
      <c r="L97" s="63">
        <f t="shared" si="13"/>
        <v>314.56669106648422</v>
      </c>
      <c r="M97" s="76">
        <f t="shared" si="13"/>
        <v>315.53014750007895</v>
      </c>
      <c r="N97" s="76">
        <f t="shared" si="13"/>
        <v>314.18643961685342</v>
      </c>
      <c r="O97" s="76">
        <f t="shared" si="13"/>
        <v>311.59734705262508</v>
      </c>
      <c r="P97" s="76">
        <f t="shared" si="13"/>
        <v>308.74048612816102</v>
      </c>
      <c r="Q97" s="76">
        <f t="shared" si="13"/>
        <v>307.08206686930095</v>
      </c>
      <c r="R97" s="76">
        <f t="shared" si="13"/>
        <v>307.12345306368849</v>
      </c>
      <c r="S97" s="76">
        <f t="shared" si="13"/>
        <v>307.68077707159131</v>
      </c>
      <c r="T97" s="76">
        <f t="shared" si="13"/>
        <v>307.22139673105499</v>
      </c>
      <c r="U97" s="76">
        <f t="shared" si="13"/>
        <v>306.90763289012062</v>
      </c>
      <c r="V97" s="76">
        <f t="shared" si="13"/>
        <v>306.36767629517016</v>
      </c>
      <c r="W97" s="76">
        <f t="shared" si="13"/>
        <v>305.68432031521615</v>
      </c>
      <c r="X97" s="76">
        <f t="shared" si="13"/>
        <v>304.62606898926708</v>
      </c>
      <c r="Y97" s="76">
        <f t="shared" si="13"/>
        <v>303.57752246615854</v>
      </c>
      <c r="Z97" s="76">
        <f t="shared" si="13"/>
        <v>302.42117117117112</v>
      </c>
      <c r="AA97" s="63">
        <f t="shared" si="13"/>
        <v>301.22630992196207</v>
      </c>
    </row>
    <row r="98" spans="1:27" ht="12.75" customHeight="1" x14ac:dyDescent="0.3">
      <c r="A98" s="13" t="s">
        <v>78</v>
      </c>
      <c r="B98" s="76">
        <f>B85/(B84/1000)</f>
        <v>280.59526856557824</v>
      </c>
      <c r="C98" s="76">
        <f t="shared" ref="C98:AA98" si="14">C85/(C84/1000)</f>
        <v>275.74401518647977</v>
      </c>
      <c r="D98" s="76">
        <f t="shared" si="14"/>
        <v>267.23235970007283</v>
      </c>
      <c r="E98" s="76">
        <f t="shared" si="14"/>
        <v>266.74320704171453</v>
      </c>
      <c r="F98" s="76">
        <f t="shared" si="14"/>
        <v>270.86202148168547</v>
      </c>
      <c r="G98" s="76">
        <f t="shared" si="14"/>
        <v>275.41274389411927</v>
      </c>
      <c r="H98" s="76">
        <f t="shared" si="14"/>
        <v>280.06088280060879</v>
      </c>
      <c r="I98" s="76">
        <f t="shared" si="14"/>
        <v>283.58258891230889</v>
      </c>
      <c r="J98" s="76">
        <f t="shared" si="14"/>
        <v>284.2502963478172</v>
      </c>
      <c r="K98" s="76">
        <f t="shared" si="14"/>
        <v>275.93132098870547</v>
      </c>
      <c r="L98" s="63">
        <f t="shared" si="14"/>
        <v>270.10598007701856</v>
      </c>
      <c r="M98" s="76">
        <f t="shared" si="14"/>
        <v>275.03869113420296</v>
      </c>
      <c r="N98" s="76">
        <f t="shared" si="14"/>
        <v>279.6281224566456</v>
      </c>
      <c r="O98" s="76">
        <f t="shared" si="14"/>
        <v>283.36329263001301</v>
      </c>
      <c r="P98" s="76">
        <f t="shared" si="14"/>
        <v>287.04272035354774</v>
      </c>
      <c r="Q98" s="76">
        <f t="shared" si="14"/>
        <v>288.93617021276594</v>
      </c>
      <c r="R98" s="76">
        <f t="shared" si="14"/>
        <v>293.05765167521884</v>
      </c>
      <c r="S98" s="76">
        <f t="shared" si="14"/>
        <v>296.46840148698885</v>
      </c>
      <c r="T98" s="76">
        <f t="shared" si="14"/>
        <v>297.74145616641903</v>
      </c>
      <c r="U98" s="76">
        <f t="shared" si="14"/>
        <v>300.067808602848</v>
      </c>
      <c r="V98" s="76">
        <f t="shared" si="14"/>
        <v>301.74833352824231</v>
      </c>
      <c r="W98" s="76">
        <f t="shared" si="14"/>
        <v>301.88897902422065</v>
      </c>
      <c r="X98" s="76">
        <f t="shared" si="14"/>
        <v>301.55541525569652</v>
      </c>
      <c r="Y98" s="76">
        <f t="shared" si="14"/>
        <v>302.07029916960528</v>
      </c>
      <c r="Z98" s="76">
        <f t="shared" si="14"/>
        <v>300.90090090090087</v>
      </c>
      <c r="AA98" s="63">
        <f t="shared" si="14"/>
        <v>299.72129319955405</v>
      </c>
    </row>
    <row r="99" spans="1:27" ht="12.75" customHeight="1" x14ac:dyDescent="0.3">
      <c r="A99" s="13" t="s">
        <v>80</v>
      </c>
      <c r="B99" s="76">
        <f>SUM(B97:B98)</f>
        <v>604.92156934440015</v>
      </c>
      <c r="C99" s="76">
        <f t="shared" ref="C99:AA99" si="15">SUM(C97:C98)</f>
        <v>599.6614271055505</v>
      </c>
      <c r="D99" s="76">
        <f t="shared" si="15"/>
        <v>589.16491022383923</v>
      </c>
      <c r="E99" s="76">
        <f t="shared" si="15"/>
        <v>588.07361792436427</v>
      </c>
      <c r="F99" s="76">
        <f t="shared" si="15"/>
        <v>592.81189754888464</v>
      </c>
      <c r="G99" s="76">
        <f t="shared" si="15"/>
        <v>598.00109155410019</v>
      </c>
      <c r="H99" s="76">
        <f t="shared" si="15"/>
        <v>604.66768138001009</v>
      </c>
      <c r="I99" s="76">
        <f t="shared" si="15"/>
        <v>607.01261333600996</v>
      </c>
      <c r="J99" s="76">
        <f t="shared" si="15"/>
        <v>606.34522597845944</v>
      </c>
      <c r="K99" s="76">
        <f t="shared" si="15"/>
        <v>595.10859368040929</v>
      </c>
      <c r="L99" s="63">
        <f t="shared" si="15"/>
        <v>584.67267114350284</v>
      </c>
      <c r="M99" s="76">
        <f t="shared" si="15"/>
        <v>590.56883863428197</v>
      </c>
      <c r="N99" s="76">
        <f t="shared" si="15"/>
        <v>593.81456207349902</v>
      </c>
      <c r="O99" s="76">
        <f t="shared" si="15"/>
        <v>594.96063968263809</v>
      </c>
      <c r="P99" s="76">
        <f t="shared" si="15"/>
        <v>595.7832064817087</v>
      </c>
      <c r="Q99" s="76">
        <f t="shared" si="15"/>
        <v>596.01823708206689</v>
      </c>
      <c r="R99" s="76">
        <f t="shared" si="15"/>
        <v>600.18110473890738</v>
      </c>
      <c r="S99" s="76">
        <f t="shared" si="15"/>
        <v>604.14917855858016</v>
      </c>
      <c r="T99" s="76">
        <f t="shared" si="15"/>
        <v>604.96285289747402</v>
      </c>
      <c r="U99" s="76">
        <f t="shared" si="15"/>
        <v>606.97544149296868</v>
      </c>
      <c r="V99" s="76">
        <f t="shared" si="15"/>
        <v>608.11600982341247</v>
      </c>
      <c r="W99" s="76">
        <f t="shared" si="15"/>
        <v>607.57329933943674</v>
      </c>
      <c r="X99" s="76">
        <f t="shared" si="15"/>
        <v>606.1814842449636</v>
      </c>
      <c r="Y99" s="76">
        <f t="shared" si="15"/>
        <v>605.64782163576388</v>
      </c>
      <c r="Z99" s="76">
        <f t="shared" si="15"/>
        <v>603.32207207207193</v>
      </c>
      <c r="AA99" s="63">
        <f t="shared" si="15"/>
        <v>600.94760312151607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2020-03-24T08:58:08Z</dcterms:modified>
</cp:coreProperties>
</file>