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L99" i="9" l="1"/>
  <c r="AA98" i="9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X71" i="9"/>
  <c r="T71" i="9"/>
  <c r="P71" i="9"/>
  <c r="L71" i="9"/>
  <c r="H71" i="9"/>
  <c r="D71" i="9"/>
  <c r="Z70" i="9"/>
  <c r="J70" i="9"/>
  <c r="X69" i="9"/>
  <c r="T69" i="9"/>
  <c r="P69" i="9"/>
  <c r="L69" i="9"/>
  <c r="H69" i="9"/>
  <c r="D69" i="9"/>
  <c r="N68" i="9"/>
  <c r="X67" i="9"/>
  <c r="T67" i="9"/>
  <c r="P67" i="9"/>
  <c r="L67" i="9"/>
  <c r="H67" i="9"/>
  <c r="D67" i="9"/>
  <c r="AA64" i="9"/>
  <c r="AA71" i="9" s="1"/>
  <c r="Z64" i="9"/>
  <c r="Y64" i="9"/>
  <c r="Y72" i="9" s="1"/>
  <c r="X64" i="9"/>
  <c r="X72" i="9" s="1"/>
  <c r="W64" i="9"/>
  <c r="W71" i="9" s="1"/>
  <c r="V64" i="9"/>
  <c r="U64" i="9"/>
  <c r="U72" i="9" s="1"/>
  <c r="T64" i="9"/>
  <c r="T72" i="9" s="1"/>
  <c r="S64" i="9"/>
  <c r="S71" i="9" s="1"/>
  <c r="R64" i="9"/>
  <c r="Q64" i="9"/>
  <c r="Q72" i="9" s="1"/>
  <c r="P64" i="9"/>
  <c r="P72" i="9" s="1"/>
  <c r="O64" i="9"/>
  <c r="O71" i="9" s="1"/>
  <c r="N64" i="9"/>
  <c r="M64" i="9"/>
  <c r="M72" i="9" s="1"/>
  <c r="L64" i="9"/>
  <c r="L72" i="9" s="1"/>
  <c r="K64" i="9"/>
  <c r="K71" i="9" s="1"/>
  <c r="J64" i="9"/>
  <c r="I64" i="9"/>
  <c r="I72" i="9" s="1"/>
  <c r="H64" i="9"/>
  <c r="H72" i="9" s="1"/>
  <c r="G64" i="9"/>
  <c r="G71" i="9" s="1"/>
  <c r="F64" i="9"/>
  <c r="E64" i="9"/>
  <c r="E72" i="9" s="1"/>
  <c r="D64" i="9"/>
  <c r="D72" i="9" s="1"/>
  <c r="C64" i="9"/>
  <c r="C71" i="9" s="1"/>
  <c r="B64" i="9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V32" i="9"/>
  <c r="R32" i="9"/>
  <c r="F32" i="9"/>
  <c r="AA28" i="9"/>
  <c r="AA32" i="9" s="1"/>
  <c r="W28" i="9"/>
  <c r="S28" i="9"/>
  <c r="O28" i="9"/>
  <c r="O32" i="9" s="1"/>
  <c r="K28" i="9"/>
  <c r="K32" i="9" s="1"/>
  <c r="G28" i="9"/>
  <c r="C28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Y28" i="9" s="1"/>
  <c r="Y32" i="9" s="1"/>
  <c r="X24" i="9"/>
  <c r="X28" i="9" s="1"/>
  <c r="X32" i="9" s="1"/>
  <c r="W24" i="9"/>
  <c r="V24" i="9"/>
  <c r="V28" i="9" s="1"/>
  <c r="U24" i="9"/>
  <c r="U28" i="9" s="1"/>
  <c r="U32" i="9" s="1"/>
  <c r="T24" i="9"/>
  <c r="T28" i="9" s="1"/>
  <c r="T32" i="9" s="1"/>
  <c r="S24" i="9"/>
  <c r="R24" i="9"/>
  <c r="R28" i="9" s="1"/>
  <c r="Q24" i="9"/>
  <c r="Q28" i="9" s="1"/>
  <c r="Q32" i="9" s="1"/>
  <c r="P24" i="9"/>
  <c r="P28" i="9" s="1"/>
  <c r="P32" i="9" s="1"/>
  <c r="O24" i="9"/>
  <c r="N24" i="9"/>
  <c r="N28" i="9" s="1"/>
  <c r="N32" i="9" s="1"/>
  <c r="M24" i="9"/>
  <c r="M28" i="9" s="1"/>
  <c r="M32" i="9" s="1"/>
  <c r="L24" i="9"/>
  <c r="L28" i="9" s="1"/>
  <c r="L32" i="9" s="1"/>
  <c r="K24" i="9"/>
  <c r="J24" i="9"/>
  <c r="J28" i="9" s="1"/>
  <c r="J32" i="9" s="1"/>
  <c r="I24" i="9"/>
  <c r="I28" i="9" s="1"/>
  <c r="I32" i="9" s="1"/>
  <c r="H24" i="9"/>
  <c r="H28" i="9" s="1"/>
  <c r="H32" i="9" s="1"/>
  <c r="G24" i="9"/>
  <c r="F24" i="9"/>
  <c r="F28" i="9" s="1"/>
  <c r="E24" i="9"/>
  <c r="E28" i="9" s="1"/>
  <c r="E32" i="9" s="1"/>
  <c r="D24" i="9"/>
  <c r="D28" i="9" s="1"/>
  <c r="D32" i="9" s="1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X99" i="8"/>
  <c r="T99" i="8"/>
  <c r="H99" i="8"/>
  <c r="D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Z99" i="8" s="1"/>
  <c r="Y97" i="8"/>
  <c r="Y99" i="8" s="1"/>
  <c r="X97" i="8"/>
  <c r="W97" i="8"/>
  <c r="W99" i="8" s="1"/>
  <c r="V97" i="8"/>
  <c r="V99" i="8" s="1"/>
  <c r="U97" i="8"/>
  <c r="U99" i="8" s="1"/>
  <c r="T97" i="8"/>
  <c r="S97" i="8"/>
  <c r="S99" i="8" s="1"/>
  <c r="R97" i="8"/>
  <c r="R99" i="8" s="1"/>
  <c r="Q97" i="8"/>
  <c r="Q99" i="8" s="1"/>
  <c r="P97" i="8"/>
  <c r="P99" i="8" s="1"/>
  <c r="O97" i="8"/>
  <c r="O99" i="8" s="1"/>
  <c r="N97" i="8"/>
  <c r="N99" i="8" s="1"/>
  <c r="M97" i="8"/>
  <c r="M99" i="8" s="1"/>
  <c r="L97" i="8"/>
  <c r="L99" i="8" s="1"/>
  <c r="K97" i="8"/>
  <c r="K99" i="8" s="1"/>
  <c r="J97" i="8"/>
  <c r="J99" i="8" s="1"/>
  <c r="I97" i="8"/>
  <c r="I99" i="8" s="1"/>
  <c r="H97" i="8"/>
  <c r="G97" i="8"/>
  <c r="G99" i="8" s="1"/>
  <c r="F97" i="8"/>
  <c r="F99" i="8" s="1"/>
  <c r="E97" i="8"/>
  <c r="E99" i="8" s="1"/>
  <c r="D97" i="8"/>
  <c r="C97" i="8"/>
  <c r="C99" i="8" s="1"/>
  <c r="B97" i="8"/>
  <c r="B99" i="8" s="1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N72" i="8"/>
  <c r="AA71" i="8"/>
  <c r="X71" i="8"/>
  <c r="W71" i="8"/>
  <c r="T71" i="8"/>
  <c r="S71" i="8"/>
  <c r="P71" i="8"/>
  <c r="O71" i="8"/>
  <c r="L71" i="8"/>
  <c r="K71" i="8"/>
  <c r="H71" i="8"/>
  <c r="G71" i="8"/>
  <c r="D71" i="8"/>
  <c r="C71" i="8"/>
  <c r="Q70" i="8"/>
  <c r="AA69" i="8"/>
  <c r="X69" i="8"/>
  <c r="W69" i="8"/>
  <c r="T69" i="8"/>
  <c r="S69" i="8"/>
  <c r="P69" i="8"/>
  <c r="O69" i="8"/>
  <c r="L69" i="8"/>
  <c r="K69" i="8"/>
  <c r="H69" i="8"/>
  <c r="G69" i="8"/>
  <c r="D69" i="8"/>
  <c r="C69" i="8"/>
  <c r="M68" i="8"/>
  <c r="AA67" i="8"/>
  <c r="X67" i="8"/>
  <c r="W67" i="8"/>
  <c r="T67" i="8"/>
  <c r="S67" i="8"/>
  <c r="P67" i="8"/>
  <c r="O67" i="8"/>
  <c r="L67" i="8"/>
  <c r="K67" i="8"/>
  <c r="H67" i="8"/>
  <c r="G67" i="8"/>
  <c r="D67" i="8"/>
  <c r="C67" i="8"/>
  <c r="AA64" i="8"/>
  <c r="AA72" i="8" s="1"/>
  <c r="Z64" i="8"/>
  <c r="Z72" i="8" s="1"/>
  <c r="Y64" i="8"/>
  <c r="X64" i="8"/>
  <c r="X72" i="8" s="1"/>
  <c r="W64" i="8"/>
  <c r="W72" i="8" s="1"/>
  <c r="V64" i="8"/>
  <c r="V71" i="8" s="1"/>
  <c r="U64" i="8"/>
  <c r="T64" i="8"/>
  <c r="T72" i="8" s="1"/>
  <c r="S64" i="8"/>
  <c r="S72" i="8" s="1"/>
  <c r="R64" i="8"/>
  <c r="R71" i="8" s="1"/>
  <c r="Q64" i="8"/>
  <c r="P64" i="8"/>
  <c r="P72" i="8" s="1"/>
  <c r="O64" i="8"/>
  <c r="O72" i="8" s="1"/>
  <c r="N64" i="8"/>
  <c r="N71" i="8" s="1"/>
  <c r="M64" i="8"/>
  <c r="L64" i="8"/>
  <c r="L72" i="8" s="1"/>
  <c r="K64" i="8"/>
  <c r="K72" i="8" s="1"/>
  <c r="J64" i="8"/>
  <c r="J72" i="8" s="1"/>
  <c r="I64" i="8"/>
  <c r="H64" i="8"/>
  <c r="H72" i="8" s="1"/>
  <c r="G64" i="8"/>
  <c r="G72" i="8" s="1"/>
  <c r="F64" i="8"/>
  <c r="F71" i="8" s="1"/>
  <c r="E64" i="8"/>
  <c r="D64" i="8"/>
  <c r="D72" i="8" s="1"/>
  <c r="C64" i="8"/>
  <c r="C72" i="8" s="1"/>
  <c r="B64" i="8"/>
  <c r="B71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Z28" i="8"/>
  <c r="R28" i="8"/>
  <c r="R32" i="8" s="1"/>
  <c r="J28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X25" i="8"/>
  <c r="X28" i="8" s="1"/>
  <c r="X32" i="8" s="1"/>
  <c r="W25" i="8"/>
  <c r="V25" i="8"/>
  <c r="U25" i="8"/>
  <c r="T25" i="8"/>
  <c r="T28" i="8" s="1"/>
  <c r="T32" i="8" s="1"/>
  <c r="S25" i="8"/>
  <c r="R25" i="8"/>
  <c r="Q25" i="8"/>
  <c r="P25" i="8"/>
  <c r="P28" i="8" s="1"/>
  <c r="P32" i="8" s="1"/>
  <c r="O25" i="8"/>
  <c r="N25" i="8"/>
  <c r="M25" i="8"/>
  <c r="L25" i="8"/>
  <c r="L28" i="8" s="1"/>
  <c r="L32" i="8" s="1"/>
  <c r="K25" i="8"/>
  <c r="J25" i="8"/>
  <c r="I25" i="8"/>
  <c r="H25" i="8"/>
  <c r="H28" i="8" s="1"/>
  <c r="H32" i="8" s="1"/>
  <c r="G25" i="8"/>
  <c r="F25" i="8"/>
  <c r="E25" i="8"/>
  <c r="D25" i="8"/>
  <c r="D28" i="8" s="1"/>
  <c r="D32" i="8" s="1"/>
  <c r="C25" i="8"/>
  <c r="AA24" i="8"/>
  <c r="Z24" i="8"/>
  <c r="Y24" i="8"/>
  <c r="Y28" i="8" s="1"/>
  <c r="Y32" i="8" s="1"/>
  <c r="X24" i="8"/>
  <c r="W24" i="8"/>
  <c r="V24" i="8"/>
  <c r="V28" i="8" s="1"/>
  <c r="U24" i="8"/>
  <c r="U28" i="8" s="1"/>
  <c r="U32" i="8" s="1"/>
  <c r="T24" i="8"/>
  <c r="S24" i="8"/>
  <c r="R24" i="8"/>
  <c r="Q24" i="8"/>
  <c r="Q28" i="8" s="1"/>
  <c r="Q32" i="8" s="1"/>
  <c r="P24" i="8"/>
  <c r="O24" i="8"/>
  <c r="N24" i="8"/>
  <c r="N28" i="8" s="1"/>
  <c r="M24" i="8"/>
  <c r="M28" i="8" s="1"/>
  <c r="M32" i="8" s="1"/>
  <c r="L24" i="8"/>
  <c r="K24" i="8"/>
  <c r="J24" i="8"/>
  <c r="I24" i="8"/>
  <c r="I28" i="8" s="1"/>
  <c r="I32" i="8" s="1"/>
  <c r="H24" i="8"/>
  <c r="G24" i="8"/>
  <c r="F24" i="8"/>
  <c r="F28" i="8" s="1"/>
  <c r="E24" i="8"/>
  <c r="E28" i="8" s="1"/>
  <c r="E32" i="8" s="1"/>
  <c r="D24" i="8"/>
  <c r="C2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AA99" i="7"/>
  <c r="W99" i="7"/>
  <c r="S99" i="7"/>
  <c r="O99" i="7"/>
  <c r="K99" i="7"/>
  <c r="G99" i="7"/>
  <c r="C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Z97" i="7"/>
  <c r="Z99" i="7" s="1"/>
  <c r="Y97" i="7"/>
  <c r="X97" i="7"/>
  <c r="X99" i="7" s="1"/>
  <c r="W97" i="7"/>
  <c r="V97" i="7"/>
  <c r="V99" i="7" s="1"/>
  <c r="U97" i="7"/>
  <c r="T97" i="7"/>
  <c r="T99" i="7" s="1"/>
  <c r="S97" i="7"/>
  <c r="R97" i="7"/>
  <c r="R99" i="7" s="1"/>
  <c r="Q97" i="7"/>
  <c r="P97" i="7"/>
  <c r="P99" i="7" s="1"/>
  <c r="O97" i="7"/>
  <c r="N97" i="7"/>
  <c r="N99" i="7" s="1"/>
  <c r="M97" i="7"/>
  <c r="L97" i="7"/>
  <c r="L99" i="7" s="1"/>
  <c r="K97" i="7"/>
  <c r="J97" i="7"/>
  <c r="J99" i="7" s="1"/>
  <c r="I97" i="7"/>
  <c r="H97" i="7"/>
  <c r="H99" i="7" s="1"/>
  <c r="G97" i="7"/>
  <c r="F97" i="7"/>
  <c r="F99" i="7" s="1"/>
  <c r="E97" i="7"/>
  <c r="D97" i="7"/>
  <c r="D99" i="7" s="1"/>
  <c r="C97" i="7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Z72" i="7"/>
  <c r="K72" i="7"/>
  <c r="I72" i="7"/>
  <c r="G72" i="7"/>
  <c r="C72" i="7"/>
  <c r="AA71" i="7"/>
  <c r="X71" i="7"/>
  <c r="W71" i="7"/>
  <c r="U71" i="7"/>
  <c r="S71" i="7"/>
  <c r="P71" i="7"/>
  <c r="M71" i="7"/>
  <c r="K71" i="7"/>
  <c r="G71" i="7"/>
  <c r="E71" i="7"/>
  <c r="C71" i="7"/>
  <c r="AA70" i="7"/>
  <c r="W70" i="7"/>
  <c r="U70" i="7"/>
  <c r="O70" i="7"/>
  <c r="M70" i="7"/>
  <c r="K70" i="7"/>
  <c r="G70" i="7"/>
  <c r="E70" i="7"/>
  <c r="B70" i="7"/>
  <c r="AA69" i="7"/>
  <c r="Y69" i="7"/>
  <c r="W69" i="7"/>
  <c r="T69" i="7"/>
  <c r="Q69" i="7"/>
  <c r="O69" i="7"/>
  <c r="L69" i="7"/>
  <c r="K69" i="7"/>
  <c r="I69" i="7"/>
  <c r="G69" i="7"/>
  <c r="D69" i="7"/>
  <c r="AA68" i="7"/>
  <c r="Y68" i="7"/>
  <c r="S68" i="7"/>
  <c r="Q68" i="7"/>
  <c r="O68" i="7"/>
  <c r="K68" i="7"/>
  <c r="I68" i="7"/>
  <c r="C68" i="7"/>
  <c r="AA67" i="7"/>
  <c r="X67" i="7"/>
  <c r="U67" i="7"/>
  <c r="S67" i="7"/>
  <c r="P67" i="7"/>
  <c r="O67" i="7"/>
  <c r="M67" i="7"/>
  <c r="K67" i="7"/>
  <c r="H67" i="7"/>
  <c r="E67" i="7"/>
  <c r="C67" i="7"/>
  <c r="AA64" i="7"/>
  <c r="AA72" i="7" s="1"/>
  <c r="Z64" i="7"/>
  <c r="Y64" i="7"/>
  <c r="Y67" i="7" s="1"/>
  <c r="X64" i="7"/>
  <c r="W64" i="7"/>
  <c r="W72" i="7" s="1"/>
  <c r="V64" i="7"/>
  <c r="U64" i="7"/>
  <c r="U72" i="7" s="1"/>
  <c r="T64" i="7"/>
  <c r="S64" i="7"/>
  <c r="S72" i="7" s="1"/>
  <c r="R64" i="7"/>
  <c r="Q64" i="7"/>
  <c r="Q71" i="7" s="1"/>
  <c r="P64" i="7"/>
  <c r="O64" i="7"/>
  <c r="O72" i="7" s="1"/>
  <c r="N64" i="7"/>
  <c r="M64" i="7"/>
  <c r="M72" i="7" s="1"/>
  <c r="L64" i="7"/>
  <c r="K64" i="7"/>
  <c r="J64" i="7"/>
  <c r="I64" i="7"/>
  <c r="I67" i="7" s="1"/>
  <c r="H64" i="7"/>
  <c r="G64" i="7"/>
  <c r="G68" i="7" s="1"/>
  <c r="F64" i="7"/>
  <c r="E64" i="7"/>
  <c r="E69" i="7" s="1"/>
  <c r="D64" i="7"/>
  <c r="C64" i="7"/>
  <c r="C70" i="7" s="1"/>
  <c r="B64" i="7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AA25" i="7"/>
  <c r="AA28" i="7" s="1"/>
  <c r="AA32" i="7" s="1"/>
  <c r="Z25" i="7"/>
  <c r="Y25" i="7"/>
  <c r="X25" i="7"/>
  <c r="W25" i="7"/>
  <c r="W28" i="7" s="1"/>
  <c r="W32" i="7" s="1"/>
  <c r="V25" i="7"/>
  <c r="U25" i="7"/>
  <c r="T25" i="7"/>
  <c r="S25" i="7"/>
  <c r="S28" i="7" s="1"/>
  <c r="S32" i="7" s="1"/>
  <c r="R25" i="7"/>
  <c r="Q25" i="7"/>
  <c r="P25" i="7"/>
  <c r="O25" i="7"/>
  <c r="O28" i="7" s="1"/>
  <c r="O32" i="7" s="1"/>
  <c r="N25" i="7"/>
  <c r="M25" i="7"/>
  <c r="L25" i="7"/>
  <c r="K25" i="7"/>
  <c r="K28" i="7" s="1"/>
  <c r="K32" i="7" s="1"/>
  <c r="J25" i="7"/>
  <c r="I25" i="7"/>
  <c r="H25" i="7"/>
  <c r="G25" i="7"/>
  <c r="G28" i="7" s="1"/>
  <c r="G32" i="7" s="1"/>
  <c r="F25" i="7"/>
  <c r="E25" i="7"/>
  <c r="D25" i="7"/>
  <c r="C25" i="7"/>
  <c r="C28" i="7" s="1"/>
  <c r="C32" i="7" s="1"/>
  <c r="AA24" i="7"/>
  <c r="Z24" i="7"/>
  <c r="Y24" i="7"/>
  <c r="Y28" i="7" s="1"/>
  <c r="Y32" i="7" s="1"/>
  <c r="X24" i="7"/>
  <c r="X28" i="7" s="1"/>
  <c r="X32" i="7" s="1"/>
  <c r="W24" i="7"/>
  <c r="V24" i="7"/>
  <c r="U24" i="7"/>
  <c r="U28" i="7" s="1"/>
  <c r="U32" i="7" s="1"/>
  <c r="T24" i="7"/>
  <c r="T28" i="7" s="1"/>
  <c r="T32" i="7" s="1"/>
  <c r="S24" i="7"/>
  <c r="R24" i="7"/>
  <c r="Q24" i="7"/>
  <c r="Q28" i="7" s="1"/>
  <c r="Q32" i="7" s="1"/>
  <c r="P24" i="7"/>
  <c r="P28" i="7" s="1"/>
  <c r="P32" i="7" s="1"/>
  <c r="O24" i="7"/>
  <c r="N24" i="7"/>
  <c r="M24" i="7"/>
  <c r="M28" i="7" s="1"/>
  <c r="M32" i="7" s="1"/>
  <c r="L24" i="7"/>
  <c r="L28" i="7" s="1"/>
  <c r="L32" i="7" s="1"/>
  <c r="K24" i="7"/>
  <c r="J24" i="7"/>
  <c r="I24" i="7"/>
  <c r="I28" i="7" s="1"/>
  <c r="I32" i="7" s="1"/>
  <c r="H24" i="7"/>
  <c r="H28" i="7" s="1"/>
  <c r="H32" i="7" s="1"/>
  <c r="G24" i="7"/>
  <c r="F24" i="7"/>
  <c r="E24" i="7"/>
  <c r="E28" i="7" s="1"/>
  <c r="E32" i="7" s="1"/>
  <c r="D24" i="7"/>
  <c r="D28" i="7" s="1"/>
  <c r="D32" i="7" s="1"/>
  <c r="C2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I74" i="7" l="1"/>
  <c r="F71" i="7"/>
  <c r="F69" i="7"/>
  <c r="F67" i="7"/>
  <c r="F74" i="7" s="1"/>
  <c r="F70" i="7"/>
  <c r="R71" i="7"/>
  <c r="R69" i="7"/>
  <c r="R67" i="7"/>
  <c r="R68" i="7"/>
  <c r="Z71" i="7"/>
  <c r="Z69" i="7"/>
  <c r="Z67" i="7"/>
  <c r="Z74" i="7" s="1"/>
  <c r="Z68" i="7"/>
  <c r="AA74" i="7"/>
  <c r="F72" i="7"/>
  <c r="O74" i="7"/>
  <c r="B71" i="7"/>
  <c r="B69" i="7"/>
  <c r="B67" i="7"/>
  <c r="B72" i="7"/>
  <c r="B68" i="7"/>
  <c r="J71" i="7"/>
  <c r="J69" i="7"/>
  <c r="J67" i="7"/>
  <c r="J74" i="7" s="1"/>
  <c r="J68" i="7"/>
  <c r="J72" i="7"/>
  <c r="N71" i="7"/>
  <c r="N69" i="7"/>
  <c r="N67" i="7"/>
  <c r="N70" i="7"/>
  <c r="V71" i="7"/>
  <c r="V69" i="7"/>
  <c r="V67" i="7"/>
  <c r="V70" i="7"/>
  <c r="N72" i="7"/>
  <c r="J28" i="7"/>
  <c r="J32" i="7" s="1"/>
  <c r="N28" i="7"/>
  <c r="N32" i="7" s="1"/>
  <c r="V28" i="7"/>
  <c r="V32" i="7" s="1"/>
  <c r="K74" i="7"/>
  <c r="S74" i="7"/>
  <c r="N68" i="7"/>
  <c r="V68" i="7"/>
  <c r="Z70" i="7"/>
  <c r="R72" i="7"/>
  <c r="F28" i="7"/>
  <c r="F32" i="7" s="1"/>
  <c r="R28" i="7"/>
  <c r="R32" i="7" s="1"/>
  <c r="Z28" i="7"/>
  <c r="Z32" i="7" s="1"/>
  <c r="D72" i="7"/>
  <c r="D70" i="7"/>
  <c r="D68" i="7"/>
  <c r="D67" i="7"/>
  <c r="D71" i="7"/>
  <c r="H72" i="7"/>
  <c r="H70" i="7"/>
  <c r="H68" i="7"/>
  <c r="H74" i="7" s="1"/>
  <c r="H69" i="7"/>
  <c r="L72" i="7"/>
  <c r="L70" i="7"/>
  <c r="L68" i="7"/>
  <c r="L71" i="7"/>
  <c r="L67" i="7"/>
  <c r="P72" i="7"/>
  <c r="P70" i="7"/>
  <c r="P68" i="7"/>
  <c r="P74" i="7" s="1"/>
  <c r="P69" i="7"/>
  <c r="T72" i="7"/>
  <c r="T70" i="7"/>
  <c r="T68" i="7"/>
  <c r="T67" i="7"/>
  <c r="T71" i="7"/>
  <c r="X72" i="7"/>
  <c r="X70" i="7"/>
  <c r="X68" i="7"/>
  <c r="X74" i="7" s="1"/>
  <c r="X69" i="7"/>
  <c r="F68" i="7"/>
  <c r="J70" i="7"/>
  <c r="R70" i="7"/>
  <c r="H71" i="7"/>
  <c r="V72" i="7"/>
  <c r="F32" i="8"/>
  <c r="N32" i="8"/>
  <c r="V32" i="8"/>
  <c r="C28" i="8"/>
  <c r="C32" i="8" s="1"/>
  <c r="G28" i="8"/>
  <c r="G32" i="8" s="1"/>
  <c r="K28" i="8"/>
  <c r="K32" i="8" s="1"/>
  <c r="O28" i="8"/>
  <c r="O32" i="8" s="1"/>
  <c r="S28" i="8"/>
  <c r="S32" i="8" s="1"/>
  <c r="W28" i="8"/>
  <c r="W32" i="8" s="1"/>
  <c r="AA28" i="8"/>
  <c r="AA32" i="8" s="1"/>
  <c r="J32" i="8"/>
  <c r="Z32" i="8"/>
  <c r="E72" i="8"/>
  <c r="E71" i="8"/>
  <c r="E69" i="8"/>
  <c r="E67" i="8"/>
  <c r="I72" i="8"/>
  <c r="I71" i="8"/>
  <c r="I69" i="8"/>
  <c r="I67" i="8"/>
  <c r="M72" i="8"/>
  <c r="M71" i="8"/>
  <c r="M69" i="8"/>
  <c r="M67" i="8"/>
  <c r="Q72" i="8"/>
  <c r="Q71" i="8"/>
  <c r="Q69" i="8"/>
  <c r="Q67" i="8"/>
  <c r="U72" i="8"/>
  <c r="U71" i="8"/>
  <c r="U69" i="8"/>
  <c r="U67" i="8"/>
  <c r="Y72" i="8"/>
  <c r="Y71" i="8"/>
  <c r="Y69" i="8"/>
  <c r="Y67" i="8"/>
  <c r="L74" i="8"/>
  <c r="E68" i="8"/>
  <c r="U68" i="8"/>
  <c r="I70" i="8"/>
  <c r="Y70" i="8"/>
  <c r="G67" i="7"/>
  <c r="G74" i="7" s="1"/>
  <c r="Q67" i="7"/>
  <c r="W67" i="7"/>
  <c r="W74" i="7" s="1"/>
  <c r="M68" i="7"/>
  <c r="W68" i="7"/>
  <c r="C69" i="7"/>
  <c r="C74" i="7" s="1"/>
  <c r="M69" i="7"/>
  <c r="M74" i="7" s="1"/>
  <c r="S69" i="7"/>
  <c r="I70" i="7"/>
  <c r="S70" i="7"/>
  <c r="Y70" i="7"/>
  <c r="Y74" i="7" s="1"/>
  <c r="I71" i="7"/>
  <c r="O71" i="7"/>
  <c r="Y71" i="7"/>
  <c r="E72" i="7"/>
  <c r="E74" i="7" s="1"/>
  <c r="Q72" i="7"/>
  <c r="Y72" i="7"/>
  <c r="E99" i="7"/>
  <c r="I99" i="7"/>
  <c r="M99" i="7"/>
  <c r="Q99" i="7"/>
  <c r="U99" i="7"/>
  <c r="Y99" i="7"/>
  <c r="I68" i="8"/>
  <c r="Y68" i="8"/>
  <c r="M70" i="8"/>
  <c r="T74" i="9"/>
  <c r="E68" i="7"/>
  <c r="U68" i="7"/>
  <c r="U74" i="7" s="1"/>
  <c r="U69" i="7"/>
  <c r="Q70" i="7"/>
  <c r="S74" i="8"/>
  <c r="Q68" i="8"/>
  <c r="E70" i="8"/>
  <c r="U70" i="8"/>
  <c r="B68" i="8"/>
  <c r="F68" i="8"/>
  <c r="J68" i="8"/>
  <c r="N68" i="8"/>
  <c r="R68" i="8"/>
  <c r="V68" i="8"/>
  <c r="Z68" i="8"/>
  <c r="B70" i="8"/>
  <c r="F70" i="8"/>
  <c r="J70" i="8"/>
  <c r="N70" i="8"/>
  <c r="R70" i="8"/>
  <c r="V70" i="8"/>
  <c r="Z70" i="8"/>
  <c r="B72" i="8"/>
  <c r="R72" i="8"/>
  <c r="B71" i="9"/>
  <c r="B69" i="9"/>
  <c r="B67" i="9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Z71" i="9"/>
  <c r="Z69" i="9"/>
  <c r="Z67" i="9"/>
  <c r="Z74" i="9" s="1"/>
  <c r="B68" i="9"/>
  <c r="R68" i="9"/>
  <c r="N70" i="9"/>
  <c r="J72" i="9"/>
  <c r="Z72" i="9"/>
  <c r="C68" i="8"/>
  <c r="C74" i="8" s="1"/>
  <c r="G68" i="8"/>
  <c r="G74" i="8" s="1"/>
  <c r="K68" i="8"/>
  <c r="K74" i="8" s="1"/>
  <c r="O68" i="8"/>
  <c r="O74" i="8" s="1"/>
  <c r="S68" i="8"/>
  <c r="W68" i="8"/>
  <c r="W74" i="8" s="1"/>
  <c r="AA68" i="8"/>
  <c r="AA74" i="8" s="1"/>
  <c r="C70" i="8"/>
  <c r="G70" i="8"/>
  <c r="K70" i="8"/>
  <c r="O70" i="8"/>
  <c r="S70" i="8"/>
  <c r="W70" i="8"/>
  <c r="AA70" i="8"/>
  <c r="F72" i="8"/>
  <c r="V72" i="8"/>
  <c r="C32" i="9"/>
  <c r="S32" i="9"/>
  <c r="F68" i="9"/>
  <c r="V68" i="9"/>
  <c r="B70" i="9"/>
  <c r="R70" i="9"/>
  <c r="N72" i="9"/>
  <c r="B99" i="9"/>
  <c r="F99" i="9"/>
  <c r="J99" i="9"/>
  <c r="N99" i="9"/>
  <c r="R99" i="9"/>
  <c r="V99" i="9"/>
  <c r="Z99" i="9"/>
  <c r="B67" i="8"/>
  <c r="B74" i="8" s="1"/>
  <c r="F67" i="8"/>
  <c r="J67" i="8"/>
  <c r="N67" i="8"/>
  <c r="R67" i="8"/>
  <c r="R74" i="8" s="1"/>
  <c r="V67" i="8"/>
  <c r="Z67" i="8"/>
  <c r="D68" i="8"/>
  <c r="H68" i="8"/>
  <c r="H74" i="8" s="1"/>
  <c r="L68" i="8"/>
  <c r="P68" i="8"/>
  <c r="T68" i="8"/>
  <c r="X68" i="8"/>
  <c r="X74" i="8" s="1"/>
  <c r="B69" i="8"/>
  <c r="F69" i="8"/>
  <c r="J69" i="8"/>
  <c r="N69" i="8"/>
  <c r="R69" i="8"/>
  <c r="V69" i="8"/>
  <c r="Z69" i="8"/>
  <c r="D70" i="8"/>
  <c r="H70" i="8"/>
  <c r="L70" i="8"/>
  <c r="P70" i="8"/>
  <c r="P74" i="8" s="1"/>
  <c r="T70" i="8"/>
  <c r="X70" i="8"/>
  <c r="J71" i="8"/>
  <c r="Z71" i="8"/>
  <c r="G32" i="9"/>
  <c r="W32" i="9"/>
  <c r="J68" i="9"/>
  <c r="Z68" i="9"/>
  <c r="F70" i="9"/>
  <c r="V70" i="9"/>
  <c r="B72" i="9"/>
  <c r="R72" i="9"/>
  <c r="E67" i="9"/>
  <c r="E74" i="9" s="1"/>
  <c r="I67" i="9"/>
  <c r="M67" i="9"/>
  <c r="Q67" i="9"/>
  <c r="U67" i="9"/>
  <c r="U74" i="9" s="1"/>
  <c r="Y67" i="9"/>
  <c r="C68" i="9"/>
  <c r="G68" i="9"/>
  <c r="K68" i="9"/>
  <c r="O68" i="9"/>
  <c r="S68" i="9"/>
  <c r="W68" i="9"/>
  <c r="AA68" i="9"/>
  <c r="E69" i="9"/>
  <c r="I69" i="9"/>
  <c r="M69" i="9"/>
  <c r="Q69" i="9"/>
  <c r="U69" i="9"/>
  <c r="Y69" i="9"/>
  <c r="C70" i="9"/>
  <c r="G70" i="9"/>
  <c r="K70" i="9"/>
  <c r="O70" i="9"/>
  <c r="S70" i="9"/>
  <c r="W70" i="9"/>
  <c r="AA70" i="9"/>
  <c r="E71" i="9"/>
  <c r="I71" i="9"/>
  <c r="M71" i="9"/>
  <c r="Q71" i="9"/>
  <c r="U71" i="9"/>
  <c r="Y71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P68" i="9"/>
  <c r="P74" i="9" s="1"/>
  <c r="T68" i="9"/>
  <c r="X68" i="9"/>
  <c r="X74" i="9" s="1"/>
  <c r="D70" i="9"/>
  <c r="H70" i="9"/>
  <c r="L70" i="9"/>
  <c r="P70" i="9"/>
  <c r="T70" i="9"/>
  <c r="X70" i="9"/>
  <c r="C67" i="9"/>
  <c r="G67" i="9"/>
  <c r="G74" i="9" s="1"/>
  <c r="K67" i="9"/>
  <c r="O67" i="9"/>
  <c r="S67" i="9"/>
  <c r="W67" i="9"/>
  <c r="W74" i="9" s="1"/>
  <c r="AA67" i="9"/>
  <c r="E68" i="9"/>
  <c r="I68" i="9"/>
  <c r="M68" i="9"/>
  <c r="Q68" i="9"/>
  <c r="U68" i="9"/>
  <c r="Y68" i="9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J74" i="9" l="1"/>
  <c r="C74" i="9"/>
  <c r="T74" i="8"/>
  <c r="N74" i="8"/>
  <c r="N74" i="9"/>
  <c r="Q74" i="7"/>
  <c r="U74" i="8"/>
  <c r="M74" i="8"/>
  <c r="E74" i="8"/>
  <c r="B74" i="7"/>
  <c r="O74" i="9"/>
  <c r="M74" i="9"/>
  <c r="Z74" i="8"/>
  <c r="J74" i="8"/>
  <c r="R74" i="9"/>
  <c r="B74" i="9"/>
  <c r="R74" i="7"/>
  <c r="S74" i="9"/>
  <c r="Q74" i="9"/>
  <c r="D74" i="8"/>
  <c r="Y74" i="8"/>
  <c r="Q74" i="8"/>
  <c r="I74" i="8"/>
  <c r="D74" i="7"/>
  <c r="AA74" i="9"/>
  <c r="K74" i="9"/>
  <c r="L74" i="9"/>
  <c r="Y74" i="9"/>
  <c r="I74" i="9"/>
  <c r="V74" i="8"/>
  <c r="F74" i="8"/>
  <c r="V74" i="9"/>
  <c r="F74" i="9"/>
  <c r="T74" i="7"/>
  <c r="L74" i="7"/>
  <c r="V74" i="7"/>
  <c r="N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<sst xmlns="http://schemas.openxmlformats.org/spreadsheetml/2006/main" count="1660" uniqueCount="104">
  <si>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</si>
  <si>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</si>
  <si>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</si>
  <si>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</si>
  <si>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</si>
  <si>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</si>
  <si>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</si>
  <si>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</si>
  <si>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</si>
  <si>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</si>
  <si>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</si>
  <si>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</si>
  <si>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</si>
  <si>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</si>
  <si>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</si>
  <si>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</si>
  <si>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</si>
  <si>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</si>
  <si>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</si>
  <si>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</si>
  <si>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</si>
  <si>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</si>
  <si>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</si>
  <si>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</si>
  <si>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</si>
  <si>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</si>
  <si>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</si>
  <si>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</si>
  <si>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</si>
  <si>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</si>
  <si>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</si>
  <si>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</si>
  <si>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</si>
  <si>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</si>
  <si>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</si>
  <si>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</si>
  <si>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</si>
  <si>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</si>
  <si>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</si>
  <si>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</si>
  <si>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</si>
  <si>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</si>
  <si>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</si>
  <si>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</si>
  <si>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</si>
  <si>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</si>
  <si>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</si>
  <si>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</si>
  <si>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</si>
  <si>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</si>
  <si>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</si>
  <si>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</si>
  <si>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</si>
  <si>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</si>
  <si>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</si>
  <si>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</si>
  <si>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</si>
  <si>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</si>
  <si>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</si>
  <si>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</si>
  <si>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</si>
  <si>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</si>
  <si>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</si>
  <si>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</si>
  <si>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</si>
  <si>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</si>
  <si>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</si>
  <si>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</si>
  <si>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</si>
  <si>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</si>
  <si>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</si>
  <si>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</si>
  <si>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</si>
  <si>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</si>
  <si>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</si>
  <si>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</si>
  <si>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</si>
  <si>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</si>
  <si>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</si>
  <si>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</si>
  <si>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</si>
  <si>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</si>
  <si>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</si>
  <si>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</si>
  <si>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</si>
  <si>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</si>
  <si>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</si>
  <si>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</si>
  <si>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</si>
  <si>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</si>
  <si>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</si>
  <si>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</si>
  <si>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</si>
  <si>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</si>
  <si>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</si>
  <si>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</si>
  <si>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</si>
  <si>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</si>
  <si>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</si>
  <si>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</si>
  <si>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North Lanarkshire (S12000050), Persons</t>
  </si>
  <si>
    <t>© Crown Copyright 2020</t>
  </si>
  <si>
    <t>Summary table for North Lanarkshire (S12000050), Females</t>
  </si>
  <si>
    <t>Summary table for North Lanarkshire (S12000050),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</si>
</sst>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340180</v>
      </c>
      <c r="D10" s="76">
        <v>340363</v>
      </c>
      <c r="E10" s="76">
        <v>340544</v>
      </c>
      <c r="F10" s="76">
        <v>340734</v>
      </c>
      <c r="G10" s="76">
        <v>340882</v>
      </c>
      <c r="H10" s="76">
        <v>341013</v>
      </c>
      <c r="I10" s="76">
        <v>341134</v>
      </c>
      <c r="J10" s="76">
        <v>341204</v>
      </c>
      <c r="K10" s="76">
        <v>341224</v>
      </c>
      <c r="L10" s="63">
        <v>341242</v>
      </c>
      <c r="M10" s="76">
        <v>341174</v>
      </c>
      <c r="N10" s="76">
        <v>341101</v>
      </c>
      <c r="O10" s="76">
        <v>341008</v>
      </c>
      <c r="P10" s="76">
        <v>340900</v>
      </c>
      <c r="Q10" s="76">
        <v>340738</v>
      </c>
      <c r="R10" s="76">
        <v>340516</v>
      </c>
      <c r="S10" s="76">
        <v>340294</v>
      </c>
      <c r="T10" s="76">
        <v>340046</v>
      </c>
      <c r="U10" s="76">
        <v>339770</v>
      </c>
      <c r="V10" s="76">
        <v>339474</v>
      </c>
      <c r="W10" s="76">
        <v>339164</v>
      </c>
      <c r="X10" s="76">
        <v>338824</v>
      </c>
      <c r="Y10" s="76">
        <v>338453</v>
      </c>
      <c r="Z10" s="76">
        <v>338079</v>
      </c>
      <c r="AA10" s="63">
        <v>337646</v>
      </c>
    </row>
    <row r="11" spans="1:27" ht="12.75" customHeight="1" x14ac:dyDescent="0.3">
      <c r="A11" s="6" t="s">
        <v>55</v>
      </c>
      <c r="B11" s="25"/>
      <c r="C11" s="76">
        <v>3337</v>
      </c>
      <c r="D11" s="76">
        <v>3355</v>
      </c>
      <c r="E11" s="76">
        <v>3330</v>
      </c>
      <c r="F11" s="76">
        <v>3302</v>
      </c>
      <c r="G11" s="76">
        <v>3290</v>
      </c>
      <c r="H11" s="76">
        <v>3286</v>
      </c>
      <c r="I11" s="76">
        <v>3278</v>
      </c>
      <c r="J11" s="76">
        <v>3271</v>
      </c>
      <c r="K11" s="76">
        <v>3259</v>
      </c>
      <c r="L11" s="63">
        <v>3251</v>
      </c>
      <c r="M11" s="76">
        <v>3247</v>
      </c>
      <c r="N11" s="76">
        <v>3244</v>
      </c>
      <c r="O11" s="76">
        <v>3239</v>
      </c>
      <c r="P11" s="76">
        <v>3233</v>
      </c>
      <c r="Q11" s="76">
        <v>3230</v>
      </c>
      <c r="R11" s="76">
        <v>3226</v>
      </c>
      <c r="S11" s="76">
        <v>3221</v>
      </c>
      <c r="T11" s="76">
        <v>3222</v>
      </c>
      <c r="U11" s="76">
        <v>3224</v>
      </c>
      <c r="V11" s="76">
        <v>3226</v>
      </c>
      <c r="W11" s="76">
        <v>3231</v>
      </c>
      <c r="X11" s="76">
        <v>3231</v>
      </c>
      <c r="Y11" s="76">
        <v>3227</v>
      </c>
      <c r="Z11" s="76">
        <v>3219</v>
      </c>
      <c r="AA11" s="63">
        <v>3211</v>
      </c>
    </row>
    <row r="12" spans="1:27" ht="12.75" customHeight="1" x14ac:dyDescent="0.3">
      <c r="A12" s="6" t="s">
        <v>56</v>
      </c>
      <c r="B12" s="25"/>
      <c r="C12" s="76">
        <v>3665</v>
      </c>
      <c r="D12" s="76">
        <v>3769</v>
      </c>
      <c r="E12" s="76">
        <v>3805</v>
      </c>
      <c r="F12" s="76">
        <v>3857</v>
      </c>
      <c r="G12" s="76">
        <v>3907</v>
      </c>
      <c r="H12" s="76">
        <v>3902</v>
      </c>
      <c r="I12" s="76">
        <v>3947</v>
      </c>
      <c r="J12" s="76">
        <v>3994</v>
      </c>
      <c r="K12" s="76">
        <v>3995</v>
      </c>
      <c r="L12" s="63">
        <v>4071</v>
      </c>
      <c r="M12" s="76">
        <v>4085</v>
      </c>
      <c r="N12" s="76">
        <v>4084</v>
      </c>
      <c r="O12" s="76">
        <v>4104</v>
      </c>
      <c r="P12" s="76">
        <v>4156</v>
      </c>
      <c r="Q12" s="76">
        <v>4208</v>
      </c>
      <c r="R12" s="76">
        <v>4211</v>
      </c>
      <c r="S12" s="76">
        <v>4236</v>
      </c>
      <c r="T12" s="76">
        <v>4279</v>
      </c>
      <c r="U12" s="76">
        <v>4307</v>
      </c>
      <c r="V12" s="76">
        <v>4327</v>
      </c>
      <c r="W12" s="76">
        <v>4376</v>
      </c>
      <c r="X12" s="76">
        <v>4418</v>
      </c>
      <c r="Y12" s="76">
        <v>4430</v>
      </c>
      <c r="Z12" s="76">
        <v>4488</v>
      </c>
      <c r="AA12" s="63">
        <v>4541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-328</v>
      </c>
      <c r="D14" s="76">
        <f t="shared" ref="D14:AA14" si="0">D11-D12</f>
        <v>-414</v>
      </c>
      <c r="E14" s="76">
        <f t="shared" si="0"/>
        <v>-475</v>
      </c>
      <c r="F14" s="76">
        <f t="shared" si="0"/>
        <v>-555</v>
      </c>
      <c r="G14" s="76">
        <f t="shared" si="0"/>
        <v>-617</v>
      </c>
      <c r="H14" s="76">
        <f t="shared" si="0"/>
        <v>-616</v>
      </c>
      <c r="I14" s="76">
        <f t="shared" si="0"/>
        <v>-669</v>
      </c>
      <c r="J14" s="76">
        <f t="shared" si="0"/>
        <v>-723</v>
      </c>
      <c r="K14" s="76">
        <f t="shared" si="0"/>
        <v>-736</v>
      </c>
      <c r="L14" s="63">
        <f t="shared" si="0"/>
        <v>-820</v>
      </c>
      <c r="M14" s="76">
        <f t="shared" si="0"/>
        <v>-838</v>
      </c>
      <c r="N14" s="76">
        <f t="shared" si="0"/>
        <v>-840</v>
      </c>
      <c r="O14" s="76">
        <f t="shared" si="0"/>
        <v>-865</v>
      </c>
      <c r="P14" s="76">
        <f t="shared" si="0"/>
        <v>-923</v>
      </c>
      <c r="Q14" s="76">
        <f t="shared" si="0"/>
        <v>-978</v>
      </c>
      <c r="R14" s="76">
        <f t="shared" si="0"/>
        <v>-985</v>
      </c>
      <c r="S14" s="76">
        <f t="shared" si="0"/>
        <v>-1015</v>
      </c>
      <c r="T14" s="76">
        <f t="shared" si="0"/>
        <v>-1057</v>
      </c>
      <c r="U14" s="76">
        <f t="shared" si="0"/>
        <v>-1083</v>
      </c>
      <c r="V14" s="76">
        <f t="shared" si="0"/>
        <v>-1101</v>
      </c>
      <c r="W14" s="76">
        <f t="shared" si="0"/>
        <v>-1145</v>
      </c>
      <c r="X14" s="76">
        <f t="shared" si="0"/>
        <v>-1187</v>
      </c>
      <c r="Y14" s="76">
        <f t="shared" si="0"/>
        <v>-1203</v>
      </c>
      <c r="Z14" s="76">
        <f t="shared" si="0"/>
        <v>-1269</v>
      </c>
      <c r="AA14" s="63">
        <f t="shared" si="0"/>
        <v>-1330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531</v>
      </c>
      <c r="D16" s="76">
        <v>560</v>
      </c>
      <c r="E16" s="76">
        <v>560</v>
      </c>
      <c r="F16" s="76">
        <v>580</v>
      </c>
      <c r="G16" s="76">
        <v>587</v>
      </c>
      <c r="H16" s="76">
        <v>591</v>
      </c>
      <c r="I16" s="76">
        <v>585</v>
      </c>
      <c r="J16" s="76">
        <v>585</v>
      </c>
      <c r="K16" s="76">
        <v>585</v>
      </c>
      <c r="L16" s="63">
        <v>585</v>
      </c>
      <c r="M16" s="76">
        <v>585</v>
      </c>
      <c r="N16" s="76">
        <v>585</v>
      </c>
      <c r="O16" s="76">
        <v>585</v>
      </c>
      <c r="P16" s="76">
        <v>585</v>
      </c>
      <c r="Q16" s="76">
        <v>585</v>
      </c>
      <c r="R16" s="76">
        <v>585</v>
      </c>
      <c r="S16" s="76">
        <v>585</v>
      </c>
      <c r="T16" s="76">
        <v>585</v>
      </c>
      <c r="U16" s="76">
        <v>585</v>
      </c>
      <c r="V16" s="76">
        <v>585</v>
      </c>
      <c r="W16" s="76">
        <v>585</v>
      </c>
      <c r="X16" s="76">
        <v>585</v>
      </c>
      <c r="Y16" s="76">
        <v>585</v>
      </c>
      <c r="Z16" s="76">
        <v>585</v>
      </c>
      <c r="AA16" s="63">
        <v>585</v>
      </c>
    </row>
    <row r="17" spans="1:27" ht="12.75" customHeight="1" x14ac:dyDescent="0.3">
      <c r="A17" s="81" t="s">
        <v>83</v>
      </c>
      <c r="B17" s="81"/>
      <c r="C17" s="76">
        <v>1203</v>
      </c>
      <c r="D17" s="76">
        <v>1198</v>
      </c>
      <c r="E17" s="76">
        <v>1197</v>
      </c>
      <c r="F17" s="76">
        <v>1194</v>
      </c>
      <c r="G17" s="76">
        <v>1197</v>
      </c>
      <c r="H17" s="76">
        <v>1191</v>
      </c>
      <c r="I17" s="76">
        <v>1184</v>
      </c>
      <c r="J17" s="76">
        <v>1186</v>
      </c>
      <c r="K17" s="76">
        <v>1179</v>
      </c>
      <c r="L17" s="63">
        <v>1178</v>
      </c>
      <c r="M17" s="76">
        <v>1179</v>
      </c>
      <c r="N17" s="76">
        <v>1174</v>
      </c>
      <c r="O17" s="76">
        <v>1175</v>
      </c>
      <c r="P17" s="76">
        <v>1172</v>
      </c>
      <c r="Q17" s="76">
        <v>1171</v>
      </c>
      <c r="R17" s="76">
        <v>1169</v>
      </c>
      <c r="S17" s="76">
        <v>1163</v>
      </c>
      <c r="T17" s="76">
        <v>1166</v>
      </c>
      <c r="U17" s="76">
        <v>1160</v>
      </c>
      <c r="V17" s="76">
        <v>1157</v>
      </c>
      <c r="W17" s="76">
        <v>1160</v>
      </c>
      <c r="X17" s="76">
        <v>1153</v>
      </c>
      <c r="Y17" s="76">
        <v>1152</v>
      </c>
      <c r="Z17" s="76">
        <v>1148</v>
      </c>
      <c r="AA17" s="63">
        <v>1147</v>
      </c>
    </row>
    <row r="18" spans="1:27" ht="12.75" customHeight="1" x14ac:dyDescent="0.3">
      <c r="A18" s="6" t="s">
        <v>97</v>
      </c>
      <c r="B18" s="6"/>
      <c r="C18" s="76">
        <v>5608</v>
      </c>
      <c r="D18" s="76">
        <v>5686</v>
      </c>
      <c r="E18" s="76">
        <v>5686</v>
      </c>
      <c r="F18" s="76">
        <v>5679</v>
      </c>
      <c r="G18" s="76">
        <v>5691</v>
      </c>
      <c r="H18" s="76">
        <v>5652</v>
      </c>
      <c r="I18" s="76">
        <v>5660</v>
      </c>
      <c r="J18" s="76">
        <v>5651</v>
      </c>
      <c r="K18" s="76">
        <v>5647</v>
      </c>
      <c r="L18" s="63">
        <v>5627</v>
      </c>
      <c r="M18" s="76">
        <v>5622</v>
      </c>
      <c r="N18" s="76">
        <v>5610</v>
      </c>
      <c r="O18" s="76">
        <v>5609</v>
      </c>
      <c r="P18" s="76">
        <v>5602</v>
      </c>
      <c r="Q18" s="76">
        <v>5600</v>
      </c>
      <c r="R18" s="76">
        <v>5591</v>
      </c>
      <c r="S18" s="76">
        <v>5599</v>
      </c>
      <c r="T18" s="76">
        <v>5597</v>
      </c>
      <c r="U18" s="76">
        <v>5590</v>
      </c>
      <c r="V18" s="76">
        <v>5587</v>
      </c>
      <c r="W18" s="76">
        <v>5588</v>
      </c>
      <c r="X18" s="76">
        <v>5587</v>
      </c>
      <c r="Y18" s="76">
        <v>5586</v>
      </c>
      <c r="Z18" s="76">
        <v>5577</v>
      </c>
      <c r="AA18" s="63">
        <v>5567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631</v>
      </c>
      <c r="D20" s="76">
        <v>654</v>
      </c>
      <c r="E20" s="76">
        <v>655</v>
      </c>
      <c r="F20" s="76">
        <v>656</v>
      </c>
      <c r="G20" s="76">
        <v>660</v>
      </c>
      <c r="H20" s="76">
        <v>655</v>
      </c>
      <c r="I20" s="76">
        <v>661</v>
      </c>
      <c r="J20" s="76">
        <v>661</v>
      </c>
      <c r="K20" s="76">
        <v>661</v>
      </c>
      <c r="L20" s="63">
        <v>661</v>
      </c>
      <c r="M20" s="76">
        <v>661</v>
      </c>
      <c r="N20" s="76">
        <v>661</v>
      </c>
      <c r="O20" s="76">
        <v>661</v>
      </c>
      <c r="P20" s="76">
        <v>661</v>
      </c>
      <c r="Q20" s="76">
        <v>661</v>
      </c>
      <c r="R20" s="76">
        <v>661</v>
      </c>
      <c r="S20" s="76">
        <v>661</v>
      </c>
      <c r="T20" s="76">
        <v>661</v>
      </c>
      <c r="U20" s="76">
        <v>661</v>
      </c>
      <c r="V20" s="76">
        <v>661</v>
      </c>
      <c r="W20" s="76">
        <v>661</v>
      </c>
      <c r="X20" s="76">
        <v>661</v>
      </c>
      <c r="Y20" s="76">
        <v>661</v>
      </c>
      <c r="Z20" s="76">
        <v>661</v>
      </c>
      <c r="AA20" s="63">
        <v>661</v>
      </c>
    </row>
    <row r="21" spans="1:27" ht="12.75" customHeight="1" x14ac:dyDescent="0.3">
      <c r="A21" s="81" t="s">
        <v>84</v>
      </c>
      <c r="B21" s="81"/>
      <c r="C21" s="76">
        <v>1004</v>
      </c>
      <c r="D21" s="76">
        <v>1007</v>
      </c>
      <c r="E21" s="76">
        <v>1003</v>
      </c>
      <c r="F21" s="76">
        <v>1002</v>
      </c>
      <c r="G21" s="76">
        <v>992</v>
      </c>
      <c r="H21" s="76">
        <v>998</v>
      </c>
      <c r="I21" s="76">
        <v>997</v>
      </c>
      <c r="J21" s="76">
        <v>994</v>
      </c>
      <c r="K21" s="76">
        <v>994</v>
      </c>
      <c r="L21" s="63">
        <v>985</v>
      </c>
      <c r="M21" s="76">
        <v>990</v>
      </c>
      <c r="N21" s="76">
        <v>995</v>
      </c>
      <c r="O21" s="76">
        <v>992</v>
      </c>
      <c r="P21" s="76">
        <v>995</v>
      </c>
      <c r="Q21" s="76">
        <v>992</v>
      </c>
      <c r="R21" s="76">
        <v>989</v>
      </c>
      <c r="S21" s="76">
        <v>993</v>
      </c>
      <c r="T21" s="76">
        <v>987</v>
      </c>
      <c r="U21" s="76">
        <v>987</v>
      </c>
      <c r="V21" s="76">
        <v>983</v>
      </c>
      <c r="W21" s="76">
        <v>980</v>
      </c>
      <c r="X21" s="76">
        <v>976</v>
      </c>
      <c r="Y21" s="76">
        <v>973</v>
      </c>
      <c r="Z21" s="76">
        <v>963</v>
      </c>
      <c r="AA21" s="63">
        <v>963</v>
      </c>
    </row>
    <row r="22" spans="1:27" ht="12.75" customHeight="1" x14ac:dyDescent="0.3">
      <c r="A22" s="6" t="s">
        <v>98</v>
      </c>
      <c r="B22" s="6"/>
      <c r="C22" s="76">
        <v>5233</v>
      </c>
      <c r="D22" s="76">
        <v>5227</v>
      </c>
      <c r="E22" s="76">
        <v>5161</v>
      </c>
      <c r="F22" s="76">
        <v>5138</v>
      </c>
      <c r="G22" s="76">
        <v>5123</v>
      </c>
      <c r="H22" s="76">
        <v>5097</v>
      </c>
      <c r="I22" s="76">
        <v>5088</v>
      </c>
      <c r="J22" s="76">
        <v>5072</v>
      </c>
      <c r="K22" s="76">
        <v>5064</v>
      </c>
      <c r="L22" s="63">
        <v>5056</v>
      </c>
      <c r="M22" s="76">
        <v>5037</v>
      </c>
      <c r="N22" s="76">
        <v>5030</v>
      </c>
      <c r="O22" s="76">
        <v>5028</v>
      </c>
      <c r="P22" s="76">
        <v>5018</v>
      </c>
      <c r="Q22" s="76">
        <v>5022</v>
      </c>
      <c r="R22" s="76">
        <v>5010</v>
      </c>
      <c r="S22" s="76">
        <v>5007</v>
      </c>
      <c r="T22" s="76">
        <v>5004</v>
      </c>
      <c r="U22" s="76">
        <v>4993</v>
      </c>
      <c r="V22" s="76">
        <v>4982</v>
      </c>
      <c r="W22" s="76">
        <v>4976</v>
      </c>
      <c r="X22" s="76">
        <v>4961</v>
      </c>
      <c r="Y22" s="76">
        <v>4954</v>
      </c>
      <c r="Z22" s="76">
        <v>4945</v>
      </c>
      <c r="AA22" s="63">
        <v>4929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-100</v>
      </c>
      <c r="D24" s="76">
        <f t="shared" ref="D24:AA26" si="1">D16-D20</f>
        <v>-94</v>
      </c>
      <c r="E24" s="76">
        <f t="shared" si="1"/>
        <v>-95</v>
      </c>
      <c r="F24" s="76">
        <f t="shared" si="1"/>
        <v>-76</v>
      </c>
      <c r="G24" s="76">
        <f t="shared" si="1"/>
        <v>-73</v>
      </c>
      <c r="H24" s="76">
        <f t="shared" si="1"/>
        <v>-64</v>
      </c>
      <c r="I24" s="76">
        <f t="shared" si="1"/>
        <v>-76</v>
      </c>
      <c r="J24" s="76">
        <f t="shared" si="1"/>
        <v>-76</v>
      </c>
      <c r="K24" s="76">
        <f t="shared" si="1"/>
        <v>-76</v>
      </c>
      <c r="L24" s="63">
        <f t="shared" si="1"/>
        <v>-76</v>
      </c>
      <c r="M24" s="76">
        <f t="shared" si="1"/>
        <v>-76</v>
      </c>
      <c r="N24" s="76">
        <f t="shared" si="1"/>
        <v>-76</v>
      </c>
      <c r="O24" s="76">
        <f t="shared" si="1"/>
        <v>-76</v>
      </c>
      <c r="P24" s="76">
        <f t="shared" si="1"/>
        <v>-76</v>
      </c>
      <c r="Q24" s="76">
        <f t="shared" si="1"/>
        <v>-76</v>
      </c>
      <c r="R24" s="76">
        <f t="shared" si="1"/>
        <v>-76</v>
      </c>
      <c r="S24" s="76">
        <f t="shared" si="1"/>
        <v>-76</v>
      </c>
      <c r="T24" s="76">
        <f t="shared" si="1"/>
        <v>-76</v>
      </c>
      <c r="U24" s="76">
        <f t="shared" si="1"/>
        <v>-76</v>
      </c>
      <c r="V24" s="76">
        <f t="shared" si="1"/>
        <v>-76</v>
      </c>
      <c r="W24" s="76">
        <f t="shared" si="1"/>
        <v>-76</v>
      </c>
      <c r="X24" s="76">
        <f t="shared" si="1"/>
        <v>-76</v>
      </c>
      <c r="Y24" s="76">
        <f t="shared" si="1"/>
        <v>-76</v>
      </c>
      <c r="Z24" s="76">
        <f t="shared" si="1"/>
        <v>-76</v>
      </c>
      <c r="AA24" s="63">
        <f t="shared" si="1"/>
        <v>-76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199</v>
      </c>
      <c r="D25" s="76">
        <f t="shared" si="2"/>
        <v>191</v>
      </c>
      <c r="E25" s="76">
        <f t="shared" si="2"/>
        <v>194</v>
      </c>
      <c r="F25" s="76">
        <f t="shared" si="2"/>
        <v>192</v>
      </c>
      <c r="G25" s="76">
        <f t="shared" si="2"/>
        <v>205</v>
      </c>
      <c r="H25" s="76">
        <f t="shared" si="2"/>
        <v>193</v>
      </c>
      <c r="I25" s="76">
        <f t="shared" si="2"/>
        <v>187</v>
      </c>
      <c r="J25" s="76">
        <f t="shared" si="2"/>
        <v>192</v>
      </c>
      <c r="K25" s="76">
        <f t="shared" si="2"/>
        <v>185</v>
      </c>
      <c r="L25" s="63">
        <f t="shared" si="2"/>
        <v>193</v>
      </c>
      <c r="M25" s="76">
        <f t="shared" si="2"/>
        <v>189</v>
      </c>
      <c r="N25" s="76">
        <f t="shared" si="2"/>
        <v>179</v>
      </c>
      <c r="O25" s="76">
        <f t="shared" si="2"/>
        <v>183</v>
      </c>
      <c r="P25" s="76">
        <f t="shared" si="2"/>
        <v>177</v>
      </c>
      <c r="Q25" s="76">
        <f t="shared" si="2"/>
        <v>179</v>
      </c>
      <c r="R25" s="76">
        <f t="shared" si="2"/>
        <v>180</v>
      </c>
      <c r="S25" s="76">
        <f t="shared" si="1"/>
        <v>170</v>
      </c>
      <c r="T25" s="76">
        <f t="shared" si="1"/>
        <v>179</v>
      </c>
      <c r="U25" s="76">
        <f t="shared" si="1"/>
        <v>173</v>
      </c>
      <c r="V25" s="76">
        <f t="shared" si="1"/>
        <v>174</v>
      </c>
      <c r="W25" s="76">
        <f t="shared" si="1"/>
        <v>180</v>
      </c>
      <c r="X25" s="76">
        <f t="shared" si="1"/>
        <v>177</v>
      </c>
      <c r="Y25" s="76">
        <f t="shared" si="1"/>
        <v>179</v>
      </c>
      <c r="Z25" s="76">
        <f t="shared" si="1"/>
        <v>185</v>
      </c>
      <c r="AA25" s="63">
        <f t="shared" si="1"/>
        <v>184</v>
      </c>
    </row>
    <row r="26" spans="1:27" ht="12.75" customHeight="1" x14ac:dyDescent="0.3">
      <c r="A26" s="6" t="s">
        <v>82</v>
      </c>
      <c r="B26" s="6"/>
      <c r="C26" s="76">
        <f t="shared" si="2"/>
        <v>375</v>
      </c>
      <c r="D26" s="76">
        <f t="shared" si="1"/>
        <v>459</v>
      </c>
      <c r="E26" s="76">
        <f t="shared" si="1"/>
        <v>525</v>
      </c>
      <c r="F26" s="76">
        <f t="shared" si="1"/>
        <v>541</v>
      </c>
      <c r="G26" s="76">
        <f t="shared" si="1"/>
        <v>568</v>
      </c>
      <c r="H26" s="76">
        <f t="shared" si="1"/>
        <v>555</v>
      </c>
      <c r="I26" s="76">
        <f t="shared" si="1"/>
        <v>572</v>
      </c>
      <c r="J26" s="76">
        <f t="shared" si="1"/>
        <v>579</v>
      </c>
      <c r="K26" s="76">
        <f t="shared" si="1"/>
        <v>583</v>
      </c>
      <c r="L26" s="63">
        <f t="shared" si="1"/>
        <v>571</v>
      </c>
      <c r="M26" s="76">
        <f t="shared" si="1"/>
        <v>585</v>
      </c>
      <c r="N26" s="76">
        <f t="shared" si="1"/>
        <v>580</v>
      </c>
      <c r="O26" s="76">
        <f t="shared" si="1"/>
        <v>581</v>
      </c>
      <c r="P26" s="76">
        <f t="shared" si="1"/>
        <v>584</v>
      </c>
      <c r="Q26" s="76">
        <f t="shared" si="1"/>
        <v>578</v>
      </c>
      <c r="R26" s="76">
        <f t="shared" si="1"/>
        <v>581</v>
      </c>
      <c r="S26" s="76">
        <f t="shared" si="1"/>
        <v>592</v>
      </c>
      <c r="T26" s="76">
        <f t="shared" si="1"/>
        <v>593</v>
      </c>
      <c r="U26" s="76">
        <f t="shared" si="1"/>
        <v>597</v>
      </c>
      <c r="V26" s="76">
        <f t="shared" si="1"/>
        <v>605</v>
      </c>
      <c r="W26" s="76">
        <f t="shared" si="1"/>
        <v>612</v>
      </c>
      <c r="X26" s="76">
        <f t="shared" si="1"/>
        <v>626</v>
      </c>
      <c r="Y26" s="76">
        <f t="shared" si="1"/>
        <v>632</v>
      </c>
      <c r="Z26" s="76">
        <f t="shared" si="1"/>
        <v>632</v>
      </c>
      <c r="AA26" s="63">
        <f t="shared" si="1"/>
        <v>638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474</v>
      </c>
      <c r="D28" s="76">
        <f t="shared" ref="D28:AA28" si="3">SUM(D24:D26)</f>
        <v>556</v>
      </c>
      <c r="E28" s="76">
        <f t="shared" si="3"/>
        <v>624</v>
      </c>
      <c r="F28" s="76">
        <f t="shared" si="3"/>
        <v>657</v>
      </c>
      <c r="G28" s="76">
        <f t="shared" si="3"/>
        <v>700</v>
      </c>
      <c r="H28" s="76">
        <f t="shared" si="3"/>
        <v>684</v>
      </c>
      <c r="I28" s="76">
        <f t="shared" si="3"/>
        <v>683</v>
      </c>
      <c r="J28" s="76">
        <f t="shared" si="3"/>
        <v>695</v>
      </c>
      <c r="K28" s="76">
        <f t="shared" si="3"/>
        <v>692</v>
      </c>
      <c r="L28" s="63">
        <f t="shared" si="3"/>
        <v>688</v>
      </c>
      <c r="M28" s="76">
        <f t="shared" si="3"/>
        <v>698</v>
      </c>
      <c r="N28" s="76">
        <f t="shared" si="3"/>
        <v>683</v>
      </c>
      <c r="O28" s="76">
        <f t="shared" si="3"/>
        <v>688</v>
      </c>
      <c r="P28" s="76">
        <f t="shared" si="3"/>
        <v>685</v>
      </c>
      <c r="Q28" s="76">
        <f t="shared" si="3"/>
        <v>681</v>
      </c>
      <c r="R28" s="76">
        <f t="shared" si="3"/>
        <v>685</v>
      </c>
      <c r="S28" s="76">
        <f t="shared" si="3"/>
        <v>686</v>
      </c>
      <c r="T28" s="76">
        <f t="shared" si="3"/>
        <v>696</v>
      </c>
      <c r="U28" s="76">
        <f t="shared" si="3"/>
        <v>694</v>
      </c>
      <c r="V28" s="76">
        <f t="shared" si="3"/>
        <v>703</v>
      </c>
      <c r="W28" s="76">
        <f t="shared" si="3"/>
        <v>716</v>
      </c>
      <c r="X28" s="76">
        <f t="shared" si="3"/>
        <v>727</v>
      </c>
      <c r="Y28" s="76">
        <f t="shared" si="3"/>
        <v>735</v>
      </c>
      <c r="Z28" s="76">
        <f t="shared" si="3"/>
        <v>741</v>
      </c>
      <c r="AA28" s="63">
        <f t="shared" si="3"/>
        <v>746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37</v>
      </c>
      <c r="D30" s="76">
        <v>39</v>
      </c>
      <c r="E30" s="76">
        <v>41</v>
      </c>
      <c r="F30" s="76">
        <v>46</v>
      </c>
      <c r="G30" s="76">
        <v>48</v>
      </c>
      <c r="H30" s="76">
        <v>53</v>
      </c>
      <c r="I30" s="76">
        <v>56</v>
      </c>
      <c r="J30" s="76">
        <v>48</v>
      </c>
      <c r="K30" s="76">
        <v>62</v>
      </c>
      <c r="L30" s="63">
        <v>64</v>
      </c>
      <c r="M30" s="76">
        <v>67</v>
      </c>
      <c r="N30" s="76">
        <v>64</v>
      </c>
      <c r="O30" s="76">
        <v>69</v>
      </c>
      <c r="P30" s="76">
        <v>76</v>
      </c>
      <c r="Q30" s="76">
        <v>75</v>
      </c>
      <c r="R30" s="76">
        <v>78</v>
      </c>
      <c r="S30" s="76">
        <v>81</v>
      </c>
      <c r="T30" s="76">
        <v>85</v>
      </c>
      <c r="U30" s="76">
        <v>93</v>
      </c>
      <c r="V30" s="76">
        <v>88</v>
      </c>
      <c r="W30" s="76">
        <v>89</v>
      </c>
      <c r="X30" s="76">
        <v>89</v>
      </c>
      <c r="Y30" s="76">
        <v>94</v>
      </c>
      <c r="Z30" s="76">
        <v>95</v>
      </c>
      <c r="AA30" s="63">
        <v>104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183</v>
      </c>
      <c r="D32" s="76">
        <f t="shared" ref="D32:AA32" si="4">D30+D28+D14</f>
        <v>181</v>
      </c>
      <c r="E32" s="76">
        <f t="shared" si="4"/>
        <v>190</v>
      </c>
      <c r="F32" s="76">
        <f t="shared" si="4"/>
        <v>148</v>
      </c>
      <c r="G32" s="76">
        <f t="shared" si="4"/>
        <v>131</v>
      </c>
      <c r="H32" s="76">
        <f t="shared" si="4"/>
        <v>121</v>
      </c>
      <c r="I32" s="76">
        <f t="shared" si="4"/>
        <v>70</v>
      </c>
      <c r="J32" s="76">
        <f t="shared" si="4"/>
        <v>20</v>
      </c>
      <c r="K32" s="76">
        <f t="shared" si="4"/>
        <v>18</v>
      </c>
      <c r="L32" s="63">
        <f t="shared" si="4"/>
        <v>-68</v>
      </c>
      <c r="M32" s="76">
        <f t="shared" si="4"/>
        <v>-73</v>
      </c>
      <c r="N32" s="76">
        <f t="shared" si="4"/>
        <v>-93</v>
      </c>
      <c r="O32" s="76">
        <f t="shared" si="4"/>
        <v>-108</v>
      </c>
      <c r="P32" s="76">
        <f t="shared" si="4"/>
        <v>-162</v>
      </c>
      <c r="Q32" s="76">
        <f t="shared" si="4"/>
        <v>-222</v>
      </c>
      <c r="R32" s="76">
        <f t="shared" si="4"/>
        <v>-222</v>
      </c>
      <c r="S32" s="76">
        <f t="shared" si="4"/>
        <v>-248</v>
      </c>
      <c r="T32" s="76">
        <f t="shared" si="4"/>
        <v>-276</v>
      </c>
      <c r="U32" s="76">
        <f t="shared" si="4"/>
        <v>-296</v>
      </c>
      <c r="V32" s="76">
        <f t="shared" si="4"/>
        <v>-310</v>
      </c>
      <c r="W32" s="76">
        <f t="shared" si="4"/>
        <v>-340</v>
      </c>
      <c r="X32" s="76">
        <f t="shared" si="4"/>
        <v>-371</v>
      </c>
      <c r="Y32" s="76">
        <f t="shared" si="4"/>
        <v>-374</v>
      </c>
      <c r="Z32" s="76">
        <f t="shared" si="4"/>
        <v>-433</v>
      </c>
      <c r="AA32" s="63">
        <f t="shared" si="4"/>
        <v>-480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340363</v>
      </c>
      <c r="D34" s="76">
        <v>340544</v>
      </c>
      <c r="E34" s="76">
        <v>340734</v>
      </c>
      <c r="F34" s="76">
        <v>340882</v>
      </c>
      <c r="G34" s="76">
        <v>341013</v>
      </c>
      <c r="H34" s="76">
        <v>341134</v>
      </c>
      <c r="I34" s="76">
        <v>341204</v>
      </c>
      <c r="J34" s="76">
        <v>341224</v>
      </c>
      <c r="K34" s="76">
        <v>341242</v>
      </c>
      <c r="L34" s="63">
        <v>341174</v>
      </c>
      <c r="M34" s="76">
        <v>341101</v>
      </c>
      <c r="N34" s="76">
        <v>341008</v>
      </c>
      <c r="O34" s="76">
        <v>340900</v>
      </c>
      <c r="P34" s="76">
        <v>340738</v>
      </c>
      <c r="Q34" s="76">
        <v>340516</v>
      </c>
      <c r="R34" s="76">
        <v>340294</v>
      </c>
      <c r="S34" s="76">
        <v>340046</v>
      </c>
      <c r="T34" s="76">
        <v>339770</v>
      </c>
      <c r="U34" s="76">
        <v>339474</v>
      </c>
      <c r="V34" s="76">
        <v>339164</v>
      </c>
      <c r="W34" s="76">
        <v>338824</v>
      </c>
      <c r="X34" s="76">
        <v>338453</v>
      </c>
      <c r="Y34" s="76">
        <v>338079</v>
      </c>
      <c r="Z34" s="76">
        <v>337646</v>
      </c>
      <c r="AA34" s="63">
        <v>337166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5.3795049679581394E-4</v>
      </c>
      <c r="D36" s="38">
        <f t="shared" si="5"/>
        <v>5.3178518229067204E-4</v>
      </c>
      <c r="E36" s="38">
        <f t="shared" si="5"/>
        <v>5.5793084006765649E-4</v>
      </c>
      <c r="F36" s="38">
        <f t="shared" si="5"/>
        <v>4.3435641879002387E-4</v>
      </c>
      <c r="G36" s="38">
        <f t="shared" si="5"/>
        <v>3.8429720548459583E-4</v>
      </c>
      <c r="H36" s="38">
        <f t="shared" si="5"/>
        <v>3.5482518261767149E-4</v>
      </c>
      <c r="I36" s="38">
        <f t="shared" si="5"/>
        <v>2.0519795740090403E-4</v>
      </c>
      <c r="J36" s="38">
        <f t="shared" si="5"/>
        <v>5.8615959953576157E-5</v>
      </c>
      <c r="K36" s="38">
        <f t="shared" si="5"/>
        <v>5.2751271891777834E-5</v>
      </c>
      <c r="L36" s="39">
        <f t="shared" si="5"/>
        <v>-1.9927207084708212E-4</v>
      </c>
      <c r="M36" s="38">
        <f t="shared" si="5"/>
        <v>-2.139670666580689E-4</v>
      </c>
      <c r="N36" s="38">
        <f t="shared" si="5"/>
        <v>-2.7264651818669546E-4</v>
      </c>
      <c r="O36" s="38">
        <f t="shared" si="5"/>
        <v>-3.1670811241965E-4</v>
      </c>
      <c r="P36" s="38">
        <f t="shared" si="5"/>
        <v>-4.7521267233792901E-4</v>
      </c>
      <c r="Q36" s="38">
        <f t="shared" si="5"/>
        <v>-6.5152697967353211E-4</v>
      </c>
      <c r="R36" s="38">
        <f t="shared" si="5"/>
        <v>-6.5195174382407873E-4</v>
      </c>
      <c r="S36" s="38">
        <f t="shared" si="5"/>
        <v>-7.2878158298412545E-4</v>
      </c>
      <c r="T36" s="38">
        <f t="shared" si="5"/>
        <v>-8.1165489374966919E-4</v>
      </c>
      <c r="U36" s="38">
        <f t="shared" si="5"/>
        <v>-8.7117756129146187E-4</v>
      </c>
      <c r="V36" s="38">
        <f t="shared" si="5"/>
        <v>-9.1317744510625257E-4</v>
      </c>
      <c r="W36" s="38">
        <f t="shared" si="5"/>
        <v>-1.0024648842447902E-3</v>
      </c>
      <c r="X36" s="38">
        <f t="shared" si="5"/>
        <v>-1.094963756994782E-3</v>
      </c>
      <c r="Y36" s="38">
        <f t="shared" si="5"/>
        <v>-1.1050278768396202E-3</v>
      </c>
      <c r="Z36" s="38">
        <f t="shared" si="5"/>
        <v>-1.2807657381854536E-3</v>
      </c>
      <c r="AA36" s="39">
        <f t="shared" si="5"/>
        <v>-1.421607245458261E-3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5.3795049679581394E-4</v>
      </c>
      <c r="D37" s="75">
        <f t="shared" si="6"/>
        <v>1.070021753189488E-3</v>
      </c>
      <c r="E37" s="75">
        <f t="shared" si="6"/>
        <v>1.6285495913927921E-3</v>
      </c>
      <c r="F37" s="75">
        <f t="shared" si="6"/>
        <v>2.0636133811511551E-3</v>
      </c>
      <c r="G37" s="75">
        <f t="shared" si="6"/>
        <v>2.448703627491328E-3</v>
      </c>
      <c r="H37" s="75">
        <f t="shared" si="6"/>
        <v>2.804397671820801E-3</v>
      </c>
      <c r="I37" s="75">
        <f t="shared" si="6"/>
        <v>3.0101710858957023E-3</v>
      </c>
      <c r="J37" s="75">
        <f t="shared" si="6"/>
        <v>3.0689634899171026E-3</v>
      </c>
      <c r="K37" s="75">
        <f t="shared" si="6"/>
        <v>3.121876653536363E-3</v>
      </c>
      <c r="L37" s="77">
        <f t="shared" si="6"/>
        <v>2.9219824798636016E-3</v>
      </c>
      <c r="M37" s="75">
        <f t="shared" si="6"/>
        <v>2.7073902051854902E-3</v>
      </c>
      <c r="N37" s="75">
        <f t="shared" si="6"/>
        <v>2.434005526485978E-3</v>
      </c>
      <c r="O37" s="75">
        <f t="shared" si="6"/>
        <v>2.1165265447704155E-3</v>
      </c>
      <c r="P37" s="75">
        <f t="shared" si="6"/>
        <v>1.6403080721970721E-3</v>
      </c>
      <c r="Q37" s="75">
        <f t="shared" si="6"/>
        <v>9.877123875595274E-4</v>
      </c>
      <c r="R37" s="75">
        <f t="shared" si="6"/>
        <v>3.351167029219825E-4</v>
      </c>
      <c r="S37" s="75">
        <f t="shared" si="6"/>
        <v>-3.9390910694338293E-4</v>
      </c>
      <c r="T37" s="75">
        <f t="shared" si="6"/>
        <v>-1.205244282438709E-3</v>
      </c>
      <c r="U37" s="75">
        <f t="shared" si="6"/>
        <v>-2.0753718619554353E-3</v>
      </c>
      <c r="V37" s="75">
        <f t="shared" si="6"/>
        <v>-2.9866541242871423E-3</v>
      </c>
      <c r="W37" s="75">
        <f t="shared" si="6"/>
        <v>-3.9861249926509499E-3</v>
      </c>
      <c r="X37" s="75">
        <f t="shared" si="6"/>
        <v>-5.076724087247928E-3</v>
      </c>
      <c r="Y37" s="75">
        <f t="shared" si="6"/>
        <v>-6.1761420424481161E-3</v>
      </c>
      <c r="Z37" s="75">
        <f t="shared" si="6"/>
        <v>-7.4489975895114351E-3</v>
      </c>
      <c r="AA37" s="77">
        <f t="shared" si="6"/>
        <v>-8.8600152860250463E-3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1.5355976209</v>
      </c>
      <c r="D44" s="3">
        <v>1.5493854406000001</v>
      </c>
      <c r="E44" s="3">
        <v>1.5432315938000001</v>
      </c>
      <c r="F44" s="3">
        <v>1.5365058728000001</v>
      </c>
      <c r="G44" s="3">
        <v>1.5383717482000001</v>
      </c>
      <c r="H44" s="3">
        <v>1.5450224161999999</v>
      </c>
      <c r="I44" s="3">
        <v>1.5500705801000001</v>
      </c>
      <c r="J44" s="3">
        <v>1.5562516434</v>
      </c>
      <c r="K44" s="3">
        <v>1.5596097698</v>
      </c>
      <c r="L44" s="4">
        <v>1.5655724212</v>
      </c>
      <c r="M44" s="3">
        <v>1.5732561928</v>
      </c>
      <c r="N44" s="3">
        <v>1.5819052826</v>
      </c>
      <c r="O44" s="3">
        <v>1.5893349833999999</v>
      </c>
      <c r="P44" s="3">
        <v>1.5956967163</v>
      </c>
      <c r="Q44" s="3">
        <v>1.6036431215</v>
      </c>
      <c r="R44" s="3">
        <v>1.6105740649</v>
      </c>
      <c r="S44" s="3">
        <v>1.6161474413000001</v>
      </c>
      <c r="T44" s="3">
        <v>1.6229399044999999</v>
      </c>
      <c r="U44" s="3">
        <v>1.6286383090000001</v>
      </c>
      <c r="V44" s="3">
        <v>1.6339511349</v>
      </c>
      <c r="W44" s="3">
        <v>1.6402293599</v>
      </c>
      <c r="X44" s="3">
        <v>1.6446730345</v>
      </c>
      <c r="Y44" s="3">
        <v>1.6475571567</v>
      </c>
      <c r="Z44" s="3">
        <v>1.6492017336</v>
      </c>
      <c r="AA44" s="4">
        <v>1.6524479888000001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75.481664558315401</v>
      </c>
      <c r="D47" s="11">
        <v>75.447282537410501</v>
      </c>
      <c r="E47" s="11">
        <v>75.568632415211098</v>
      </c>
      <c r="F47" s="11">
        <v>75.727472127426793</v>
      </c>
      <c r="G47" s="11">
        <v>75.897492232171899</v>
      </c>
      <c r="H47" s="11">
        <v>76.100316390998401</v>
      </c>
      <c r="I47" s="11">
        <v>76.210003805079296</v>
      </c>
      <c r="J47" s="11">
        <v>76.348971779293393</v>
      </c>
      <c r="K47" s="11">
        <v>76.503187086150703</v>
      </c>
      <c r="L47" s="64">
        <v>76.516495179870802</v>
      </c>
      <c r="M47" s="11">
        <v>76.667669356744</v>
      </c>
      <c r="N47" s="11">
        <v>76.732099329308298</v>
      </c>
      <c r="O47" s="11">
        <v>76.871426966833099</v>
      </c>
      <c r="P47" s="11">
        <v>77.031438078616006</v>
      </c>
      <c r="Q47" s="11">
        <v>77.143293943445798</v>
      </c>
      <c r="R47" s="11">
        <v>77.242611705629599</v>
      </c>
      <c r="S47" s="11">
        <v>77.344494928272795</v>
      </c>
      <c r="T47" s="11">
        <v>77.458088203190101</v>
      </c>
      <c r="U47" s="11">
        <v>77.6346528669674</v>
      </c>
      <c r="V47" s="11">
        <v>77.737157529068597</v>
      </c>
      <c r="W47" s="11">
        <v>77.868274791093199</v>
      </c>
      <c r="X47" s="11">
        <v>77.909773625284203</v>
      </c>
      <c r="Y47" s="11">
        <v>78.040314622070596</v>
      </c>
      <c r="Z47" s="11">
        <v>78.100371306479602</v>
      </c>
      <c r="AA47" s="64">
        <v>78.211494273382897</v>
      </c>
    </row>
    <row r="48" spans="1:27" ht="12.75" customHeight="1" x14ac:dyDescent="0.3">
      <c r="A48" s="6" t="s">
        <v>89</v>
      </c>
      <c r="B48" s="25"/>
      <c r="C48" s="11">
        <v>79.656625619256701</v>
      </c>
      <c r="D48" s="11">
        <v>79.402107557239802</v>
      </c>
      <c r="E48" s="11">
        <v>79.460383858130101</v>
      </c>
      <c r="F48" s="11">
        <v>79.500268748403997</v>
      </c>
      <c r="G48" s="11">
        <v>79.601634788035696</v>
      </c>
      <c r="H48" s="11">
        <v>79.671637075659604</v>
      </c>
      <c r="I48" s="11">
        <v>79.725764361541394</v>
      </c>
      <c r="J48" s="11">
        <v>79.720030780941499</v>
      </c>
      <c r="K48" s="11">
        <v>79.786840798491298</v>
      </c>
      <c r="L48" s="64">
        <v>79.855610217730799</v>
      </c>
      <c r="M48" s="11">
        <v>80.060822655453507</v>
      </c>
      <c r="N48" s="11">
        <v>80.190064282029596</v>
      </c>
      <c r="O48" s="11">
        <v>80.201286041712905</v>
      </c>
      <c r="P48" s="11">
        <v>80.221314904679801</v>
      </c>
      <c r="Q48" s="11">
        <v>80.305365814360101</v>
      </c>
      <c r="R48" s="11">
        <v>80.4798471552336</v>
      </c>
      <c r="S48" s="11">
        <v>80.579856372055602</v>
      </c>
      <c r="T48" s="11">
        <v>80.638880924122304</v>
      </c>
      <c r="U48" s="11">
        <v>80.735981238033204</v>
      </c>
      <c r="V48" s="11">
        <v>80.868247170005503</v>
      </c>
      <c r="W48" s="11">
        <v>80.986863593415706</v>
      </c>
      <c r="X48" s="11">
        <v>81.090416486040695</v>
      </c>
      <c r="Y48" s="11">
        <v>81.115732715532303</v>
      </c>
      <c r="Z48" s="11">
        <v>81.170099134418805</v>
      </c>
      <c r="AA48" s="64">
        <v>81.229372415125098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59051</v>
      </c>
      <c r="C57" s="76">
        <v>58514</v>
      </c>
      <c r="D57" s="76">
        <v>57992</v>
      </c>
      <c r="E57" s="76">
        <v>57488</v>
      </c>
      <c r="F57" s="76">
        <v>56849</v>
      </c>
      <c r="G57" s="76">
        <v>56089</v>
      </c>
      <c r="H57" s="76">
        <v>55319</v>
      </c>
      <c r="I57" s="76">
        <v>54691</v>
      </c>
      <c r="J57" s="76">
        <v>53967</v>
      </c>
      <c r="K57" s="76">
        <v>53345</v>
      </c>
      <c r="L57" s="63">
        <v>52805</v>
      </c>
      <c r="M57" s="76">
        <v>52358</v>
      </c>
      <c r="N57" s="76">
        <v>51871</v>
      </c>
      <c r="O57" s="76">
        <v>51398</v>
      </c>
      <c r="P57" s="76">
        <v>51153</v>
      </c>
      <c r="Q57" s="76">
        <v>50898</v>
      </c>
      <c r="R57" s="76">
        <v>50799</v>
      </c>
      <c r="S57" s="76">
        <v>50669</v>
      </c>
      <c r="T57" s="76">
        <v>50557</v>
      </c>
      <c r="U57" s="76">
        <v>50482</v>
      </c>
      <c r="V57" s="76">
        <v>50420</v>
      </c>
      <c r="W57" s="76">
        <v>50366</v>
      </c>
      <c r="X57" s="76">
        <v>50320</v>
      </c>
      <c r="Y57" s="76">
        <v>50278</v>
      </c>
      <c r="Z57" s="76">
        <v>50239</v>
      </c>
      <c r="AA57" s="63">
        <v>50197</v>
      </c>
    </row>
    <row r="58" spans="1:27" ht="12.75" customHeight="1" x14ac:dyDescent="0.3">
      <c r="A58" s="13" t="s">
        <v>68</v>
      </c>
      <c r="B58" s="76">
        <v>61103</v>
      </c>
      <c r="C58" s="76">
        <v>60925</v>
      </c>
      <c r="D58" s="76">
        <v>60748</v>
      </c>
      <c r="E58" s="76">
        <v>60372</v>
      </c>
      <c r="F58" s="76">
        <v>59976</v>
      </c>
      <c r="G58" s="76">
        <v>59879</v>
      </c>
      <c r="H58" s="76">
        <v>59878</v>
      </c>
      <c r="I58" s="76">
        <v>59797</v>
      </c>
      <c r="J58" s="76">
        <v>59732</v>
      </c>
      <c r="K58" s="76">
        <v>59419</v>
      </c>
      <c r="L58" s="63">
        <v>59235</v>
      </c>
      <c r="M58" s="76">
        <v>58855</v>
      </c>
      <c r="N58" s="76">
        <v>58852</v>
      </c>
      <c r="O58" s="76">
        <v>58877</v>
      </c>
      <c r="P58" s="76">
        <v>58790</v>
      </c>
      <c r="Q58" s="76">
        <v>58631</v>
      </c>
      <c r="R58" s="76">
        <v>58183</v>
      </c>
      <c r="S58" s="76">
        <v>57732</v>
      </c>
      <c r="T58" s="76">
        <v>57276</v>
      </c>
      <c r="U58" s="76">
        <v>56704</v>
      </c>
      <c r="V58" s="76">
        <v>55976</v>
      </c>
      <c r="W58" s="76">
        <v>55264</v>
      </c>
      <c r="X58" s="76">
        <v>54682</v>
      </c>
      <c r="Y58" s="76">
        <v>53955</v>
      </c>
      <c r="Z58" s="76">
        <v>53332</v>
      </c>
      <c r="AA58" s="63">
        <v>52806</v>
      </c>
    </row>
    <row r="59" spans="1:27" ht="12.75" customHeight="1" x14ac:dyDescent="0.3">
      <c r="A59" s="13" t="s">
        <v>69</v>
      </c>
      <c r="B59" s="76">
        <v>65337</v>
      </c>
      <c r="C59" s="76">
        <v>65323</v>
      </c>
      <c r="D59" s="76">
        <v>65411</v>
      </c>
      <c r="E59" s="76">
        <v>65644</v>
      </c>
      <c r="F59" s="76">
        <v>66604</v>
      </c>
      <c r="G59" s="76">
        <v>67140</v>
      </c>
      <c r="H59" s="76">
        <v>67329</v>
      </c>
      <c r="I59" s="76">
        <v>67191</v>
      </c>
      <c r="J59" s="76">
        <v>67023</v>
      </c>
      <c r="K59" s="76">
        <v>67112</v>
      </c>
      <c r="L59" s="63">
        <v>67014</v>
      </c>
      <c r="M59" s="76">
        <v>67141</v>
      </c>
      <c r="N59" s="76">
        <v>66820</v>
      </c>
      <c r="O59" s="76">
        <v>66379</v>
      </c>
      <c r="P59" s="76">
        <v>65906</v>
      </c>
      <c r="Q59" s="76">
        <v>65319</v>
      </c>
      <c r="R59" s="76">
        <v>64974</v>
      </c>
      <c r="S59" s="76">
        <v>64655</v>
      </c>
      <c r="T59" s="76">
        <v>64084</v>
      </c>
      <c r="U59" s="76">
        <v>63477</v>
      </c>
      <c r="V59" s="76">
        <v>63276</v>
      </c>
      <c r="W59" s="76">
        <v>63188</v>
      </c>
      <c r="X59" s="76">
        <v>63078</v>
      </c>
      <c r="Y59" s="76">
        <v>63039</v>
      </c>
      <c r="Z59" s="76">
        <v>62784</v>
      </c>
      <c r="AA59" s="63">
        <v>62623</v>
      </c>
    </row>
    <row r="60" spans="1:27" ht="12.75" customHeight="1" x14ac:dyDescent="0.3">
      <c r="A60" s="13" t="s">
        <v>70</v>
      </c>
      <c r="B60" s="76">
        <v>75999</v>
      </c>
      <c r="C60" s="76">
        <v>75543</v>
      </c>
      <c r="D60" s="76">
        <v>74936</v>
      </c>
      <c r="E60" s="76">
        <v>74308</v>
      </c>
      <c r="F60" s="76">
        <v>72799</v>
      </c>
      <c r="G60" s="76">
        <v>71640</v>
      </c>
      <c r="H60" s="76">
        <v>70676</v>
      </c>
      <c r="I60" s="76">
        <v>69781</v>
      </c>
      <c r="J60" s="76">
        <v>69200</v>
      </c>
      <c r="K60" s="76">
        <v>68445</v>
      </c>
      <c r="L60" s="63">
        <v>67663</v>
      </c>
      <c r="M60" s="76">
        <v>66851</v>
      </c>
      <c r="N60" s="76">
        <v>66375</v>
      </c>
      <c r="O60" s="76">
        <v>66003</v>
      </c>
      <c r="P60" s="76">
        <v>65625</v>
      </c>
      <c r="Q60" s="76">
        <v>65828</v>
      </c>
      <c r="R60" s="76">
        <v>66188</v>
      </c>
      <c r="S60" s="76">
        <v>66570</v>
      </c>
      <c r="T60" s="76">
        <v>67087</v>
      </c>
      <c r="U60" s="76">
        <v>68225</v>
      </c>
      <c r="V60" s="76">
        <v>68868</v>
      </c>
      <c r="W60" s="76">
        <v>69151</v>
      </c>
      <c r="X60" s="76">
        <v>69064</v>
      </c>
      <c r="Y60" s="76">
        <v>68946</v>
      </c>
      <c r="Z60" s="76">
        <v>69046</v>
      </c>
      <c r="AA60" s="63">
        <v>68995</v>
      </c>
    </row>
    <row r="61" spans="1:27" ht="12.75" customHeight="1" x14ac:dyDescent="0.3">
      <c r="A61" s="13" t="s">
        <v>71</v>
      </c>
      <c r="B61" s="76">
        <v>54116</v>
      </c>
      <c r="C61" s="76">
        <v>55002</v>
      </c>
      <c r="D61" s="76">
        <v>56104</v>
      </c>
      <c r="E61" s="76">
        <v>57206</v>
      </c>
      <c r="F61" s="76">
        <v>57949</v>
      </c>
      <c r="G61" s="76">
        <v>58826</v>
      </c>
      <c r="H61" s="76">
        <v>59831</v>
      </c>
      <c r="I61" s="76">
        <v>61083</v>
      </c>
      <c r="J61" s="76">
        <v>62288</v>
      </c>
      <c r="K61" s="76">
        <v>63490</v>
      </c>
      <c r="L61" s="63">
        <v>64532</v>
      </c>
      <c r="M61" s="76">
        <v>65470</v>
      </c>
      <c r="N61" s="76">
        <v>66139</v>
      </c>
      <c r="O61" s="76">
        <v>66672</v>
      </c>
      <c r="P61" s="76">
        <v>67016</v>
      </c>
      <c r="Q61" s="76">
        <v>66834</v>
      </c>
      <c r="R61" s="76">
        <v>66417</v>
      </c>
      <c r="S61" s="76">
        <v>65877</v>
      </c>
      <c r="T61" s="76">
        <v>65357</v>
      </c>
      <c r="U61" s="76">
        <v>64108</v>
      </c>
      <c r="V61" s="76">
        <v>63142</v>
      </c>
      <c r="W61" s="76">
        <v>62392</v>
      </c>
      <c r="X61" s="76">
        <v>61769</v>
      </c>
      <c r="Y61" s="76">
        <v>61429</v>
      </c>
      <c r="Z61" s="76">
        <v>60932</v>
      </c>
      <c r="AA61" s="63">
        <v>60414</v>
      </c>
    </row>
    <row r="62" spans="1:27" ht="12.75" customHeight="1" x14ac:dyDescent="0.3">
      <c r="A62" s="13" t="s">
        <v>72</v>
      </c>
      <c r="B62" s="76">
        <v>24574</v>
      </c>
      <c r="C62" s="76">
        <v>25056</v>
      </c>
      <c r="D62" s="76">
        <v>25353</v>
      </c>
      <c r="E62" s="76">
        <v>25716</v>
      </c>
      <c r="F62" s="76">
        <v>26705</v>
      </c>
      <c r="G62" s="76">
        <v>27439</v>
      </c>
      <c r="H62" s="76">
        <v>28101</v>
      </c>
      <c r="I62" s="76">
        <v>28661</v>
      </c>
      <c r="J62" s="76">
        <v>29014</v>
      </c>
      <c r="K62" s="76">
        <v>29431</v>
      </c>
      <c r="L62" s="63">
        <v>29925</v>
      </c>
      <c r="M62" s="76">
        <v>30426</v>
      </c>
      <c r="N62" s="76">
        <v>30951</v>
      </c>
      <c r="O62" s="76">
        <v>31571</v>
      </c>
      <c r="P62" s="76">
        <v>32248</v>
      </c>
      <c r="Q62" s="76">
        <v>33006</v>
      </c>
      <c r="R62" s="76">
        <v>33733</v>
      </c>
      <c r="S62" s="76">
        <v>34543</v>
      </c>
      <c r="T62" s="76">
        <v>35409</v>
      </c>
      <c r="U62" s="76">
        <v>36478</v>
      </c>
      <c r="V62" s="76">
        <v>37482</v>
      </c>
      <c r="W62" s="76">
        <v>38463</v>
      </c>
      <c r="X62" s="76">
        <v>39540</v>
      </c>
      <c r="Y62" s="76">
        <v>40432</v>
      </c>
      <c r="Z62" s="76">
        <v>41313</v>
      </c>
      <c r="AA62" s="63">
        <v>42131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340180</v>
      </c>
      <c r="C64" s="76">
        <f t="shared" ref="C64:AA64" si="7">SUM(C57:C62)</f>
        <v>340363</v>
      </c>
      <c r="D64" s="76">
        <f t="shared" si="7"/>
        <v>340544</v>
      </c>
      <c r="E64" s="76">
        <f t="shared" si="7"/>
        <v>340734</v>
      </c>
      <c r="F64" s="76">
        <f t="shared" si="7"/>
        <v>340882</v>
      </c>
      <c r="G64" s="76">
        <f t="shared" si="7"/>
        <v>341013</v>
      </c>
      <c r="H64" s="76">
        <f t="shared" si="7"/>
        <v>341134</v>
      </c>
      <c r="I64" s="76">
        <f t="shared" si="7"/>
        <v>341204</v>
      </c>
      <c r="J64" s="76">
        <f t="shared" si="7"/>
        <v>341224</v>
      </c>
      <c r="K64" s="76">
        <f t="shared" si="7"/>
        <v>341242</v>
      </c>
      <c r="L64" s="63">
        <f t="shared" si="7"/>
        <v>341174</v>
      </c>
      <c r="M64" s="76">
        <f t="shared" si="7"/>
        <v>341101</v>
      </c>
      <c r="N64" s="76">
        <f t="shared" si="7"/>
        <v>341008</v>
      </c>
      <c r="O64" s="76">
        <f t="shared" si="7"/>
        <v>340900</v>
      </c>
      <c r="P64" s="76">
        <f t="shared" si="7"/>
        <v>340738</v>
      </c>
      <c r="Q64" s="76">
        <f t="shared" si="7"/>
        <v>340516</v>
      </c>
      <c r="R64" s="76">
        <f t="shared" si="7"/>
        <v>340294</v>
      </c>
      <c r="S64" s="76">
        <f t="shared" si="7"/>
        <v>340046</v>
      </c>
      <c r="T64" s="76">
        <f t="shared" si="7"/>
        <v>339770</v>
      </c>
      <c r="U64" s="76">
        <f t="shared" si="7"/>
        <v>339474</v>
      </c>
      <c r="V64" s="76">
        <f t="shared" si="7"/>
        <v>339164</v>
      </c>
      <c r="W64" s="76">
        <f t="shared" si="7"/>
        <v>338824</v>
      </c>
      <c r="X64" s="76">
        <f t="shared" si="7"/>
        <v>338453</v>
      </c>
      <c r="Y64" s="76">
        <f t="shared" si="7"/>
        <v>338079</v>
      </c>
      <c r="Z64" s="76">
        <f t="shared" si="7"/>
        <v>337646</v>
      </c>
      <c r="AA64" s="63">
        <f t="shared" si="7"/>
        <v>337166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0.17358751249338586</v>
      </c>
      <c r="C67" s="38">
        <f t="shared" ref="C67:AA72" si="8">C57/C$64</f>
        <v>0.17191645390362642</v>
      </c>
      <c r="D67" s="38">
        <f t="shared" si="8"/>
        <v>0.17029223830107124</v>
      </c>
      <c r="E67" s="38">
        <f t="shared" si="8"/>
        <v>0.16871812029324929</v>
      </c>
      <c r="F67" s="38">
        <f t="shared" si="8"/>
        <v>0.1667703193480442</v>
      </c>
      <c r="G67" s="38">
        <f t="shared" si="8"/>
        <v>0.16447760056068245</v>
      </c>
      <c r="H67" s="38">
        <f t="shared" si="8"/>
        <v>0.16216208293515158</v>
      </c>
      <c r="I67" s="38">
        <f t="shared" si="8"/>
        <v>0.16028827329105169</v>
      </c>
      <c r="J67" s="38">
        <f t="shared" si="8"/>
        <v>0.15815710501019858</v>
      </c>
      <c r="K67" s="38">
        <f t="shared" si="8"/>
        <v>0.15632600910790584</v>
      </c>
      <c r="L67" s="39">
        <f t="shared" si="8"/>
        <v>0.15477439664218259</v>
      </c>
      <c r="M67" s="38">
        <f t="shared" si="8"/>
        <v>0.15349705805611827</v>
      </c>
      <c r="N67" s="38">
        <f t="shared" si="8"/>
        <v>0.15211080091962653</v>
      </c>
      <c r="O67" s="38">
        <f t="shared" si="8"/>
        <v>0.15077148723965972</v>
      </c>
      <c r="P67" s="38">
        <f t="shared" si="8"/>
        <v>0.15012414230288373</v>
      </c>
      <c r="Q67" s="38">
        <f t="shared" si="8"/>
        <v>0.14947315250972054</v>
      </c>
      <c r="R67" s="38">
        <f t="shared" si="8"/>
        <v>0.14927974045972012</v>
      </c>
      <c r="S67" s="38">
        <f t="shared" si="8"/>
        <v>0.14900631091087677</v>
      </c>
      <c r="T67" s="38">
        <f t="shared" si="8"/>
        <v>0.14879771610206904</v>
      </c>
      <c r="U67" s="38">
        <f t="shared" si="8"/>
        <v>0.14870652833501241</v>
      </c>
      <c r="V67" s="38">
        <f t="shared" si="8"/>
        <v>0.14865964548124211</v>
      </c>
      <c r="W67" s="38">
        <f t="shared" si="8"/>
        <v>0.14864944632021346</v>
      </c>
      <c r="X67" s="38">
        <f t="shared" si="8"/>
        <v>0.14867647797478528</v>
      </c>
      <c r="Y67" s="38">
        <f t="shared" si="8"/>
        <v>0.14871672005655484</v>
      </c>
      <c r="Z67" s="38">
        <f t="shared" si="8"/>
        <v>0.14879193000953661</v>
      </c>
      <c r="AA67" s="39">
        <f t="shared" si="8"/>
        <v>0.14887918710664777</v>
      </c>
    </row>
    <row r="68" spans="1:27" ht="12.75" customHeight="1" x14ac:dyDescent="0.3">
      <c r="A68" s="13" t="s">
        <v>68</v>
      </c>
      <c r="B68" s="38">
        <f t="shared" ref="B68:Q72" si="9">B58/B$64</f>
        <v>0.17961961314598154</v>
      </c>
      <c r="C68" s="38">
        <f t="shared" si="9"/>
        <v>0.17900006757491266</v>
      </c>
      <c r="D68" s="38">
        <f t="shared" si="9"/>
        <v>0.17838517196015788</v>
      </c>
      <c r="E68" s="38">
        <f t="shared" si="9"/>
        <v>0.17718220077831975</v>
      </c>
      <c r="F68" s="38">
        <f t="shared" si="9"/>
        <v>0.17594358164995511</v>
      </c>
      <c r="G68" s="38">
        <f t="shared" si="9"/>
        <v>0.17559154636333513</v>
      </c>
      <c r="H68" s="38">
        <f t="shared" si="9"/>
        <v>0.17552633276073332</v>
      </c>
      <c r="I68" s="38">
        <f t="shared" si="9"/>
        <v>0.17525292786719968</v>
      </c>
      <c r="J68" s="38">
        <f t="shared" si="9"/>
        <v>0.17505216514664854</v>
      </c>
      <c r="K68" s="38">
        <f t="shared" si="9"/>
        <v>0.17412569378915843</v>
      </c>
      <c r="L68" s="39">
        <f t="shared" si="9"/>
        <v>0.17362108484233851</v>
      </c>
      <c r="M68" s="38">
        <f t="shared" si="9"/>
        <v>0.17254420245030064</v>
      </c>
      <c r="N68" s="38">
        <f t="shared" si="9"/>
        <v>0.17258246140853001</v>
      </c>
      <c r="O68" s="38">
        <f t="shared" si="9"/>
        <v>0.17271047227926078</v>
      </c>
      <c r="P68" s="38">
        <f t="shared" si="9"/>
        <v>0.1725372573648962</v>
      </c>
      <c r="Q68" s="38">
        <f t="shared" si="9"/>
        <v>0.17218280491959262</v>
      </c>
      <c r="R68" s="38">
        <f t="shared" si="8"/>
        <v>0.1709786243659894</v>
      </c>
      <c r="S68" s="38">
        <f t="shared" si="8"/>
        <v>0.16977703016650689</v>
      </c>
      <c r="T68" s="38">
        <f t="shared" si="8"/>
        <v>0.16857285810989786</v>
      </c>
      <c r="U68" s="38">
        <f t="shared" si="8"/>
        <v>0.16703488337840305</v>
      </c>
      <c r="V68" s="38">
        <f t="shared" si="8"/>
        <v>0.16504110106025405</v>
      </c>
      <c r="W68" s="38">
        <f t="shared" si="8"/>
        <v>0.16310532902037636</v>
      </c>
      <c r="X68" s="38">
        <f t="shared" si="8"/>
        <v>0.16156453037792545</v>
      </c>
      <c r="Y68" s="38">
        <f t="shared" si="8"/>
        <v>0.15959287622123824</v>
      </c>
      <c r="Z68" s="38">
        <f t="shared" si="8"/>
        <v>0.15795241169745827</v>
      </c>
      <c r="AA68" s="39">
        <f t="shared" si="8"/>
        <v>0.15661721525895256</v>
      </c>
    </row>
    <row r="69" spans="1:27" ht="12.75" customHeight="1" x14ac:dyDescent="0.3">
      <c r="A69" s="13" t="s">
        <v>69</v>
      </c>
      <c r="B69" s="38">
        <f t="shared" si="9"/>
        <v>0.19206596507731202</v>
      </c>
      <c r="C69" s="38">
        <f t="shared" si="8"/>
        <v>0.19192156609267164</v>
      </c>
      <c r="D69" s="38">
        <f t="shared" si="8"/>
        <v>0.19207796936666041</v>
      </c>
      <c r="E69" s="38">
        <f t="shared" si="8"/>
        <v>0.1926546807773806</v>
      </c>
      <c r="F69" s="38">
        <f t="shared" si="8"/>
        <v>0.19538726010760321</v>
      </c>
      <c r="G69" s="38">
        <f t="shared" si="8"/>
        <v>0.19688398975992116</v>
      </c>
      <c r="H69" s="38">
        <f t="shared" si="8"/>
        <v>0.19736818962636382</v>
      </c>
      <c r="I69" s="38">
        <f t="shared" si="8"/>
        <v>0.19692324826203678</v>
      </c>
      <c r="J69" s="38">
        <f t="shared" si="8"/>
        <v>0.19641936088903478</v>
      </c>
      <c r="K69" s="38">
        <f t="shared" si="8"/>
        <v>0.19666981203954964</v>
      </c>
      <c r="L69" s="39">
        <f t="shared" si="8"/>
        <v>0.19642176719210724</v>
      </c>
      <c r="M69" s="38">
        <f t="shared" si="8"/>
        <v>0.19683612771583783</v>
      </c>
      <c r="N69" s="38">
        <f t="shared" si="8"/>
        <v>0.19594848214704641</v>
      </c>
      <c r="O69" s="38">
        <f t="shared" si="8"/>
        <v>0.19471692578468758</v>
      </c>
      <c r="P69" s="38">
        <f t="shared" si="8"/>
        <v>0.19342133838902617</v>
      </c>
      <c r="Q69" s="38">
        <f t="shared" si="8"/>
        <v>0.19182358538218469</v>
      </c>
      <c r="R69" s="38">
        <f t="shared" si="8"/>
        <v>0.19093489747101036</v>
      </c>
      <c r="S69" s="38">
        <f t="shared" si="8"/>
        <v>0.19013604041806109</v>
      </c>
      <c r="T69" s="38">
        <f t="shared" si="8"/>
        <v>0.18860994201960149</v>
      </c>
      <c r="U69" s="38">
        <f t="shared" si="8"/>
        <v>0.18698633768712775</v>
      </c>
      <c r="V69" s="38">
        <f t="shared" si="8"/>
        <v>0.18656461181021572</v>
      </c>
      <c r="W69" s="38">
        <f t="shared" si="8"/>
        <v>0.18649210209430264</v>
      </c>
      <c r="X69" s="38">
        <f t="shared" si="8"/>
        <v>0.18637151982697744</v>
      </c>
      <c r="Y69" s="38">
        <f t="shared" si="8"/>
        <v>0.18646233572626517</v>
      </c>
      <c r="Z69" s="38">
        <f t="shared" si="8"/>
        <v>0.18594622770594055</v>
      </c>
      <c r="AA69" s="39">
        <f t="shared" si="8"/>
        <v>0.18573343694204042</v>
      </c>
    </row>
    <row r="70" spans="1:27" ht="12.75" customHeight="1" x14ac:dyDescent="0.3">
      <c r="A70" s="13" t="s">
        <v>70</v>
      </c>
      <c r="B70" s="38">
        <f t="shared" si="9"/>
        <v>0.22340819566112058</v>
      </c>
      <c r="C70" s="38">
        <f t="shared" si="8"/>
        <v>0.22194833163416705</v>
      </c>
      <c r="D70" s="38">
        <f t="shared" si="8"/>
        <v>0.22004792332268372</v>
      </c>
      <c r="E70" s="38">
        <f t="shared" si="8"/>
        <v>0.218082140320602</v>
      </c>
      <c r="F70" s="38">
        <f t="shared" si="8"/>
        <v>0.21356070429063428</v>
      </c>
      <c r="G70" s="38">
        <f t="shared" si="8"/>
        <v>0.21007996762586764</v>
      </c>
      <c r="H70" s="38">
        <f t="shared" si="8"/>
        <v>0.2071795833895185</v>
      </c>
      <c r="I70" s="38">
        <f t="shared" si="8"/>
        <v>0.2045140150760249</v>
      </c>
      <c r="J70" s="38">
        <f t="shared" si="8"/>
        <v>0.20279933416172369</v>
      </c>
      <c r="K70" s="38">
        <f t="shared" si="8"/>
        <v>0.20057613072247849</v>
      </c>
      <c r="L70" s="39">
        <f t="shared" si="8"/>
        <v>0.19832402234636873</v>
      </c>
      <c r="M70" s="38">
        <f t="shared" si="8"/>
        <v>0.19598593964837394</v>
      </c>
      <c r="N70" s="38">
        <f t="shared" si="8"/>
        <v>0.19464352742457655</v>
      </c>
      <c r="O70" s="38">
        <f t="shared" si="8"/>
        <v>0.19361396303901438</v>
      </c>
      <c r="P70" s="38">
        <f t="shared" si="8"/>
        <v>0.19259665784268265</v>
      </c>
      <c r="Q70" s="38">
        <f t="shared" si="8"/>
        <v>0.19331837564167323</v>
      </c>
      <c r="R70" s="38">
        <f t="shared" si="8"/>
        <v>0.19450240086513426</v>
      </c>
      <c r="S70" s="38">
        <f t="shared" si="8"/>
        <v>0.19576763143809955</v>
      </c>
      <c r="T70" s="38">
        <f t="shared" si="8"/>
        <v>0.19744827383229832</v>
      </c>
      <c r="U70" s="38">
        <f t="shared" si="8"/>
        <v>0.20097268126572285</v>
      </c>
      <c r="V70" s="38">
        <f t="shared" si="8"/>
        <v>0.20305221072991236</v>
      </c>
      <c r="W70" s="38">
        <f t="shared" si="8"/>
        <v>0.20409120959554222</v>
      </c>
      <c r="X70" s="38">
        <f t="shared" si="8"/>
        <v>0.20405787509639448</v>
      </c>
      <c r="Y70" s="38">
        <f t="shared" si="8"/>
        <v>0.20393458333703068</v>
      </c>
      <c r="Z70" s="38">
        <f t="shared" si="8"/>
        <v>0.20449227889564811</v>
      </c>
      <c r="AA70" s="39">
        <f t="shared" si="8"/>
        <v>0.20463213965820989</v>
      </c>
    </row>
    <row r="71" spans="1:27" ht="12.75" customHeight="1" x14ac:dyDescent="0.3">
      <c r="A71" s="13" t="s">
        <v>71</v>
      </c>
      <c r="B71" s="38">
        <f t="shared" si="9"/>
        <v>0.15908048680110529</v>
      </c>
      <c r="C71" s="38">
        <f t="shared" si="8"/>
        <v>0.16159805854337869</v>
      </c>
      <c r="D71" s="38">
        <f t="shared" si="8"/>
        <v>0.16474816763766209</v>
      </c>
      <c r="E71" s="38">
        <f t="shared" si="8"/>
        <v>0.16789049522501423</v>
      </c>
      <c r="F71" s="38">
        <f t="shared" si="8"/>
        <v>0.16999724244753317</v>
      </c>
      <c r="G71" s="38">
        <f t="shared" si="8"/>
        <v>0.17250368754270365</v>
      </c>
      <c r="H71" s="38">
        <f t="shared" si="8"/>
        <v>0.17538855698933556</v>
      </c>
      <c r="I71" s="38">
        <f t="shared" si="8"/>
        <v>0.17902193409221462</v>
      </c>
      <c r="J71" s="38">
        <f t="shared" si="8"/>
        <v>0.18254284575528099</v>
      </c>
      <c r="K71" s="38">
        <f t="shared" si="8"/>
        <v>0.18605564379531242</v>
      </c>
      <c r="L71" s="39">
        <f t="shared" si="8"/>
        <v>0.18914688692573292</v>
      </c>
      <c r="M71" s="38">
        <f t="shared" si="8"/>
        <v>0.19193728543745109</v>
      </c>
      <c r="N71" s="38">
        <f t="shared" si="8"/>
        <v>0.19395146154928916</v>
      </c>
      <c r="O71" s="38">
        <f t="shared" si="8"/>
        <v>0.19557641537107656</v>
      </c>
      <c r="P71" s="38">
        <f t="shared" si="8"/>
        <v>0.19667897328739384</v>
      </c>
      <c r="Q71" s="38">
        <f t="shared" si="8"/>
        <v>0.19627271552584902</v>
      </c>
      <c r="R71" s="38">
        <f t="shared" si="8"/>
        <v>0.19517534837522849</v>
      </c>
      <c r="S71" s="38">
        <f t="shared" si="8"/>
        <v>0.19372967186792375</v>
      </c>
      <c r="T71" s="38">
        <f t="shared" si="8"/>
        <v>0.19235659416664214</v>
      </c>
      <c r="U71" s="38">
        <f t="shared" si="8"/>
        <v>0.18884509564797303</v>
      </c>
      <c r="V71" s="38">
        <f t="shared" si="8"/>
        <v>0.18616952270877807</v>
      </c>
      <c r="W71" s="38">
        <f t="shared" si="8"/>
        <v>0.18414279980166695</v>
      </c>
      <c r="X71" s="38">
        <f t="shared" si="8"/>
        <v>0.18250392225803877</v>
      </c>
      <c r="Y71" s="38">
        <f t="shared" si="8"/>
        <v>0.18170013517550632</v>
      </c>
      <c r="Z71" s="38">
        <f t="shared" si="8"/>
        <v>0.18046119308388076</v>
      </c>
      <c r="AA71" s="39">
        <f t="shared" si="8"/>
        <v>0.17918176803117752</v>
      </c>
    </row>
    <row r="72" spans="1:27" ht="12.75" customHeight="1" x14ac:dyDescent="0.3">
      <c r="A72" s="13" t="s">
        <v>72</v>
      </c>
      <c r="B72" s="38">
        <f t="shared" si="9"/>
        <v>7.2238226821094709E-2</v>
      </c>
      <c r="C72" s="38">
        <f t="shared" si="8"/>
        <v>7.3615522251243529E-2</v>
      </c>
      <c r="D72" s="38">
        <f t="shared" si="8"/>
        <v>7.4448529411764705E-2</v>
      </c>
      <c r="E72" s="38">
        <f t="shared" si="8"/>
        <v>7.5472362605434148E-2</v>
      </c>
      <c r="F72" s="38">
        <f t="shared" si="8"/>
        <v>7.834089215623001E-2</v>
      </c>
      <c r="G72" s="38">
        <f t="shared" si="8"/>
        <v>8.0463208147489973E-2</v>
      </c>
      <c r="H72" s="38">
        <f t="shared" si="8"/>
        <v>8.2375254298897208E-2</v>
      </c>
      <c r="I72" s="38">
        <f t="shared" si="8"/>
        <v>8.3999601411472322E-2</v>
      </c>
      <c r="J72" s="38">
        <f t="shared" si="8"/>
        <v>8.5029189037113456E-2</v>
      </c>
      <c r="K72" s="38">
        <f t="shared" si="8"/>
        <v>8.6246710545595212E-2</v>
      </c>
      <c r="L72" s="39">
        <f t="shared" si="8"/>
        <v>8.7711842051270028E-2</v>
      </c>
      <c r="M72" s="38">
        <f t="shared" si="8"/>
        <v>8.9199386691918223E-2</v>
      </c>
      <c r="N72" s="38">
        <f t="shared" si="8"/>
        <v>9.0763266550931351E-2</v>
      </c>
      <c r="O72" s="38">
        <f t="shared" si="8"/>
        <v>9.2610736286300968E-2</v>
      </c>
      <c r="P72" s="38">
        <f t="shared" si="8"/>
        <v>9.4641630813117411E-2</v>
      </c>
      <c r="Q72" s="38">
        <f t="shared" si="8"/>
        <v>9.6929366020979929E-2</v>
      </c>
      <c r="R72" s="38">
        <f t="shared" si="8"/>
        <v>9.9128988462917358E-2</v>
      </c>
      <c r="S72" s="38">
        <f t="shared" si="8"/>
        <v>0.10158331519853196</v>
      </c>
      <c r="T72" s="38">
        <f t="shared" si="8"/>
        <v>0.10421461576949112</v>
      </c>
      <c r="U72" s="38">
        <f t="shared" si="8"/>
        <v>0.10745447368576092</v>
      </c>
      <c r="V72" s="38">
        <f t="shared" si="8"/>
        <v>0.11051290820959772</v>
      </c>
      <c r="W72" s="38">
        <f t="shared" si="8"/>
        <v>0.11351911316789838</v>
      </c>
      <c r="X72" s="38">
        <f t="shared" si="8"/>
        <v>0.11682567446587858</v>
      </c>
      <c r="Y72" s="38">
        <f t="shared" si="8"/>
        <v>0.11959334948340476</v>
      </c>
      <c r="Z72" s="38">
        <f t="shared" si="8"/>
        <v>0.1223559586075357</v>
      </c>
      <c r="AA72" s="39">
        <f t="shared" si="8"/>
        <v>0.12495625300297183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0.99999999999999989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1.0000000000000002</v>
      </c>
      <c r="L74" s="39">
        <f t="shared" si="10"/>
        <v>1</v>
      </c>
      <c r="M74" s="38">
        <f t="shared" si="10"/>
        <v>0.99999999999999989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0.99999999999999989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62955</v>
      </c>
      <c r="C83" s="76">
        <v>62565</v>
      </c>
      <c r="D83" s="76">
        <v>62057</v>
      </c>
      <c r="E83" s="76">
        <v>61536</v>
      </c>
      <c r="F83" s="76">
        <v>60997</v>
      </c>
      <c r="G83" s="76">
        <v>60365</v>
      </c>
      <c r="H83" s="76">
        <v>59598</v>
      </c>
      <c r="I83" s="76">
        <v>58820</v>
      </c>
      <c r="J83" s="76">
        <v>58184</v>
      </c>
      <c r="K83" s="76">
        <v>57446</v>
      </c>
      <c r="L83" s="63">
        <v>56813</v>
      </c>
      <c r="M83" s="76">
        <v>56266</v>
      </c>
      <c r="N83" s="76">
        <v>55813</v>
      </c>
      <c r="O83" s="76">
        <v>55322</v>
      </c>
      <c r="P83" s="76">
        <v>54841</v>
      </c>
      <c r="Q83" s="76">
        <v>54589</v>
      </c>
      <c r="R83" s="76">
        <v>54332</v>
      </c>
      <c r="S83" s="76">
        <v>54229</v>
      </c>
      <c r="T83" s="76">
        <v>54099</v>
      </c>
      <c r="U83" s="76">
        <v>53991</v>
      </c>
      <c r="V83" s="76">
        <v>53919</v>
      </c>
      <c r="W83" s="76">
        <v>53863</v>
      </c>
      <c r="X83" s="76">
        <v>53809</v>
      </c>
      <c r="Y83" s="76">
        <v>53758</v>
      </c>
      <c r="Z83" s="76">
        <v>53708</v>
      </c>
      <c r="AA83" s="63">
        <v>53661</v>
      </c>
    </row>
    <row r="84" spans="1:27" ht="12.75" customHeight="1" x14ac:dyDescent="0.3">
      <c r="A84" s="32" t="s">
        <v>77</v>
      </c>
      <c r="B84" s="76">
        <v>218683.0208</v>
      </c>
      <c r="C84" s="76">
        <v>220359.10853999999</v>
      </c>
      <c r="D84" s="76">
        <v>222109.66902</v>
      </c>
      <c r="E84" s="76">
        <v>222371</v>
      </c>
      <c r="F84" s="76">
        <v>222139</v>
      </c>
      <c r="G84" s="76">
        <v>221917</v>
      </c>
      <c r="H84" s="76">
        <v>221671</v>
      </c>
      <c r="I84" s="76">
        <v>221462</v>
      </c>
      <c r="J84" s="76">
        <v>221647.298545</v>
      </c>
      <c r="K84" s="76">
        <v>223376.06271</v>
      </c>
      <c r="L84" s="63">
        <v>224328</v>
      </c>
      <c r="M84" s="76">
        <v>223396</v>
      </c>
      <c r="N84" s="76">
        <v>222390</v>
      </c>
      <c r="O84" s="76">
        <v>221380</v>
      </c>
      <c r="P84" s="76">
        <v>220187</v>
      </c>
      <c r="Q84" s="76">
        <v>218954</v>
      </c>
      <c r="R84" s="76">
        <v>217674</v>
      </c>
      <c r="S84" s="76">
        <v>216238</v>
      </c>
      <c r="T84" s="76">
        <v>214922</v>
      </c>
      <c r="U84" s="76">
        <v>213821</v>
      </c>
      <c r="V84" s="76">
        <v>212713</v>
      </c>
      <c r="W84" s="76">
        <v>211696</v>
      </c>
      <c r="X84" s="76">
        <v>211062</v>
      </c>
      <c r="Y84" s="76">
        <v>210666</v>
      </c>
      <c r="Z84" s="76">
        <v>210285</v>
      </c>
      <c r="AA84" s="63">
        <v>209800</v>
      </c>
    </row>
    <row r="85" spans="1:27" ht="12.75" customHeight="1" x14ac:dyDescent="0.3">
      <c r="A85" s="13" t="s">
        <v>78</v>
      </c>
      <c r="B85" s="76">
        <v>58541.979200000002</v>
      </c>
      <c r="C85" s="76">
        <v>57438.891459999999</v>
      </c>
      <c r="D85" s="76">
        <v>56377.330979999999</v>
      </c>
      <c r="E85" s="76">
        <v>56827</v>
      </c>
      <c r="F85" s="76">
        <v>57746</v>
      </c>
      <c r="G85" s="76">
        <v>58731</v>
      </c>
      <c r="H85" s="76">
        <v>59865</v>
      </c>
      <c r="I85" s="76">
        <v>60922</v>
      </c>
      <c r="J85" s="76">
        <v>61392.701455000002</v>
      </c>
      <c r="K85" s="76">
        <v>60419.937290000002</v>
      </c>
      <c r="L85" s="63">
        <v>60033</v>
      </c>
      <c r="M85" s="76">
        <v>61439</v>
      </c>
      <c r="N85" s="76">
        <v>62805</v>
      </c>
      <c r="O85" s="76">
        <v>64198</v>
      </c>
      <c r="P85" s="76">
        <v>65710</v>
      </c>
      <c r="Q85" s="76">
        <v>66973</v>
      </c>
      <c r="R85" s="76">
        <v>68288</v>
      </c>
      <c r="S85" s="76">
        <v>69579</v>
      </c>
      <c r="T85" s="76">
        <v>70749</v>
      </c>
      <c r="U85" s="76">
        <v>71662</v>
      </c>
      <c r="V85" s="76">
        <v>72532</v>
      </c>
      <c r="W85" s="76">
        <v>73265</v>
      </c>
      <c r="X85" s="76">
        <v>73582</v>
      </c>
      <c r="Y85" s="76">
        <v>73655</v>
      </c>
      <c r="Z85" s="76">
        <v>73653</v>
      </c>
      <c r="AA85" s="63">
        <v>73705</v>
      </c>
    </row>
    <row r="86" spans="1:27" ht="12.75" customHeight="1" x14ac:dyDescent="0.3">
      <c r="A86" s="13" t="s">
        <v>91</v>
      </c>
      <c r="B86" s="76">
        <v>219221</v>
      </c>
      <c r="C86" s="76">
        <v>218838</v>
      </c>
      <c r="D86" s="76">
        <v>218643</v>
      </c>
      <c r="E86" s="76">
        <v>218396</v>
      </c>
      <c r="F86" s="76">
        <v>218036</v>
      </c>
      <c r="G86" s="76">
        <v>217656</v>
      </c>
      <c r="H86" s="76">
        <v>217437</v>
      </c>
      <c r="I86" s="76">
        <v>217103</v>
      </c>
      <c r="J86" s="76">
        <v>216504</v>
      </c>
      <c r="K86" s="76">
        <v>215731</v>
      </c>
      <c r="L86" s="63">
        <v>214891</v>
      </c>
      <c r="M86" s="76">
        <v>213933</v>
      </c>
      <c r="N86" s="76">
        <v>212680</v>
      </c>
      <c r="O86" s="76">
        <v>211672</v>
      </c>
      <c r="P86" s="76">
        <v>210587</v>
      </c>
      <c r="Q86" s="76">
        <v>209273</v>
      </c>
      <c r="R86" s="76">
        <v>208049</v>
      </c>
      <c r="S86" s="76">
        <v>206903</v>
      </c>
      <c r="T86" s="76">
        <v>205821</v>
      </c>
      <c r="U86" s="76">
        <v>204796</v>
      </c>
      <c r="V86" s="76">
        <v>204126</v>
      </c>
      <c r="W86" s="76">
        <v>203711</v>
      </c>
      <c r="X86" s="76">
        <v>203327</v>
      </c>
      <c r="Y86" s="76">
        <v>202830</v>
      </c>
      <c r="Z86" s="76">
        <v>202806</v>
      </c>
      <c r="AA86" s="63">
        <v>202551</v>
      </c>
    </row>
    <row r="87" spans="1:27" ht="12.75" customHeight="1" x14ac:dyDescent="0.3">
      <c r="A87" s="13" t="s">
        <v>92</v>
      </c>
      <c r="B87" s="76">
        <v>58004</v>
      </c>
      <c r="C87" s="76">
        <v>58960</v>
      </c>
      <c r="D87" s="76">
        <v>59844</v>
      </c>
      <c r="E87" s="76">
        <v>60802</v>
      </c>
      <c r="F87" s="76">
        <v>61849</v>
      </c>
      <c r="G87" s="76">
        <v>62992</v>
      </c>
      <c r="H87" s="76">
        <v>64099</v>
      </c>
      <c r="I87" s="76">
        <v>65281</v>
      </c>
      <c r="J87" s="76">
        <v>66536</v>
      </c>
      <c r="K87" s="76">
        <v>68065</v>
      </c>
      <c r="L87" s="63">
        <v>69470</v>
      </c>
      <c r="M87" s="76">
        <v>70902</v>
      </c>
      <c r="N87" s="76">
        <v>72515</v>
      </c>
      <c r="O87" s="76">
        <v>73906</v>
      </c>
      <c r="P87" s="76">
        <v>75310</v>
      </c>
      <c r="Q87" s="76">
        <v>76654</v>
      </c>
      <c r="R87" s="76">
        <v>77913</v>
      </c>
      <c r="S87" s="76">
        <v>78914</v>
      </c>
      <c r="T87" s="76">
        <v>79850</v>
      </c>
      <c r="U87" s="76">
        <v>80687</v>
      </c>
      <c r="V87" s="76">
        <v>81119</v>
      </c>
      <c r="W87" s="76">
        <v>81250</v>
      </c>
      <c r="X87" s="76">
        <v>81317</v>
      </c>
      <c r="Y87" s="76">
        <v>81491</v>
      </c>
      <c r="Z87" s="76">
        <v>81132</v>
      </c>
      <c r="AA87" s="63">
        <v>80954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0.18506378975836321</v>
      </c>
      <c r="C90" s="38">
        <f t="shared" ref="C90:AA94" si="11">C83/SUM(C$83:C$85)</f>
        <v>0.18381845265202151</v>
      </c>
      <c r="D90" s="38">
        <f t="shared" si="11"/>
        <v>0.18222902180041345</v>
      </c>
      <c r="E90" s="38">
        <f t="shared" si="11"/>
        <v>0.18059835531528992</v>
      </c>
      <c r="F90" s="38">
        <f t="shared" si="11"/>
        <v>0.17893875299957171</v>
      </c>
      <c r="G90" s="38">
        <f t="shared" si="11"/>
        <v>0.17701671197285734</v>
      </c>
      <c r="H90" s="38">
        <f t="shared" si="11"/>
        <v>0.17470554093112969</v>
      </c>
      <c r="I90" s="38">
        <f t="shared" si="11"/>
        <v>0.17238953822346748</v>
      </c>
      <c r="J90" s="38">
        <f t="shared" si="11"/>
        <v>0.17051555576395563</v>
      </c>
      <c r="K90" s="38">
        <f t="shared" si="11"/>
        <v>0.16834387326296293</v>
      </c>
      <c r="L90" s="39">
        <f t="shared" si="11"/>
        <v>0.16652206791842286</v>
      </c>
      <c r="M90" s="38">
        <f t="shared" si="11"/>
        <v>0.16495407518594199</v>
      </c>
      <c r="N90" s="38">
        <f t="shared" si="11"/>
        <v>0.16367064702294373</v>
      </c>
      <c r="O90" s="38">
        <f t="shared" si="11"/>
        <v>0.16228219419184511</v>
      </c>
      <c r="P90" s="38">
        <f t="shared" si="11"/>
        <v>0.16094770762286567</v>
      </c>
      <c r="Q90" s="38">
        <f t="shared" si="11"/>
        <v>0.16031258443068755</v>
      </c>
      <c r="R90" s="38">
        <f t="shared" si="11"/>
        <v>0.15966193938182865</v>
      </c>
      <c r="S90" s="38">
        <f t="shared" si="11"/>
        <v>0.15947548272880727</v>
      </c>
      <c r="T90" s="38">
        <f t="shared" si="11"/>
        <v>0.15922241516319863</v>
      </c>
      <c r="U90" s="38">
        <f t="shared" si="11"/>
        <v>0.15904310786687639</v>
      </c>
      <c r="V90" s="38">
        <f t="shared" si="11"/>
        <v>0.15897618851057305</v>
      </c>
      <c r="W90" s="38">
        <f t="shared" si="11"/>
        <v>0.15897043892994592</v>
      </c>
      <c r="X90" s="38">
        <f t="shared" si="11"/>
        <v>0.15898514712530248</v>
      </c>
      <c r="Y90" s="38">
        <f t="shared" si="11"/>
        <v>0.15901017217869196</v>
      </c>
      <c r="Z90" s="38">
        <f t="shared" si="11"/>
        <v>0.15906600403973392</v>
      </c>
      <c r="AA90" s="39">
        <f t="shared" si="11"/>
        <v>0.15915305813753464</v>
      </c>
    </row>
    <row r="91" spans="1:27" ht="12.75" customHeight="1" x14ac:dyDescent="0.3">
      <c r="A91" s="13" t="s">
        <v>77</v>
      </c>
      <c r="B91" s="38">
        <f t="shared" ref="B91:Q94" si="12">B84/SUM(B$83:B$85)</f>
        <v>0.64284502557469569</v>
      </c>
      <c r="C91" s="38">
        <f t="shared" si="12"/>
        <v>0.64742380499643026</v>
      </c>
      <c r="D91" s="38">
        <f t="shared" si="12"/>
        <v>0.65222018012356697</v>
      </c>
      <c r="E91" s="38">
        <f t="shared" si="12"/>
        <v>0.65262345407267841</v>
      </c>
      <c r="F91" s="38">
        <f t="shared" si="12"/>
        <v>0.65165951854307358</v>
      </c>
      <c r="G91" s="38">
        <f t="shared" si="12"/>
        <v>0.65075818223938675</v>
      </c>
      <c r="H91" s="38">
        <f t="shared" si="12"/>
        <v>0.64980623450022568</v>
      </c>
      <c r="I91" s="38">
        <f t="shared" si="12"/>
        <v>0.64906038616194417</v>
      </c>
      <c r="J91" s="38">
        <f t="shared" si="12"/>
        <v>0.64956538386807494</v>
      </c>
      <c r="K91" s="38">
        <f t="shared" si="12"/>
        <v>0.65459721461602027</v>
      </c>
      <c r="L91" s="39">
        <f t="shared" si="12"/>
        <v>0.65751786478453811</v>
      </c>
      <c r="M91" s="38">
        <f t="shared" si="12"/>
        <v>0.65492625351435496</v>
      </c>
      <c r="N91" s="38">
        <f t="shared" si="12"/>
        <v>0.65215478815746253</v>
      </c>
      <c r="O91" s="38">
        <f t="shared" si="12"/>
        <v>0.64939865063068347</v>
      </c>
      <c r="P91" s="38">
        <f t="shared" si="12"/>
        <v>0.64620617600619834</v>
      </c>
      <c r="Q91" s="38">
        <f t="shared" si="12"/>
        <v>0.64300649602368176</v>
      </c>
      <c r="R91" s="38">
        <f t="shared" si="11"/>
        <v>0.63966452538099405</v>
      </c>
      <c r="S91" s="38">
        <f t="shared" si="11"/>
        <v>0.63590808302406143</v>
      </c>
      <c r="T91" s="38">
        <f t="shared" si="11"/>
        <v>0.63255143185095797</v>
      </c>
      <c r="U91" s="38">
        <f t="shared" si="11"/>
        <v>0.62985972416149694</v>
      </c>
      <c r="V91" s="38">
        <f t="shared" si="11"/>
        <v>0.62716856741871185</v>
      </c>
      <c r="W91" s="38">
        <f t="shared" si="11"/>
        <v>0.62479635444950776</v>
      </c>
      <c r="X91" s="38">
        <f t="shared" si="11"/>
        <v>0.62360800465648114</v>
      </c>
      <c r="Y91" s="38">
        <f t="shared" si="11"/>
        <v>0.62312654734544293</v>
      </c>
      <c r="Z91" s="38">
        <f t="shared" si="11"/>
        <v>0.62279724918998003</v>
      </c>
      <c r="AA91" s="39">
        <f t="shared" si="11"/>
        <v>0.62224542213627709</v>
      </c>
    </row>
    <row r="92" spans="1:27" ht="12.75" customHeight="1" x14ac:dyDescent="0.3">
      <c r="A92" s="13" t="s">
        <v>78</v>
      </c>
      <c r="B92" s="38">
        <f t="shared" si="12"/>
        <v>0.17209118466694104</v>
      </c>
      <c r="C92" s="38">
        <f t="shared" si="11"/>
        <v>0.1687577423515482</v>
      </c>
      <c r="D92" s="38">
        <f t="shared" si="11"/>
        <v>0.16555079807601955</v>
      </c>
      <c r="E92" s="38">
        <f t="shared" si="11"/>
        <v>0.16677819061203167</v>
      </c>
      <c r="F92" s="38">
        <f t="shared" si="11"/>
        <v>0.16940172845735474</v>
      </c>
      <c r="G92" s="38">
        <f t="shared" si="11"/>
        <v>0.17222510578775591</v>
      </c>
      <c r="H92" s="38">
        <f t="shared" si="11"/>
        <v>0.17548822456864457</v>
      </c>
      <c r="I92" s="38">
        <f t="shared" si="11"/>
        <v>0.17855007561458833</v>
      </c>
      <c r="J92" s="38">
        <f t="shared" si="11"/>
        <v>0.17991906036796942</v>
      </c>
      <c r="K92" s="38">
        <f t="shared" si="11"/>
        <v>0.17705891212101676</v>
      </c>
      <c r="L92" s="39">
        <f t="shared" si="11"/>
        <v>0.17596006729703906</v>
      </c>
      <c r="M92" s="38">
        <f t="shared" si="11"/>
        <v>0.18011967129970302</v>
      </c>
      <c r="N92" s="38">
        <f t="shared" si="11"/>
        <v>0.18417456481959368</v>
      </c>
      <c r="O92" s="38">
        <f t="shared" si="11"/>
        <v>0.18831915517747139</v>
      </c>
      <c r="P92" s="38">
        <f t="shared" si="11"/>
        <v>0.19284611637093602</v>
      </c>
      <c r="Q92" s="38">
        <f t="shared" si="11"/>
        <v>0.19668091954563074</v>
      </c>
      <c r="R92" s="38">
        <f t="shared" si="11"/>
        <v>0.20067353523717726</v>
      </c>
      <c r="S92" s="38">
        <f t="shared" si="11"/>
        <v>0.20461643424713127</v>
      </c>
      <c r="T92" s="38">
        <f t="shared" si="11"/>
        <v>0.20822615298584338</v>
      </c>
      <c r="U92" s="38">
        <f t="shared" si="11"/>
        <v>0.2110971679716267</v>
      </c>
      <c r="V92" s="38">
        <f t="shared" si="11"/>
        <v>0.21385524407071504</v>
      </c>
      <c r="W92" s="38">
        <f t="shared" si="11"/>
        <v>0.21623320662054635</v>
      </c>
      <c r="X92" s="38">
        <f t="shared" si="11"/>
        <v>0.2174068482182164</v>
      </c>
      <c r="Y92" s="38">
        <f t="shared" si="11"/>
        <v>0.21786328047586512</v>
      </c>
      <c r="Z92" s="38">
        <f t="shared" si="11"/>
        <v>0.21813674677028605</v>
      </c>
      <c r="AA92" s="39">
        <f t="shared" si="11"/>
        <v>0.2186015197261883</v>
      </c>
    </row>
    <row r="93" spans="1:27" ht="12.75" customHeight="1" x14ac:dyDescent="0.3">
      <c r="A93" s="13" t="s">
        <v>91</v>
      </c>
      <c r="B93" s="38">
        <f t="shared" si="12"/>
        <v>0.64442648009877124</v>
      </c>
      <c r="C93" s="38">
        <f t="shared" si="11"/>
        <v>0.64295472774655293</v>
      </c>
      <c r="D93" s="38">
        <f t="shared" si="11"/>
        <v>0.64204038244690853</v>
      </c>
      <c r="E93" s="38">
        <f t="shared" si="11"/>
        <v>0.64095746241936524</v>
      </c>
      <c r="F93" s="38">
        <f t="shared" si="11"/>
        <v>0.6396230953819797</v>
      </c>
      <c r="G93" s="38">
        <f t="shared" si="11"/>
        <v>0.63826305742009837</v>
      </c>
      <c r="H93" s="38">
        <f t="shared" si="11"/>
        <v>0.63739468947686251</v>
      </c>
      <c r="I93" s="38">
        <f t="shared" si="11"/>
        <v>0.63628503769006228</v>
      </c>
      <c r="J93" s="38">
        <f t="shared" si="11"/>
        <v>0.63449229831430376</v>
      </c>
      <c r="K93" s="38">
        <f t="shared" si="11"/>
        <v>0.63219357523399811</v>
      </c>
      <c r="L93" s="39">
        <f t="shared" si="11"/>
        <v>0.62985749207149433</v>
      </c>
      <c r="M93" s="38">
        <f t="shared" si="11"/>
        <v>0.62718373736811095</v>
      </c>
      <c r="N93" s="38">
        <f t="shared" si="11"/>
        <v>0.62368038286491811</v>
      </c>
      <c r="O93" s="38">
        <f t="shared" si="11"/>
        <v>0.62092109122909944</v>
      </c>
      <c r="P93" s="38">
        <f t="shared" si="11"/>
        <v>0.61803203634464021</v>
      </c>
      <c r="Q93" s="38">
        <f t="shared" si="11"/>
        <v>0.6145761138977317</v>
      </c>
      <c r="R93" s="38">
        <f t="shared" si="11"/>
        <v>0.61138015950913038</v>
      </c>
      <c r="S93" s="38">
        <f t="shared" si="11"/>
        <v>0.60845591478799932</v>
      </c>
      <c r="T93" s="38">
        <f t="shared" si="11"/>
        <v>0.60576566500868234</v>
      </c>
      <c r="U93" s="38">
        <f t="shared" si="11"/>
        <v>0.60327447757412944</v>
      </c>
      <c r="V93" s="38">
        <f t="shared" si="11"/>
        <v>0.60185043223927071</v>
      </c>
      <c r="W93" s="38">
        <f t="shared" si="11"/>
        <v>0.60122954690340713</v>
      </c>
      <c r="X93" s="38">
        <f t="shared" si="11"/>
        <v>0.60075401902184355</v>
      </c>
      <c r="Y93" s="38">
        <f t="shared" si="11"/>
        <v>0.59994853273938931</v>
      </c>
      <c r="Z93" s="38">
        <f t="shared" si="11"/>
        <v>0.6006468312966835</v>
      </c>
      <c r="AA93" s="39">
        <f t="shared" si="11"/>
        <v>0.60074562678324628</v>
      </c>
    </row>
    <row r="94" spans="1:27" ht="12.75" customHeight="1" x14ac:dyDescent="0.3">
      <c r="A94" s="13" t="s">
        <v>92</v>
      </c>
      <c r="B94" s="38">
        <f t="shared" si="12"/>
        <v>0.17050973014286555</v>
      </c>
      <c r="C94" s="38">
        <f t="shared" si="11"/>
        <v>0.17322681960142552</v>
      </c>
      <c r="D94" s="38">
        <f t="shared" si="11"/>
        <v>0.17573059575267808</v>
      </c>
      <c r="E94" s="38">
        <f t="shared" si="11"/>
        <v>0.17844418226534481</v>
      </c>
      <c r="F94" s="38">
        <f t="shared" si="11"/>
        <v>0.18143815161844862</v>
      </c>
      <c r="G94" s="38">
        <f t="shared" si="11"/>
        <v>0.18472023060704432</v>
      </c>
      <c r="H94" s="38">
        <f t="shared" si="11"/>
        <v>0.18789976959200783</v>
      </c>
      <c r="I94" s="38">
        <f t="shared" si="11"/>
        <v>0.19132542408647027</v>
      </c>
      <c r="J94" s="38">
        <f t="shared" si="11"/>
        <v>0.19499214592174055</v>
      </c>
      <c r="K94" s="38">
        <f t="shared" si="11"/>
        <v>0.1994625515030389</v>
      </c>
      <c r="L94" s="39">
        <f t="shared" si="11"/>
        <v>0.20362044001008284</v>
      </c>
      <c r="M94" s="38">
        <f t="shared" si="11"/>
        <v>0.20786218744594709</v>
      </c>
      <c r="N94" s="38">
        <f t="shared" si="11"/>
        <v>0.21264897011213812</v>
      </c>
      <c r="O94" s="38">
        <f t="shared" si="11"/>
        <v>0.21679671457905544</v>
      </c>
      <c r="P94" s="38">
        <f t="shared" si="11"/>
        <v>0.22102025603249417</v>
      </c>
      <c r="Q94" s="38">
        <f t="shared" si="11"/>
        <v>0.22511130167158078</v>
      </c>
      <c r="R94" s="38">
        <f t="shared" si="11"/>
        <v>0.22895790110904102</v>
      </c>
      <c r="S94" s="38">
        <f t="shared" si="11"/>
        <v>0.23206860248319344</v>
      </c>
      <c r="T94" s="38">
        <f t="shared" si="11"/>
        <v>0.23501191982811903</v>
      </c>
      <c r="U94" s="38">
        <f t="shared" si="11"/>
        <v>0.23768241455899422</v>
      </c>
      <c r="V94" s="38">
        <f t="shared" si="11"/>
        <v>0.23917337925015628</v>
      </c>
      <c r="W94" s="38">
        <f t="shared" si="11"/>
        <v>0.23980001416664698</v>
      </c>
      <c r="X94" s="38">
        <f t="shared" si="11"/>
        <v>0.24026083385285402</v>
      </c>
      <c r="Y94" s="38">
        <f t="shared" si="11"/>
        <v>0.24104129508191871</v>
      </c>
      <c r="Z94" s="38">
        <f t="shared" si="11"/>
        <v>0.24028716466358258</v>
      </c>
      <c r="AA94" s="39">
        <f t="shared" si="11"/>
        <v>0.24010131507921914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287.88243261728348</v>
      </c>
      <c r="C97" s="76">
        <f t="shared" ref="C97:AA97" si="13">C83/(C84/1000)</f>
        <v>283.92291298747512</v>
      </c>
      <c r="D97" s="76">
        <f t="shared" si="13"/>
        <v>279.39801213432105</v>
      </c>
      <c r="E97" s="76">
        <f t="shared" si="13"/>
        <v>276.72673145329202</v>
      </c>
      <c r="F97" s="76">
        <f t="shared" si="13"/>
        <v>274.58933370547271</v>
      </c>
      <c r="G97" s="76">
        <f t="shared" si="13"/>
        <v>272.01611413276134</v>
      </c>
      <c r="H97" s="76">
        <f t="shared" si="13"/>
        <v>268.85790202597542</v>
      </c>
      <c r="I97" s="76">
        <f t="shared" si="13"/>
        <v>265.59861285457549</v>
      </c>
      <c r="J97" s="76">
        <f t="shared" si="13"/>
        <v>262.50714708434481</v>
      </c>
      <c r="K97" s="76">
        <f t="shared" si="13"/>
        <v>257.17169200255711</v>
      </c>
      <c r="L97" s="63">
        <f t="shared" si="13"/>
        <v>253.25862130451839</v>
      </c>
      <c r="M97" s="76">
        <f t="shared" si="13"/>
        <v>251.8666404053788</v>
      </c>
      <c r="N97" s="76">
        <f t="shared" si="13"/>
        <v>250.96901839111473</v>
      </c>
      <c r="O97" s="76">
        <f t="shared" si="13"/>
        <v>249.8961062426597</v>
      </c>
      <c r="P97" s="76">
        <f t="shared" si="13"/>
        <v>249.06556699532669</v>
      </c>
      <c r="Q97" s="76">
        <f t="shared" si="13"/>
        <v>249.31720818071375</v>
      </c>
      <c r="R97" s="76">
        <f t="shared" si="13"/>
        <v>249.60261675716896</v>
      </c>
      <c r="S97" s="76">
        <f t="shared" si="13"/>
        <v>250.78385852625348</v>
      </c>
      <c r="T97" s="76">
        <f t="shared" si="13"/>
        <v>251.71457552042136</v>
      </c>
      <c r="U97" s="76">
        <f t="shared" si="13"/>
        <v>252.50560047890525</v>
      </c>
      <c r="V97" s="76">
        <f t="shared" si="13"/>
        <v>253.4823917673109</v>
      </c>
      <c r="W97" s="76">
        <f t="shared" si="13"/>
        <v>254.43560577431788</v>
      </c>
      <c r="X97" s="76">
        <f t="shared" si="13"/>
        <v>254.94404487780841</v>
      </c>
      <c r="Y97" s="76">
        <f t="shared" si="13"/>
        <v>255.18118728223823</v>
      </c>
      <c r="Z97" s="76">
        <f t="shared" si="13"/>
        <v>255.40575885108305</v>
      </c>
      <c r="AA97" s="63">
        <f t="shared" si="13"/>
        <v>255.77216396568159</v>
      </c>
    </row>
    <row r="98" spans="1:27" ht="12.75" customHeight="1" x14ac:dyDescent="0.3">
      <c r="A98" s="13" t="s">
        <v>78</v>
      </c>
      <c r="B98" s="76">
        <f>B85/(B84/1000)</f>
        <v>267.70244432255436</v>
      </c>
      <c r="C98" s="76">
        <f t="shared" ref="C98:AA98" si="14">C85/(C84/1000)</f>
        <v>260.66039130655491</v>
      </c>
      <c r="D98" s="76">
        <f t="shared" si="14"/>
        <v>253.82654986948572</v>
      </c>
      <c r="E98" s="76">
        <f t="shared" si="14"/>
        <v>255.5504090011737</v>
      </c>
      <c r="F98" s="76">
        <f t="shared" si="14"/>
        <v>259.95435290516298</v>
      </c>
      <c r="G98" s="76">
        <f t="shared" si="14"/>
        <v>264.65300089673167</v>
      </c>
      <c r="H98" s="76">
        <f t="shared" si="14"/>
        <v>270.06238975779422</v>
      </c>
      <c r="I98" s="76">
        <f t="shared" si="14"/>
        <v>275.0900831745401</v>
      </c>
      <c r="J98" s="76">
        <f t="shared" si="14"/>
        <v>276.98375688768317</v>
      </c>
      <c r="K98" s="76">
        <f t="shared" si="14"/>
        <v>270.48528189182355</v>
      </c>
      <c r="L98" s="63">
        <f t="shared" si="14"/>
        <v>267.61260297421632</v>
      </c>
      <c r="M98" s="76">
        <f t="shared" si="14"/>
        <v>275.02282941502983</v>
      </c>
      <c r="N98" s="76">
        <f t="shared" si="14"/>
        <v>282.40928099285043</v>
      </c>
      <c r="O98" s="76">
        <f t="shared" si="14"/>
        <v>289.99006233625443</v>
      </c>
      <c r="P98" s="76">
        <f t="shared" si="14"/>
        <v>298.42815425070506</v>
      </c>
      <c r="Q98" s="76">
        <f t="shared" si="14"/>
        <v>305.87703353215744</v>
      </c>
      <c r="R98" s="76">
        <f t="shared" si="14"/>
        <v>313.7168426178597</v>
      </c>
      <c r="S98" s="76">
        <f t="shared" si="14"/>
        <v>321.77045662649488</v>
      </c>
      <c r="T98" s="76">
        <f t="shared" si="14"/>
        <v>329.18454136849647</v>
      </c>
      <c r="U98" s="76">
        <f t="shared" si="14"/>
        <v>335.14949420309512</v>
      </c>
      <c r="V98" s="76">
        <f t="shared" si="14"/>
        <v>340.98527123401016</v>
      </c>
      <c r="W98" s="76">
        <f t="shared" si="14"/>
        <v>346.08589675761471</v>
      </c>
      <c r="X98" s="76">
        <f t="shared" si="14"/>
        <v>348.62741753607941</v>
      </c>
      <c r="Y98" s="76">
        <f t="shared" si="14"/>
        <v>349.62927097870562</v>
      </c>
      <c r="Z98" s="76">
        <f t="shared" si="14"/>
        <v>350.25322776232258</v>
      </c>
      <c r="AA98" s="63">
        <f t="shared" si="14"/>
        <v>351.31077216396568</v>
      </c>
    </row>
    <row r="99" spans="1:27" ht="12.75" customHeight="1" x14ac:dyDescent="0.3">
      <c r="A99" s="13" t="s">
        <v>80</v>
      </c>
      <c r="B99" s="76">
        <f>SUM(B97:B98)</f>
        <v>555.58487693983784</v>
      </c>
      <c r="C99" s="76">
        <f t="shared" ref="C99:AA99" si="15">SUM(C97:C98)</f>
        <v>544.58330429403009</v>
      </c>
      <c r="D99" s="76">
        <f t="shared" si="15"/>
        <v>533.2245620038068</v>
      </c>
      <c r="E99" s="76">
        <f t="shared" si="15"/>
        <v>532.27714045446578</v>
      </c>
      <c r="F99" s="76">
        <f t="shared" si="15"/>
        <v>534.54368661063563</v>
      </c>
      <c r="G99" s="76">
        <f t="shared" si="15"/>
        <v>536.66911502949301</v>
      </c>
      <c r="H99" s="76">
        <f t="shared" si="15"/>
        <v>538.9202917837697</v>
      </c>
      <c r="I99" s="76">
        <f t="shared" si="15"/>
        <v>540.68869602911559</v>
      </c>
      <c r="J99" s="76">
        <f t="shared" si="15"/>
        <v>539.49090397202804</v>
      </c>
      <c r="K99" s="76">
        <f t="shared" si="15"/>
        <v>527.6569738943806</v>
      </c>
      <c r="L99" s="63">
        <f t="shared" si="15"/>
        <v>520.87122427873464</v>
      </c>
      <c r="M99" s="76">
        <f t="shared" si="15"/>
        <v>526.88946982040864</v>
      </c>
      <c r="N99" s="76">
        <f t="shared" si="15"/>
        <v>533.37829938396521</v>
      </c>
      <c r="O99" s="76">
        <f t="shared" si="15"/>
        <v>539.88616857891407</v>
      </c>
      <c r="P99" s="76">
        <f t="shared" si="15"/>
        <v>547.49372124603178</v>
      </c>
      <c r="Q99" s="76">
        <f t="shared" si="15"/>
        <v>555.19424171287119</v>
      </c>
      <c r="R99" s="76">
        <f t="shared" si="15"/>
        <v>563.3194593750286</v>
      </c>
      <c r="S99" s="76">
        <f t="shared" si="15"/>
        <v>572.55431515274836</v>
      </c>
      <c r="T99" s="76">
        <f t="shared" si="15"/>
        <v>580.89911688891789</v>
      </c>
      <c r="U99" s="76">
        <f t="shared" si="15"/>
        <v>587.65509468200037</v>
      </c>
      <c r="V99" s="76">
        <f t="shared" si="15"/>
        <v>594.46766300132106</v>
      </c>
      <c r="W99" s="76">
        <f t="shared" si="15"/>
        <v>600.52150253193258</v>
      </c>
      <c r="X99" s="76">
        <f t="shared" si="15"/>
        <v>603.57146241388784</v>
      </c>
      <c r="Y99" s="76">
        <f t="shared" si="15"/>
        <v>604.81045826094385</v>
      </c>
      <c r="Z99" s="76">
        <f t="shared" si="15"/>
        <v>605.65898661340566</v>
      </c>
      <c r="AA99" s="63">
        <f t="shared" si="15"/>
        <v>607.08293612964724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175360</v>
      </c>
      <c r="D10" s="76">
        <v>175406</v>
      </c>
      <c r="E10" s="76">
        <v>175441</v>
      </c>
      <c r="F10" s="76">
        <v>175467</v>
      </c>
      <c r="G10" s="76">
        <v>175466</v>
      </c>
      <c r="H10" s="76">
        <v>175452</v>
      </c>
      <c r="I10" s="76">
        <v>175438</v>
      </c>
      <c r="J10" s="76">
        <v>175393</v>
      </c>
      <c r="K10" s="76">
        <v>175321</v>
      </c>
      <c r="L10" s="63">
        <v>175245</v>
      </c>
      <c r="M10" s="76">
        <v>175136</v>
      </c>
      <c r="N10" s="76">
        <v>175021</v>
      </c>
      <c r="O10" s="76">
        <v>174903</v>
      </c>
      <c r="P10" s="76">
        <v>174783</v>
      </c>
      <c r="Q10" s="76">
        <v>174613</v>
      </c>
      <c r="R10" s="76">
        <v>174417</v>
      </c>
      <c r="S10" s="76">
        <v>174224</v>
      </c>
      <c r="T10" s="76">
        <v>174020</v>
      </c>
      <c r="U10" s="76">
        <v>173810</v>
      </c>
      <c r="V10" s="76">
        <v>173595</v>
      </c>
      <c r="W10" s="76">
        <v>173358</v>
      </c>
      <c r="X10" s="76">
        <v>173104</v>
      </c>
      <c r="Y10" s="76">
        <v>172839</v>
      </c>
      <c r="Z10" s="76">
        <v>172575</v>
      </c>
      <c r="AA10" s="63">
        <v>172273</v>
      </c>
    </row>
    <row r="11" spans="1:27" ht="12.75" customHeight="1" x14ac:dyDescent="0.3">
      <c r="A11" s="6" t="s">
        <v>55</v>
      </c>
      <c r="B11" s="25"/>
      <c r="C11" s="76">
        <v>1628</v>
      </c>
      <c r="D11" s="76">
        <v>1635</v>
      </c>
      <c r="E11" s="76">
        <v>1624</v>
      </c>
      <c r="F11" s="76">
        <v>1612</v>
      </c>
      <c r="G11" s="76">
        <v>1604</v>
      </c>
      <c r="H11" s="76">
        <v>1605</v>
      </c>
      <c r="I11" s="76">
        <v>1601</v>
      </c>
      <c r="J11" s="76">
        <v>1595</v>
      </c>
      <c r="K11" s="76">
        <v>1590</v>
      </c>
      <c r="L11" s="63">
        <v>1586</v>
      </c>
      <c r="M11" s="76">
        <v>1584</v>
      </c>
      <c r="N11" s="76">
        <v>1583</v>
      </c>
      <c r="O11" s="76">
        <v>1579</v>
      </c>
      <c r="P11" s="76">
        <v>1576</v>
      </c>
      <c r="Q11" s="76">
        <v>1573</v>
      </c>
      <c r="R11" s="76">
        <v>1572</v>
      </c>
      <c r="S11" s="76">
        <v>1570</v>
      </c>
      <c r="T11" s="76">
        <v>1572</v>
      </c>
      <c r="U11" s="76">
        <v>1574</v>
      </c>
      <c r="V11" s="76">
        <v>1571</v>
      </c>
      <c r="W11" s="76">
        <v>1575</v>
      </c>
      <c r="X11" s="76">
        <v>1574</v>
      </c>
      <c r="Y11" s="76">
        <v>1574</v>
      </c>
      <c r="Z11" s="76">
        <v>1570</v>
      </c>
      <c r="AA11" s="63">
        <v>1566</v>
      </c>
    </row>
    <row r="12" spans="1:27" ht="12.75" customHeight="1" x14ac:dyDescent="0.3">
      <c r="A12" s="6" t="s">
        <v>56</v>
      </c>
      <c r="B12" s="25"/>
      <c r="C12" s="76">
        <v>1861</v>
      </c>
      <c r="D12" s="76">
        <v>1917</v>
      </c>
      <c r="E12" s="76">
        <v>1928</v>
      </c>
      <c r="F12" s="76">
        <v>1964</v>
      </c>
      <c r="G12" s="76">
        <v>1984</v>
      </c>
      <c r="H12" s="76">
        <v>1989</v>
      </c>
      <c r="I12" s="76">
        <v>2021</v>
      </c>
      <c r="J12" s="76">
        <v>2040</v>
      </c>
      <c r="K12" s="76">
        <v>2043</v>
      </c>
      <c r="L12" s="63">
        <v>2063</v>
      </c>
      <c r="M12" s="76">
        <v>2074</v>
      </c>
      <c r="N12" s="76">
        <v>2061</v>
      </c>
      <c r="O12" s="76">
        <v>2068</v>
      </c>
      <c r="P12" s="76">
        <v>2108</v>
      </c>
      <c r="Q12" s="76">
        <v>2140</v>
      </c>
      <c r="R12" s="76">
        <v>2131</v>
      </c>
      <c r="S12" s="76">
        <v>2146</v>
      </c>
      <c r="T12" s="76">
        <v>2157</v>
      </c>
      <c r="U12" s="76">
        <v>2176</v>
      </c>
      <c r="V12" s="76">
        <v>2196</v>
      </c>
      <c r="W12" s="76">
        <v>2222</v>
      </c>
      <c r="X12" s="76">
        <v>2240</v>
      </c>
      <c r="Y12" s="76">
        <v>2251</v>
      </c>
      <c r="Z12" s="76">
        <v>2288</v>
      </c>
      <c r="AA12" s="63">
        <v>2320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-233</v>
      </c>
      <c r="D14" s="76">
        <f t="shared" ref="D14:AA14" si="0">D11-D12</f>
        <v>-282</v>
      </c>
      <c r="E14" s="76">
        <f t="shared" si="0"/>
        <v>-304</v>
      </c>
      <c r="F14" s="76">
        <f t="shared" si="0"/>
        <v>-352</v>
      </c>
      <c r="G14" s="76">
        <f t="shared" si="0"/>
        <v>-380</v>
      </c>
      <c r="H14" s="76">
        <f t="shared" si="0"/>
        <v>-384</v>
      </c>
      <c r="I14" s="76">
        <f t="shared" si="0"/>
        <v>-420</v>
      </c>
      <c r="J14" s="76">
        <f t="shared" si="0"/>
        <v>-445</v>
      </c>
      <c r="K14" s="76">
        <f t="shared" si="0"/>
        <v>-453</v>
      </c>
      <c r="L14" s="63">
        <f t="shared" si="0"/>
        <v>-477</v>
      </c>
      <c r="M14" s="76">
        <f t="shared" si="0"/>
        <v>-490</v>
      </c>
      <c r="N14" s="76">
        <f t="shared" si="0"/>
        <v>-478</v>
      </c>
      <c r="O14" s="76">
        <f t="shared" si="0"/>
        <v>-489</v>
      </c>
      <c r="P14" s="76">
        <f t="shared" si="0"/>
        <v>-532</v>
      </c>
      <c r="Q14" s="76">
        <f t="shared" si="0"/>
        <v>-567</v>
      </c>
      <c r="R14" s="76">
        <f t="shared" si="0"/>
        <v>-559</v>
      </c>
      <c r="S14" s="76">
        <f t="shared" si="0"/>
        <v>-576</v>
      </c>
      <c r="T14" s="76">
        <f t="shared" si="0"/>
        <v>-585</v>
      </c>
      <c r="U14" s="76">
        <f t="shared" si="0"/>
        <v>-602</v>
      </c>
      <c r="V14" s="76">
        <f t="shared" si="0"/>
        <v>-625</v>
      </c>
      <c r="W14" s="76">
        <f t="shared" si="0"/>
        <v>-647</v>
      </c>
      <c r="X14" s="76">
        <f t="shared" si="0"/>
        <v>-666</v>
      </c>
      <c r="Y14" s="76">
        <f t="shared" si="0"/>
        <v>-677</v>
      </c>
      <c r="Z14" s="76">
        <f t="shared" si="0"/>
        <v>-718</v>
      </c>
      <c r="AA14" s="63">
        <f t="shared" si="0"/>
        <v>-754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244</v>
      </c>
      <c r="D16" s="76">
        <v>256</v>
      </c>
      <c r="E16" s="76">
        <v>249</v>
      </c>
      <c r="F16" s="76">
        <v>256</v>
      </c>
      <c r="G16" s="76">
        <v>255</v>
      </c>
      <c r="H16" s="76">
        <v>260</v>
      </c>
      <c r="I16" s="76">
        <v>265</v>
      </c>
      <c r="J16" s="76">
        <v>265</v>
      </c>
      <c r="K16" s="76">
        <v>265</v>
      </c>
      <c r="L16" s="63">
        <v>265</v>
      </c>
      <c r="M16" s="76">
        <v>265</v>
      </c>
      <c r="N16" s="76">
        <v>265</v>
      </c>
      <c r="O16" s="76">
        <v>265</v>
      </c>
      <c r="P16" s="76">
        <v>265</v>
      </c>
      <c r="Q16" s="76">
        <v>265</v>
      </c>
      <c r="R16" s="76">
        <v>265</v>
      </c>
      <c r="S16" s="76">
        <v>265</v>
      </c>
      <c r="T16" s="76">
        <v>265</v>
      </c>
      <c r="U16" s="76">
        <v>265</v>
      </c>
      <c r="V16" s="76">
        <v>265</v>
      </c>
      <c r="W16" s="76">
        <v>265</v>
      </c>
      <c r="X16" s="76">
        <v>265</v>
      </c>
      <c r="Y16" s="76">
        <v>265</v>
      </c>
      <c r="Z16" s="76">
        <v>265</v>
      </c>
      <c r="AA16" s="63">
        <v>265</v>
      </c>
    </row>
    <row r="17" spans="1:27" ht="12.75" customHeight="1" x14ac:dyDescent="0.3">
      <c r="A17" s="81" t="s">
        <v>83</v>
      </c>
      <c r="B17" s="81"/>
      <c r="C17" s="76">
        <v>581</v>
      </c>
      <c r="D17" s="76">
        <v>578</v>
      </c>
      <c r="E17" s="76">
        <v>576</v>
      </c>
      <c r="F17" s="76">
        <v>575</v>
      </c>
      <c r="G17" s="76">
        <v>578</v>
      </c>
      <c r="H17" s="76">
        <v>574</v>
      </c>
      <c r="I17" s="76">
        <v>571</v>
      </c>
      <c r="J17" s="76">
        <v>572</v>
      </c>
      <c r="K17" s="76">
        <v>567</v>
      </c>
      <c r="L17" s="63">
        <v>566</v>
      </c>
      <c r="M17" s="76">
        <v>565</v>
      </c>
      <c r="N17" s="76">
        <v>564</v>
      </c>
      <c r="O17" s="76">
        <v>560</v>
      </c>
      <c r="P17" s="76">
        <v>555</v>
      </c>
      <c r="Q17" s="76">
        <v>558</v>
      </c>
      <c r="R17" s="76">
        <v>555</v>
      </c>
      <c r="S17" s="76">
        <v>550</v>
      </c>
      <c r="T17" s="76">
        <v>550</v>
      </c>
      <c r="U17" s="76">
        <v>546</v>
      </c>
      <c r="V17" s="76">
        <v>546</v>
      </c>
      <c r="W17" s="76">
        <v>547</v>
      </c>
      <c r="X17" s="76">
        <v>544</v>
      </c>
      <c r="Y17" s="76">
        <v>544</v>
      </c>
      <c r="Z17" s="76">
        <v>543</v>
      </c>
      <c r="AA17" s="63">
        <v>542</v>
      </c>
    </row>
    <row r="18" spans="1:27" ht="12.75" customHeight="1" x14ac:dyDescent="0.3">
      <c r="A18" s="6" t="s">
        <v>97</v>
      </c>
      <c r="B18" s="6"/>
      <c r="C18" s="76">
        <v>2720</v>
      </c>
      <c r="D18" s="76">
        <v>2750</v>
      </c>
      <c r="E18" s="76">
        <v>2738</v>
      </c>
      <c r="F18" s="76">
        <v>2725</v>
      </c>
      <c r="G18" s="76">
        <v>2721</v>
      </c>
      <c r="H18" s="76">
        <v>2704</v>
      </c>
      <c r="I18" s="76">
        <v>2703</v>
      </c>
      <c r="J18" s="76">
        <v>2695</v>
      </c>
      <c r="K18" s="76">
        <v>2687</v>
      </c>
      <c r="L18" s="63">
        <v>2674</v>
      </c>
      <c r="M18" s="76">
        <v>2674</v>
      </c>
      <c r="N18" s="76">
        <v>2664</v>
      </c>
      <c r="O18" s="76">
        <v>2667</v>
      </c>
      <c r="P18" s="76">
        <v>2661</v>
      </c>
      <c r="Q18" s="76">
        <v>2662</v>
      </c>
      <c r="R18" s="76">
        <v>2654</v>
      </c>
      <c r="S18" s="76">
        <v>2659</v>
      </c>
      <c r="T18" s="76">
        <v>2656</v>
      </c>
      <c r="U18" s="76">
        <v>2654</v>
      </c>
      <c r="V18" s="76">
        <v>2651</v>
      </c>
      <c r="W18" s="76">
        <v>2648</v>
      </c>
      <c r="X18" s="76">
        <v>2647</v>
      </c>
      <c r="Y18" s="76">
        <v>2648</v>
      </c>
      <c r="Z18" s="76">
        <v>2643</v>
      </c>
      <c r="AA18" s="63">
        <v>2633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298</v>
      </c>
      <c r="D20" s="76">
        <v>308</v>
      </c>
      <c r="E20" s="76">
        <v>302</v>
      </c>
      <c r="F20" s="76">
        <v>306</v>
      </c>
      <c r="G20" s="76">
        <v>303</v>
      </c>
      <c r="H20" s="76">
        <v>301</v>
      </c>
      <c r="I20" s="76">
        <v>306</v>
      </c>
      <c r="J20" s="76">
        <v>306</v>
      </c>
      <c r="K20" s="76">
        <v>306</v>
      </c>
      <c r="L20" s="63">
        <v>306</v>
      </c>
      <c r="M20" s="76">
        <v>306</v>
      </c>
      <c r="N20" s="76">
        <v>306</v>
      </c>
      <c r="O20" s="76">
        <v>306</v>
      </c>
      <c r="P20" s="76">
        <v>306</v>
      </c>
      <c r="Q20" s="76">
        <v>306</v>
      </c>
      <c r="R20" s="76">
        <v>306</v>
      </c>
      <c r="S20" s="76">
        <v>306</v>
      </c>
      <c r="T20" s="76">
        <v>306</v>
      </c>
      <c r="U20" s="76">
        <v>306</v>
      </c>
      <c r="V20" s="76">
        <v>306</v>
      </c>
      <c r="W20" s="76">
        <v>306</v>
      </c>
      <c r="X20" s="76">
        <v>306</v>
      </c>
      <c r="Y20" s="76">
        <v>306</v>
      </c>
      <c r="Z20" s="76">
        <v>306</v>
      </c>
      <c r="AA20" s="63">
        <v>306</v>
      </c>
    </row>
    <row r="21" spans="1:27" ht="12.75" customHeight="1" x14ac:dyDescent="0.3">
      <c r="A21" s="81" t="s">
        <v>84</v>
      </c>
      <c r="B21" s="81"/>
      <c r="C21" s="76">
        <v>516</v>
      </c>
      <c r="D21" s="76">
        <v>518</v>
      </c>
      <c r="E21" s="76">
        <v>512</v>
      </c>
      <c r="F21" s="76">
        <v>513</v>
      </c>
      <c r="G21" s="76">
        <v>509</v>
      </c>
      <c r="H21" s="76">
        <v>508</v>
      </c>
      <c r="I21" s="76">
        <v>511</v>
      </c>
      <c r="J21" s="76">
        <v>511</v>
      </c>
      <c r="K21" s="76">
        <v>508</v>
      </c>
      <c r="L21" s="63">
        <v>504</v>
      </c>
      <c r="M21" s="76">
        <v>506</v>
      </c>
      <c r="N21" s="76">
        <v>510</v>
      </c>
      <c r="O21" s="76">
        <v>509</v>
      </c>
      <c r="P21" s="76">
        <v>508</v>
      </c>
      <c r="Q21" s="76">
        <v>505</v>
      </c>
      <c r="R21" s="76">
        <v>506</v>
      </c>
      <c r="S21" s="76">
        <v>506</v>
      </c>
      <c r="T21" s="76">
        <v>503</v>
      </c>
      <c r="U21" s="76">
        <v>501</v>
      </c>
      <c r="V21" s="76">
        <v>499</v>
      </c>
      <c r="W21" s="76">
        <v>498</v>
      </c>
      <c r="X21" s="76">
        <v>496</v>
      </c>
      <c r="Y21" s="76">
        <v>493</v>
      </c>
      <c r="Z21" s="76">
        <v>487</v>
      </c>
      <c r="AA21" s="63">
        <v>487</v>
      </c>
    </row>
    <row r="22" spans="1:27" ht="12.75" customHeight="1" x14ac:dyDescent="0.3">
      <c r="A22" s="6" t="s">
        <v>98</v>
      </c>
      <c r="B22" s="6"/>
      <c r="C22" s="76">
        <v>2478</v>
      </c>
      <c r="D22" s="76">
        <v>2460</v>
      </c>
      <c r="E22" s="76">
        <v>2442</v>
      </c>
      <c r="F22" s="76">
        <v>2417</v>
      </c>
      <c r="G22" s="76">
        <v>2408</v>
      </c>
      <c r="H22" s="76">
        <v>2391</v>
      </c>
      <c r="I22" s="76">
        <v>2381</v>
      </c>
      <c r="J22" s="76">
        <v>2372</v>
      </c>
      <c r="K22" s="76">
        <v>2369</v>
      </c>
      <c r="L22" s="63">
        <v>2364</v>
      </c>
      <c r="M22" s="76">
        <v>2358</v>
      </c>
      <c r="N22" s="76">
        <v>2354</v>
      </c>
      <c r="O22" s="76">
        <v>2348</v>
      </c>
      <c r="P22" s="76">
        <v>2348</v>
      </c>
      <c r="Q22" s="76">
        <v>2346</v>
      </c>
      <c r="R22" s="76">
        <v>2339</v>
      </c>
      <c r="S22" s="76">
        <v>2336</v>
      </c>
      <c r="T22" s="76">
        <v>2335</v>
      </c>
      <c r="U22" s="76">
        <v>2325</v>
      </c>
      <c r="V22" s="76">
        <v>2318</v>
      </c>
      <c r="W22" s="76">
        <v>2313</v>
      </c>
      <c r="X22" s="76">
        <v>2305</v>
      </c>
      <c r="Y22" s="76">
        <v>2299</v>
      </c>
      <c r="Z22" s="76">
        <v>2295</v>
      </c>
      <c r="AA22" s="63">
        <v>2286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-54</v>
      </c>
      <c r="D24" s="76">
        <f t="shared" ref="D24:AA26" si="1">D16-D20</f>
        <v>-52</v>
      </c>
      <c r="E24" s="76">
        <f t="shared" si="1"/>
        <v>-53</v>
      </c>
      <c r="F24" s="76">
        <f t="shared" si="1"/>
        <v>-50</v>
      </c>
      <c r="G24" s="76">
        <f t="shared" si="1"/>
        <v>-48</v>
      </c>
      <c r="H24" s="76">
        <f t="shared" si="1"/>
        <v>-41</v>
      </c>
      <c r="I24" s="76">
        <f t="shared" si="1"/>
        <v>-41</v>
      </c>
      <c r="J24" s="76">
        <f t="shared" si="1"/>
        <v>-41</v>
      </c>
      <c r="K24" s="76">
        <f t="shared" si="1"/>
        <v>-41</v>
      </c>
      <c r="L24" s="63">
        <f t="shared" si="1"/>
        <v>-41</v>
      </c>
      <c r="M24" s="76">
        <f t="shared" si="1"/>
        <v>-41</v>
      </c>
      <c r="N24" s="76">
        <f t="shared" si="1"/>
        <v>-41</v>
      </c>
      <c r="O24" s="76">
        <f t="shared" si="1"/>
        <v>-41</v>
      </c>
      <c r="P24" s="76">
        <f t="shared" si="1"/>
        <v>-41</v>
      </c>
      <c r="Q24" s="76">
        <f t="shared" si="1"/>
        <v>-41</v>
      </c>
      <c r="R24" s="76">
        <f t="shared" si="1"/>
        <v>-41</v>
      </c>
      <c r="S24" s="76">
        <f t="shared" si="1"/>
        <v>-41</v>
      </c>
      <c r="T24" s="76">
        <f t="shared" si="1"/>
        <v>-41</v>
      </c>
      <c r="U24" s="76">
        <f t="shared" si="1"/>
        <v>-41</v>
      </c>
      <c r="V24" s="76">
        <f t="shared" si="1"/>
        <v>-41</v>
      </c>
      <c r="W24" s="76">
        <f t="shared" si="1"/>
        <v>-41</v>
      </c>
      <c r="X24" s="76">
        <f t="shared" si="1"/>
        <v>-41</v>
      </c>
      <c r="Y24" s="76">
        <f t="shared" si="1"/>
        <v>-41</v>
      </c>
      <c r="Z24" s="76">
        <f t="shared" si="1"/>
        <v>-41</v>
      </c>
      <c r="AA24" s="63">
        <f t="shared" si="1"/>
        <v>-41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65</v>
      </c>
      <c r="D25" s="76">
        <f t="shared" si="2"/>
        <v>60</v>
      </c>
      <c r="E25" s="76">
        <f t="shared" si="2"/>
        <v>64</v>
      </c>
      <c r="F25" s="76">
        <f t="shared" si="2"/>
        <v>62</v>
      </c>
      <c r="G25" s="76">
        <f t="shared" si="2"/>
        <v>69</v>
      </c>
      <c r="H25" s="76">
        <f t="shared" si="2"/>
        <v>66</v>
      </c>
      <c r="I25" s="76">
        <f t="shared" si="2"/>
        <v>60</v>
      </c>
      <c r="J25" s="76">
        <f t="shared" si="2"/>
        <v>61</v>
      </c>
      <c r="K25" s="76">
        <f t="shared" si="2"/>
        <v>59</v>
      </c>
      <c r="L25" s="63">
        <f t="shared" si="2"/>
        <v>62</v>
      </c>
      <c r="M25" s="76">
        <f t="shared" si="2"/>
        <v>59</v>
      </c>
      <c r="N25" s="76">
        <f t="shared" si="2"/>
        <v>54</v>
      </c>
      <c r="O25" s="76">
        <f t="shared" si="2"/>
        <v>51</v>
      </c>
      <c r="P25" s="76">
        <f t="shared" si="2"/>
        <v>47</v>
      </c>
      <c r="Q25" s="76">
        <f t="shared" si="2"/>
        <v>53</v>
      </c>
      <c r="R25" s="76">
        <f t="shared" si="2"/>
        <v>49</v>
      </c>
      <c r="S25" s="76">
        <f t="shared" si="1"/>
        <v>44</v>
      </c>
      <c r="T25" s="76">
        <f t="shared" si="1"/>
        <v>47</v>
      </c>
      <c r="U25" s="76">
        <f t="shared" si="1"/>
        <v>45</v>
      </c>
      <c r="V25" s="76">
        <f t="shared" si="1"/>
        <v>47</v>
      </c>
      <c r="W25" s="76">
        <f t="shared" si="1"/>
        <v>49</v>
      </c>
      <c r="X25" s="76">
        <f t="shared" si="1"/>
        <v>48</v>
      </c>
      <c r="Y25" s="76">
        <f t="shared" si="1"/>
        <v>51</v>
      </c>
      <c r="Z25" s="76">
        <f t="shared" si="1"/>
        <v>56</v>
      </c>
      <c r="AA25" s="63">
        <f t="shared" si="1"/>
        <v>55</v>
      </c>
    </row>
    <row r="26" spans="1:27" ht="12.75" customHeight="1" x14ac:dyDescent="0.3">
      <c r="A26" s="6" t="s">
        <v>82</v>
      </c>
      <c r="B26" s="6"/>
      <c r="C26" s="76">
        <f t="shared" si="2"/>
        <v>242</v>
      </c>
      <c r="D26" s="76">
        <f t="shared" si="1"/>
        <v>290</v>
      </c>
      <c r="E26" s="76">
        <f t="shared" si="1"/>
        <v>296</v>
      </c>
      <c r="F26" s="76">
        <f t="shared" si="1"/>
        <v>308</v>
      </c>
      <c r="G26" s="76">
        <f t="shared" si="1"/>
        <v>313</v>
      </c>
      <c r="H26" s="76">
        <f t="shared" si="1"/>
        <v>313</v>
      </c>
      <c r="I26" s="76">
        <f t="shared" si="1"/>
        <v>322</v>
      </c>
      <c r="J26" s="76">
        <f t="shared" si="1"/>
        <v>323</v>
      </c>
      <c r="K26" s="76">
        <f t="shared" si="1"/>
        <v>318</v>
      </c>
      <c r="L26" s="63">
        <f t="shared" si="1"/>
        <v>310</v>
      </c>
      <c r="M26" s="76">
        <f t="shared" si="1"/>
        <v>316</v>
      </c>
      <c r="N26" s="76">
        <f t="shared" si="1"/>
        <v>310</v>
      </c>
      <c r="O26" s="76">
        <f t="shared" si="1"/>
        <v>319</v>
      </c>
      <c r="P26" s="76">
        <f t="shared" si="1"/>
        <v>313</v>
      </c>
      <c r="Q26" s="76">
        <f t="shared" si="1"/>
        <v>316</v>
      </c>
      <c r="R26" s="76">
        <f t="shared" si="1"/>
        <v>315</v>
      </c>
      <c r="S26" s="76">
        <f t="shared" si="1"/>
        <v>323</v>
      </c>
      <c r="T26" s="76">
        <f t="shared" si="1"/>
        <v>321</v>
      </c>
      <c r="U26" s="76">
        <f t="shared" si="1"/>
        <v>329</v>
      </c>
      <c r="V26" s="76">
        <f t="shared" si="1"/>
        <v>333</v>
      </c>
      <c r="W26" s="76">
        <f t="shared" si="1"/>
        <v>335</v>
      </c>
      <c r="X26" s="76">
        <f t="shared" si="1"/>
        <v>342</v>
      </c>
      <c r="Y26" s="76">
        <f t="shared" si="1"/>
        <v>349</v>
      </c>
      <c r="Z26" s="76">
        <f t="shared" si="1"/>
        <v>348</v>
      </c>
      <c r="AA26" s="63">
        <f t="shared" si="1"/>
        <v>347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253</v>
      </c>
      <c r="D28" s="76">
        <f t="shared" ref="D28:AA28" si="3">SUM(D24:D26)</f>
        <v>298</v>
      </c>
      <c r="E28" s="76">
        <f t="shared" si="3"/>
        <v>307</v>
      </c>
      <c r="F28" s="76">
        <f t="shared" si="3"/>
        <v>320</v>
      </c>
      <c r="G28" s="76">
        <f t="shared" si="3"/>
        <v>334</v>
      </c>
      <c r="H28" s="76">
        <f t="shared" si="3"/>
        <v>338</v>
      </c>
      <c r="I28" s="76">
        <f t="shared" si="3"/>
        <v>341</v>
      </c>
      <c r="J28" s="76">
        <f t="shared" si="3"/>
        <v>343</v>
      </c>
      <c r="K28" s="76">
        <f t="shared" si="3"/>
        <v>336</v>
      </c>
      <c r="L28" s="63">
        <f t="shared" si="3"/>
        <v>331</v>
      </c>
      <c r="M28" s="76">
        <f t="shared" si="3"/>
        <v>334</v>
      </c>
      <c r="N28" s="76">
        <f t="shared" si="3"/>
        <v>323</v>
      </c>
      <c r="O28" s="76">
        <f t="shared" si="3"/>
        <v>329</v>
      </c>
      <c r="P28" s="76">
        <f t="shared" si="3"/>
        <v>319</v>
      </c>
      <c r="Q28" s="76">
        <f t="shared" si="3"/>
        <v>328</v>
      </c>
      <c r="R28" s="76">
        <f t="shared" si="3"/>
        <v>323</v>
      </c>
      <c r="S28" s="76">
        <f t="shared" si="3"/>
        <v>326</v>
      </c>
      <c r="T28" s="76">
        <f t="shared" si="3"/>
        <v>327</v>
      </c>
      <c r="U28" s="76">
        <f t="shared" si="3"/>
        <v>333</v>
      </c>
      <c r="V28" s="76">
        <f t="shared" si="3"/>
        <v>339</v>
      </c>
      <c r="W28" s="76">
        <f t="shared" si="3"/>
        <v>343</v>
      </c>
      <c r="X28" s="76">
        <f t="shared" si="3"/>
        <v>349</v>
      </c>
      <c r="Y28" s="76">
        <f t="shared" si="3"/>
        <v>359</v>
      </c>
      <c r="Z28" s="76">
        <f t="shared" si="3"/>
        <v>363</v>
      </c>
      <c r="AA28" s="63">
        <f t="shared" si="3"/>
        <v>361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26</v>
      </c>
      <c r="D30" s="76">
        <v>19</v>
      </c>
      <c r="E30" s="76">
        <v>23</v>
      </c>
      <c r="F30" s="76">
        <v>31</v>
      </c>
      <c r="G30" s="76">
        <v>32</v>
      </c>
      <c r="H30" s="76">
        <v>32</v>
      </c>
      <c r="I30" s="76">
        <v>34</v>
      </c>
      <c r="J30" s="76">
        <v>30</v>
      </c>
      <c r="K30" s="76">
        <v>41</v>
      </c>
      <c r="L30" s="63">
        <v>37</v>
      </c>
      <c r="M30" s="76">
        <v>41</v>
      </c>
      <c r="N30" s="76">
        <v>37</v>
      </c>
      <c r="O30" s="76">
        <v>40</v>
      </c>
      <c r="P30" s="76">
        <v>43</v>
      </c>
      <c r="Q30" s="76">
        <v>43</v>
      </c>
      <c r="R30" s="76">
        <v>43</v>
      </c>
      <c r="S30" s="76">
        <v>46</v>
      </c>
      <c r="T30" s="76">
        <v>48</v>
      </c>
      <c r="U30" s="76">
        <v>54</v>
      </c>
      <c r="V30" s="76">
        <v>49</v>
      </c>
      <c r="W30" s="76">
        <v>50</v>
      </c>
      <c r="X30" s="76">
        <v>52</v>
      </c>
      <c r="Y30" s="76">
        <v>54</v>
      </c>
      <c r="Z30" s="76">
        <v>53</v>
      </c>
      <c r="AA30" s="63">
        <v>62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46</v>
      </c>
      <c r="D32" s="76">
        <f t="shared" ref="D32:AA32" si="4">D30+D28+D14</f>
        <v>35</v>
      </c>
      <c r="E32" s="76">
        <f t="shared" si="4"/>
        <v>26</v>
      </c>
      <c r="F32" s="76">
        <f t="shared" si="4"/>
        <v>-1</v>
      </c>
      <c r="G32" s="76">
        <f t="shared" si="4"/>
        <v>-14</v>
      </c>
      <c r="H32" s="76">
        <f t="shared" si="4"/>
        <v>-14</v>
      </c>
      <c r="I32" s="76">
        <f t="shared" si="4"/>
        <v>-45</v>
      </c>
      <c r="J32" s="76">
        <f t="shared" si="4"/>
        <v>-72</v>
      </c>
      <c r="K32" s="76">
        <f t="shared" si="4"/>
        <v>-76</v>
      </c>
      <c r="L32" s="63">
        <f t="shared" si="4"/>
        <v>-109</v>
      </c>
      <c r="M32" s="76">
        <f t="shared" si="4"/>
        <v>-115</v>
      </c>
      <c r="N32" s="76">
        <f t="shared" si="4"/>
        <v>-118</v>
      </c>
      <c r="O32" s="76">
        <f t="shared" si="4"/>
        <v>-120</v>
      </c>
      <c r="P32" s="76">
        <f t="shared" si="4"/>
        <v>-170</v>
      </c>
      <c r="Q32" s="76">
        <f t="shared" si="4"/>
        <v>-196</v>
      </c>
      <c r="R32" s="76">
        <f t="shared" si="4"/>
        <v>-193</v>
      </c>
      <c r="S32" s="76">
        <f t="shared" si="4"/>
        <v>-204</v>
      </c>
      <c r="T32" s="76">
        <f t="shared" si="4"/>
        <v>-210</v>
      </c>
      <c r="U32" s="76">
        <f t="shared" si="4"/>
        <v>-215</v>
      </c>
      <c r="V32" s="76">
        <f t="shared" si="4"/>
        <v>-237</v>
      </c>
      <c r="W32" s="76">
        <f t="shared" si="4"/>
        <v>-254</v>
      </c>
      <c r="X32" s="76">
        <f t="shared" si="4"/>
        <v>-265</v>
      </c>
      <c r="Y32" s="76">
        <f t="shared" si="4"/>
        <v>-264</v>
      </c>
      <c r="Z32" s="76">
        <f t="shared" si="4"/>
        <v>-302</v>
      </c>
      <c r="AA32" s="63">
        <f t="shared" si="4"/>
        <v>-331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175406</v>
      </c>
      <c r="D34" s="76">
        <v>175441</v>
      </c>
      <c r="E34" s="76">
        <v>175467</v>
      </c>
      <c r="F34" s="76">
        <v>175466</v>
      </c>
      <c r="G34" s="76">
        <v>175452</v>
      </c>
      <c r="H34" s="76">
        <v>175438</v>
      </c>
      <c r="I34" s="76">
        <v>175393</v>
      </c>
      <c r="J34" s="76">
        <v>175321</v>
      </c>
      <c r="K34" s="76">
        <v>175245</v>
      </c>
      <c r="L34" s="63">
        <v>175136</v>
      </c>
      <c r="M34" s="76">
        <v>175021</v>
      </c>
      <c r="N34" s="76">
        <v>174903</v>
      </c>
      <c r="O34" s="76">
        <v>174783</v>
      </c>
      <c r="P34" s="76">
        <v>174613</v>
      </c>
      <c r="Q34" s="76">
        <v>174417</v>
      </c>
      <c r="R34" s="76">
        <v>174224</v>
      </c>
      <c r="S34" s="76">
        <v>174020</v>
      </c>
      <c r="T34" s="76">
        <v>173810</v>
      </c>
      <c r="U34" s="76">
        <v>173595</v>
      </c>
      <c r="V34" s="76">
        <v>173358</v>
      </c>
      <c r="W34" s="76">
        <v>173104</v>
      </c>
      <c r="X34" s="76">
        <v>172839</v>
      </c>
      <c r="Y34" s="76">
        <v>172575</v>
      </c>
      <c r="Z34" s="76">
        <v>172273</v>
      </c>
      <c r="AA34" s="63">
        <v>171942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2.623175182481752E-4</v>
      </c>
      <c r="D36" s="38">
        <f t="shared" si="5"/>
        <v>1.9953707398834704E-4</v>
      </c>
      <c r="E36" s="38">
        <f t="shared" si="5"/>
        <v>1.4819796968781526E-4</v>
      </c>
      <c r="F36" s="38">
        <f t="shared" si="5"/>
        <v>-5.6990773193819922E-6</v>
      </c>
      <c r="G36" s="38">
        <f t="shared" si="5"/>
        <v>-7.9787537186691438E-5</v>
      </c>
      <c r="H36" s="38">
        <f t="shared" si="5"/>
        <v>-7.9793903745753824E-5</v>
      </c>
      <c r="I36" s="38">
        <f t="shared" si="5"/>
        <v>-2.5650087210296515E-4</v>
      </c>
      <c r="J36" s="38">
        <f t="shared" si="5"/>
        <v>-4.1050669068891003E-4</v>
      </c>
      <c r="K36" s="38">
        <f t="shared" si="5"/>
        <v>-4.3349056872821852E-4</v>
      </c>
      <c r="L36" s="39">
        <f t="shared" si="5"/>
        <v>-6.2198636195041229E-4</v>
      </c>
      <c r="M36" s="38">
        <f t="shared" si="5"/>
        <v>-6.5663255983921067E-4</v>
      </c>
      <c r="N36" s="38">
        <f t="shared" si="5"/>
        <v>-6.7420480970854931E-4</v>
      </c>
      <c r="O36" s="38">
        <f t="shared" si="5"/>
        <v>-6.8609457813759622E-4</v>
      </c>
      <c r="P36" s="38">
        <f t="shared" si="5"/>
        <v>-9.7263463838016286E-4</v>
      </c>
      <c r="Q36" s="38">
        <f t="shared" si="5"/>
        <v>-1.1224822894057144E-3</v>
      </c>
      <c r="R36" s="38">
        <f t="shared" si="5"/>
        <v>-1.1065435135336579E-3</v>
      </c>
      <c r="S36" s="38">
        <f t="shared" si="5"/>
        <v>-1.1709064193222518E-3</v>
      </c>
      <c r="T36" s="38">
        <f t="shared" si="5"/>
        <v>-1.2067578439259854E-3</v>
      </c>
      <c r="U36" s="38">
        <f t="shared" si="5"/>
        <v>-1.2369829123755826E-3</v>
      </c>
      <c r="V36" s="38">
        <f t="shared" si="5"/>
        <v>-1.365246694893286E-3</v>
      </c>
      <c r="W36" s="38">
        <f t="shared" si="5"/>
        <v>-1.4651761095536404E-3</v>
      </c>
      <c r="X36" s="38">
        <f t="shared" si="5"/>
        <v>-1.5308716147518255E-3</v>
      </c>
      <c r="Y36" s="38">
        <f t="shared" si="5"/>
        <v>-1.527433044625345E-3</v>
      </c>
      <c r="Z36" s="38">
        <f t="shared" si="5"/>
        <v>-1.7499637838620889E-3</v>
      </c>
      <c r="AA36" s="39">
        <f t="shared" si="5"/>
        <v>-1.9213689899171664E-3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2.623175182481752E-4</v>
      </c>
      <c r="D37" s="75">
        <f t="shared" si="6"/>
        <v>4.6190693430656933E-4</v>
      </c>
      <c r="E37" s="75">
        <f t="shared" si="6"/>
        <v>6.1017335766423361E-4</v>
      </c>
      <c r="F37" s="75">
        <f t="shared" si="6"/>
        <v>6.0447080291970801E-4</v>
      </c>
      <c r="G37" s="75">
        <f t="shared" si="6"/>
        <v>5.246350364963504E-4</v>
      </c>
      <c r="H37" s="75">
        <f t="shared" si="6"/>
        <v>4.4479927007299268E-4</v>
      </c>
      <c r="I37" s="75">
        <f t="shared" si="6"/>
        <v>1.8818430656934306E-4</v>
      </c>
      <c r="J37" s="75">
        <f t="shared" si="6"/>
        <v>-2.2239963503649634E-4</v>
      </c>
      <c r="K37" s="75">
        <f t="shared" si="6"/>
        <v>-6.5579379562043791E-4</v>
      </c>
      <c r="L37" s="77">
        <f t="shared" si="6"/>
        <v>-1.2773722627737226E-3</v>
      </c>
      <c r="M37" s="75">
        <f t="shared" si="6"/>
        <v>-1.9331660583941607E-3</v>
      </c>
      <c r="N37" s="75">
        <f t="shared" si="6"/>
        <v>-2.6060675182481754E-3</v>
      </c>
      <c r="O37" s="75">
        <f t="shared" si="6"/>
        <v>-3.2903740875912407E-3</v>
      </c>
      <c r="P37" s="75">
        <f t="shared" si="6"/>
        <v>-4.2598083941605839E-3</v>
      </c>
      <c r="Q37" s="75">
        <f t="shared" si="6"/>
        <v>-5.3775091240875908E-3</v>
      </c>
      <c r="R37" s="75">
        <f t="shared" si="6"/>
        <v>-6.478102189781022E-3</v>
      </c>
      <c r="S37" s="75">
        <f t="shared" si="6"/>
        <v>-7.6414233576642338E-3</v>
      </c>
      <c r="T37" s="75">
        <f t="shared" si="6"/>
        <v>-8.838959854014599E-3</v>
      </c>
      <c r="U37" s="75">
        <f t="shared" si="6"/>
        <v>-1.0065009124087591E-2</v>
      </c>
      <c r="V37" s="75">
        <f t="shared" si="6"/>
        <v>-1.1416514598540145E-2</v>
      </c>
      <c r="W37" s="75">
        <f t="shared" si="6"/>
        <v>-1.2864963503649634E-2</v>
      </c>
      <c r="X37" s="75">
        <f t="shared" si="6"/>
        <v>-1.4376140510948906E-2</v>
      </c>
      <c r="Y37" s="75">
        <f t="shared" si="6"/>
        <v>-1.5881614963503651E-2</v>
      </c>
      <c r="Z37" s="75">
        <f t="shared" si="6"/>
        <v>-1.7603786496350363E-2</v>
      </c>
      <c r="AA37" s="77">
        <f t="shared" si="6"/>
        <v>-1.9491332116788322E-2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1.5355976209</v>
      </c>
      <c r="D44" s="3">
        <v>1.5493854406000001</v>
      </c>
      <c r="E44" s="3">
        <v>1.5432315938000001</v>
      </c>
      <c r="F44" s="3">
        <v>1.5365058728000001</v>
      </c>
      <c r="G44" s="3">
        <v>1.5383717482000001</v>
      </c>
      <c r="H44" s="3">
        <v>1.5450224161999999</v>
      </c>
      <c r="I44" s="3">
        <v>1.5500705801000001</v>
      </c>
      <c r="J44" s="3">
        <v>1.5562516434</v>
      </c>
      <c r="K44" s="3">
        <v>1.5596097698</v>
      </c>
      <c r="L44" s="4">
        <v>1.5655724212</v>
      </c>
      <c r="M44" s="3">
        <v>1.5732561928</v>
      </c>
      <c r="N44" s="3">
        <v>1.5819052826</v>
      </c>
      <c r="O44" s="3">
        <v>1.5893349833999999</v>
      </c>
      <c r="P44" s="3">
        <v>1.5956967163</v>
      </c>
      <c r="Q44" s="3">
        <v>1.6036431215</v>
      </c>
      <c r="R44" s="3">
        <v>1.6105740649</v>
      </c>
      <c r="S44" s="3">
        <v>1.6161474413000001</v>
      </c>
      <c r="T44" s="3">
        <v>1.6229399044999999</v>
      </c>
      <c r="U44" s="3">
        <v>1.6286383090000001</v>
      </c>
      <c r="V44" s="3">
        <v>1.6339511349</v>
      </c>
      <c r="W44" s="3">
        <v>1.6402293599</v>
      </c>
      <c r="X44" s="3">
        <v>1.6446730345</v>
      </c>
      <c r="Y44" s="3">
        <v>1.6475571567</v>
      </c>
      <c r="Z44" s="3">
        <v>1.6492017336</v>
      </c>
      <c r="AA44" s="4">
        <v>1.6524479888000001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79.656625619256701</v>
      </c>
      <c r="D48" s="11">
        <v>79.402107557239802</v>
      </c>
      <c r="E48" s="11">
        <v>79.460383858130101</v>
      </c>
      <c r="F48" s="11">
        <v>79.500268748403997</v>
      </c>
      <c r="G48" s="11">
        <v>79.601634788035696</v>
      </c>
      <c r="H48" s="11">
        <v>79.671637075659604</v>
      </c>
      <c r="I48" s="11">
        <v>79.725764361541394</v>
      </c>
      <c r="J48" s="11">
        <v>79.720030780941499</v>
      </c>
      <c r="K48" s="11">
        <v>79.786840798491298</v>
      </c>
      <c r="L48" s="64">
        <v>79.855610217730799</v>
      </c>
      <c r="M48" s="11">
        <v>80.060822655453507</v>
      </c>
      <c r="N48" s="11">
        <v>80.190064282029596</v>
      </c>
      <c r="O48" s="11">
        <v>80.201286041712905</v>
      </c>
      <c r="P48" s="11">
        <v>80.221314904679801</v>
      </c>
      <c r="Q48" s="11">
        <v>80.305365814360101</v>
      </c>
      <c r="R48" s="11">
        <v>80.4798471552336</v>
      </c>
      <c r="S48" s="11">
        <v>80.579856372055602</v>
      </c>
      <c r="T48" s="11">
        <v>80.638880924122304</v>
      </c>
      <c r="U48" s="11">
        <v>80.735981238033204</v>
      </c>
      <c r="V48" s="11">
        <v>80.868247170005503</v>
      </c>
      <c r="W48" s="11">
        <v>80.986863593415706</v>
      </c>
      <c r="X48" s="11">
        <v>81.090416486040695</v>
      </c>
      <c r="Y48" s="11">
        <v>81.115732715532303</v>
      </c>
      <c r="Z48" s="11">
        <v>81.170099134418805</v>
      </c>
      <c r="AA48" s="64">
        <v>81.229372415125098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28728</v>
      </c>
      <c r="C57" s="76">
        <v>28470</v>
      </c>
      <c r="D57" s="76">
        <v>28218</v>
      </c>
      <c r="E57" s="76">
        <v>27970</v>
      </c>
      <c r="F57" s="76">
        <v>27679</v>
      </c>
      <c r="G57" s="76">
        <v>27329</v>
      </c>
      <c r="H57" s="76">
        <v>26886</v>
      </c>
      <c r="I57" s="76">
        <v>26532</v>
      </c>
      <c r="J57" s="76">
        <v>26149</v>
      </c>
      <c r="K57" s="76">
        <v>25876</v>
      </c>
      <c r="L57" s="63">
        <v>25631</v>
      </c>
      <c r="M57" s="76">
        <v>25418</v>
      </c>
      <c r="N57" s="76">
        <v>25157</v>
      </c>
      <c r="O57" s="76">
        <v>24955</v>
      </c>
      <c r="P57" s="76">
        <v>24821</v>
      </c>
      <c r="Q57" s="76">
        <v>24716</v>
      </c>
      <c r="R57" s="76">
        <v>24666</v>
      </c>
      <c r="S57" s="76">
        <v>24602</v>
      </c>
      <c r="T57" s="76">
        <v>24547</v>
      </c>
      <c r="U57" s="76">
        <v>24511</v>
      </c>
      <c r="V57" s="76">
        <v>24476</v>
      </c>
      <c r="W57" s="76">
        <v>24445</v>
      </c>
      <c r="X57" s="76">
        <v>24418</v>
      </c>
      <c r="Y57" s="76">
        <v>24399</v>
      </c>
      <c r="Z57" s="76">
        <v>24379</v>
      </c>
      <c r="AA57" s="63">
        <v>24358</v>
      </c>
    </row>
    <row r="58" spans="1:27" ht="12.75" customHeight="1" x14ac:dyDescent="0.3">
      <c r="A58" s="13" t="s">
        <v>68</v>
      </c>
      <c r="B58" s="76">
        <v>30134</v>
      </c>
      <c r="C58" s="76">
        <v>29909</v>
      </c>
      <c r="D58" s="76">
        <v>29784</v>
      </c>
      <c r="E58" s="76">
        <v>29554</v>
      </c>
      <c r="F58" s="76">
        <v>29268</v>
      </c>
      <c r="G58" s="76">
        <v>29139</v>
      </c>
      <c r="H58" s="76">
        <v>29244</v>
      </c>
      <c r="I58" s="76">
        <v>29285</v>
      </c>
      <c r="J58" s="76">
        <v>29300</v>
      </c>
      <c r="K58" s="76">
        <v>29106</v>
      </c>
      <c r="L58" s="63">
        <v>28938</v>
      </c>
      <c r="M58" s="76">
        <v>28780</v>
      </c>
      <c r="N58" s="76">
        <v>28787</v>
      </c>
      <c r="O58" s="76">
        <v>28725</v>
      </c>
      <c r="P58" s="76">
        <v>28650</v>
      </c>
      <c r="Q58" s="76">
        <v>28534</v>
      </c>
      <c r="R58" s="76">
        <v>28324</v>
      </c>
      <c r="S58" s="76">
        <v>28107</v>
      </c>
      <c r="T58" s="76">
        <v>27884</v>
      </c>
      <c r="U58" s="76">
        <v>27619</v>
      </c>
      <c r="V58" s="76">
        <v>27280</v>
      </c>
      <c r="W58" s="76">
        <v>26881</v>
      </c>
      <c r="X58" s="76">
        <v>26559</v>
      </c>
      <c r="Y58" s="76">
        <v>26182</v>
      </c>
      <c r="Z58" s="76">
        <v>25910</v>
      </c>
      <c r="AA58" s="63">
        <v>25670</v>
      </c>
    </row>
    <row r="59" spans="1:27" ht="12.75" customHeight="1" x14ac:dyDescent="0.3">
      <c r="A59" s="13" t="s">
        <v>69</v>
      </c>
      <c r="B59" s="76">
        <v>33767</v>
      </c>
      <c r="C59" s="76">
        <v>33819</v>
      </c>
      <c r="D59" s="76">
        <v>33843</v>
      </c>
      <c r="E59" s="76">
        <v>33945</v>
      </c>
      <c r="F59" s="76">
        <v>34396</v>
      </c>
      <c r="G59" s="76">
        <v>34580</v>
      </c>
      <c r="H59" s="76">
        <v>34589</v>
      </c>
      <c r="I59" s="76">
        <v>34390</v>
      </c>
      <c r="J59" s="76">
        <v>34170</v>
      </c>
      <c r="K59" s="76">
        <v>34119</v>
      </c>
      <c r="L59" s="63">
        <v>34005</v>
      </c>
      <c r="M59" s="76">
        <v>33884</v>
      </c>
      <c r="N59" s="76">
        <v>33584</v>
      </c>
      <c r="O59" s="76">
        <v>33312</v>
      </c>
      <c r="P59" s="76">
        <v>32944</v>
      </c>
      <c r="Q59" s="76">
        <v>32619</v>
      </c>
      <c r="R59" s="76">
        <v>32314</v>
      </c>
      <c r="S59" s="76">
        <v>32122</v>
      </c>
      <c r="T59" s="76">
        <v>31800</v>
      </c>
      <c r="U59" s="76">
        <v>31417</v>
      </c>
      <c r="V59" s="76">
        <v>31263</v>
      </c>
      <c r="W59" s="76">
        <v>31297</v>
      </c>
      <c r="X59" s="76">
        <v>31312</v>
      </c>
      <c r="Y59" s="76">
        <v>31340</v>
      </c>
      <c r="Z59" s="76">
        <v>31187</v>
      </c>
      <c r="AA59" s="63">
        <v>31060</v>
      </c>
    </row>
    <row r="60" spans="1:27" ht="12.75" customHeight="1" x14ac:dyDescent="0.3">
      <c r="A60" s="13" t="s">
        <v>70</v>
      </c>
      <c r="B60" s="76">
        <v>39354</v>
      </c>
      <c r="C60" s="76">
        <v>39139</v>
      </c>
      <c r="D60" s="76">
        <v>38810</v>
      </c>
      <c r="E60" s="76">
        <v>38487</v>
      </c>
      <c r="F60" s="76">
        <v>37787</v>
      </c>
      <c r="G60" s="76">
        <v>37129</v>
      </c>
      <c r="H60" s="76">
        <v>36600</v>
      </c>
      <c r="I60" s="76">
        <v>36143</v>
      </c>
      <c r="J60" s="76">
        <v>35865</v>
      </c>
      <c r="K60" s="76">
        <v>35510</v>
      </c>
      <c r="L60" s="63">
        <v>35077</v>
      </c>
      <c r="M60" s="76">
        <v>34664</v>
      </c>
      <c r="N60" s="76">
        <v>34449</v>
      </c>
      <c r="O60" s="76">
        <v>34207</v>
      </c>
      <c r="P60" s="76">
        <v>33991</v>
      </c>
      <c r="Q60" s="76">
        <v>34038</v>
      </c>
      <c r="R60" s="76">
        <v>34229</v>
      </c>
      <c r="S60" s="76">
        <v>34357</v>
      </c>
      <c r="T60" s="76">
        <v>34569</v>
      </c>
      <c r="U60" s="76">
        <v>35105</v>
      </c>
      <c r="V60" s="76">
        <v>35338</v>
      </c>
      <c r="W60" s="76">
        <v>35398</v>
      </c>
      <c r="X60" s="76">
        <v>35219</v>
      </c>
      <c r="Y60" s="76">
        <v>35022</v>
      </c>
      <c r="Z60" s="76">
        <v>34970</v>
      </c>
      <c r="AA60" s="63">
        <v>34867</v>
      </c>
    </row>
    <row r="61" spans="1:27" ht="12.75" customHeight="1" x14ac:dyDescent="0.3">
      <c r="A61" s="13" t="s">
        <v>71</v>
      </c>
      <c r="B61" s="76">
        <v>28657</v>
      </c>
      <c r="C61" s="76">
        <v>29133</v>
      </c>
      <c r="D61" s="76">
        <v>29716</v>
      </c>
      <c r="E61" s="76">
        <v>30320</v>
      </c>
      <c r="F61" s="76">
        <v>30678</v>
      </c>
      <c r="G61" s="76">
        <v>31253</v>
      </c>
      <c r="H61" s="76">
        <v>31788</v>
      </c>
      <c r="I61" s="76">
        <v>32485</v>
      </c>
      <c r="J61" s="76">
        <v>33130</v>
      </c>
      <c r="K61" s="76">
        <v>33725</v>
      </c>
      <c r="L61" s="63">
        <v>34317</v>
      </c>
      <c r="M61" s="76">
        <v>34861</v>
      </c>
      <c r="N61" s="76">
        <v>35201</v>
      </c>
      <c r="O61" s="76">
        <v>35517</v>
      </c>
      <c r="P61" s="76">
        <v>35770</v>
      </c>
      <c r="Q61" s="76">
        <v>35635</v>
      </c>
      <c r="R61" s="76">
        <v>35425</v>
      </c>
      <c r="S61" s="76">
        <v>35124</v>
      </c>
      <c r="T61" s="76">
        <v>34843</v>
      </c>
      <c r="U61" s="76">
        <v>34229</v>
      </c>
      <c r="V61" s="76">
        <v>33660</v>
      </c>
      <c r="W61" s="76">
        <v>33209</v>
      </c>
      <c r="X61" s="76">
        <v>32859</v>
      </c>
      <c r="Y61" s="76">
        <v>32666</v>
      </c>
      <c r="Z61" s="76">
        <v>32408</v>
      </c>
      <c r="AA61" s="63">
        <v>32084</v>
      </c>
    </row>
    <row r="62" spans="1:27" ht="12.75" customHeight="1" x14ac:dyDescent="0.3">
      <c r="A62" s="13" t="s">
        <v>72</v>
      </c>
      <c r="B62" s="76">
        <v>14720</v>
      </c>
      <c r="C62" s="76">
        <v>14936</v>
      </c>
      <c r="D62" s="76">
        <v>15070</v>
      </c>
      <c r="E62" s="76">
        <v>15191</v>
      </c>
      <c r="F62" s="76">
        <v>15658</v>
      </c>
      <c r="G62" s="76">
        <v>16022</v>
      </c>
      <c r="H62" s="76">
        <v>16331</v>
      </c>
      <c r="I62" s="76">
        <v>16558</v>
      </c>
      <c r="J62" s="76">
        <v>16707</v>
      </c>
      <c r="K62" s="76">
        <v>16909</v>
      </c>
      <c r="L62" s="63">
        <v>17168</v>
      </c>
      <c r="M62" s="76">
        <v>17414</v>
      </c>
      <c r="N62" s="76">
        <v>17725</v>
      </c>
      <c r="O62" s="76">
        <v>18067</v>
      </c>
      <c r="P62" s="76">
        <v>18437</v>
      </c>
      <c r="Q62" s="76">
        <v>18875</v>
      </c>
      <c r="R62" s="76">
        <v>19266</v>
      </c>
      <c r="S62" s="76">
        <v>19708</v>
      </c>
      <c r="T62" s="76">
        <v>20167</v>
      </c>
      <c r="U62" s="76">
        <v>20714</v>
      </c>
      <c r="V62" s="76">
        <v>21341</v>
      </c>
      <c r="W62" s="76">
        <v>21874</v>
      </c>
      <c r="X62" s="76">
        <v>22472</v>
      </c>
      <c r="Y62" s="76">
        <v>22966</v>
      </c>
      <c r="Z62" s="76">
        <v>23419</v>
      </c>
      <c r="AA62" s="63">
        <v>23903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175360</v>
      </c>
      <c r="C64" s="76">
        <f t="shared" ref="C64:AA64" si="7">SUM(C57:C62)</f>
        <v>175406</v>
      </c>
      <c r="D64" s="76">
        <f t="shared" si="7"/>
        <v>175441</v>
      </c>
      <c r="E64" s="76">
        <f t="shared" si="7"/>
        <v>175467</v>
      </c>
      <c r="F64" s="76">
        <f t="shared" si="7"/>
        <v>175466</v>
      </c>
      <c r="G64" s="76">
        <f t="shared" si="7"/>
        <v>175452</v>
      </c>
      <c r="H64" s="76">
        <f t="shared" si="7"/>
        <v>175438</v>
      </c>
      <c r="I64" s="76">
        <f t="shared" si="7"/>
        <v>175393</v>
      </c>
      <c r="J64" s="76">
        <f t="shared" si="7"/>
        <v>175321</v>
      </c>
      <c r="K64" s="76">
        <f t="shared" si="7"/>
        <v>175245</v>
      </c>
      <c r="L64" s="63">
        <f t="shared" si="7"/>
        <v>175136</v>
      </c>
      <c r="M64" s="76">
        <f t="shared" si="7"/>
        <v>175021</v>
      </c>
      <c r="N64" s="76">
        <f t="shared" si="7"/>
        <v>174903</v>
      </c>
      <c r="O64" s="76">
        <f t="shared" si="7"/>
        <v>174783</v>
      </c>
      <c r="P64" s="76">
        <f t="shared" si="7"/>
        <v>174613</v>
      </c>
      <c r="Q64" s="76">
        <f t="shared" si="7"/>
        <v>174417</v>
      </c>
      <c r="R64" s="76">
        <f t="shared" si="7"/>
        <v>174224</v>
      </c>
      <c r="S64" s="76">
        <f t="shared" si="7"/>
        <v>174020</v>
      </c>
      <c r="T64" s="76">
        <f t="shared" si="7"/>
        <v>173810</v>
      </c>
      <c r="U64" s="76">
        <f t="shared" si="7"/>
        <v>173595</v>
      </c>
      <c r="V64" s="76">
        <f t="shared" si="7"/>
        <v>173358</v>
      </c>
      <c r="W64" s="76">
        <f t="shared" si="7"/>
        <v>173104</v>
      </c>
      <c r="X64" s="76">
        <f t="shared" si="7"/>
        <v>172839</v>
      </c>
      <c r="Y64" s="76">
        <f t="shared" si="7"/>
        <v>172575</v>
      </c>
      <c r="Z64" s="76">
        <f t="shared" si="7"/>
        <v>172273</v>
      </c>
      <c r="AA64" s="63">
        <f t="shared" si="7"/>
        <v>171942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0.16382299270072992</v>
      </c>
      <c r="C67" s="38">
        <f t="shared" ref="C67:AA72" si="8">C57/C$64</f>
        <v>0.1623091570413783</v>
      </c>
      <c r="D67" s="38">
        <f t="shared" si="8"/>
        <v>0.16084039648656814</v>
      </c>
      <c r="E67" s="38">
        <f t="shared" si="8"/>
        <v>0.15940319262311431</v>
      </c>
      <c r="F67" s="38">
        <f t="shared" si="8"/>
        <v>0.15774566012788802</v>
      </c>
      <c r="G67" s="38">
        <f t="shared" si="8"/>
        <v>0.15576339967626474</v>
      </c>
      <c r="H67" s="38">
        <f t="shared" si="8"/>
        <v>0.15325072105245158</v>
      </c>
      <c r="I67" s="38">
        <f t="shared" si="8"/>
        <v>0.15127171551886334</v>
      </c>
      <c r="J67" s="38">
        <f t="shared" si="8"/>
        <v>0.14914927475887088</v>
      </c>
      <c r="K67" s="38">
        <f t="shared" si="8"/>
        <v>0.1476561385488887</v>
      </c>
      <c r="L67" s="39">
        <f t="shared" si="8"/>
        <v>0.14634912296729399</v>
      </c>
      <c r="M67" s="38">
        <f t="shared" si="8"/>
        <v>0.14522828689128733</v>
      </c>
      <c r="N67" s="38">
        <f t="shared" si="8"/>
        <v>0.14383401085172925</v>
      </c>
      <c r="O67" s="38">
        <f t="shared" si="8"/>
        <v>0.14277704353398213</v>
      </c>
      <c r="P67" s="38">
        <f t="shared" si="8"/>
        <v>0.14214863727213897</v>
      </c>
      <c r="Q67" s="38">
        <f t="shared" si="8"/>
        <v>0.14170637036527403</v>
      </c>
      <c r="R67" s="38">
        <f t="shared" si="8"/>
        <v>0.14157636146569932</v>
      </c>
      <c r="S67" s="38">
        <f t="shared" si="8"/>
        <v>0.14137455464889093</v>
      </c>
      <c r="T67" s="38">
        <f t="shared" si="8"/>
        <v>0.14122892813992291</v>
      </c>
      <c r="U67" s="38">
        <f t="shared" si="8"/>
        <v>0.14119646303176936</v>
      </c>
      <c r="V67" s="38">
        <f t="shared" si="8"/>
        <v>0.14118760022612167</v>
      </c>
      <c r="W67" s="38">
        <f t="shared" si="8"/>
        <v>0.14121568536833348</v>
      </c>
      <c r="X67" s="38">
        <f t="shared" si="8"/>
        <v>0.14127598516538512</v>
      </c>
      <c r="Y67" s="38">
        <f t="shared" si="8"/>
        <v>0.14138200782268578</v>
      </c>
      <c r="Z67" s="38">
        <f t="shared" si="8"/>
        <v>0.1415137601365275</v>
      </c>
      <c r="AA67" s="39">
        <f t="shared" si="8"/>
        <v>0.14166404950506567</v>
      </c>
    </row>
    <row r="68" spans="1:27" ht="12.75" customHeight="1" x14ac:dyDescent="0.3">
      <c r="A68" s="13" t="s">
        <v>68</v>
      </c>
      <c r="B68" s="38">
        <f t="shared" ref="B68:Q72" si="9">B58/B$64</f>
        <v>0.17184078467153285</v>
      </c>
      <c r="C68" s="38">
        <f t="shared" si="9"/>
        <v>0.17051298131192777</v>
      </c>
      <c r="D68" s="38">
        <f t="shared" si="9"/>
        <v>0.16976647419930346</v>
      </c>
      <c r="E68" s="38">
        <f t="shared" si="9"/>
        <v>0.16843053109701539</v>
      </c>
      <c r="F68" s="38">
        <f t="shared" si="9"/>
        <v>0.16680154559857749</v>
      </c>
      <c r="G68" s="38">
        <f t="shared" si="9"/>
        <v>0.16607961151768005</v>
      </c>
      <c r="H68" s="38">
        <f t="shared" si="9"/>
        <v>0.16669136675064694</v>
      </c>
      <c r="I68" s="38">
        <f t="shared" si="9"/>
        <v>0.16696789495589903</v>
      </c>
      <c r="J68" s="38">
        <f t="shared" si="9"/>
        <v>0.16712202189127373</v>
      </c>
      <c r="K68" s="38">
        <f t="shared" si="9"/>
        <v>0.16608747753145597</v>
      </c>
      <c r="L68" s="39">
        <f t="shared" si="9"/>
        <v>0.16523159144893113</v>
      </c>
      <c r="M68" s="38">
        <f t="shared" si="9"/>
        <v>0.16443741036789872</v>
      </c>
      <c r="N68" s="38">
        <f t="shared" si="9"/>
        <v>0.16458837184039152</v>
      </c>
      <c r="O68" s="38">
        <f t="shared" si="9"/>
        <v>0.16434664698511869</v>
      </c>
      <c r="P68" s="38">
        <f t="shared" si="9"/>
        <v>0.16407713056874346</v>
      </c>
      <c r="Q68" s="38">
        <f t="shared" si="9"/>
        <v>0.16359643842056681</v>
      </c>
      <c r="R68" s="38">
        <f t="shared" si="8"/>
        <v>0.1625723206906052</v>
      </c>
      <c r="S68" s="38">
        <f t="shared" si="8"/>
        <v>0.16151591771060797</v>
      </c>
      <c r="T68" s="38">
        <f t="shared" si="8"/>
        <v>0.1604280536217709</v>
      </c>
      <c r="U68" s="38">
        <f t="shared" si="8"/>
        <v>0.15910020449897749</v>
      </c>
      <c r="V68" s="38">
        <f t="shared" si="8"/>
        <v>0.15736222153001303</v>
      </c>
      <c r="W68" s="38">
        <f t="shared" si="8"/>
        <v>0.15528815047601441</v>
      </c>
      <c r="X68" s="38">
        <f t="shared" si="8"/>
        <v>0.15366323572804749</v>
      </c>
      <c r="Y68" s="38">
        <f t="shared" si="8"/>
        <v>0.15171374764595102</v>
      </c>
      <c r="Z68" s="38">
        <f t="shared" si="8"/>
        <v>0.15040081730741323</v>
      </c>
      <c r="AA68" s="39">
        <f t="shared" si="8"/>
        <v>0.14929452955066244</v>
      </c>
    </row>
    <row r="69" spans="1:27" ht="12.75" customHeight="1" x14ac:dyDescent="0.3">
      <c r="A69" s="13" t="s">
        <v>69</v>
      </c>
      <c r="B69" s="38">
        <f t="shared" si="9"/>
        <v>0.19255816605839415</v>
      </c>
      <c r="C69" s="38">
        <f t="shared" si="8"/>
        <v>0.19280412300605451</v>
      </c>
      <c r="D69" s="38">
        <f t="shared" si="8"/>
        <v>0.19290245723633587</v>
      </c>
      <c r="E69" s="38">
        <f t="shared" si="8"/>
        <v>0.19345517960642172</v>
      </c>
      <c r="F69" s="38">
        <f t="shared" si="8"/>
        <v>0.19602658064810277</v>
      </c>
      <c r="G69" s="38">
        <f t="shared" si="8"/>
        <v>0.19709094225201196</v>
      </c>
      <c r="H69" s="38">
        <f t="shared" si="8"/>
        <v>0.19715797033709914</v>
      </c>
      <c r="I69" s="38">
        <f t="shared" si="8"/>
        <v>0.19607395962210578</v>
      </c>
      <c r="J69" s="38">
        <f t="shared" si="8"/>
        <v>0.19489964122951614</v>
      </c>
      <c r="K69" s="38">
        <f t="shared" si="8"/>
        <v>0.1946931438842763</v>
      </c>
      <c r="L69" s="39">
        <f t="shared" si="8"/>
        <v>0.19416339302028138</v>
      </c>
      <c r="M69" s="38">
        <f t="shared" si="8"/>
        <v>0.19359962518783461</v>
      </c>
      <c r="N69" s="38">
        <f t="shared" si="8"/>
        <v>0.19201500260144194</v>
      </c>
      <c r="O69" s="38">
        <f t="shared" si="8"/>
        <v>0.19059061808070579</v>
      </c>
      <c r="P69" s="38">
        <f t="shared" si="8"/>
        <v>0.18866865582745843</v>
      </c>
      <c r="Q69" s="38">
        <f t="shared" si="8"/>
        <v>0.18701732055934914</v>
      </c>
      <c r="R69" s="38">
        <f t="shared" si="8"/>
        <v>0.18547387271558455</v>
      </c>
      <c r="S69" s="38">
        <f t="shared" si="8"/>
        <v>0.18458797839328814</v>
      </c>
      <c r="T69" s="38">
        <f t="shared" si="8"/>
        <v>0.1829584028536908</v>
      </c>
      <c r="U69" s="38">
        <f t="shared" si="8"/>
        <v>0.18097871482473574</v>
      </c>
      <c r="V69" s="38">
        <f t="shared" si="8"/>
        <v>0.18033779808258055</v>
      </c>
      <c r="W69" s="38">
        <f t="shared" si="8"/>
        <v>0.18079882613919956</v>
      </c>
      <c r="X69" s="38">
        <f t="shared" si="8"/>
        <v>0.18116281626253333</v>
      </c>
      <c r="Y69" s="38">
        <f t="shared" si="8"/>
        <v>0.18160220194118498</v>
      </c>
      <c r="Z69" s="38">
        <f t="shared" si="8"/>
        <v>0.18103243108322256</v>
      </c>
      <c r="AA69" s="39">
        <f t="shared" si="8"/>
        <v>0.18064230961603331</v>
      </c>
    </row>
    <row r="70" spans="1:27" ht="12.75" customHeight="1" x14ac:dyDescent="0.3">
      <c r="A70" s="13" t="s">
        <v>70</v>
      </c>
      <c r="B70" s="38">
        <f t="shared" si="9"/>
        <v>0.2244183394160584</v>
      </c>
      <c r="C70" s="38">
        <f t="shared" si="8"/>
        <v>0.22313375825228327</v>
      </c>
      <c r="D70" s="38">
        <f t="shared" si="8"/>
        <v>0.22121396936861965</v>
      </c>
      <c r="E70" s="38">
        <f t="shared" si="8"/>
        <v>0.21934038879105472</v>
      </c>
      <c r="F70" s="38">
        <f t="shared" si="8"/>
        <v>0.21535226197667925</v>
      </c>
      <c r="G70" s="38">
        <f t="shared" si="8"/>
        <v>0.21161913229829241</v>
      </c>
      <c r="H70" s="38">
        <f t="shared" si="8"/>
        <v>0.20862070931041166</v>
      </c>
      <c r="I70" s="38">
        <f t="shared" si="8"/>
        <v>0.20606865724401771</v>
      </c>
      <c r="J70" s="38">
        <f t="shared" si="8"/>
        <v>0.20456762167680997</v>
      </c>
      <c r="K70" s="38">
        <f t="shared" si="8"/>
        <v>0.20263060287026735</v>
      </c>
      <c r="L70" s="39">
        <f t="shared" si="8"/>
        <v>0.20028435044765211</v>
      </c>
      <c r="M70" s="38">
        <f t="shared" si="8"/>
        <v>0.19805623325200977</v>
      </c>
      <c r="N70" s="38">
        <f t="shared" si="8"/>
        <v>0.19696060101885046</v>
      </c>
      <c r="O70" s="38">
        <f t="shared" si="8"/>
        <v>0.19571125338276607</v>
      </c>
      <c r="P70" s="38">
        <f t="shared" si="8"/>
        <v>0.19466477295504916</v>
      </c>
      <c r="Q70" s="38">
        <f t="shared" si="8"/>
        <v>0.19515299540755776</v>
      </c>
      <c r="R70" s="38">
        <f t="shared" si="8"/>
        <v>0.1964654697401047</v>
      </c>
      <c r="S70" s="38">
        <f t="shared" si="8"/>
        <v>0.19743132973221469</v>
      </c>
      <c r="T70" s="38">
        <f t="shared" si="8"/>
        <v>0.19888959208330936</v>
      </c>
      <c r="U70" s="38">
        <f t="shared" si="8"/>
        <v>0.20222356634695698</v>
      </c>
      <c r="V70" s="38">
        <f t="shared" si="8"/>
        <v>0.20384406834412025</v>
      </c>
      <c r="W70" s="38">
        <f t="shared" si="8"/>
        <v>0.2044897864867363</v>
      </c>
      <c r="X70" s="38">
        <f t="shared" si="8"/>
        <v>0.20376766817674252</v>
      </c>
      <c r="Y70" s="38">
        <f t="shared" si="8"/>
        <v>0.20293785310734463</v>
      </c>
      <c r="Z70" s="38">
        <f t="shared" si="8"/>
        <v>0.20299176307372602</v>
      </c>
      <c r="AA70" s="39">
        <f t="shared" si="8"/>
        <v>0.20278349676053553</v>
      </c>
    </row>
    <row r="71" spans="1:27" ht="12.75" customHeight="1" x14ac:dyDescent="0.3">
      <c r="A71" s="13" t="s">
        <v>71</v>
      </c>
      <c r="B71" s="38">
        <f t="shared" si="9"/>
        <v>0.1634181113138686</v>
      </c>
      <c r="C71" s="38">
        <f t="shared" si="8"/>
        <v>0.16608895932864326</v>
      </c>
      <c r="D71" s="38">
        <f t="shared" si="8"/>
        <v>0.16937887950935071</v>
      </c>
      <c r="E71" s="38">
        <f t="shared" si="8"/>
        <v>0.17279602432366201</v>
      </c>
      <c r="F71" s="38">
        <f t="shared" si="8"/>
        <v>0.17483729041523713</v>
      </c>
      <c r="G71" s="38">
        <f t="shared" si="8"/>
        <v>0.17812849098328887</v>
      </c>
      <c r="H71" s="38">
        <f t="shared" si="8"/>
        <v>0.18119221605353458</v>
      </c>
      <c r="I71" s="38">
        <f t="shared" si="8"/>
        <v>0.18521263676429503</v>
      </c>
      <c r="J71" s="38">
        <f t="shared" si="8"/>
        <v>0.18896766502586684</v>
      </c>
      <c r="K71" s="38">
        <f t="shared" si="8"/>
        <v>0.19244486290621701</v>
      </c>
      <c r="L71" s="39">
        <f t="shared" si="8"/>
        <v>0.19594486570436689</v>
      </c>
      <c r="M71" s="38">
        <f t="shared" si="8"/>
        <v>0.19918181246821809</v>
      </c>
      <c r="N71" s="38">
        <f t="shared" si="8"/>
        <v>0.20126012704184607</v>
      </c>
      <c r="O71" s="38">
        <f t="shared" si="8"/>
        <v>0.20320626147851908</v>
      </c>
      <c r="P71" s="38">
        <f t="shared" si="8"/>
        <v>0.20485301781654286</v>
      </c>
      <c r="Q71" s="38">
        <f t="shared" si="8"/>
        <v>0.20430921297809274</v>
      </c>
      <c r="R71" s="38">
        <f t="shared" si="8"/>
        <v>0.20333019561024887</v>
      </c>
      <c r="S71" s="38">
        <f t="shared" si="8"/>
        <v>0.20183886909550627</v>
      </c>
      <c r="T71" s="38">
        <f t="shared" si="8"/>
        <v>0.20046602612047637</v>
      </c>
      <c r="U71" s="38">
        <f t="shared" si="8"/>
        <v>0.19717733805697168</v>
      </c>
      <c r="V71" s="38">
        <f t="shared" si="8"/>
        <v>0.19416467656525802</v>
      </c>
      <c r="W71" s="38">
        <f t="shared" si="8"/>
        <v>0.19184420926148443</v>
      </c>
      <c r="X71" s="38">
        <f t="shared" si="8"/>
        <v>0.19011334247478867</v>
      </c>
      <c r="Y71" s="38">
        <f t="shared" si="8"/>
        <v>0.18928581776039402</v>
      </c>
      <c r="Z71" s="38">
        <f t="shared" si="8"/>
        <v>0.1881200188073581</v>
      </c>
      <c r="AA71" s="39">
        <f t="shared" si="8"/>
        <v>0.18659780623698688</v>
      </c>
    </row>
    <row r="72" spans="1:27" ht="12.75" customHeight="1" x14ac:dyDescent="0.3">
      <c r="A72" s="13" t="s">
        <v>72</v>
      </c>
      <c r="B72" s="38">
        <f t="shared" si="9"/>
        <v>8.3941605839416053E-2</v>
      </c>
      <c r="C72" s="38">
        <f t="shared" si="8"/>
        <v>8.5151021059712895E-2</v>
      </c>
      <c r="D72" s="38">
        <f t="shared" si="8"/>
        <v>8.5897823199822157E-2</v>
      </c>
      <c r="E72" s="38">
        <f t="shared" si="8"/>
        <v>8.6574683558731838E-2</v>
      </c>
      <c r="F72" s="38">
        <f t="shared" si="8"/>
        <v>8.9236661233515327E-2</v>
      </c>
      <c r="G72" s="38">
        <f t="shared" si="8"/>
        <v>9.1318423272461979E-2</v>
      </c>
      <c r="H72" s="38">
        <f t="shared" si="8"/>
        <v>9.3087016495856087E-2</v>
      </c>
      <c r="I72" s="38">
        <f t="shared" si="8"/>
        <v>9.4405135894819067E-2</v>
      </c>
      <c r="J72" s="38">
        <f t="shared" si="8"/>
        <v>9.5293775417662457E-2</v>
      </c>
      <c r="K72" s="38">
        <f t="shared" si="8"/>
        <v>9.6487774258894696E-2</v>
      </c>
      <c r="L72" s="39">
        <f t="shared" si="8"/>
        <v>9.8026676411474514E-2</v>
      </c>
      <c r="M72" s="38">
        <f t="shared" si="8"/>
        <v>9.9496631832751495E-2</v>
      </c>
      <c r="N72" s="38">
        <f t="shared" si="8"/>
        <v>0.10134188664574079</v>
      </c>
      <c r="O72" s="38">
        <f t="shared" si="8"/>
        <v>0.10336817653890824</v>
      </c>
      <c r="P72" s="38">
        <f t="shared" si="8"/>
        <v>0.10558778556006712</v>
      </c>
      <c r="Q72" s="38">
        <f t="shared" si="8"/>
        <v>0.10821766226915955</v>
      </c>
      <c r="R72" s="38">
        <f t="shared" si="8"/>
        <v>0.11058177977775736</v>
      </c>
      <c r="S72" s="38">
        <f t="shared" si="8"/>
        <v>0.11325135041949201</v>
      </c>
      <c r="T72" s="38">
        <f t="shared" si="8"/>
        <v>0.11602899718082964</v>
      </c>
      <c r="U72" s="38">
        <f t="shared" si="8"/>
        <v>0.11932371324058873</v>
      </c>
      <c r="V72" s="38">
        <f t="shared" si="8"/>
        <v>0.12310363525190646</v>
      </c>
      <c r="W72" s="38">
        <f t="shared" si="8"/>
        <v>0.12636334226823182</v>
      </c>
      <c r="X72" s="38">
        <f t="shared" si="8"/>
        <v>0.13001695219250284</v>
      </c>
      <c r="Y72" s="38">
        <f t="shared" si="8"/>
        <v>0.13307837172243953</v>
      </c>
      <c r="Z72" s="38">
        <f t="shared" si="8"/>
        <v>0.13594120959175263</v>
      </c>
      <c r="AA72" s="39">
        <f t="shared" si="8"/>
        <v>0.13901780833071617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0.99999999999999989</v>
      </c>
      <c r="I74" s="38">
        <f t="shared" si="10"/>
        <v>0.99999999999999989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0.99999999999999989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30639</v>
      </c>
      <c r="C83" s="76">
        <v>30430</v>
      </c>
      <c r="D83" s="76">
        <v>30184</v>
      </c>
      <c r="E83" s="76">
        <v>29932</v>
      </c>
      <c r="F83" s="76">
        <v>29668</v>
      </c>
      <c r="G83" s="76">
        <v>29374</v>
      </c>
      <c r="H83" s="76">
        <v>29028</v>
      </c>
      <c r="I83" s="76">
        <v>28583</v>
      </c>
      <c r="J83" s="76">
        <v>28223</v>
      </c>
      <c r="K83" s="76">
        <v>27832</v>
      </c>
      <c r="L83" s="63">
        <v>27554</v>
      </c>
      <c r="M83" s="76">
        <v>27306</v>
      </c>
      <c r="N83" s="76">
        <v>27091</v>
      </c>
      <c r="O83" s="76">
        <v>26825</v>
      </c>
      <c r="P83" s="76">
        <v>26618</v>
      </c>
      <c r="Q83" s="76">
        <v>26480</v>
      </c>
      <c r="R83" s="76">
        <v>26375</v>
      </c>
      <c r="S83" s="76">
        <v>26323</v>
      </c>
      <c r="T83" s="76">
        <v>26261</v>
      </c>
      <c r="U83" s="76">
        <v>26209</v>
      </c>
      <c r="V83" s="76">
        <v>26170</v>
      </c>
      <c r="W83" s="76">
        <v>26140</v>
      </c>
      <c r="X83" s="76">
        <v>26108</v>
      </c>
      <c r="Y83" s="76">
        <v>26081</v>
      </c>
      <c r="Z83" s="76">
        <v>26056</v>
      </c>
      <c r="AA83" s="63">
        <v>26033</v>
      </c>
    </row>
    <row r="84" spans="1:27" ht="12.75" customHeight="1" x14ac:dyDescent="0.3">
      <c r="A84" s="32" t="s">
        <v>77</v>
      </c>
      <c r="B84" s="76">
        <v>111720.0208</v>
      </c>
      <c r="C84" s="76">
        <v>112845.71178</v>
      </c>
      <c r="D84" s="76">
        <v>113717.01946</v>
      </c>
      <c r="E84" s="76">
        <v>113749</v>
      </c>
      <c r="F84" s="76">
        <v>113547</v>
      </c>
      <c r="G84" s="76">
        <v>113316</v>
      </c>
      <c r="H84" s="76">
        <v>113030</v>
      </c>
      <c r="I84" s="76">
        <v>112910</v>
      </c>
      <c r="J84" s="76">
        <v>112966.922435</v>
      </c>
      <c r="K84" s="76">
        <v>113827.4108</v>
      </c>
      <c r="L84" s="63">
        <v>114220</v>
      </c>
      <c r="M84" s="76">
        <v>113676</v>
      </c>
      <c r="N84" s="76">
        <v>112950</v>
      </c>
      <c r="O84" s="76">
        <v>112356</v>
      </c>
      <c r="P84" s="76">
        <v>111588</v>
      </c>
      <c r="Q84" s="76">
        <v>110862</v>
      </c>
      <c r="R84" s="76">
        <v>110103</v>
      </c>
      <c r="S84" s="76">
        <v>109220</v>
      </c>
      <c r="T84" s="76">
        <v>108396</v>
      </c>
      <c r="U84" s="76">
        <v>107714</v>
      </c>
      <c r="V84" s="76">
        <v>107012</v>
      </c>
      <c r="W84" s="76">
        <v>106313</v>
      </c>
      <c r="X84" s="76">
        <v>105901</v>
      </c>
      <c r="Y84" s="76">
        <v>105610</v>
      </c>
      <c r="Z84" s="76">
        <v>105340</v>
      </c>
      <c r="AA84" s="63">
        <v>105025</v>
      </c>
    </row>
    <row r="85" spans="1:27" ht="12.75" customHeight="1" x14ac:dyDescent="0.3">
      <c r="A85" s="13" t="s">
        <v>78</v>
      </c>
      <c r="B85" s="76">
        <v>33000.979200000002</v>
      </c>
      <c r="C85" s="76">
        <v>32130.288219999999</v>
      </c>
      <c r="D85" s="76">
        <v>31539.98054</v>
      </c>
      <c r="E85" s="76">
        <v>31786</v>
      </c>
      <c r="F85" s="76">
        <v>32251</v>
      </c>
      <c r="G85" s="76">
        <v>32762</v>
      </c>
      <c r="H85" s="76">
        <v>33380</v>
      </c>
      <c r="I85" s="76">
        <v>33900</v>
      </c>
      <c r="J85" s="76">
        <v>34131.077565</v>
      </c>
      <c r="K85" s="76">
        <v>33585.589200000002</v>
      </c>
      <c r="L85" s="63">
        <v>33362</v>
      </c>
      <c r="M85" s="76">
        <v>34039</v>
      </c>
      <c r="N85" s="76">
        <v>34862</v>
      </c>
      <c r="O85" s="76">
        <v>35602</v>
      </c>
      <c r="P85" s="76">
        <v>36407</v>
      </c>
      <c r="Q85" s="76">
        <v>37075</v>
      </c>
      <c r="R85" s="76">
        <v>37746</v>
      </c>
      <c r="S85" s="76">
        <v>38477</v>
      </c>
      <c r="T85" s="76">
        <v>39153</v>
      </c>
      <c r="U85" s="76">
        <v>39672</v>
      </c>
      <c r="V85" s="76">
        <v>40176</v>
      </c>
      <c r="W85" s="76">
        <v>40651</v>
      </c>
      <c r="X85" s="76">
        <v>40830</v>
      </c>
      <c r="Y85" s="76">
        <v>40884</v>
      </c>
      <c r="Z85" s="76">
        <v>40877</v>
      </c>
      <c r="AA85" s="63">
        <v>40884</v>
      </c>
    </row>
    <row r="86" spans="1:27" ht="12.75" customHeight="1" x14ac:dyDescent="0.3">
      <c r="A86" s="13" t="s">
        <v>91</v>
      </c>
      <c r="B86" s="76">
        <v>112258</v>
      </c>
      <c r="C86" s="76">
        <v>112050</v>
      </c>
      <c r="D86" s="76">
        <v>111862</v>
      </c>
      <c r="E86" s="76">
        <v>111651</v>
      </c>
      <c r="F86" s="76">
        <v>111376</v>
      </c>
      <c r="G86" s="76">
        <v>111027</v>
      </c>
      <c r="H86" s="76">
        <v>110803</v>
      </c>
      <c r="I86" s="76">
        <v>110606</v>
      </c>
      <c r="J86" s="76">
        <v>110280</v>
      </c>
      <c r="K86" s="76">
        <v>109871</v>
      </c>
      <c r="L86" s="63">
        <v>109200</v>
      </c>
      <c r="M86" s="76">
        <v>108591</v>
      </c>
      <c r="N86" s="76">
        <v>107829</v>
      </c>
      <c r="O86" s="76">
        <v>107230</v>
      </c>
      <c r="P86" s="76">
        <v>106559</v>
      </c>
      <c r="Q86" s="76">
        <v>105750</v>
      </c>
      <c r="R86" s="76">
        <v>104951</v>
      </c>
      <c r="S86" s="76">
        <v>104247</v>
      </c>
      <c r="T86" s="76">
        <v>103547</v>
      </c>
      <c r="U86" s="76">
        <v>102844</v>
      </c>
      <c r="V86" s="76">
        <v>102414</v>
      </c>
      <c r="W86" s="76">
        <v>102105</v>
      </c>
      <c r="X86" s="76">
        <v>101833</v>
      </c>
      <c r="Y86" s="76">
        <v>101518</v>
      </c>
      <c r="Z86" s="76">
        <v>101423</v>
      </c>
      <c r="AA86" s="63">
        <v>101177</v>
      </c>
    </row>
    <row r="87" spans="1:27" ht="12.75" customHeight="1" x14ac:dyDescent="0.3">
      <c r="A87" s="13" t="s">
        <v>92</v>
      </c>
      <c r="B87" s="76">
        <v>32463</v>
      </c>
      <c r="C87" s="76">
        <v>32926</v>
      </c>
      <c r="D87" s="76">
        <v>33395</v>
      </c>
      <c r="E87" s="76">
        <v>33884</v>
      </c>
      <c r="F87" s="76">
        <v>34422</v>
      </c>
      <c r="G87" s="76">
        <v>35051</v>
      </c>
      <c r="H87" s="76">
        <v>35607</v>
      </c>
      <c r="I87" s="76">
        <v>36204</v>
      </c>
      <c r="J87" s="76">
        <v>36818</v>
      </c>
      <c r="K87" s="76">
        <v>37542</v>
      </c>
      <c r="L87" s="63">
        <v>38382</v>
      </c>
      <c r="M87" s="76">
        <v>39124</v>
      </c>
      <c r="N87" s="76">
        <v>39983</v>
      </c>
      <c r="O87" s="76">
        <v>40728</v>
      </c>
      <c r="P87" s="76">
        <v>41436</v>
      </c>
      <c r="Q87" s="76">
        <v>42187</v>
      </c>
      <c r="R87" s="76">
        <v>42898</v>
      </c>
      <c r="S87" s="76">
        <v>43450</v>
      </c>
      <c r="T87" s="76">
        <v>44002</v>
      </c>
      <c r="U87" s="76">
        <v>44542</v>
      </c>
      <c r="V87" s="76">
        <v>44774</v>
      </c>
      <c r="W87" s="76">
        <v>44859</v>
      </c>
      <c r="X87" s="76">
        <v>44898</v>
      </c>
      <c r="Y87" s="76">
        <v>44976</v>
      </c>
      <c r="Z87" s="76">
        <v>44794</v>
      </c>
      <c r="AA87" s="63">
        <v>44732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0.17472057481751824</v>
      </c>
      <c r="C90" s="38">
        <f t="shared" ref="C90:AA94" si="11">C83/SUM(C$83:C$85)</f>
        <v>0.17348323318472572</v>
      </c>
      <c r="D90" s="38">
        <f t="shared" si="11"/>
        <v>0.17204644296373142</v>
      </c>
      <c r="E90" s="38">
        <f t="shared" si="11"/>
        <v>0.17058478232374177</v>
      </c>
      <c r="F90" s="38">
        <f t="shared" si="11"/>
        <v>0.16908118951819726</v>
      </c>
      <c r="G90" s="38">
        <f t="shared" si="11"/>
        <v>0.16741900918769806</v>
      </c>
      <c r="H90" s="38">
        <f t="shared" si="11"/>
        <v>0.16546016256455273</v>
      </c>
      <c r="I90" s="38">
        <f t="shared" si="11"/>
        <v>0.16296545472168217</v>
      </c>
      <c r="J90" s="38">
        <f t="shared" si="11"/>
        <v>0.16097900422653305</v>
      </c>
      <c r="K90" s="38">
        <f t="shared" si="11"/>
        <v>0.15881765528260436</v>
      </c>
      <c r="L90" s="39">
        <f t="shared" si="11"/>
        <v>0.15732916133747488</v>
      </c>
      <c r="M90" s="38">
        <f t="shared" si="11"/>
        <v>0.15601556384662413</v>
      </c>
      <c r="N90" s="38">
        <f t="shared" si="11"/>
        <v>0.15489156846938018</v>
      </c>
      <c r="O90" s="38">
        <f t="shared" si="11"/>
        <v>0.15347602455616394</v>
      </c>
      <c r="P90" s="38">
        <f t="shared" si="11"/>
        <v>0.15243996724184339</v>
      </c>
      <c r="Q90" s="38">
        <f t="shared" si="11"/>
        <v>0.15182006341125004</v>
      </c>
      <c r="R90" s="38">
        <f t="shared" si="11"/>
        <v>0.151385572596198</v>
      </c>
      <c r="S90" s="38">
        <f t="shared" si="11"/>
        <v>0.15126422250316054</v>
      </c>
      <c r="T90" s="38">
        <f t="shared" si="11"/>
        <v>0.15109027098555894</v>
      </c>
      <c r="U90" s="38">
        <f t="shared" si="11"/>
        <v>0.15097785074454909</v>
      </c>
      <c r="V90" s="38">
        <f t="shared" si="11"/>
        <v>0.15095928656306604</v>
      </c>
      <c r="W90" s="38">
        <f t="shared" si="11"/>
        <v>0.15100748682872725</v>
      </c>
      <c r="X90" s="38">
        <f t="shared" si="11"/>
        <v>0.15105387094347919</v>
      </c>
      <c r="Y90" s="38">
        <f t="shared" si="11"/>
        <v>0.15112849485730842</v>
      </c>
      <c r="Z90" s="38">
        <f t="shared" si="11"/>
        <v>0.15124830936943107</v>
      </c>
      <c r="AA90" s="39">
        <f t="shared" si="11"/>
        <v>0.15140570657547311</v>
      </c>
    </row>
    <row r="91" spans="1:27" ht="12.75" customHeight="1" x14ac:dyDescent="0.3">
      <c r="A91" s="13" t="s">
        <v>77</v>
      </c>
      <c r="B91" s="38">
        <f t="shared" ref="B91:Q94" si="12">B84/SUM(B$83:B$85)</f>
        <v>0.63708953467153284</v>
      </c>
      <c r="C91" s="38">
        <f t="shared" si="12"/>
        <v>0.64334008973467272</v>
      </c>
      <c r="D91" s="38">
        <f t="shared" si="12"/>
        <v>0.64817813088160703</v>
      </c>
      <c r="E91" s="38">
        <f t="shared" si="12"/>
        <v>0.64826434600238225</v>
      </c>
      <c r="F91" s="38">
        <f t="shared" si="12"/>
        <v>0.64711682035266094</v>
      </c>
      <c r="G91" s="38">
        <f t="shared" si="12"/>
        <v>0.64585185691813141</v>
      </c>
      <c r="H91" s="38">
        <f t="shared" si="12"/>
        <v>0.64427319052884779</v>
      </c>
      <c r="I91" s="38">
        <f t="shared" si="12"/>
        <v>0.6437543117456227</v>
      </c>
      <c r="J91" s="38">
        <f t="shared" si="12"/>
        <v>0.64434336123453551</v>
      </c>
      <c r="K91" s="38">
        <f t="shared" si="12"/>
        <v>0.64953300122685387</v>
      </c>
      <c r="L91" s="39">
        <f t="shared" si="12"/>
        <v>0.65217887812899689</v>
      </c>
      <c r="M91" s="38">
        <f t="shared" si="12"/>
        <v>0.64949920295278851</v>
      </c>
      <c r="N91" s="38">
        <f t="shared" si="12"/>
        <v>0.64578652167201245</v>
      </c>
      <c r="O91" s="38">
        <f t="shared" si="12"/>
        <v>0.64283139664612687</v>
      </c>
      <c r="P91" s="38">
        <f t="shared" si="12"/>
        <v>0.63905894750104519</v>
      </c>
      <c r="Q91" s="38">
        <f t="shared" si="12"/>
        <v>0.63561464765475839</v>
      </c>
      <c r="R91" s="38">
        <f t="shared" si="11"/>
        <v>0.63196230140508769</v>
      </c>
      <c r="S91" s="38">
        <f t="shared" si="11"/>
        <v>0.62762900815998157</v>
      </c>
      <c r="T91" s="38">
        <f t="shared" si="11"/>
        <v>0.62364651055750531</v>
      </c>
      <c r="U91" s="38">
        <f t="shared" si="11"/>
        <v>0.62049022149255451</v>
      </c>
      <c r="V91" s="38">
        <f t="shared" si="11"/>
        <v>0.61728907809273292</v>
      </c>
      <c r="W91" s="38">
        <f t="shared" si="11"/>
        <v>0.61415680746834278</v>
      </c>
      <c r="X91" s="38">
        <f t="shared" si="11"/>
        <v>0.61271472295026008</v>
      </c>
      <c r="Y91" s="38">
        <f t="shared" si="11"/>
        <v>0.61196581196581201</v>
      </c>
      <c r="Z91" s="38">
        <f t="shared" si="11"/>
        <v>0.61147132748602506</v>
      </c>
      <c r="AA91" s="39">
        <f t="shared" si="11"/>
        <v>0.61081643810122022</v>
      </c>
    </row>
    <row r="92" spans="1:27" ht="12.75" customHeight="1" x14ac:dyDescent="0.3">
      <c r="A92" s="13" t="s">
        <v>78</v>
      </c>
      <c r="B92" s="38">
        <f t="shared" si="12"/>
        <v>0.18818989051094892</v>
      </c>
      <c r="C92" s="38">
        <f t="shared" si="11"/>
        <v>0.18317667708060156</v>
      </c>
      <c r="D92" s="38">
        <f t="shared" si="11"/>
        <v>0.17977542615466172</v>
      </c>
      <c r="E92" s="38">
        <f t="shared" si="11"/>
        <v>0.181150871673876</v>
      </c>
      <c r="F92" s="38">
        <f t="shared" si="11"/>
        <v>0.18380199012914183</v>
      </c>
      <c r="G92" s="38">
        <f t="shared" si="11"/>
        <v>0.18672913389417048</v>
      </c>
      <c r="H92" s="38">
        <f t="shared" si="11"/>
        <v>0.19026664690659947</v>
      </c>
      <c r="I92" s="38">
        <f t="shared" si="11"/>
        <v>0.19328023353269513</v>
      </c>
      <c r="J92" s="38">
        <f t="shared" si="11"/>
        <v>0.19467763453893144</v>
      </c>
      <c r="K92" s="38">
        <f t="shared" si="11"/>
        <v>0.19164934349054183</v>
      </c>
      <c r="L92" s="39">
        <f t="shared" si="11"/>
        <v>0.19049196053352824</v>
      </c>
      <c r="M92" s="38">
        <f t="shared" si="11"/>
        <v>0.19448523320058736</v>
      </c>
      <c r="N92" s="38">
        <f t="shared" si="11"/>
        <v>0.19932190985860734</v>
      </c>
      <c r="O92" s="38">
        <f t="shared" si="11"/>
        <v>0.20369257879770916</v>
      </c>
      <c r="P92" s="38">
        <f t="shared" si="11"/>
        <v>0.20850108525711145</v>
      </c>
      <c r="Q92" s="38">
        <f t="shared" si="11"/>
        <v>0.21256528893399151</v>
      </c>
      <c r="R92" s="38">
        <f t="shared" si="11"/>
        <v>0.21665212599871431</v>
      </c>
      <c r="S92" s="38">
        <f t="shared" si="11"/>
        <v>0.22110676933685783</v>
      </c>
      <c r="T92" s="38">
        <f t="shared" si="11"/>
        <v>0.22526321845693573</v>
      </c>
      <c r="U92" s="38">
        <f t="shared" si="11"/>
        <v>0.22853192776289641</v>
      </c>
      <c r="V92" s="38">
        <f t="shared" si="11"/>
        <v>0.23175163534420101</v>
      </c>
      <c r="W92" s="38">
        <f t="shared" si="11"/>
        <v>0.23483570570293003</v>
      </c>
      <c r="X92" s="38">
        <f t="shared" si="11"/>
        <v>0.23623140610626073</v>
      </c>
      <c r="Y92" s="38">
        <f t="shared" si="11"/>
        <v>0.23690569317687962</v>
      </c>
      <c r="Z92" s="38">
        <f t="shared" si="11"/>
        <v>0.23728036314454384</v>
      </c>
      <c r="AA92" s="39">
        <f t="shared" si="11"/>
        <v>0.2377778553233067</v>
      </c>
    </row>
    <row r="93" spans="1:27" ht="12.75" customHeight="1" x14ac:dyDescent="0.3">
      <c r="A93" s="13" t="s">
        <v>91</v>
      </c>
      <c r="B93" s="38">
        <f t="shared" si="12"/>
        <v>0.64015739051094889</v>
      </c>
      <c r="C93" s="38">
        <f t="shared" si="11"/>
        <v>0.63880368972555102</v>
      </c>
      <c r="D93" s="38">
        <f t="shared" si="11"/>
        <v>0.63760466481609213</v>
      </c>
      <c r="E93" s="38">
        <f t="shared" si="11"/>
        <v>0.6363076817863188</v>
      </c>
      <c r="F93" s="38">
        <f t="shared" si="11"/>
        <v>0.63474405297892467</v>
      </c>
      <c r="G93" s="38">
        <f t="shared" si="11"/>
        <v>0.63280555365570068</v>
      </c>
      <c r="H93" s="38">
        <f t="shared" si="11"/>
        <v>0.63157924736944104</v>
      </c>
      <c r="I93" s="38">
        <f t="shared" si="11"/>
        <v>0.63061809764357757</v>
      </c>
      <c r="J93" s="38">
        <f t="shared" si="11"/>
        <v>0.62901763051773607</v>
      </c>
      <c r="K93" s="38">
        <f t="shared" si="11"/>
        <v>0.62695654654911692</v>
      </c>
      <c r="L93" s="39">
        <f t="shared" si="11"/>
        <v>0.62351543942992871</v>
      </c>
      <c r="M93" s="38">
        <f t="shared" si="11"/>
        <v>0.62044554653441586</v>
      </c>
      <c r="N93" s="38">
        <f t="shared" si="11"/>
        <v>0.61650743554999055</v>
      </c>
      <c r="O93" s="38">
        <f t="shared" si="11"/>
        <v>0.61350360160885209</v>
      </c>
      <c r="P93" s="38">
        <f t="shared" si="11"/>
        <v>0.61025811365705873</v>
      </c>
      <c r="Q93" s="38">
        <f t="shared" si="11"/>
        <v>0.60630557801131768</v>
      </c>
      <c r="R93" s="38">
        <f t="shared" si="11"/>
        <v>0.60239117457985125</v>
      </c>
      <c r="S93" s="38">
        <f t="shared" si="11"/>
        <v>0.59905183312262955</v>
      </c>
      <c r="T93" s="38">
        <f t="shared" si="11"/>
        <v>0.59574823082676487</v>
      </c>
      <c r="U93" s="38">
        <f t="shared" si="11"/>
        <v>0.59243641809959968</v>
      </c>
      <c r="V93" s="38">
        <f t="shared" si="11"/>
        <v>0.59076592946388395</v>
      </c>
      <c r="W93" s="38">
        <f t="shared" si="11"/>
        <v>0.58984772160088728</v>
      </c>
      <c r="X93" s="38">
        <f t="shared" si="11"/>
        <v>0.58917836830807857</v>
      </c>
      <c r="Y93" s="38">
        <f t="shared" si="11"/>
        <v>0.58825438215268722</v>
      </c>
      <c r="Z93" s="38">
        <f t="shared" si="11"/>
        <v>0.58873416031531345</v>
      </c>
      <c r="AA93" s="39">
        <f t="shared" si="11"/>
        <v>0.58843679845529306</v>
      </c>
    </row>
    <row r="94" spans="1:27" ht="12.75" customHeight="1" x14ac:dyDescent="0.3">
      <c r="A94" s="13" t="s">
        <v>92</v>
      </c>
      <c r="B94" s="38">
        <f t="shared" si="12"/>
        <v>0.18512203467153285</v>
      </c>
      <c r="C94" s="38">
        <f t="shared" si="11"/>
        <v>0.18771307708972326</v>
      </c>
      <c r="D94" s="38">
        <f t="shared" si="11"/>
        <v>0.19034889222017662</v>
      </c>
      <c r="E94" s="38">
        <f t="shared" si="11"/>
        <v>0.19310753588993942</v>
      </c>
      <c r="F94" s="38">
        <f t="shared" si="11"/>
        <v>0.19617475750287805</v>
      </c>
      <c r="G94" s="38">
        <f t="shared" si="11"/>
        <v>0.19977543715660123</v>
      </c>
      <c r="H94" s="38">
        <f t="shared" si="11"/>
        <v>0.20296059006600622</v>
      </c>
      <c r="I94" s="38">
        <f t="shared" si="11"/>
        <v>0.20641644763474026</v>
      </c>
      <c r="J94" s="38">
        <f t="shared" si="11"/>
        <v>0.21000336525573091</v>
      </c>
      <c r="K94" s="38">
        <f t="shared" si="11"/>
        <v>0.21422579816827869</v>
      </c>
      <c r="L94" s="39">
        <f t="shared" si="11"/>
        <v>0.21915539923259639</v>
      </c>
      <c r="M94" s="38">
        <f t="shared" si="11"/>
        <v>0.22353888961896001</v>
      </c>
      <c r="N94" s="38">
        <f t="shared" si="11"/>
        <v>0.22860099598062927</v>
      </c>
      <c r="O94" s="38">
        <f t="shared" si="11"/>
        <v>0.23302037383498395</v>
      </c>
      <c r="P94" s="38">
        <f t="shared" si="11"/>
        <v>0.23730191910109785</v>
      </c>
      <c r="Q94" s="38">
        <f t="shared" si="11"/>
        <v>0.24187435857743225</v>
      </c>
      <c r="R94" s="38">
        <f t="shared" si="11"/>
        <v>0.24622325282395077</v>
      </c>
      <c r="S94" s="38">
        <f t="shared" si="11"/>
        <v>0.24968394437420985</v>
      </c>
      <c r="T94" s="38">
        <f t="shared" si="11"/>
        <v>0.25316149818767619</v>
      </c>
      <c r="U94" s="38">
        <f t="shared" si="11"/>
        <v>0.25658573115585126</v>
      </c>
      <c r="V94" s="38">
        <f t="shared" si="11"/>
        <v>0.25827478397304998</v>
      </c>
      <c r="W94" s="38">
        <f t="shared" si="11"/>
        <v>0.25914479157038545</v>
      </c>
      <c r="X94" s="38">
        <f t="shared" si="11"/>
        <v>0.25976776074844221</v>
      </c>
      <c r="Y94" s="38">
        <f t="shared" si="11"/>
        <v>0.26061712299000434</v>
      </c>
      <c r="Z94" s="38">
        <f t="shared" si="11"/>
        <v>0.26001753031525543</v>
      </c>
      <c r="AA94" s="39">
        <f t="shared" si="11"/>
        <v>0.26015749496923379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274.248069241319</v>
      </c>
      <c r="C97" s="76">
        <f t="shared" ref="C97:AA97" si="13">C83/(C84/1000)</f>
        <v>269.66022474407578</v>
      </c>
      <c r="D97" s="76">
        <f t="shared" si="13"/>
        <v>265.43080484638654</v>
      </c>
      <c r="E97" s="76">
        <f t="shared" si="13"/>
        <v>263.14077486395485</v>
      </c>
      <c r="F97" s="76">
        <f t="shared" si="13"/>
        <v>261.28387363822912</v>
      </c>
      <c r="G97" s="76">
        <f t="shared" si="13"/>
        <v>259.22199865861836</v>
      </c>
      <c r="H97" s="76">
        <f t="shared" si="13"/>
        <v>256.81677430770594</v>
      </c>
      <c r="I97" s="76">
        <f t="shared" si="13"/>
        <v>253.14852537419185</v>
      </c>
      <c r="J97" s="76">
        <f t="shared" si="13"/>
        <v>249.83419386536994</v>
      </c>
      <c r="K97" s="76">
        <f t="shared" si="13"/>
        <v>244.51052522754915</v>
      </c>
      <c r="L97" s="63">
        <f t="shared" si="13"/>
        <v>241.23621082122222</v>
      </c>
      <c r="M97" s="76">
        <f t="shared" si="13"/>
        <v>240.20901509553468</v>
      </c>
      <c r="N97" s="76">
        <f t="shared" si="13"/>
        <v>239.84949092518812</v>
      </c>
      <c r="O97" s="76">
        <f t="shared" si="13"/>
        <v>238.75004450140625</v>
      </c>
      <c r="P97" s="76">
        <f t="shared" si="13"/>
        <v>238.53819407104709</v>
      </c>
      <c r="Q97" s="76">
        <f t="shared" si="13"/>
        <v>238.85551406252819</v>
      </c>
      <c r="R97" s="76">
        <f t="shared" si="13"/>
        <v>239.54842284043124</v>
      </c>
      <c r="S97" s="76">
        <f t="shared" si="13"/>
        <v>241.00897271561985</v>
      </c>
      <c r="T97" s="76">
        <f t="shared" si="13"/>
        <v>242.26908742020001</v>
      </c>
      <c r="U97" s="76">
        <f t="shared" si="13"/>
        <v>243.32027405908238</v>
      </c>
      <c r="V97" s="76">
        <f t="shared" si="13"/>
        <v>244.55201285837103</v>
      </c>
      <c r="W97" s="76">
        <f t="shared" si="13"/>
        <v>245.87773837630394</v>
      </c>
      <c r="X97" s="76">
        <f t="shared" si="13"/>
        <v>246.53213850671855</v>
      </c>
      <c r="Y97" s="76">
        <f t="shared" si="13"/>
        <v>246.95578070258497</v>
      </c>
      <c r="Z97" s="76">
        <f t="shared" si="13"/>
        <v>247.35143345357889</v>
      </c>
      <c r="AA97" s="63">
        <f t="shared" si="13"/>
        <v>247.87431563913353</v>
      </c>
    </row>
    <row r="98" spans="1:27" ht="12.75" customHeight="1" x14ac:dyDescent="0.3">
      <c r="A98" s="13" t="s">
        <v>78</v>
      </c>
      <c r="B98" s="76">
        <f>B85/(B84/1000)</f>
        <v>295.39002019233425</v>
      </c>
      <c r="C98" s="76">
        <f t="shared" ref="C98:AA98" si="14">C85/(C84/1000)</f>
        <v>284.72759587568618</v>
      </c>
      <c r="D98" s="76">
        <f t="shared" si="14"/>
        <v>277.35497016868442</v>
      </c>
      <c r="E98" s="76">
        <f t="shared" si="14"/>
        <v>279.43981925115827</v>
      </c>
      <c r="F98" s="76">
        <f t="shared" si="14"/>
        <v>284.03216289289901</v>
      </c>
      <c r="G98" s="76">
        <f t="shared" si="14"/>
        <v>289.12068904656007</v>
      </c>
      <c r="H98" s="76">
        <f t="shared" si="14"/>
        <v>295.31982659470935</v>
      </c>
      <c r="I98" s="76">
        <f t="shared" si="14"/>
        <v>300.23912850943231</v>
      </c>
      <c r="J98" s="76">
        <f t="shared" si="14"/>
        <v>302.13337523325617</v>
      </c>
      <c r="K98" s="76">
        <f t="shared" si="14"/>
        <v>295.05713047458693</v>
      </c>
      <c r="L98" s="63">
        <f t="shared" si="14"/>
        <v>292.08544913325164</v>
      </c>
      <c r="M98" s="76">
        <f t="shared" si="14"/>
        <v>299.43875576199019</v>
      </c>
      <c r="N98" s="76">
        <f t="shared" si="14"/>
        <v>308.64984506418767</v>
      </c>
      <c r="O98" s="76">
        <f t="shared" si="14"/>
        <v>316.86781302289154</v>
      </c>
      <c r="P98" s="76">
        <f t="shared" si="14"/>
        <v>326.26268057497225</v>
      </c>
      <c r="Q98" s="76">
        <f t="shared" si="14"/>
        <v>334.42478035756164</v>
      </c>
      <c r="R98" s="76">
        <f t="shared" si="14"/>
        <v>342.82444620037603</v>
      </c>
      <c r="S98" s="76">
        <f t="shared" si="14"/>
        <v>352.28895806628822</v>
      </c>
      <c r="T98" s="76">
        <f t="shared" si="14"/>
        <v>361.20336543783901</v>
      </c>
      <c r="U98" s="76">
        <f t="shared" si="14"/>
        <v>368.30866925376461</v>
      </c>
      <c r="V98" s="76">
        <f t="shared" si="14"/>
        <v>375.4345307068366</v>
      </c>
      <c r="W98" s="76">
        <f t="shared" si="14"/>
        <v>382.37092359353983</v>
      </c>
      <c r="X98" s="76">
        <f t="shared" si="14"/>
        <v>385.54876724487968</v>
      </c>
      <c r="Y98" s="76">
        <f t="shared" si="14"/>
        <v>387.12243158791779</v>
      </c>
      <c r="Z98" s="76">
        <f t="shared" si="14"/>
        <v>388.04822479589899</v>
      </c>
      <c r="AA98" s="63">
        <f t="shared" si="14"/>
        <v>389.27874315639133</v>
      </c>
    </row>
    <row r="99" spans="1:27" ht="12.75" customHeight="1" x14ac:dyDescent="0.3">
      <c r="A99" s="13" t="s">
        <v>80</v>
      </c>
      <c r="B99" s="76">
        <f>SUM(B97:B98)</f>
        <v>569.63808943365325</v>
      </c>
      <c r="C99" s="76">
        <f t="shared" ref="C99:AA99" si="15">SUM(C97:C98)</f>
        <v>554.3878206197619</v>
      </c>
      <c r="D99" s="76">
        <f t="shared" si="15"/>
        <v>542.78577501507095</v>
      </c>
      <c r="E99" s="76">
        <f t="shared" si="15"/>
        <v>542.58059411511317</v>
      </c>
      <c r="F99" s="76">
        <f t="shared" si="15"/>
        <v>545.31603653112813</v>
      </c>
      <c r="G99" s="76">
        <f t="shared" si="15"/>
        <v>548.34268770517838</v>
      </c>
      <c r="H99" s="76">
        <f t="shared" si="15"/>
        <v>552.13660090241524</v>
      </c>
      <c r="I99" s="76">
        <f t="shared" si="15"/>
        <v>553.38765388362413</v>
      </c>
      <c r="J99" s="76">
        <f t="shared" si="15"/>
        <v>551.96756909862609</v>
      </c>
      <c r="K99" s="76">
        <f t="shared" si="15"/>
        <v>539.56765570213611</v>
      </c>
      <c r="L99" s="63">
        <f t="shared" si="15"/>
        <v>533.32165995447383</v>
      </c>
      <c r="M99" s="76">
        <f t="shared" si="15"/>
        <v>539.64777085752485</v>
      </c>
      <c r="N99" s="76">
        <f t="shared" si="15"/>
        <v>548.49933598937582</v>
      </c>
      <c r="O99" s="76">
        <f t="shared" si="15"/>
        <v>555.61785752429773</v>
      </c>
      <c r="P99" s="76">
        <f t="shared" si="15"/>
        <v>564.80087464601934</v>
      </c>
      <c r="Q99" s="76">
        <f t="shared" si="15"/>
        <v>573.28029442008983</v>
      </c>
      <c r="R99" s="76">
        <f t="shared" si="15"/>
        <v>582.37286904080725</v>
      </c>
      <c r="S99" s="76">
        <f t="shared" si="15"/>
        <v>593.29793078190801</v>
      </c>
      <c r="T99" s="76">
        <f t="shared" si="15"/>
        <v>603.47245285803899</v>
      </c>
      <c r="U99" s="76">
        <f t="shared" si="15"/>
        <v>611.62894331284701</v>
      </c>
      <c r="V99" s="76">
        <f t="shared" si="15"/>
        <v>619.98654356520763</v>
      </c>
      <c r="W99" s="76">
        <f t="shared" si="15"/>
        <v>628.24866196984374</v>
      </c>
      <c r="X99" s="76">
        <f t="shared" si="15"/>
        <v>632.08090575159827</v>
      </c>
      <c r="Y99" s="76">
        <f t="shared" si="15"/>
        <v>634.07821229050273</v>
      </c>
      <c r="Z99" s="76">
        <f t="shared" si="15"/>
        <v>635.39965824947785</v>
      </c>
      <c r="AA99" s="63">
        <f t="shared" si="15"/>
        <v>637.15305879552488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164820</v>
      </c>
      <c r="D10" s="76">
        <v>164957</v>
      </c>
      <c r="E10" s="76">
        <v>165103</v>
      </c>
      <c r="F10" s="76">
        <v>165267</v>
      </c>
      <c r="G10" s="76">
        <v>165416</v>
      </c>
      <c r="H10" s="76">
        <v>165561</v>
      </c>
      <c r="I10" s="76">
        <v>165696</v>
      </c>
      <c r="J10" s="76">
        <v>165811</v>
      </c>
      <c r="K10" s="76">
        <v>165903</v>
      </c>
      <c r="L10" s="63">
        <v>165997</v>
      </c>
      <c r="M10" s="76">
        <v>166038</v>
      </c>
      <c r="N10" s="76">
        <v>166080</v>
      </c>
      <c r="O10" s="76">
        <v>166105</v>
      </c>
      <c r="P10" s="76">
        <v>166117</v>
      </c>
      <c r="Q10" s="76">
        <v>166125</v>
      </c>
      <c r="R10" s="76">
        <v>166099</v>
      </c>
      <c r="S10" s="76">
        <v>166070</v>
      </c>
      <c r="T10" s="76">
        <v>166026</v>
      </c>
      <c r="U10" s="76">
        <v>165960</v>
      </c>
      <c r="V10" s="76">
        <v>165879</v>
      </c>
      <c r="W10" s="76">
        <v>165806</v>
      </c>
      <c r="X10" s="76">
        <v>165720</v>
      </c>
      <c r="Y10" s="76">
        <v>165614</v>
      </c>
      <c r="Z10" s="76">
        <v>165504</v>
      </c>
      <c r="AA10" s="63">
        <v>165373</v>
      </c>
    </row>
    <row r="11" spans="1:27" ht="12.75" customHeight="1" x14ac:dyDescent="0.3">
      <c r="A11" s="6" t="s">
        <v>55</v>
      </c>
      <c r="B11" s="25"/>
      <c r="C11" s="76">
        <v>1709</v>
      </c>
      <c r="D11" s="76">
        <v>1720</v>
      </c>
      <c r="E11" s="76">
        <v>1706</v>
      </c>
      <c r="F11" s="76">
        <v>1690</v>
      </c>
      <c r="G11" s="76">
        <v>1686</v>
      </c>
      <c r="H11" s="76">
        <v>1681</v>
      </c>
      <c r="I11" s="76">
        <v>1677</v>
      </c>
      <c r="J11" s="76">
        <v>1676</v>
      </c>
      <c r="K11" s="76">
        <v>1669</v>
      </c>
      <c r="L11" s="63">
        <v>1665</v>
      </c>
      <c r="M11" s="76">
        <v>1663</v>
      </c>
      <c r="N11" s="76">
        <v>1661</v>
      </c>
      <c r="O11" s="76">
        <v>1660</v>
      </c>
      <c r="P11" s="76">
        <v>1657</v>
      </c>
      <c r="Q11" s="76">
        <v>1657</v>
      </c>
      <c r="R11" s="76">
        <v>1654</v>
      </c>
      <c r="S11" s="76">
        <v>1651</v>
      </c>
      <c r="T11" s="76">
        <v>1650</v>
      </c>
      <c r="U11" s="76">
        <v>1650</v>
      </c>
      <c r="V11" s="76">
        <v>1655</v>
      </c>
      <c r="W11" s="76">
        <v>1656</v>
      </c>
      <c r="X11" s="76">
        <v>1657</v>
      </c>
      <c r="Y11" s="76">
        <v>1653</v>
      </c>
      <c r="Z11" s="76">
        <v>1649</v>
      </c>
      <c r="AA11" s="63">
        <v>1645</v>
      </c>
    </row>
    <row r="12" spans="1:27" ht="12.75" customHeight="1" x14ac:dyDescent="0.3">
      <c r="A12" s="6" t="s">
        <v>56</v>
      </c>
      <c r="B12" s="25"/>
      <c r="C12" s="76">
        <v>1804</v>
      </c>
      <c r="D12" s="76">
        <v>1852</v>
      </c>
      <c r="E12" s="76">
        <v>1877</v>
      </c>
      <c r="F12" s="76">
        <v>1893</v>
      </c>
      <c r="G12" s="76">
        <v>1923</v>
      </c>
      <c r="H12" s="76">
        <v>1913</v>
      </c>
      <c r="I12" s="76">
        <v>1926</v>
      </c>
      <c r="J12" s="76">
        <v>1954</v>
      </c>
      <c r="K12" s="76">
        <v>1952</v>
      </c>
      <c r="L12" s="63">
        <v>2008</v>
      </c>
      <c r="M12" s="76">
        <v>2011</v>
      </c>
      <c r="N12" s="76">
        <v>2023</v>
      </c>
      <c r="O12" s="76">
        <v>2036</v>
      </c>
      <c r="P12" s="76">
        <v>2048</v>
      </c>
      <c r="Q12" s="76">
        <v>2068</v>
      </c>
      <c r="R12" s="76">
        <v>2080</v>
      </c>
      <c r="S12" s="76">
        <v>2090</v>
      </c>
      <c r="T12" s="76">
        <v>2122</v>
      </c>
      <c r="U12" s="76">
        <v>2131</v>
      </c>
      <c r="V12" s="76">
        <v>2131</v>
      </c>
      <c r="W12" s="76">
        <v>2154</v>
      </c>
      <c r="X12" s="76">
        <v>2178</v>
      </c>
      <c r="Y12" s="76">
        <v>2179</v>
      </c>
      <c r="Z12" s="76">
        <v>2200</v>
      </c>
      <c r="AA12" s="63">
        <v>2221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-95</v>
      </c>
      <c r="D14" s="76">
        <f t="shared" ref="D14:AA14" si="0">D11-D12</f>
        <v>-132</v>
      </c>
      <c r="E14" s="76">
        <f t="shared" si="0"/>
        <v>-171</v>
      </c>
      <c r="F14" s="76">
        <f t="shared" si="0"/>
        <v>-203</v>
      </c>
      <c r="G14" s="76">
        <f t="shared" si="0"/>
        <v>-237</v>
      </c>
      <c r="H14" s="76">
        <f t="shared" si="0"/>
        <v>-232</v>
      </c>
      <c r="I14" s="76">
        <f t="shared" si="0"/>
        <v>-249</v>
      </c>
      <c r="J14" s="76">
        <f t="shared" si="0"/>
        <v>-278</v>
      </c>
      <c r="K14" s="76">
        <f t="shared" si="0"/>
        <v>-283</v>
      </c>
      <c r="L14" s="63">
        <f t="shared" si="0"/>
        <v>-343</v>
      </c>
      <c r="M14" s="76">
        <f t="shared" si="0"/>
        <v>-348</v>
      </c>
      <c r="N14" s="76">
        <f t="shared" si="0"/>
        <v>-362</v>
      </c>
      <c r="O14" s="76">
        <f t="shared" si="0"/>
        <v>-376</v>
      </c>
      <c r="P14" s="76">
        <f t="shared" si="0"/>
        <v>-391</v>
      </c>
      <c r="Q14" s="76">
        <f t="shared" si="0"/>
        <v>-411</v>
      </c>
      <c r="R14" s="76">
        <f t="shared" si="0"/>
        <v>-426</v>
      </c>
      <c r="S14" s="76">
        <f t="shared" si="0"/>
        <v>-439</v>
      </c>
      <c r="T14" s="76">
        <f t="shared" si="0"/>
        <v>-472</v>
      </c>
      <c r="U14" s="76">
        <f t="shared" si="0"/>
        <v>-481</v>
      </c>
      <c r="V14" s="76">
        <f t="shared" si="0"/>
        <v>-476</v>
      </c>
      <c r="W14" s="76">
        <f t="shared" si="0"/>
        <v>-498</v>
      </c>
      <c r="X14" s="76">
        <f t="shared" si="0"/>
        <v>-521</v>
      </c>
      <c r="Y14" s="76">
        <f t="shared" si="0"/>
        <v>-526</v>
      </c>
      <c r="Z14" s="76">
        <f t="shared" si="0"/>
        <v>-551</v>
      </c>
      <c r="AA14" s="63">
        <f t="shared" si="0"/>
        <v>-576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287</v>
      </c>
      <c r="D16" s="76">
        <v>304</v>
      </c>
      <c r="E16" s="76">
        <v>311</v>
      </c>
      <c r="F16" s="76">
        <v>324</v>
      </c>
      <c r="G16" s="76">
        <v>332</v>
      </c>
      <c r="H16" s="76">
        <v>331</v>
      </c>
      <c r="I16" s="76">
        <v>320</v>
      </c>
      <c r="J16" s="76">
        <v>320</v>
      </c>
      <c r="K16" s="76">
        <v>320</v>
      </c>
      <c r="L16" s="63">
        <v>320</v>
      </c>
      <c r="M16" s="76">
        <v>320</v>
      </c>
      <c r="N16" s="76">
        <v>320</v>
      </c>
      <c r="O16" s="76">
        <v>320</v>
      </c>
      <c r="P16" s="76">
        <v>320</v>
      </c>
      <c r="Q16" s="76">
        <v>320</v>
      </c>
      <c r="R16" s="76">
        <v>320</v>
      </c>
      <c r="S16" s="76">
        <v>320</v>
      </c>
      <c r="T16" s="76">
        <v>320</v>
      </c>
      <c r="U16" s="76">
        <v>320</v>
      </c>
      <c r="V16" s="76">
        <v>320</v>
      </c>
      <c r="W16" s="76">
        <v>320</v>
      </c>
      <c r="X16" s="76">
        <v>320</v>
      </c>
      <c r="Y16" s="76">
        <v>320</v>
      </c>
      <c r="Z16" s="76">
        <v>320</v>
      </c>
      <c r="AA16" s="63">
        <v>320</v>
      </c>
    </row>
    <row r="17" spans="1:27" ht="12.75" customHeight="1" x14ac:dyDescent="0.3">
      <c r="A17" s="81" t="s">
        <v>83</v>
      </c>
      <c r="B17" s="81"/>
      <c r="C17" s="76">
        <v>622</v>
      </c>
      <c r="D17" s="76">
        <v>620</v>
      </c>
      <c r="E17" s="76">
        <v>621</v>
      </c>
      <c r="F17" s="76">
        <v>619</v>
      </c>
      <c r="G17" s="76">
        <v>619</v>
      </c>
      <c r="H17" s="76">
        <v>617</v>
      </c>
      <c r="I17" s="76">
        <v>613</v>
      </c>
      <c r="J17" s="76">
        <v>614</v>
      </c>
      <c r="K17" s="76">
        <v>612</v>
      </c>
      <c r="L17" s="63">
        <v>612</v>
      </c>
      <c r="M17" s="76">
        <v>614</v>
      </c>
      <c r="N17" s="76">
        <v>610</v>
      </c>
      <c r="O17" s="76">
        <v>615</v>
      </c>
      <c r="P17" s="76">
        <v>617</v>
      </c>
      <c r="Q17" s="76">
        <v>613</v>
      </c>
      <c r="R17" s="76">
        <v>614</v>
      </c>
      <c r="S17" s="76">
        <v>613</v>
      </c>
      <c r="T17" s="76">
        <v>616</v>
      </c>
      <c r="U17" s="76">
        <v>614</v>
      </c>
      <c r="V17" s="76">
        <v>611</v>
      </c>
      <c r="W17" s="76">
        <v>613</v>
      </c>
      <c r="X17" s="76">
        <v>609</v>
      </c>
      <c r="Y17" s="76">
        <v>608</v>
      </c>
      <c r="Z17" s="76">
        <v>605</v>
      </c>
      <c r="AA17" s="63">
        <v>605</v>
      </c>
    </row>
    <row r="18" spans="1:27" ht="12.75" customHeight="1" x14ac:dyDescent="0.3">
      <c r="A18" s="6" t="s">
        <v>97</v>
      </c>
      <c r="B18" s="6"/>
      <c r="C18" s="76">
        <v>2888</v>
      </c>
      <c r="D18" s="76">
        <v>2936</v>
      </c>
      <c r="E18" s="76">
        <v>2948</v>
      </c>
      <c r="F18" s="76">
        <v>2954</v>
      </c>
      <c r="G18" s="76">
        <v>2970</v>
      </c>
      <c r="H18" s="76">
        <v>2948</v>
      </c>
      <c r="I18" s="76">
        <v>2957</v>
      </c>
      <c r="J18" s="76">
        <v>2956</v>
      </c>
      <c r="K18" s="76">
        <v>2960</v>
      </c>
      <c r="L18" s="63">
        <v>2953</v>
      </c>
      <c r="M18" s="76">
        <v>2948</v>
      </c>
      <c r="N18" s="76">
        <v>2946</v>
      </c>
      <c r="O18" s="76">
        <v>2942</v>
      </c>
      <c r="P18" s="76">
        <v>2941</v>
      </c>
      <c r="Q18" s="76">
        <v>2938</v>
      </c>
      <c r="R18" s="76">
        <v>2937</v>
      </c>
      <c r="S18" s="76">
        <v>2940</v>
      </c>
      <c r="T18" s="76">
        <v>2941</v>
      </c>
      <c r="U18" s="76">
        <v>2936</v>
      </c>
      <c r="V18" s="76">
        <v>2936</v>
      </c>
      <c r="W18" s="76">
        <v>2940</v>
      </c>
      <c r="X18" s="76">
        <v>2940</v>
      </c>
      <c r="Y18" s="76">
        <v>2938</v>
      </c>
      <c r="Z18" s="76">
        <v>2934</v>
      </c>
      <c r="AA18" s="63">
        <v>2934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333</v>
      </c>
      <c r="D20" s="76">
        <v>346</v>
      </c>
      <c r="E20" s="76">
        <v>353</v>
      </c>
      <c r="F20" s="76">
        <v>350</v>
      </c>
      <c r="G20" s="76">
        <v>357</v>
      </c>
      <c r="H20" s="76">
        <v>354</v>
      </c>
      <c r="I20" s="76">
        <v>355</v>
      </c>
      <c r="J20" s="76">
        <v>355</v>
      </c>
      <c r="K20" s="76">
        <v>355</v>
      </c>
      <c r="L20" s="63">
        <v>355</v>
      </c>
      <c r="M20" s="76">
        <v>355</v>
      </c>
      <c r="N20" s="76">
        <v>355</v>
      </c>
      <c r="O20" s="76">
        <v>355</v>
      </c>
      <c r="P20" s="76">
        <v>355</v>
      </c>
      <c r="Q20" s="76">
        <v>355</v>
      </c>
      <c r="R20" s="76">
        <v>355</v>
      </c>
      <c r="S20" s="76">
        <v>355</v>
      </c>
      <c r="T20" s="76">
        <v>355</v>
      </c>
      <c r="U20" s="76">
        <v>355</v>
      </c>
      <c r="V20" s="76">
        <v>355</v>
      </c>
      <c r="W20" s="76">
        <v>355</v>
      </c>
      <c r="X20" s="76">
        <v>355</v>
      </c>
      <c r="Y20" s="76">
        <v>355</v>
      </c>
      <c r="Z20" s="76">
        <v>355</v>
      </c>
      <c r="AA20" s="63">
        <v>355</v>
      </c>
    </row>
    <row r="21" spans="1:27" ht="12.75" customHeight="1" x14ac:dyDescent="0.3">
      <c r="A21" s="81" t="s">
        <v>84</v>
      </c>
      <c r="B21" s="81"/>
      <c r="C21" s="76">
        <v>488</v>
      </c>
      <c r="D21" s="76">
        <v>489</v>
      </c>
      <c r="E21" s="76">
        <v>491</v>
      </c>
      <c r="F21" s="76">
        <v>489</v>
      </c>
      <c r="G21" s="76">
        <v>483</v>
      </c>
      <c r="H21" s="76">
        <v>490</v>
      </c>
      <c r="I21" s="76">
        <v>486</v>
      </c>
      <c r="J21" s="76">
        <v>483</v>
      </c>
      <c r="K21" s="76">
        <v>486</v>
      </c>
      <c r="L21" s="63">
        <v>481</v>
      </c>
      <c r="M21" s="76">
        <v>484</v>
      </c>
      <c r="N21" s="76">
        <v>485</v>
      </c>
      <c r="O21" s="76">
        <v>483</v>
      </c>
      <c r="P21" s="76">
        <v>487</v>
      </c>
      <c r="Q21" s="76">
        <v>487</v>
      </c>
      <c r="R21" s="76">
        <v>483</v>
      </c>
      <c r="S21" s="76">
        <v>487</v>
      </c>
      <c r="T21" s="76">
        <v>484</v>
      </c>
      <c r="U21" s="76">
        <v>486</v>
      </c>
      <c r="V21" s="76">
        <v>484</v>
      </c>
      <c r="W21" s="76">
        <v>482</v>
      </c>
      <c r="X21" s="76">
        <v>480</v>
      </c>
      <c r="Y21" s="76">
        <v>480</v>
      </c>
      <c r="Z21" s="76">
        <v>476</v>
      </c>
      <c r="AA21" s="63">
        <v>476</v>
      </c>
    </row>
    <row r="22" spans="1:27" ht="12.75" customHeight="1" x14ac:dyDescent="0.3">
      <c r="A22" s="6" t="s">
        <v>98</v>
      </c>
      <c r="B22" s="6"/>
      <c r="C22" s="76">
        <v>2755</v>
      </c>
      <c r="D22" s="76">
        <v>2767</v>
      </c>
      <c r="E22" s="76">
        <v>2719</v>
      </c>
      <c r="F22" s="76">
        <v>2721</v>
      </c>
      <c r="G22" s="76">
        <v>2715</v>
      </c>
      <c r="H22" s="76">
        <v>2706</v>
      </c>
      <c r="I22" s="76">
        <v>2707</v>
      </c>
      <c r="J22" s="76">
        <v>2700</v>
      </c>
      <c r="K22" s="76">
        <v>2695</v>
      </c>
      <c r="L22" s="63">
        <v>2692</v>
      </c>
      <c r="M22" s="76">
        <v>2679</v>
      </c>
      <c r="N22" s="76">
        <v>2676</v>
      </c>
      <c r="O22" s="76">
        <v>2680</v>
      </c>
      <c r="P22" s="76">
        <v>2670</v>
      </c>
      <c r="Q22" s="76">
        <v>2676</v>
      </c>
      <c r="R22" s="76">
        <v>2671</v>
      </c>
      <c r="S22" s="76">
        <v>2671</v>
      </c>
      <c r="T22" s="76">
        <v>2669</v>
      </c>
      <c r="U22" s="76">
        <v>2668</v>
      </c>
      <c r="V22" s="76">
        <v>2664</v>
      </c>
      <c r="W22" s="76">
        <v>2663</v>
      </c>
      <c r="X22" s="76">
        <v>2656</v>
      </c>
      <c r="Y22" s="76">
        <v>2655</v>
      </c>
      <c r="Z22" s="76">
        <v>2650</v>
      </c>
      <c r="AA22" s="63">
        <v>2643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-46</v>
      </c>
      <c r="D24" s="76">
        <f t="shared" ref="D24:AA26" si="1">D16-D20</f>
        <v>-42</v>
      </c>
      <c r="E24" s="76">
        <f t="shared" si="1"/>
        <v>-42</v>
      </c>
      <c r="F24" s="76">
        <f t="shared" si="1"/>
        <v>-26</v>
      </c>
      <c r="G24" s="76">
        <f t="shared" si="1"/>
        <v>-25</v>
      </c>
      <c r="H24" s="76">
        <f t="shared" si="1"/>
        <v>-23</v>
      </c>
      <c r="I24" s="76">
        <f t="shared" si="1"/>
        <v>-35</v>
      </c>
      <c r="J24" s="76">
        <f t="shared" si="1"/>
        <v>-35</v>
      </c>
      <c r="K24" s="76">
        <f t="shared" si="1"/>
        <v>-35</v>
      </c>
      <c r="L24" s="63">
        <f t="shared" si="1"/>
        <v>-35</v>
      </c>
      <c r="M24" s="76">
        <f t="shared" si="1"/>
        <v>-35</v>
      </c>
      <c r="N24" s="76">
        <f t="shared" si="1"/>
        <v>-35</v>
      </c>
      <c r="O24" s="76">
        <f t="shared" si="1"/>
        <v>-35</v>
      </c>
      <c r="P24" s="76">
        <f t="shared" si="1"/>
        <v>-35</v>
      </c>
      <c r="Q24" s="76">
        <f t="shared" si="1"/>
        <v>-35</v>
      </c>
      <c r="R24" s="76">
        <f t="shared" si="1"/>
        <v>-35</v>
      </c>
      <c r="S24" s="76">
        <f t="shared" si="1"/>
        <v>-35</v>
      </c>
      <c r="T24" s="76">
        <f t="shared" si="1"/>
        <v>-35</v>
      </c>
      <c r="U24" s="76">
        <f t="shared" si="1"/>
        <v>-35</v>
      </c>
      <c r="V24" s="76">
        <f t="shared" si="1"/>
        <v>-35</v>
      </c>
      <c r="W24" s="76">
        <f t="shared" si="1"/>
        <v>-35</v>
      </c>
      <c r="X24" s="76">
        <f t="shared" si="1"/>
        <v>-35</v>
      </c>
      <c r="Y24" s="76">
        <f t="shared" si="1"/>
        <v>-35</v>
      </c>
      <c r="Z24" s="76">
        <f t="shared" si="1"/>
        <v>-35</v>
      </c>
      <c r="AA24" s="63">
        <f t="shared" si="1"/>
        <v>-35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134</v>
      </c>
      <c r="D25" s="76">
        <f t="shared" si="2"/>
        <v>131</v>
      </c>
      <c r="E25" s="76">
        <f t="shared" si="2"/>
        <v>130</v>
      </c>
      <c r="F25" s="76">
        <f t="shared" si="2"/>
        <v>130</v>
      </c>
      <c r="G25" s="76">
        <f t="shared" si="2"/>
        <v>136</v>
      </c>
      <c r="H25" s="76">
        <f t="shared" si="2"/>
        <v>127</v>
      </c>
      <c r="I25" s="76">
        <f t="shared" si="2"/>
        <v>127</v>
      </c>
      <c r="J25" s="76">
        <f t="shared" si="2"/>
        <v>131</v>
      </c>
      <c r="K25" s="76">
        <f t="shared" si="2"/>
        <v>126</v>
      </c>
      <c r="L25" s="63">
        <f t="shared" si="2"/>
        <v>131</v>
      </c>
      <c r="M25" s="76">
        <f t="shared" si="2"/>
        <v>130</v>
      </c>
      <c r="N25" s="76">
        <f t="shared" si="2"/>
        <v>125</v>
      </c>
      <c r="O25" s="76">
        <f t="shared" si="2"/>
        <v>132</v>
      </c>
      <c r="P25" s="76">
        <f t="shared" si="2"/>
        <v>130</v>
      </c>
      <c r="Q25" s="76">
        <f t="shared" si="2"/>
        <v>126</v>
      </c>
      <c r="R25" s="76">
        <f t="shared" si="2"/>
        <v>131</v>
      </c>
      <c r="S25" s="76">
        <f t="shared" si="1"/>
        <v>126</v>
      </c>
      <c r="T25" s="76">
        <f t="shared" si="1"/>
        <v>132</v>
      </c>
      <c r="U25" s="76">
        <f t="shared" si="1"/>
        <v>128</v>
      </c>
      <c r="V25" s="76">
        <f t="shared" si="1"/>
        <v>127</v>
      </c>
      <c r="W25" s="76">
        <f t="shared" si="1"/>
        <v>131</v>
      </c>
      <c r="X25" s="76">
        <f t="shared" si="1"/>
        <v>129</v>
      </c>
      <c r="Y25" s="76">
        <f t="shared" si="1"/>
        <v>128</v>
      </c>
      <c r="Z25" s="76">
        <f t="shared" si="1"/>
        <v>129</v>
      </c>
      <c r="AA25" s="63">
        <f t="shared" si="1"/>
        <v>129</v>
      </c>
    </row>
    <row r="26" spans="1:27" ht="12.75" customHeight="1" x14ac:dyDescent="0.3">
      <c r="A26" s="6" t="s">
        <v>82</v>
      </c>
      <c r="B26" s="6"/>
      <c r="C26" s="76">
        <f t="shared" si="2"/>
        <v>133</v>
      </c>
      <c r="D26" s="76">
        <f t="shared" si="1"/>
        <v>169</v>
      </c>
      <c r="E26" s="76">
        <f t="shared" si="1"/>
        <v>229</v>
      </c>
      <c r="F26" s="76">
        <f t="shared" si="1"/>
        <v>233</v>
      </c>
      <c r="G26" s="76">
        <f t="shared" si="1"/>
        <v>255</v>
      </c>
      <c r="H26" s="76">
        <f t="shared" si="1"/>
        <v>242</v>
      </c>
      <c r="I26" s="76">
        <f t="shared" si="1"/>
        <v>250</v>
      </c>
      <c r="J26" s="76">
        <f t="shared" si="1"/>
        <v>256</v>
      </c>
      <c r="K26" s="76">
        <f t="shared" si="1"/>
        <v>265</v>
      </c>
      <c r="L26" s="63">
        <f t="shared" si="1"/>
        <v>261</v>
      </c>
      <c r="M26" s="76">
        <f t="shared" si="1"/>
        <v>269</v>
      </c>
      <c r="N26" s="76">
        <f t="shared" si="1"/>
        <v>270</v>
      </c>
      <c r="O26" s="76">
        <f t="shared" si="1"/>
        <v>262</v>
      </c>
      <c r="P26" s="76">
        <f t="shared" si="1"/>
        <v>271</v>
      </c>
      <c r="Q26" s="76">
        <f t="shared" si="1"/>
        <v>262</v>
      </c>
      <c r="R26" s="76">
        <f t="shared" si="1"/>
        <v>266</v>
      </c>
      <c r="S26" s="76">
        <f t="shared" si="1"/>
        <v>269</v>
      </c>
      <c r="T26" s="76">
        <f t="shared" si="1"/>
        <v>272</v>
      </c>
      <c r="U26" s="76">
        <f t="shared" si="1"/>
        <v>268</v>
      </c>
      <c r="V26" s="76">
        <f t="shared" si="1"/>
        <v>272</v>
      </c>
      <c r="W26" s="76">
        <f t="shared" si="1"/>
        <v>277</v>
      </c>
      <c r="X26" s="76">
        <f t="shared" si="1"/>
        <v>284</v>
      </c>
      <c r="Y26" s="76">
        <f t="shared" si="1"/>
        <v>283</v>
      </c>
      <c r="Z26" s="76">
        <f t="shared" si="1"/>
        <v>284</v>
      </c>
      <c r="AA26" s="63">
        <f t="shared" si="1"/>
        <v>291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221</v>
      </c>
      <c r="D28" s="76">
        <f t="shared" ref="D28:AA28" si="3">SUM(D24:D26)</f>
        <v>258</v>
      </c>
      <c r="E28" s="76">
        <f t="shared" si="3"/>
        <v>317</v>
      </c>
      <c r="F28" s="76">
        <f t="shared" si="3"/>
        <v>337</v>
      </c>
      <c r="G28" s="76">
        <f t="shared" si="3"/>
        <v>366</v>
      </c>
      <c r="H28" s="76">
        <f t="shared" si="3"/>
        <v>346</v>
      </c>
      <c r="I28" s="76">
        <f t="shared" si="3"/>
        <v>342</v>
      </c>
      <c r="J28" s="76">
        <f t="shared" si="3"/>
        <v>352</v>
      </c>
      <c r="K28" s="76">
        <f t="shared" si="3"/>
        <v>356</v>
      </c>
      <c r="L28" s="63">
        <f t="shared" si="3"/>
        <v>357</v>
      </c>
      <c r="M28" s="76">
        <f t="shared" si="3"/>
        <v>364</v>
      </c>
      <c r="N28" s="76">
        <f t="shared" si="3"/>
        <v>360</v>
      </c>
      <c r="O28" s="76">
        <f t="shared" si="3"/>
        <v>359</v>
      </c>
      <c r="P28" s="76">
        <f t="shared" si="3"/>
        <v>366</v>
      </c>
      <c r="Q28" s="76">
        <f t="shared" si="3"/>
        <v>353</v>
      </c>
      <c r="R28" s="76">
        <f t="shared" si="3"/>
        <v>362</v>
      </c>
      <c r="S28" s="76">
        <f t="shared" si="3"/>
        <v>360</v>
      </c>
      <c r="T28" s="76">
        <f t="shared" si="3"/>
        <v>369</v>
      </c>
      <c r="U28" s="76">
        <f t="shared" si="3"/>
        <v>361</v>
      </c>
      <c r="V28" s="76">
        <f t="shared" si="3"/>
        <v>364</v>
      </c>
      <c r="W28" s="76">
        <f t="shared" si="3"/>
        <v>373</v>
      </c>
      <c r="X28" s="76">
        <f t="shared" si="3"/>
        <v>378</v>
      </c>
      <c r="Y28" s="76">
        <f t="shared" si="3"/>
        <v>376</v>
      </c>
      <c r="Z28" s="76">
        <f t="shared" si="3"/>
        <v>378</v>
      </c>
      <c r="AA28" s="63">
        <f t="shared" si="3"/>
        <v>385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11</v>
      </c>
      <c r="D30" s="76">
        <v>20</v>
      </c>
      <c r="E30" s="76">
        <v>18</v>
      </c>
      <c r="F30" s="76">
        <v>15</v>
      </c>
      <c r="G30" s="76">
        <v>16</v>
      </c>
      <c r="H30" s="76">
        <v>21</v>
      </c>
      <c r="I30" s="76">
        <v>22</v>
      </c>
      <c r="J30" s="76">
        <v>18</v>
      </c>
      <c r="K30" s="76">
        <v>21</v>
      </c>
      <c r="L30" s="63">
        <v>27</v>
      </c>
      <c r="M30" s="76">
        <v>26</v>
      </c>
      <c r="N30" s="76">
        <v>27</v>
      </c>
      <c r="O30" s="76">
        <v>29</v>
      </c>
      <c r="P30" s="76">
        <v>33</v>
      </c>
      <c r="Q30" s="76">
        <v>32</v>
      </c>
      <c r="R30" s="76">
        <v>35</v>
      </c>
      <c r="S30" s="76">
        <v>35</v>
      </c>
      <c r="T30" s="76">
        <v>37</v>
      </c>
      <c r="U30" s="76">
        <v>39</v>
      </c>
      <c r="V30" s="76">
        <v>39</v>
      </c>
      <c r="W30" s="76">
        <v>39</v>
      </c>
      <c r="X30" s="76">
        <v>37</v>
      </c>
      <c r="Y30" s="76">
        <v>40</v>
      </c>
      <c r="Z30" s="76">
        <v>42</v>
      </c>
      <c r="AA30" s="63">
        <v>42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137</v>
      </c>
      <c r="D32" s="76">
        <f t="shared" ref="D32:AA32" si="4">D30+D28+D14</f>
        <v>146</v>
      </c>
      <c r="E32" s="76">
        <f t="shared" si="4"/>
        <v>164</v>
      </c>
      <c r="F32" s="76">
        <f t="shared" si="4"/>
        <v>149</v>
      </c>
      <c r="G32" s="76">
        <f t="shared" si="4"/>
        <v>145</v>
      </c>
      <c r="H32" s="76">
        <f t="shared" si="4"/>
        <v>135</v>
      </c>
      <c r="I32" s="76">
        <f t="shared" si="4"/>
        <v>115</v>
      </c>
      <c r="J32" s="76">
        <f t="shared" si="4"/>
        <v>92</v>
      </c>
      <c r="K32" s="76">
        <f t="shared" si="4"/>
        <v>94</v>
      </c>
      <c r="L32" s="63">
        <f t="shared" si="4"/>
        <v>41</v>
      </c>
      <c r="M32" s="76">
        <f t="shared" si="4"/>
        <v>42</v>
      </c>
      <c r="N32" s="76">
        <f t="shared" si="4"/>
        <v>25</v>
      </c>
      <c r="O32" s="76">
        <f t="shared" si="4"/>
        <v>12</v>
      </c>
      <c r="P32" s="76">
        <f t="shared" si="4"/>
        <v>8</v>
      </c>
      <c r="Q32" s="76">
        <f t="shared" si="4"/>
        <v>-26</v>
      </c>
      <c r="R32" s="76">
        <f t="shared" si="4"/>
        <v>-29</v>
      </c>
      <c r="S32" s="76">
        <f t="shared" si="4"/>
        <v>-44</v>
      </c>
      <c r="T32" s="76">
        <f t="shared" si="4"/>
        <v>-66</v>
      </c>
      <c r="U32" s="76">
        <f t="shared" si="4"/>
        <v>-81</v>
      </c>
      <c r="V32" s="76">
        <f t="shared" si="4"/>
        <v>-73</v>
      </c>
      <c r="W32" s="76">
        <f t="shared" si="4"/>
        <v>-86</v>
      </c>
      <c r="X32" s="76">
        <f t="shared" si="4"/>
        <v>-106</v>
      </c>
      <c r="Y32" s="76">
        <f t="shared" si="4"/>
        <v>-110</v>
      </c>
      <c r="Z32" s="76">
        <f t="shared" si="4"/>
        <v>-131</v>
      </c>
      <c r="AA32" s="63">
        <f t="shared" si="4"/>
        <v>-149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164957</v>
      </c>
      <c r="D34" s="76">
        <v>165103</v>
      </c>
      <c r="E34" s="76">
        <v>165267</v>
      </c>
      <c r="F34" s="76">
        <v>165416</v>
      </c>
      <c r="G34" s="76">
        <v>165561</v>
      </c>
      <c r="H34" s="76">
        <v>165696</v>
      </c>
      <c r="I34" s="76">
        <v>165811</v>
      </c>
      <c r="J34" s="76">
        <v>165903</v>
      </c>
      <c r="K34" s="76">
        <v>165997</v>
      </c>
      <c r="L34" s="63">
        <v>166038</v>
      </c>
      <c r="M34" s="76">
        <v>166080</v>
      </c>
      <c r="N34" s="76">
        <v>166105</v>
      </c>
      <c r="O34" s="76">
        <v>166117</v>
      </c>
      <c r="P34" s="76">
        <v>166125</v>
      </c>
      <c r="Q34" s="76">
        <v>166099</v>
      </c>
      <c r="R34" s="76">
        <v>166070</v>
      </c>
      <c r="S34" s="76">
        <v>166026</v>
      </c>
      <c r="T34" s="76">
        <v>165960</v>
      </c>
      <c r="U34" s="76">
        <v>165879</v>
      </c>
      <c r="V34" s="76">
        <v>165806</v>
      </c>
      <c r="W34" s="76">
        <v>165720</v>
      </c>
      <c r="X34" s="76">
        <v>165614</v>
      </c>
      <c r="Y34" s="76">
        <v>165504</v>
      </c>
      <c r="Z34" s="76">
        <v>165373</v>
      </c>
      <c r="AA34" s="63">
        <v>165224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8.3120980463535982E-4</v>
      </c>
      <c r="D36" s="38">
        <f t="shared" si="5"/>
        <v>8.850791418369636E-4</v>
      </c>
      <c r="E36" s="38">
        <f t="shared" si="5"/>
        <v>9.9331932187785802E-4</v>
      </c>
      <c r="F36" s="38">
        <f t="shared" si="5"/>
        <v>9.0157139658855062E-4</v>
      </c>
      <c r="G36" s="38">
        <f t="shared" si="5"/>
        <v>8.7657784011220194E-4</v>
      </c>
      <c r="H36" s="38">
        <f t="shared" si="5"/>
        <v>8.1540942613296606E-4</v>
      </c>
      <c r="I36" s="38">
        <f t="shared" si="5"/>
        <v>6.9404210119737347E-4</v>
      </c>
      <c r="J36" s="38">
        <f t="shared" si="5"/>
        <v>5.5484859267479242E-4</v>
      </c>
      <c r="K36" s="38">
        <f t="shared" si="5"/>
        <v>5.6659614352965284E-4</v>
      </c>
      <c r="L36" s="39">
        <f t="shared" si="5"/>
        <v>2.4699241552558179E-4</v>
      </c>
      <c r="M36" s="38">
        <f t="shared" si="5"/>
        <v>2.5295414302749973E-4</v>
      </c>
      <c r="N36" s="38">
        <f t="shared" si="5"/>
        <v>1.5052986512524084E-4</v>
      </c>
      <c r="O36" s="38">
        <f t="shared" si="5"/>
        <v>7.2243460461756119E-5</v>
      </c>
      <c r="P36" s="38">
        <f t="shared" si="5"/>
        <v>4.8158827814131007E-5</v>
      </c>
      <c r="Q36" s="38">
        <f t="shared" si="5"/>
        <v>-1.565086531226486E-4</v>
      </c>
      <c r="R36" s="38">
        <f t="shared" si="5"/>
        <v>-1.7459466944412671E-4</v>
      </c>
      <c r="S36" s="38">
        <f t="shared" si="5"/>
        <v>-2.6494851568615641E-4</v>
      </c>
      <c r="T36" s="38">
        <f t="shared" si="5"/>
        <v>-3.9752809800874562E-4</v>
      </c>
      <c r="U36" s="38">
        <f t="shared" si="5"/>
        <v>-4.8806941431670285E-4</v>
      </c>
      <c r="V36" s="38">
        <f t="shared" si="5"/>
        <v>-4.4007981721616357E-4</v>
      </c>
      <c r="W36" s="38">
        <f t="shared" si="5"/>
        <v>-5.1867845554443145E-4</v>
      </c>
      <c r="X36" s="38">
        <f t="shared" si="5"/>
        <v>-6.3963311609944486E-4</v>
      </c>
      <c r="Y36" s="38">
        <f t="shared" si="5"/>
        <v>-6.6419505597352878E-4</v>
      </c>
      <c r="Z36" s="38">
        <f t="shared" si="5"/>
        <v>-7.9152165506573863E-4</v>
      </c>
      <c r="AA36" s="39">
        <f t="shared" si="5"/>
        <v>-9.0099351163732896E-4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8.3120980463535982E-4</v>
      </c>
      <c r="D37" s="75">
        <f t="shared" si="6"/>
        <v>1.7170246329328966E-3</v>
      </c>
      <c r="E37" s="75">
        <f t="shared" si="6"/>
        <v>2.7120495085547871E-3</v>
      </c>
      <c r="F37" s="75">
        <f t="shared" si="6"/>
        <v>3.6160660114063826E-3</v>
      </c>
      <c r="G37" s="75">
        <f t="shared" si="6"/>
        <v>4.4958136148525668E-3</v>
      </c>
      <c r="H37" s="75">
        <f t="shared" si="6"/>
        <v>5.3148889697852203E-3</v>
      </c>
      <c r="I37" s="75">
        <f t="shared" si="6"/>
        <v>6.0126198276908146E-3</v>
      </c>
      <c r="J37" s="75">
        <f t="shared" si="6"/>
        <v>6.5708045140152891E-3</v>
      </c>
      <c r="K37" s="75">
        <f t="shared" si="6"/>
        <v>7.1411236500424705E-3</v>
      </c>
      <c r="L37" s="77">
        <f t="shared" si="6"/>
        <v>7.3898798689479434E-3</v>
      </c>
      <c r="M37" s="75">
        <f t="shared" si="6"/>
        <v>7.6447033127047684E-3</v>
      </c>
      <c r="N37" s="75">
        <f t="shared" si="6"/>
        <v>7.7963839339885935E-3</v>
      </c>
      <c r="O37" s="75">
        <f t="shared" si="6"/>
        <v>7.86919063220483E-3</v>
      </c>
      <c r="P37" s="75">
        <f t="shared" si="6"/>
        <v>7.9177284310156526E-3</v>
      </c>
      <c r="Q37" s="75">
        <f t="shared" si="6"/>
        <v>7.7599805848804753E-3</v>
      </c>
      <c r="R37" s="75">
        <f t="shared" si="6"/>
        <v>7.5840310641912389E-3</v>
      </c>
      <c r="S37" s="75">
        <f t="shared" si="6"/>
        <v>7.3170731707317077E-3</v>
      </c>
      <c r="T37" s="75">
        <f t="shared" si="6"/>
        <v>6.9166363305424097E-3</v>
      </c>
      <c r="U37" s="75">
        <f t="shared" si="6"/>
        <v>6.4251911175828178E-3</v>
      </c>
      <c r="V37" s="75">
        <f t="shared" si="6"/>
        <v>5.9822837034340494E-3</v>
      </c>
      <c r="W37" s="75">
        <f t="shared" si="6"/>
        <v>5.4605023662176923E-3</v>
      </c>
      <c r="X37" s="75">
        <f t="shared" si="6"/>
        <v>4.8173765319742753E-3</v>
      </c>
      <c r="Y37" s="75">
        <f t="shared" si="6"/>
        <v>4.1499817983254462E-3</v>
      </c>
      <c r="Z37" s="75">
        <f t="shared" si="6"/>
        <v>3.3551753427982041E-3</v>
      </c>
      <c r="AA37" s="77">
        <f t="shared" si="6"/>
        <v>2.4511588399466085E-3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75.481664558315401</v>
      </c>
      <c r="D47" s="11">
        <v>75.447282537410501</v>
      </c>
      <c r="E47" s="11">
        <v>75.568632415211098</v>
      </c>
      <c r="F47" s="11">
        <v>75.727472127426793</v>
      </c>
      <c r="G47" s="11">
        <v>75.897492232171899</v>
      </c>
      <c r="H47" s="11">
        <v>76.100316390998401</v>
      </c>
      <c r="I47" s="11">
        <v>76.210003805079296</v>
      </c>
      <c r="J47" s="11">
        <v>76.348971779293393</v>
      </c>
      <c r="K47" s="11">
        <v>76.503187086150703</v>
      </c>
      <c r="L47" s="64">
        <v>76.516495179870802</v>
      </c>
      <c r="M47" s="11">
        <v>76.667669356744</v>
      </c>
      <c r="N47" s="11">
        <v>76.732099329308298</v>
      </c>
      <c r="O47" s="11">
        <v>76.871426966833099</v>
      </c>
      <c r="P47" s="11">
        <v>77.031438078616006</v>
      </c>
      <c r="Q47" s="11">
        <v>77.143293943445798</v>
      </c>
      <c r="R47" s="11">
        <v>77.242611705629599</v>
      </c>
      <c r="S47" s="11">
        <v>77.344494928272795</v>
      </c>
      <c r="T47" s="11">
        <v>77.458088203190101</v>
      </c>
      <c r="U47" s="11">
        <v>77.6346528669674</v>
      </c>
      <c r="V47" s="11">
        <v>77.737157529068597</v>
      </c>
      <c r="W47" s="11">
        <v>77.868274791093199</v>
      </c>
      <c r="X47" s="11">
        <v>77.909773625284203</v>
      </c>
      <c r="Y47" s="11">
        <v>78.040314622070596</v>
      </c>
      <c r="Z47" s="11">
        <v>78.100371306479602</v>
      </c>
      <c r="AA47" s="64">
        <v>78.211494273382897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30323</v>
      </c>
      <c r="C57" s="76">
        <v>30044</v>
      </c>
      <c r="D57" s="76">
        <v>29774</v>
      </c>
      <c r="E57" s="76">
        <v>29518</v>
      </c>
      <c r="F57" s="76">
        <v>29170</v>
      </c>
      <c r="G57" s="76">
        <v>28760</v>
      </c>
      <c r="H57" s="76">
        <v>28433</v>
      </c>
      <c r="I57" s="76">
        <v>28159</v>
      </c>
      <c r="J57" s="76">
        <v>27818</v>
      </c>
      <c r="K57" s="76">
        <v>27469</v>
      </c>
      <c r="L57" s="63">
        <v>27174</v>
      </c>
      <c r="M57" s="76">
        <v>26940</v>
      </c>
      <c r="N57" s="76">
        <v>26714</v>
      </c>
      <c r="O57" s="76">
        <v>26443</v>
      </c>
      <c r="P57" s="76">
        <v>26332</v>
      </c>
      <c r="Q57" s="76">
        <v>26182</v>
      </c>
      <c r="R57" s="76">
        <v>26133</v>
      </c>
      <c r="S57" s="76">
        <v>26067</v>
      </c>
      <c r="T57" s="76">
        <v>26010</v>
      </c>
      <c r="U57" s="76">
        <v>25971</v>
      </c>
      <c r="V57" s="76">
        <v>25944</v>
      </c>
      <c r="W57" s="76">
        <v>25921</v>
      </c>
      <c r="X57" s="76">
        <v>25902</v>
      </c>
      <c r="Y57" s="76">
        <v>25879</v>
      </c>
      <c r="Z57" s="76">
        <v>25860</v>
      </c>
      <c r="AA57" s="63">
        <v>25839</v>
      </c>
    </row>
    <row r="58" spans="1:27" ht="12.75" customHeight="1" x14ac:dyDescent="0.3">
      <c r="A58" s="13" t="s">
        <v>68</v>
      </c>
      <c r="B58" s="76">
        <v>30969</v>
      </c>
      <c r="C58" s="76">
        <v>31016</v>
      </c>
      <c r="D58" s="76">
        <v>30964</v>
      </c>
      <c r="E58" s="76">
        <v>30818</v>
      </c>
      <c r="F58" s="76">
        <v>30708</v>
      </c>
      <c r="G58" s="76">
        <v>30740</v>
      </c>
      <c r="H58" s="76">
        <v>30634</v>
      </c>
      <c r="I58" s="76">
        <v>30512</v>
      </c>
      <c r="J58" s="76">
        <v>30432</v>
      </c>
      <c r="K58" s="76">
        <v>30313</v>
      </c>
      <c r="L58" s="63">
        <v>30297</v>
      </c>
      <c r="M58" s="76">
        <v>30075</v>
      </c>
      <c r="N58" s="76">
        <v>30065</v>
      </c>
      <c r="O58" s="76">
        <v>30152</v>
      </c>
      <c r="P58" s="76">
        <v>30140</v>
      </c>
      <c r="Q58" s="76">
        <v>30097</v>
      </c>
      <c r="R58" s="76">
        <v>29859</v>
      </c>
      <c r="S58" s="76">
        <v>29625</v>
      </c>
      <c r="T58" s="76">
        <v>29392</v>
      </c>
      <c r="U58" s="76">
        <v>29085</v>
      </c>
      <c r="V58" s="76">
        <v>28696</v>
      </c>
      <c r="W58" s="76">
        <v>28383</v>
      </c>
      <c r="X58" s="76">
        <v>28123</v>
      </c>
      <c r="Y58" s="76">
        <v>27773</v>
      </c>
      <c r="Z58" s="76">
        <v>27422</v>
      </c>
      <c r="AA58" s="63">
        <v>27136</v>
      </c>
    </row>
    <row r="59" spans="1:27" ht="12.75" customHeight="1" x14ac:dyDescent="0.3">
      <c r="A59" s="13" t="s">
        <v>69</v>
      </c>
      <c r="B59" s="76">
        <v>31570</v>
      </c>
      <c r="C59" s="76">
        <v>31504</v>
      </c>
      <c r="D59" s="76">
        <v>31568</v>
      </c>
      <c r="E59" s="76">
        <v>31699</v>
      </c>
      <c r="F59" s="76">
        <v>32208</v>
      </c>
      <c r="G59" s="76">
        <v>32560</v>
      </c>
      <c r="H59" s="76">
        <v>32740</v>
      </c>
      <c r="I59" s="76">
        <v>32801</v>
      </c>
      <c r="J59" s="76">
        <v>32853</v>
      </c>
      <c r="K59" s="76">
        <v>32993</v>
      </c>
      <c r="L59" s="63">
        <v>33009</v>
      </c>
      <c r="M59" s="76">
        <v>33257</v>
      </c>
      <c r="N59" s="76">
        <v>33236</v>
      </c>
      <c r="O59" s="76">
        <v>33067</v>
      </c>
      <c r="P59" s="76">
        <v>32962</v>
      </c>
      <c r="Q59" s="76">
        <v>32700</v>
      </c>
      <c r="R59" s="76">
        <v>32660</v>
      </c>
      <c r="S59" s="76">
        <v>32533</v>
      </c>
      <c r="T59" s="76">
        <v>32284</v>
      </c>
      <c r="U59" s="76">
        <v>32060</v>
      </c>
      <c r="V59" s="76">
        <v>32013</v>
      </c>
      <c r="W59" s="76">
        <v>31891</v>
      </c>
      <c r="X59" s="76">
        <v>31766</v>
      </c>
      <c r="Y59" s="76">
        <v>31699</v>
      </c>
      <c r="Z59" s="76">
        <v>31597</v>
      </c>
      <c r="AA59" s="63">
        <v>31563</v>
      </c>
    </row>
    <row r="60" spans="1:27" ht="12.75" customHeight="1" x14ac:dyDescent="0.3">
      <c r="A60" s="13" t="s">
        <v>70</v>
      </c>
      <c r="B60" s="76">
        <v>36645</v>
      </c>
      <c r="C60" s="76">
        <v>36404</v>
      </c>
      <c r="D60" s="76">
        <v>36126</v>
      </c>
      <c r="E60" s="76">
        <v>35821</v>
      </c>
      <c r="F60" s="76">
        <v>35012</v>
      </c>
      <c r="G60" s="76">
        <v>34511</v>
      </c>
      <c r="H60" s="76">
        <v>34076</v>
      </c>
      <c r="I60" s="76">
        <v>33638</v>
      </c>
      <c r="J60" s="76">
        <v>33335</v>
      </c>
      <c r="K60" s="76">
        <v>32935</v>
      </c>
      <c r="L60" s="63">
        <v>32586</v>
      </c>
      <c r="M60" s="76">
        <v>32187</v>
      </c>
      <c r="N60" s="76">
        <v>31926</v>
      </c>
      <c r="O60" s="76">
        <v>31796</v>
      </c>
      <c r="P60" s="76">
        <v>31634</v>
      </c>
      <c r="Q60" s="76">
        <v>31790</v>
      </c>
      <c r="R60" s="76">
        <v>31959</v>
      </c>
      <c r="S60" s="76">
        <v>32213</v>
      </c>
      <c r="T60" s="76">
        <v>32518</v>
      </c>
      <c r="U60" s="76">
        <v>33120</v>
      </c>
      <c r="V60" s="76">
        <v>33530</v>
      </c>
      <c r="W60" s="76">
        <v>33753</v>
      </c>
      <c r="X60" s="76">
        <v>33845</v>
      </c>
      <c r="Y60" s="76">
        <v>33924</v>
      </c>
      <c r="Z60" s="76">
        <v>34076</v>
      </c>
      <c r="AA60" s="63">
        <v>34128</v>
      </c>
    </row>
    <row r="61" spans="1:27" ht="12.75" customHeight="1" x14ac:dyDescent="0.3">
      <c r="A61" s="13" t="s">
        <v>71</v>
      </c>
      <c r="B61" s="76">
        <v>25459</v>
      </c>
      <c r="C61" s="76">
        <v>25869</v>
      </c>
      <c r="D61" s="76">
        <v>26388</v>
      </c>
      <c r="E61" s="76">
        <v>26886</v>
      </c>
      <c r="F61" s="76">
        <v>27271</v>
      </c>
      <c r="G61" s="76">
        <v>27573</v>
      </c>
      <c r="H61" s="76">
        <v>28043</v>
      </c>
      <c r="I61" s="76">
        <v>28598</v>
      </c>
      <c r="J61" s="76">
        <v>29158</v>
      </c>
      <c r="K61" s="76">
        <v>29765</v>
      </c>
      <c r="L61" s="63">
        <v>30215</v>
      </c>
      <c r="M61" s="76">
        <v>30609</v>
      </c>
      <c r="N61" s="76">
        <v>30938</v>
      </c>
      <c r="O61" s="76">
        <v>31155</v>
      </c>
      <c r="P61" s="76">
        <v>31246</v>
      </c>
      <c r="Q61" s="76">
        <v>31199</v>
      </c>
      <c r="R61" s="76">
        <v>30992</v>
      </c>
      <c r="S61" s="76">
        <v>30753</v>
      </c>
      <c r="T61" s="76">
        <v>30514</v>
      </c>
      <c r="U61" s="76">
        <v>29879</v>
      </c>
      <c r="V61" s="76">
        <v>29482</v>
      </c>
      <c r="W61" s="76">
        <v>29183</v>
      </c>
      <c r="X61" s="76">
        <v>28910</v>
      </c>
      <c r="Y61" s="76">
        <v>28763</v>
      </c>
      <c r="Z61" s="76">
        <v>28524</v>
      </c>
      <c r="AA61" s="63">
        <v>28330</v>
      </c>
    </row>
    <row r="62" spans="1:27" ht="12.75" customHeight="1" x14ac:dyDescent="0.3">
      <c r="A62" s="13" t="s">
        <v>72</v>
      </c>
      <c r="B62" s="76">
        <v>9854</v>
      </c>
      <c r="C62" s="76">
        <v>10120</v>
      </c>
      <c r="D62" s="76">
        <v>10283</v>
      </c>
      <c r="E62" s="76">
        <v>10525</v>
      </c>
      <c r="F62" s="76">
        <v>11047</v>
      </c>
      <c r="G62" s="76">
        <v>11417</v>
      </c>
      <c r="H62" s="76">
        <v>11770</v>
      </c>
      <c r="I62" s="76">
        <v>12103</v>
      </c>
      <c r="J62" s="76">
        <v>12307</v>
      </c>
      <c r="K62" s="76">
        <v>12522</v>
      </c>
      <c r="L62" s="63">
        <v>12757</v>
      </c>
      <c r="M62" s="76">
        <v>13012</v>
      </c>
      <c r="N62" s="76">
        <v>13226</v>
      </c>
      <c r="O62" s="76">
        <v>13504</v>
      </c>
      <c r="P62" s="76">
        <v>13811</v>
      </c>
      <c r="Q62" s="76">
        <v>14131</v>
      </c>
      <c r="R62" s="76">
        <v>14467</v>
      </c>
      <c r="S62" s="76">
        <v>14835</v>
      </c>
      <c r="T62" s="76">
        <v>15242</v>
      </c>
      <c r="U62" s="76">
        <v>15764</v>
      </c>
      <c r="V62" s="76">
        <v>16141</v>
      </c>
      <c r="W62" s="76">
        <v>16589</v>
      </c>
      <c r="X62" s="76">
        <v>17068</v>
      </c>
      <c r="Y62" s="76">
        <v>17466</v>
      </c>
      <c r="Z62" s="76">
        <v>17894</v>
      </c>
      <c r="AA62" s="63">
        <v>18228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164820</v>
      </c>
      <c r="C64" s="76">
        <f t="shared" ref="C64:AA64" si="7">SUM(C57:C62)</f>
        <v>164957</v>
      </c>
      <c r="D64" s="76">
        <f t="shared" si="7"/>
        <v>165103</v>
      </c>
      <c r="E64" s="76">
        <f t="shared" si="7"/>
        <v>165267</v>
      </c>
      <c r="F64" s="76">
        <f t="shared" si="7"/>
        <v>165416</v>
      </c>
      <c r="G64" s="76">
        <f t="shared" si="7"/>
        <v>165561</v>
      </c>
      <c r="H64" s="76">
        <f t="shared" si="7"/>
        <v>165696</v>
      </c>
      <c r="I64" s="76">
        <f t="shared" si="7"/>
        <v>165811</v>
      </c>
      <c r="J64" s="76">
        <f t="shared" si="7"/>
        <v>165903</v>
      </c>
      <c r="K64" s="76">
        <f t="shared" si="7"/>
        <v>165997</v>
      </c>
      <c r="L64" s="63">
        <f t="shared" si="7"/>
        <v>166038</v>
      </c>
      <c r="M64" s="76">
        <f t="shared" si="7"/>
        <v>166080</v>
      </c>
      <c r="N64" s="76">
        <f t="shared" si="7"/>
        <v>166105</v>
      </c>
      <c r="O64" s="76">
        <f t="shared" si="7"/>
        <v>166117</v>
      </c>
      <c r="P64" s="76">
        <f t="shared" si="7"/>
        <v>166125</v>
      </c>
      <c r="Q64" s="76">
        <f t="shared" si="7"/>
        <v>166099</v>
      </c>
      <c r="R64" s="76">
        <f t="shared" si="7"/>
        <v>166070</v>
      </c>
      <c r="S64" s="76">
        <f t="shared" si="7"/>
        <v>166026</v>
      </c>
      <c r="T64" s="76">
        <f t="shared" si="7"/>
        <v>165960</v>
      </c>
      <c r="U64" s="76">
        <f t="shared" si="7"/>
        <v>165879</v>
      </c>
      <c r="V64" s="76">
        <f t="shared" si="7"/>
        <v>165806</v>
      </c>
      <c r="W64" s="76">
        <f t="shared" si="7"/>
        <v>165720</v>
      </c>
      <c r="X64" s="76">
        <f t="shared" si="7"/>
        <v>165614</v>
      </c>
      <c r="Y64" s="76">
        <f t="shared" si="7"/>
        <v>165504</v>
      </c>
      <c r="Z64" s="76">
        <f t="shared" si="7"/>
        <v>165373</v>
      </c>
      <c r="AA64" s="63">
        <f t="shared" si="7"/>
        <v>165224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0.18397645916757674</v>
      </c>
      <c r="C67" s="38">
        <f t="shared" ref="C67:AA72" si="8">C57/C$64</f>
        <v>0.18213231326951873</v>
      </c>
      <c r="D67" s="38">
        <f t="shared" si="8"/>
        <v>0.18033591152189846</v>
      </c>
      <c r="E67" s="38">
        <f t="shared" si="8"/>
        <v>0.17860794956040832</v>
      </c>
      <c r="F67" s="38">
        <f t="shared" si="8"/>
        <v>0.17634327997291677</v>
      </c>
      <c r="G67" s="38">
        <f t="shared" si="8"/>
        <v>0.17371240811543781</v>
      </c>
      <c r="H67" s="38">
        <f t="shared" si="8"/>
        <v>0.17159738315952106</v>
      </c>
      <c r="I67" s="38">
        <f t="shared" si="8"/>
        <v>0.16982588609923346</v>
      </c>
      <c r="J67" s="38">
        <f t="shared" si="8"/>
        <v>0.16767629277348811</v>
      </c>
      <c r="K67" s="38">
        <f t="shared" si="8"/>
        <v>0.16547889419688308</v>
      </c>
      <c r="L67" s="39">
        <f t="shared" si="8"/>
        <v>0.16366133053879234</v>
      </c>
      <c r="M67" s="38">
        <f t="shared" si="8"/>
        <v>0.16221098265895953</v>
      </c>
      <c r="N67" s="38">
        <f t="shared" si="8"/>
        <v>0.16082598356461275</v>
      </c>
      <c r="O67" s="38">
        <f t="shared" si="8"/>
        <v>0.15918298548613327</v>
      </c>
      <c r="P67" s="38">
        <f t="shared" si="8"/>
        <v>0.15850714823175319</v>
      </c>
      <c r="Q67" s="38">
        <f t="shared" si="8"/>
        <v>0.1576288839788319</v>
      </c>
      <c r="R67" s="38">
        <f t="shared" si="8"/>
        <v>0.15736135364605286</v>
      </c>
      <c r="S67" s="38">
        <f t="shared" si="8"/>
        <v>0.15700552925445413</v>
      </c>
      <c r="T67" s="38">
        <f t="shared" si="8"/>
        <v>0.15672451193058567</v>
      </c>
      <c r="U67" s="38">
        <f t="shared" si="8"/>
        <v>0.1565659305879587</v>
      </c>
      <c r="V67" s="38">
        <f t="shared" si="8"/>
        <v>0.15647202151912476</v>
      </c>
      <c r="W67" s="38">
        <f t="shared" si="8"/>
        <v>0.15641443398503499</v>
      </c>
      <c r="X67" s="38">
        <f t="shared" si="8"/>
        <v>0.15639982127114857</v>
      </c>
      <c r="Y67" s="38">
        <f t="shared" si="8"/>
        <v>0.15636480085073473</v>
      </c>
      <c r="Z67" s="38">
        <f t="shared" si="8"/>
        <v>0.15637377322779414</v>
      </c>
      <c r="AA67" s="39">
        <f t="shared" si="8"/>
        <v>0.15638769186074664</v>
      </c>
    </row>
    <row r="68" spans="1:27" ht="12.75" customHeight="1" x14ac:dyDescent="0.3">
      <c r="A68" s="13" t="s">
        <v>68</v>
      </c>
      <c r="B68" s="38">
        <f t="shared" ref="B68:Q72" si="9">B58/B$64</f>
        <v>0.18789588642155078</v>
      </c>
      <c r="C68" s="38">
        <f t="shared" si="9"/>
        <v>0.18802475796722781</v>
      </c>
      <c r="D68" s="38">
        <f t="shared" si="9"/>
        <v>0.18754353343064634</v>
      </c>
      <c r="E68" s="38">
        <f t="shared" si="9"/>
        <v>0.18647400872527486</v>
      </c>
      <c r="F68" s="38">
        <f t="shared" si="9"/>
        <v>0.18564105044252069</v>
      </c>
      <c r="G68" s="38">
        <f t="shared" si="9"/>
        <v>0.185671746365388</v>
      </c>
      <c r="H68" s="38">
        <f t="shared" si="9"/>
        <v>0.18488074546156819</v>
      </c>
      <c r="I68" s="38">
        <f t="shared" si="9"/>
        <v>0.18401674195318768</v>
      </c>
      <c r="J68" s="38">
        <f t="shared" si="9"/>
        <v>0.18343248765845102</v>
      </c>
      <c r="K68" s="38">
        <f t="shared" si="9"/>
        <v>0.18261173394699903</v>
      </c>
      <c r="L68" s="39">
        <f t="shared" si="9"/>
        <v>0.18247027788819428</v>
      </c>
      <c r="M68" s="38">
        <f t="shared" si="9"/>
        <v>0.18108742774566475</v>
      </c>
      <c r="N68" s="38">
        <f t="shared" si="9"/>
        <v>0.18099996989855813</v>
      </c>
      <c r="O68" s="38">
        <f t="shared" si="9"/>
        <v>0.18151062203145976</v>
      </c>
      <c r="P68" s="38">
        <f t="shared" si="9"/>
        <v>0.18142964635063957</v>
      </c>
      <c r="Q68" s="38">
        <f t="shared" si="9"/>
        <v>0.18119916435378899</v>
      </c>
      <c r="R68" s="38">
        <f t="shared" si="8"/>
        <v>0.17979767567893057</v>
      </c>
      <c r="S68" s="38">
        <f t="shared" si="8"/>
        <v>0.17843590762892558</v>
      </c>
      <c r="T68" s="38">
        <f t="shared" si="8"/>
        <v>0.17710291636538925</v>
      </c>
      <c r="U68" s="38">
        <f t="shared" si="8"/>
        <v>0.1753386504620838</v>
      </c>
      <c r="V68" s="38">
        <f t="shared" si="8"/>
        <v>0.17306973209654658</v>
      </c>
      <c r="W68" s="38">
        <f t="shared" si="8"/>
        <v>0.17127081824764664</v>
      </c>
      <c r="X68" s="38">
        <f t="shared" si="8"/>
        <v>0.16981052326494137</v>
      </c>
      <c r="Y68" s="38">
        <f t="shared" si="8"/>
        <v>0.16780863302397525</v>
      </c>
      <c r="Z68" s="38">
        <f t="shared" si="8"/>
        <v>0.1658190877591868</v>
      </c>
      <c r="AA68" s="39">
        <f t="shared" si="8"/>
        <v>0.16423764102067495</v>
      </c>
    </row>
    <row r="69" spans="1:27" ht="12.75" customHeight="1" x14ac:dyDescent="0.3">
      <c r="A69" s="13" t="s">
        <v>69</v>
      </c>
      <c r="B69" s="38">
        <f t="shared" si="9"/>
        <v>0.19154228855721392</v>
      </c>
      <c r="C69" s="38">
        <f t="shared" si="8"/>
        <v>0.19098310468788837</v>
      </c>
      <c r="D69" s="38">
        <f t="shared" si="8"/>
        <v>0.19120185581122087</v>
      </c>
      <c r="E69" s="38">
        <f t="shared" si="8"/>
        <v>0.1918047765131575</v>
      </c>
      <c r="F69" s="38">
        <f t="shared" si="8"/>
        <v>0.19470909706437103</v>
      </c>
      <c r="G69" s="38">
        <f t="shared" si="8"/>
        <v>0.19666467344362501</v>
      </c>
      <c r="H69" s="38">
        <f t="shared" si="8"/>
        <v>0.19759076863653921</v>
      </c>
      <c r="I69" s="38">
        <f t="shared" si="8"/>
        <v>0.19782161617745506</v>
      </c>
      <c r="J69" s="38">
        <f t="shared" si="8"/>
        <v>0.19802535216361367</v>
      </c>
      <c r="K69" s="38">
        <f t="shared" si="8"/>
        <v>0.19875660403501269</v>
      </c>
      <c r="L69" s="39">
        <f t="shared" si="8"/>
        <v>0.19880388826654138</v>
      </c>
      <c r="M69" s="38">
        <f t="shared" si="8"/>
        <v>0.20024686897880539</v>
      </c>
      <c r="N69" s="38">
        <f t="shared" si="8"/>
        <v>0.2000903043255772</v>
      </c>
      <c r="O69" s="38">
        <f t="shared" si="8"/>
        <v>0.19905849491623373</v>
      </c>
      <c r="P69" s="38">
        <f t="shared" si="8"/>
        <v>0.19841685477802859</v>
      </c>
      <c r="Q69" s="38">
        <f t="shared" si="8"/>
        <v>0.19687054106286009</v>
      </c>
      <c r="R69" s="38">
        <f t="shared" si="8"/>
        <v>0.1966640573252243</v>
      </c>
      <c r="S69" s="38">
        <f t="shared" si="8"/>
        <v>0.19595123655331093</v>
      </c>
      <c r="T69" s="38">
        <f t="shared" si="8"/>
        <v>0.19452880212099302</v>
      </c>
      <c r="U69" s="38">
        <f t="shared" si="8"/>
        <v>0.19327341013630417</v>
      </c>
      <c r="V69" s="38">
        <f t="shared" si="8"/>
        <v>0.19307503950399865</v>
      </c>
      <c r="W69" s="38">
        <f t="shared" si="8"/>
        <v>0.19243905382573015</v>
      </c>
      <c r="X69" s="38">
        <f t="shared" si="8"/>
        <v>0.19180745589141016</v>
      </c>
      <c r="Y69" s="38">
        <f t="shared" si="8"/>
        <v>0.19153011407579273</v>
      </c>
      <c r="Z69" s="38">
        <f t="shared" si="8"/>
        <v>0.19106504689399115</v>
      </c>
      <c r="AA69" s="39">
        <f t="shared" si="8"/>
        <v>0.19103156926354525</v>
      </c>
    </row>
    <row r="70" spans="1:27" ht="12.75" customHeight="1" x14ac:dyDescent="0.3">
      <c r="A70" s="13" t="s">
        <v>70</v>
      </c>
      <c r="B70" s="38">
        <f t="shared" si="9"/>
        <v>0.22233345467783036</v>
      </c>
      <c r="C70" s="38">
        <f t="shared" si="8"/>
        <v>0.22068781561255357</v>
      </c>
      <c r="D70" s="38">
        <f t="shared" si="8"/>
        <v>0.21880886476926525</v>
      </c>
      <c r="E70" s="38">
        <f t="shared" si="8"/>
        <v>0.21674623488052666</v>
      </c>
      <c r="F70" s="38">
        <f t="shared" si="8"/>
        <v>0.21166029888281665</v>
      </c>
      <c r="G70" s="38">
        <f t="shared" si="8"/>
        <v>0.20844884966870217</v>
      </c>
      <c r="H70" s="38">
        <f t="shared" si="8"/>
        <v>0.20565372730784087</v>
      </c>
      <c r="I70" s="38">
        <f t="shared" si="8"/>
        <v>0.20286953217820289</v>
      </c>
      <c r="J70" s="38">
        <f t="shared" si="8"/>
        <v>0.20093066430384018</v>
      </c>
      <c r="K70" s="38">
        <f t="shared" si="8"/>
        <v>0.19840720013012283</v>
      </c>
      <c r="L70" s="39">
        <f t="shared" si="8"/>
        <v>0.19625627868319301</v>
      </c>
      <c r="M70" s="38">
        <f t="shared" si="8"/>
        <v>0.19380419075144509</v>
      </c>
      <c r="N70" s="38">
        <f t="shared" si="8"/>
        <v>0.19220372655850215</v>
      </c>
      <c r="O70" s="38">
        <f t="shared" si="8"/>
        <v>0.19140726114726367</v>
      </c>
      <c r="P70" s="38">
        <f t="shared" si="8"/>
        <v>0.19042287434161023</v>
      </c>
      <c r="Q70" s="38">
        <f t="shared" si="8"/>
        <v>0.19139188074582025</v>
      </c>
      <c r="R70" s="38">
        <f t="shared" si="8"/>
        <v>0.19244294574576987</v>
      </c>
      <c r="S70" s="38">
        <f t="shared" si="8"/>
        <v>0.19402382759326853</v>
      </c>
      <c r="T70" s="38">
        <f t="shared" si="8"/>
        <v>0.19593878042901905</v>
      </c>
      <c r="U70" s="38">
        <f t="shared" si="8"/>
        <v>0.19966361022190873</v>
      </c>
      <c r="V70" s="38">
        <f t="shared" si="8"/>
        <v>0.20222428621400915</v>
      </c>
      <c r="W70" s="38">
        <f t="shared" si="8"/>
        <v>0.20367487328023171</v>
      </c>
      <c r="X70" s="38">
        <f t="shared" si="8"/>
        <v>0.20436074244930985</v>
      </c>
      <c r="Y70" s="38">
        <f t="shared" si="8"/>
        <v>0.20497389791183296</v>
      </c>
      <c r="Z70" s="38">
        <f t="shared" si="8"/>
        <v>0.20605540203056122</v>
      </c>
      <c r="AA70" s="39">
        <f t="shared" si="8"/>
        <v>0.20655594828838425</v>
      </c>
    </row>
    <row r="71" spans="1:27" ht="12.75" customHeight="1" x14ac:dyDescent="0.3">
      <c r="A71" s="13" t="s">
        <v>71</v>
      </c>
      <c r="B71" s="38">
        <f t="shared" si="9"/>
        <v>0.1544654774905958</v>
      </c>
      <c r="C71" s="38">
        <f t="shared" si="8"/>
        <v>0.15682268712452335</v>
      </c>
      <c r="D71" s="38">
        <f t="shared" si="8"/>
        <v>0.15982750162020073</v>
      </c>
      <c r="E71" s="38">
        <f t="shared" si="8"/>
        <v>0.16268220515892465</v>
      </c>
      <c r="F71" s="38">
        <f t="shared" si="8"/>
        <v>0.16486313294965421</v>
      </c>
      <c r="G71" s="38">
        <f t="shared" si="8"/>
        <v>0.16654284523529092</v>
      </c>
      <c r="H71" s="38">
        <f t="shared" si="8"/>
        <v>0.16924367516415603</v>
      </c>
      <c r="I71" s="38">
        <f t="shared" si="8"/>
        <v>0.17247347884036643</v>
      </c>
      <c r="J71" s="38">
        <f t="shared" si="8"/>
        <v>0.17575330162805977</v>
      </c>
      <c r="K71" s="38">
        <f t="shared" si="8"/>
        <v>0.17931046946631565</v>
      </c>
      <c r="L71" s="39">
        <f t="shared" si="8"/>
        <v>0.18197641503752154</v>
      </c>
      <c r="M71" s="38">
        <f t="shared" si="8"/>
        <v>0.18430274566473989</v>
      </c>
      <c r="N71" s="38">
        <f t="shared" si="8"/>
        <v>0.18625568164715089</v>
      </c>
      <c r="O71" s="38">
        <f t="shared" si="8"/>
        <v>0.18754853506865643</v>
      </c>
      <c r="P71" s="38">
        <f t="shared" si="8"/>
        <v>0.18808728367193378</v>
      </c>
      <c r="Q71" s="38">
        <f t="shared" si="8"/>
        <v>0.18783376179266581</v>
      </c>
      <c r="R71" s="38">
        <f t="shared" si="8"/>
        <v>0.18662009995784909</v>
      </c>
      <c r="S71" s="38">
        <f t="shared" si="8"/>
        <v>0.18523002421307505</v>
      </c>
      <c r="T71" s="38">
        <f t="shared" si="8"/>
        <v>0.18386358158592431</v>
      </c>
      <c r="U71" s="38">
        <f t="shared" si="8"/>
        <v>0.18012527203564044</v>
      </c>
      <c r="V71" s="38">
        <f t="shared" si="8"/>
        <v>0.17781021193442939</v>
      </c>
      <c r="W71" s="38">
        <f t="shared" si="8"/>
        <v>0.17609823799179339</v>
      </c>
      <c r="X71" s="38">
        <f t="shared" si="8"/>
        <v>0.17456253698358834</v>
      </c>
      <c r="Y71" s="38">
        <f t="shared" si="8"/>
        <v>0.17379036156225833</v>
      </c>
      <c r="Z71" s="38">
        <f t="shared" si="8"/>
        <v>0.17248281158351123</v>
      </c>
      <c r="AA71" s="39">
        <f t="shared" si="8"/>
        <v>0.17146419406381638</v>
      </c>
    </row>
    <row r="72" spans="1:27" ht="12.75" customHeight="1" x14ac:dyDescent="0.3">
      <c r="A72" s="13" t="s">
        <v>72</v>
      </c>
      <c r="B72" s="38">
        <f t="shared" si="9"/>
        <v>5.9786433685232378E-2</v>
      </c>
      <c r="C72" s="38">
        <f t="shared" si="8"/>
        <v>6.134932133828816E-2</v>
      </c>
      <c r="D72" s="38">
        <f t="shared" si="8"/>
        <v>6.228233284676838E-2</v>
      </c>
      <c r="E72" s="38">
        <f t="shared" si="8"/>
        <v>6.3684825161708022E-2</v>
      </c>
      <c r="F72" s="38">
        <f t="shared" si="8"/>
        <v>6.6783140687720649E-2</v>
      </c>
      <c r="G72" s="38">
        <f t="shared" si="8"/>
        <v>6.8959477171556108E-2</v>
      </c>
      <c r="H72" s="38">
        <f t="shared" si="8"/>
        <v>7.1033700270374658E-2</v>
      </c>
      <c r="I72" s="38">
        <f t="shared" si="8"/>
        <v>7.2992744751554484E-2</v>
      </c>
      <c r="J72" s="38">
        <f t="shared" si="8"/>
        <v>7.4181901472547218E-2</v>
      </c>
      <c r="K72" s="38">
        <f t="shared" si="8"/>
        <v>7.5435098224666708E-2</v>
      </c>
      <c r="L72" s="39">
        <f t="shared" si="8"/>
        <v>7.6831809585757471E-2</v>
      </c>
      <c r="M72" s="38">
        <f t="shared" si="8"/>
        <v>7.8347784200385351E-2</v>
      </c>
      <c r="N72" s="38">
        <f t="shared" si="8"/>
        <v>7.9624334005598874E-2</v>
      </c>
      <c r="O72" s="38">
        <f t="shared" si="8"/>
        <v>8.1292101350253138E-2</v>
      </c>
      <c r="P72" s="38">
        <f t="shared" si="8"/>
        <v>8.3136192626034611E-2</v>
      </c>
      <c r="Q72" s="38">
        <f t="shared" si="8"/>
        <v>8.5075768066032911E-2</v>
      </c>
      <c r="R72" s="38">
        <f t="shared" si="8"/>
        <v>8.7113867646173307E-2</v>
      </c>
      <c r="S72" s="38">
        <f t="shared" si="8"/>
        <v>8.935347475696577E-2</v>
      </c>
      <c r="T72" s="38">
        <f t="shared" si="8"/>
        <v>9.1841407568088701E-2</v>
      </c>
      <c r="U72" s="38">
        <f t="shared" si="8"/>
        <v>9.5033126556104144E-2</v>
      </c>
      <c r="V72" s="38">
        <f t="shared" si="8"/>
        <v>9.7348708731891484E-2</v>
      </c>
      <c r="W72" s="38">
        <f t="shared" si="8"/>
        <v>0.10010258266956312</v>
      </c>
      <c r="X72" s="38">
        <f t="shared" si="8"/>
        <v>0.10305892013960173</v>
      </c>
      <c r="Y72" s="38">
        <f t="shared" si="8"/>
        <v>0.10553219257540604</v>
      </c>
      <c r="Z72" s="38">
        <f t="shared" si="8"/>
        <v>0.10820387850495547</v>
      </c>
      <c r="AA72" s="39">
        <f t="shared" si="8"/>
        <v>0.11032295550283251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1</v>
      </c>
      <c r="T74" s="38">
        <f t="shared" si="10"/>
        <v>0.99999999999999989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1.0000000000000002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32316</v>
      </c>
      <c r="C83" s="76">
        <v>32135</v>
      </c>
      <c r="D83" s="76">
        <v>31873</v>
      </c>
      <c r="E83" s="76">
        <v>31604</v>
      </c>
      <c r="F83" s="76">
        <v>31329</v>
      </c>
      <c r="G83" s="76">
        <v>30991</v>
      </c>
      <c r="H83" s="76">
        <v>30570</v>
      </c>
      <c r="I83" s="76">
        <v>30237</v>
      </c>
      <c r="J83" s="76">
        <v>29961</v>
      </c>
      <c r="K83" s="76">
        <v>29614</v>
      </c>
      <c r="L83" s="63">
        <v>29259</v>
      </c>
      <c r="M83" s="76">
        <v>28960</v>
      </c>
      <c r="N83" s="76">
        <v>28722</v>
      </c>
      <c r="O83" s="76">
        <v>28497</v>
      </c>
      <c r="P83" s="76">
        <v>28223</v>
      </c>
      <c r="Q83" s="76">
        <v>28109</v>
      </c>
      <c r="R83" s="76">
        <v>27957</v>
      </c>
      <c r="S83" s="76">
        <v>27906</v>
      </c>
      <c r="T83" s="76">
        <v>27838</v>
      </c>
      <c r="U83" s="76">
        <v>27782</v>
      </c>
      <c r="V83" s="76">
        <v>27749</v>
      </c>
      <c r="W83" s="76">
        <v>27723</v>
      </c>
      <c r="X83" s="76">
        <v>27701</v>
      </c>
      <c r="Y83" s="76">
        <v>27677</v>
      </c>
      <c r="Z83" s="76">
        <v>27652</v>
      </c>
      <c r="AA83" s="63">
        <v>27628</v>
      </c>
    </row>
    <row r="84" spans="1:27" ht="12.75" customHeight="1" x14ac:dyDescent="0.3">
      <c r="A84" s="32" t="s">
        <v>77</v>
      </c>
      <c r="B84" s="76">
        <v>106963</v>
      </c>
      <c r="C84" s="76">
        <v>107513.39676</v>
      </c>
      <c r="D84" s="76">
        <v>108392.64956000001</v>
      </c>
      <c r="E84" s="76">
        <v>108622</v>
      </c>
      <c r="F84" s="76">
        <v>108592</v>
      </c>
      <c r="G84" s="76">
        <v>108601</v>
      </c>
      <c r="H84" s="76">
        <v>108641</v>
      </c>
      <c r="I84" s="76">
        <v>108552</v>
      </c>
      <c r="J84" s="76">
        <v>108680.37611</v>
      </c>
      <c r="K84" s="76">
        <v>109548.65191</v>
      </c>
      <c r="L84" s="63">
        <v>110108</v>
      </c>
      <c r="M84" s="76">
        <v>109720</v>
      </c>
      <c r="N84" s="76">
        <v>109440</v>
      </c>
      <c r="O84" s="76">
        <v>109024</v>
      </c>
      <c r="P84" s="76">
        <v>108599</v>
      </c>
      <c r="Q84" s="76">
        <v>108092</v>
      </c>
      <c r="R84" s="76">
        <v>107571</v>
      </c>
      <c r="S84" s="76">
        <v>107018</v>
      </c>
      <c r="T84" s="76">
        <v>106526</v>
      </c>
      <c r="U84" s="76">
        <v>106107</v>
      </c>
      <c r="V84" s="76">
        <v>105701</v>
      </c>
      <c r="W84" s="76">
        <v>105383</v>
      </c>
      <c r="X84" s="76">
        <v>105161</v>
      </c>
      <c r="Y84" s="76">
        <v>105056</v>
      </c>
      <c r="Z84" s="76">
        <v>104945</v>
      </c>
      <c r="AA84" s="63">
        <v>104775</v>
      </c>
    </row>
    <row r="85" spans="1:27" ht="12.75" customHeight="1" x14ac:dyDescent="0.3">
      <c r="A85" s="13" t="s">
        <v>78</v>
      </c>
      <c r="B85" s="76">
        <v>25541</v>
      </c>
      <c r="C85" s="76">
        <v>25308.60324</v>
      </c>
      <c r="D85" s="76">
        <v>24837.350439999998</v>
      </c>
      <c r="E85" s="76">
        <v>25041</v>
      </c>
      <c r="F85" s="76">
        <v>25495</v>
      </c>
      <c r="G85" s="76">
        <v>25969</v>
      </c>
      <c r="H85" s="76">
        <v>26485</v>
      </c>
      <c r="I85" s="76">
        <v>27022</v>
      </c>
      <c r="J85" s="76">
        <v>27261.623889999999</v>
      </c>
      <c r="K85" s="76">
        <v>26834.34809</v>
      </c>
      <c r="L85" s="63">
        <v>26671</v>
      </c>
      <c r="M85" s="76">
        <v>27400</v>
      </c>
      <c r="N85" s="76">
        <v>27943</v>
      </c>
      <c r="O85" s="76">
        <v>28596</v>
      </c>
      <c r="P85" s="76">
        <v>29303</v>
      </c>
      <c r="Q85" s="76">
        <v>29898</v>
      </c>
      <c r="R85" s="76">
        <v>30542</v>
      </c>
      <c r="S85" s="76">
        <v>31102</v>
      </c>
      <c r="T85" s="76">
        <v>31596</v>
      </c>
      <c r="U85" s="76">
        <v>31990</v>
      </c>
      <c r="V85" s="76">
        <v>32356</v>
      </c>
      <c r="W85" s="76">
        <v>32614</v>
      </c>
      <c r="X85" s="76">
        <v>32752</v>
      </c>
      <c r="Y85" s="76">
        <v>32771</v>
      </c>
      <c r="Z85" s="76">
        <v>32776</v>
      </c>
      <c r="AA85" s="63">
        <v>32821</v>
      </c>
    </row>
    <row r="86" spans="1:27" ht="12.75" customHeight="1" x14ac:dyDescent="0.3">
      <c r="A86" s="13" t="s">
        <v>91</v>
      </c>
      <c r="B86" s="76">
        <v>106963</v>
      </c>
      <c r="C86" s="76">
        <v>106788</v>
      </c>
      <c r="D86" s="76">
        <v>106781</v>
      </c>
      <c r="E86" s="76">
        <v>106745</v>
      </c>
      <c r="F86" s="76">
        <v>106660</v>
      </c>
      <c r="G86" s="76">
        <v>106629</v>
      </c>
      <c r="H86" s="76">
        <v>106634</v>
      </c>
      <c r="I86" s="76">
        <v>106497</v>
      </c>
      <c r="J86" s="76">
        <v>106224</v>
      </c>
      <c r="K86" s="76">
        <v>105860</v>
      </c>
      <c r="L86" s="63">
        <v>105691</v>
      </c>
      <c r="M86" s="76">
        <v>105342</v>
      </c>
      <c r="N86" s="76">
        <v>104851</v>
      </c>
      <c r="O86" s="76">
        <v>104442</v>
      </c>
      <c r="P86" s="76">
        <v>104028</v>
      </c>
      <c r="Q86" s="76">
        <v>103523</v>
      </c>
      <c r="R86" s="76">
        <v>103098</v>
      </c>
      <c r="S86" s="76">
        <v>102656</v>
      </c>
      <c r="T86" s="76">
        <v>102274</v>
      </c>
      <c r="U86" s="76">
        <v>101952</v>
      </c>
      <c r="V86" s="76">
        <v>101712</v>
      </c>
      <c r="W86" s="76">
        <v>101606</v>
      </c>
      <c r="X86" s="76">
        <v>101494</v>
      </c>
      <c r="Y86" s="76">
        <v>101312</v>
      </c>
      <c r="Z86" s="76">
        <v>101383</v>
      </c>
      <c r="AA86" s="63">
        <v>101374</v>
      </c>
    </row>
    <row r="87" spans="1:27" ht="12.75" customHeight="1" x14ac:dyDescent="0.3">
      <c r="A87" s="13" t="s">
        <v>92</v>
      </c>
      <c r="B87" s="76">
        <v>25541</v>
      </c>
      <c r="C87" s="76">
        <v>26034</v>
      </c>
      <c r="D87" s="76">
        <v>26449</v>
      </c>
      <c r="E87" s="76">
        <v>26918</v>
      </c>
      <c r="F87" s="76">
        <v>27427</v>
      </c>
      <c r="G87" s="76">
        <v>27941</v>
      </c>
      <c r="H87" s="76">
        <v>28492</v>
      </c>
      <c r="I87" s="76">
        <v>29077</v>
      </c>
      <c r="J87" s="76">
        <v>29718</v>
      </c>
      <c r="K87" s="76">
        <v>30523</v>
      </c>
      <c r="L87" s="63">
        <v>31088</v>
      </c>
      <c r="M87" s="76">
        <v>31778</v>
      </c>
      <c r="N87" s="76">
        <v>32532</v>
      </c>
      <c r="O87" s="76">
        <v>33178</v>
      </c>
      <c r="P87" s="76">
        <v>33874</v>
      </c>
      <c r="Q87" s="76">
        <v>34467</v>
      </c>
      <c r="R87" s="76">
        <v>35015</v>
      </c>
      <c r="S87" s="76">
        <v>35464</v>
      </c>
      <c r="T87" s="76">
        <v>35848</v>
      </c>
      <c r="U87" s="76">
        <v>36145</v>
      </c>
      <c r="V87" s="76">
        <v>36345</v>
      </c>
      <c r="W87" s="76">
        <v>36391</v>
      </c>
      <c r="X87" s="76">
        <v>36419</v>
      </c>
      <c r="Y87" s="76">
        <v>36515</v>
      </c>
      <c r="Z87" s="76">
        <v>36338</v>
      </c>
      <c r="AA87" s="63">
        <v>36222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0.19606843829632326</v>
      </c>
      <c r="C90" s="38">
        <f t="shared" ref="C90:AA94" si="11">C83/SUM(C$83:C$85)</f>
        <v>0.19480834399267688</v>
      </c>
      <c r="D90" s="38">
        <f t="shared" si="11"/>
        <v>0.19304918747690836</v>
      </c>
      <c r="E90" s="38">
        <f t="shared" si="11"/>
        <v>0.19122994911264801</v>
      </c>
      <c r="F90" s="38">
        <f t="shared" si="11"/>
        <v>0.18939522174396672</v>
      </c>
      <c r="G90" s="38">
        <f t="shared" si="11"/>
        <v>0.18718780389101297</v>
      </c>
      <c r="H90" s="38">
        <f t="shared" si="11"/>
        <v>0.18449449594438008</v>
      </c>
      <c r="I90" s="38">
        <f t="shared" si="11"/>
        <v>0.18235822713812713</v>
      </c>
      <c r="J90" s="38">
        <f t="shared" si="11"/>
        <v>0.18059347932225456</v>
      </c>
      <c r="K90" s="38">
        <f t="shared" si="11"/>
        <v>0.17840081447255071</v>
      </c>
      <c r="L90" s="39">
        <f t="shared" si="11"/>
        <v>0.17621869692480036</v>
      </c>
      <c r="M90" s="38">
        <f t="shared" si="11"/>
        <v>0.174373795761079</v>
      </c>
      <c r="N90" s="38">
        <f t="shared" si="11"/>
        <v>0.17291472261521326</v>
      </c>
      <c r="O90" s="38">
        <f t="shared" si="11"/>
        <v>0.17154776452741141</v>
      </c>
      <c r="P90" s="38">
        <f t="shared" si="11"/>
        <v>0.16989014296463506</v>
      </c>
      <c r="Q90" s="38">
        <f t="shared" si="11"/>
        <v>0.16923039873810197</v>
      </c>
      <c r="R90" s="38">
        <f t="shared" si="11"/>
        <v>0.16834467393267899</v>
      </c>
      <c r="S90" s="38">
        <f t="shared" si="11"/>
        <v>0.16808210762169781</v>
      </c>
      <c r="T90" s="38">
        <f t="shared" si="11"/>
        <v>0.16773921426849844</v>
      </c>
      <c r="U90" s="38">
        <f t="shared" si="11"/>
        <v>0.16748352714930761</v>
      </c>
      <c r="V90" s="38">
        <f t="shared" si="11"/>
        <v>0.16735823794072591</v>
      </c>
      <c r="W90" s="38">
        <f t="shared" si="11"/>
        <v>0.16728819695872557</v>
      </c>
      <c r="X90" s="38">
        <f t="shared" si="11"/>
        <v>0.16726242950475201</v>
      </c>
      <c r="Y90" s="38">
        <f t="shared" si="11"/>
        <v>0.16722858662026296</v>
      </c>
      <c r="Z90" s="38">
        <f t="shared" si="11"/>
        <v>0.16720988311272095</v>
      </c>
      <c r="AA90" s="39">
        <f t="shared" si="11"/>
        <v>0.16721541664649203</v>
      </c>
    </row>
    <row r="91" spans="1:27" ht="12.75" customHeight="1" x14ac:dyDescent="0.3">
      <c r="A91" s="13" t="s">
        <v>77</v>
      </c>
      <c r="B91" s="38">
        <f t="shared" ref="B91:Q94" si="12">B84/SUM(B$83:B$85)</f>
        <v>0.64896857177527001</v>
      </c>
      <c r="C91" s="38">
        <f t="shared" si="12"/>
        <v>0.65176619822135473</v>
      </c>
      <c r="D91" s="38">
        <f t="shared" si="12"/>
        <v>0.656515324130997</v>
      </c>
      <c r="E91" s="38">
        <f t="shared" si="12"/>
        <v>0.65725159892779561</v>
      </c>
      <c r="F91" s="38">
        <f t="shared" si="12"/>
        <v>0.65647821250664995</v>
      </c>
      <c r="G91" s="38">
        <f t="shared" si="12"/>
        <v>0.65595762287012038</v>
      </c>
      <c r="H91" s="38">
        <f t="shared" si="12"/>
        <v>0.65566459057551174</v>
      </c>
      <c r="I91" s="38">
        <f t="shared" si="12"/>
        <v>0.65467309165254417</v>
      </c>
      <c r="J91" s="38">
        <f t="shared" si="12"/>
        <v>0.65508385086466192</v>
      </c>
      <c r="K91" s="38">
        <f t="shared" si="12"/>
        <v>0.65994356470297655</v>
      </c>
      <c r="L91" s="39">
        <f t="shared" si="12"/>
        <v>0.66314939953504615</v>
      </c>
      <c r="M91" s="38">
        <f t="shared" si="12"/>
        <v>0.66064547206165702</v>
      </c>
      <c r="N91" s="38">
        <f t="shared" si="12"/>
        <v>0.65886035941121579</v>
      </c>
      <c r="O91" s="38">
        <f t="shared" si="12"/>
        <v>0.6563085054509773</v>
      </c>
      <c r="P91" s="38">
        <f t="shared" si="12"/>
        <v>0.65371858540255834</v>
      </c>
      <c r="Q91" s="38">
        <f t="shared" si="12"/>
        <v>0.65076851757084631</v>
      </c>
      <c r="R91" s="38">
        <f t="shared" si="11"/>
        <v>0.64774492683808038</v>
      </c>
      <c r="S91" s="38">
        <f t="shared" si="11"/>
        <v>0.64458578776818087</v>
      </c>
      <c r="T91" s="38">
        <f t="shared" si="11"/>
        <v>0.64187756085803804</v>
      </c>
      <c r="U91" s="38">
        <f t="shared" si="11"/>
        <v>0.63966505705966392</v>
      </c>
      <c r="V91" s="38">
        <f t="shared" si="11"/>
        <v>0.63749803987792963</v>
      </c>
      <c r="W91" s="38">
        <f t="shared" si="11"/>
        <v>0.63590996862177163</v>
      </c>
      <c r="X91" s="38">
        <f t="shared" si="11"/>
        <v>0.63497651164756608</v>
      </c>
      <c r="Y91" s="38">
        <f t="shared" si="11"/>
        <v>0.63476411446249037</v>
      </c>
      <c r="Z91" s="38">
        <f t="shared" si="11"/>
        <v>0.63459573207234554</v>
      </c>
      <c r="AA91" s="39">
        <f t="shared" si="11"/>
        <v>0.63413910811988572</v>
      </c>
    </row>
    <row r="92" spans="1:27" ht="12.75" customHeight="1" x14ac:dyDescent="0.3">
      <c r="A92" s="13" t="s">
        <v>78</v>
      </c>
      <c r="B92" s="38">
        <f t="shared" si="12"/>
        <v>0.15496298992840674</v>
      </c>
      <c r="C92" s="38">
        <f t="shared" si="11"/>
        <v>0.15342545778596847</v>
      </c>
      <c r="D92" s="38">
        <f t="shared" si="11"/>
        <v>0.15043548839209461</v>
      </c>
      <c r="E92" s="38">
        <f t="shared" si="11"/>
        <v>0.15151845195955635</v>
      </c>
      <c r="F92" s="38">
        <f t="shared" si="11"/>
        <v>0.15412656574938338</v>
      </c>
      <c r="G92" s="38">
        <f t="shared" si="11"/>
        <v>0.15685457323886665</v>
      </c>
      <c r="H92" s="38">
        <f t="shared" si="11"/>
        <v>0.15984091348010815</v>
      </c>
      <c r="I92" s="38">
        <f t="shared" si="11"/>
        <v>0.1629686812093287</v>
      </c>
      <c r="J92" s="38">
        <f t="shared" si="11"/>
        <v>0.16432266981308355</v>
      </c>
      <c r="K92" s="38">
        <f t="shared" si="11"/>
        <v>0.16165562082447274</v>
      </c>
      <c r="L92" s="39">
        <f t="shared" si="11"/>
        <v>0.16063190354015347</v>
      </c>
      <c r="M92" s="38">
        <f t="shared" si="11"/>
        <v>0.16498073217726397</v>
      </c>
      <c r="N92" s="38">
        <f t="shared" si="11"/>
        <v>0.16822491797357095</v>
      </c>
      <c r="O92" s="38">
        <f t="shared" si="11"/>
        <v>0.17214373002161126</v>
      </c>
      <c r="P92" s="38">
        <f t="shared" si="11"/>
        <v>0.17639127163280663</v>
      </c>
      <c r="Q92" s="38">
        <f t="shared" si="11"/>
        <v>0.18000108369105172</v>
      </c>
      <c r="R92" s="38">
        <f t="shared" si="11"/>
        <v>0.18391039922924068</v>
      </c>
      <c r="S92" s="38">
        <f t="shared" si="11"/>
        <v>0.18733210461012131</v>
      </c>
      <c r="T92" s="38">
        <f t="shared" si="11"/>
        <v>0.19038322487346349</v>
      </c>
      <c r="U92" s="38">
        <f t="shared" si="11"/>
        <v>0.19285141579102841</v>
      </c>
      <c r="V92" s="38">
        <f t="shared" si="11"/>
        <v>0.19514372218134446</v>
      </c>
      <c r="W92" s="38">
        <f t="shared" si="11"/>
        <v>0.19680183441950277</v>
      </c>
      <c r="X92" s="38">
        <f t="shared" si="11"/>
        <v>0.19776105884768197</v>
      </c>
      <c r="Y92" s="38">
        <f t="shared" si="11"/>
        <v>0.19800729891724672</v>
      </c>
      <c r="Z92" s="38">
        <f t="shared" si="11"/>
        <v>0.19819438481493351</v>
      </c>
      <c r="AA92" s="39">
        <f t="shared" si="11"/>
        <v>0.19864547523362222</v>
      </c>
    </row>
    <row r="93" spans="1:27" ht="12.75" customHeight="1" x14ac:dyDescent="0.3">
      <c r="A93" s="13" t="s">
        <v>91</v>
      </c>
      <c r="B93" s="38">
        <f t="shared" si="12"/>
        <v>0.64896857177527001</v>
      </c>
      <c r="C93" s="38">
        <f t="shared" si="11"/>
        <v>0.64736870820880588</v>
      </c>
      <c r="D93" s="38">
        <f t="shared" si="11"/>
        <v>0.64675384456975338</v>
      </c>
      <c r="E93" s="38">
        <f t="shared" si="11"/>
        <v>0.64589421965667682</v>
      </c>
      <c r="F93" s="38">
        <f t="shared" si="11"/>
        <v>0.64479856845770667</v>
      </c>
      <c r="G93" s="38">
        <f t="shared" si="11"/>
        <v>0.64404660517875589</v>
      </c>
      <c r="H93" s="38">
        <f t="shared" si="11"/>
        <v>0.64355204712244107</v>
      </c>
      <c r="I93" s="38">
        <f t="shared" si="11"/>
        <v>0.64227946276181913</v>
      </c>
      <c r="J93" s="38">
        <f t="shared" si="11"/>
        <v>0.64027775266270048</v>
      </c>
      <c r="K93" s="38">
        <f t="shared" si="11"/>
        <v>0.63772236847653874</v>
      </c>
      <c r="L93" s="39">
        <f t="shared" si="11"/>
        <v>0.6365470554933208</v>
      </c>
      <c r="M93" s="38">
        <f t="shared" si="11"/>
        <v>0.63428468208092481</v>
      </c>
      <c r="N93" s="38">
        <f t="shared" si="11"/>
        <v>0.63123325607296588</v>
      </c>
      <c r="O93" s="38">
        <f t="shared" si="11"/>
        <v>0.62872553682043375</v>
      </c>
      <c r="P93" s="38">
        <f t="shared" si="11"/>
        <v>0.62620316027088041</v>
      </c>
      <c r="Q93" s="38">
        <f t="shared" si="11"/>
        <v>0.62326082637463198</v>
      </c>
      <c r="R93" s="38">
        <f t="shared" si="11"/>
        <v>0.6208105015957126</v>
      </c>
      <c r="S93" s="38">
        <f t="shared" si="11"/>
        <v>0.61831279438160291</v>
      </c>
      <c r="T93" s="38">
        <f t="shared" si="11"/>
        <v>0.61625692938057364</v>
      </c>
      <c r="U93" s="38">
        <f t="shared" si="11"/>
        <v>0.61461667842222345</v>
      </c>
      <c r="V93" s="38">
        <f t="shared" si="11"/>
        <v>0.61343980314343272</v>
      </c>
      <c r="W93" s="38">
        <f t="shared" si="11"/>
        <v>0.61311851315471877</v>
      </c>
      <c r="X93" s="38">
        <f t="shared" si="11"/>
        <v>0.61283466373615758</v>
      </c>
      <c r="Y93" s="38">
        <f t="shared" si="11"/>
        <v>0.61214230471771081</v>
      </c>
      <c r="Z93" s="38">
        <f t="shared" si="11"/>
        <v>0.61305654490152561</v>
      </c>
      <c r="AA93" s="39">
        <f t="shared" si="11"/>
        <v>0.61355493148695106</v>
      </c>
    </row>
    <row r="94" spans="1:27" ht="12.75" customHeight="1" x14ac:dyDescent="0.3">
      <c r="A94" s="13" t="s">
        <v>92</v>
      </c>
      <c r="B94" s="38">
        <f t="shared" si="12"/>
        <v>0.15496298992840674</v>
      </c>
      <c r="C94" s="38">
        <f t="shared" si="11"/>
        <v>0.15782294779851719</v>
      </c>
      <c r="D94" s="38">
        <f t="shared" si="11"/>
        <v>0.16019696795333821</v>
      </c>
      <c r="E94" s="38">
        <f t="shared" si="11"/>
        <v>0.1628758312306752</v>
      </c>
      <c r="F94" s="38">
        <f t="shared" si="11"/>
        <v>0.16580620979832664</v>
      </c>
      <c r="G94" s="38">
        <f t="shared" si="11"/>
        <v>0.16876559093023116</v>
      </c>
      <c r="H94" s="38">
        <f t="shared" si="11"/>
        <v>0.17195345693317884</v>
      </c>
      <c r="I94" s="38">
        <f t="shared" si="11"/>
        <v>0.17536231010005368</v>
      </c>
      <c r="J94" s="38">
        <f t="shared" si="11"/>
        <v>0.17912876801504493</v>
      </c>
      <c r="K94" s="38">
        <f t="shared" si="11"/>
        <v>0.18387681705091055</v>
      </c>
      <c r="L94" s="39">
        <f t="shared" si="11"/>
        <v>0.18723424758187884</v>
      </c>
      <c r="M94" s="38">
        <f t="shared" si="11"/>
        <v>0.19134152215799616</v>
      </c>
      <c r="N94" s="38">
        <f t="shared" si="11"/>
        <v>0.19585202131182083</v>
      </c>
      <c r="O94" s="38">
        <f t="shared" si="11"/>
        <v>0.19972669865215481</v>
      </c>
      <c r="P94" s="38">
        <f t="shared" si="11"/>
        <v>0.20390669676448459</v>
      </c>
      <c r="Q94" s="38">
        <f t="shared" si="11"/>
        <v>0.20750877488726602</v>
      </c>
      <c r="R94" s="38">
        <f t="shared" si="11"/>
        <v>0.21084482447160835</v>
      </c>
      <c r="S94" s="38">
        <f t="shared" si="11"/>
        <v>0.2136050979966993</v>
      </c>
      <c r="T94" s="38">
        <f t="shared" si="11"/>
        <v>0.21600385635092795</v>
      </c>
      <c r="U94" s="38">
        <f t="shared" si="11"/>
        <v>0.21789979442846893</v>
      </c>
      <c r="V94" s="38">
        <f t="shared" si="11"/>
        <v>0.21920195891584141</v>
      </c>
      <c r="W94" s="38">
        <f t="shared" si="11"/>
        <v>0.21959328988655563</v>
      </c>
      <c r="X94" s="38">
        <f t="shared" si="11"/>
        <v>0.21990290675909041</v>
      </c>
      <c r="Y94" s="38">
        <f t="shared" si="11"/>
        <v>0.22062910866202629</v>
      </c>
      <c r="Z94" s="38">
        <f t="shared" si="11"/>
        <v>0.21973357198575341</v>
      </c>
      <c r="AA94" s="39">
        <f t="shared" si="11"/>
        <v>0.21922965186655691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302.12316408477699</v>
      </c>
      <c r="C97" s="76">
        <f t="shared" ref="C97:AA97" si="13">C83/(C84/1000)</f>
        <v>298.89298420860348</v>
      </c>
      <c r="D97" s="76">
        <f t="shared" si="13"/>
        <v>294.05130448773576</v>
      </c>
      <c r="E97" s="76">
        <f t="shared" si="13"/>
        <v>290.95395039678885</v>
      </c>
      <c r="F97" s="76">
        <f t="shared" si="13"/>
        <v>288.50191542655074</v>
      </c>
      <c r="G97" s="76">
        <f t="shared" si="13"/>
        <v>285.3656964484673</v>
      </c>
      <c r="H97" s="76">
        <f t="shared" si="13"/>
        <v>281.38548061965554</v>
      </c>
      <c r="I97" s="76">
        <f t="shared" si="13"/>
        <v>278.54852973690026</v>
      </c>
      <c r="J97" s="76">
        <f t="shared" si="13"/>
        <v>275.67994400088577</v>
      </c>
      <c r="K97" s="76">
        <f t="shared" si="13"/>
        <v>270.32737951288954</v>
      </c>
      <c r="L97" s="63">
        <f t="shared" si="13"/>
        <v>265.73001053511098</v>
      </c>
      <c r="M97" s="76">
        <f t="shared" si="13"/>
        <v>263.94458621946774</v>
      </c>
      <c r="N97" s="76">
        <f t="shared" si="13"/>
        <v>262.44517543859649</v>
      </c>
      <c r="O97" s="76">
        <f t="shared" si="13"/>
        <v>261.38281479307307</v>
      </c>
      <c r="P97" s="76">
        <f t="shared" si="13"/>
        <v>259.88268768589029</v>
      </c>
      <c r="Q97" s="76">
        <f t="shared" si="13"/>
        <v>260.04699700255338</v>
      </c>
      <c r="R97" s="76">
        <f t="shared" si="13"/>
        <v>259.89346571101879</v>
      </c>
      <c r="S97" s="76">
        <f t="shared" si="13"/>
        <v>260.75987217103665</v>
      </c>
      <c r="T97" s="76">
        <f t="shared" si="13"/>
        <v>261.32587349567245</v>
      </c>
      <c r="U97" s="76">
        <f t="shared" si="13"/>
        <v>261.83003948844089</v>
      </c>
      <c r="V97" s="76">
        <f t="shared" si="13"/>
        <v>262.52353336297671</v>
      </c>
      <c r="W97" s="76">
        <f t="shared" si="13"/>
        <v>263.06899594811307</v>
      </c>
      <c r="X97" s="76">
        <f t="shared" si="13"/>
        <v>263.4151443976379</v>
      </c>
      <c r="Y97" s="76">
        <f t="shared" si="13"/>
        <v>263.44996954005484</v>
      </c>
      <c r="Z97" s="76">
        <f t="shared" si="13"/>
        <v>263.49039973319361</v>
      </c>
      <c r="AA97" s="63">
        <f t="shared" si="13"/>
        <v>263.68885707468382</v>
      </c>
    </row>
    <row r="98" spans="1:27" ht="12.75" customHeight="1" x14ac:dyDescent="0.3">
      <c r="A98" s="13" t="s">
        <v>78</v>
      </c>
      <c r="B98" s="76">
        <f>B85/(B84/1000)</f>
        <v>238.78350457634883</v>
      </c>
      <c r="C98" s="76">
        <f t="shared" ref="C98:AA98" si="14">C85/(C84/1000)</f>
        <v>235.39953161833299</v>
      </c>
      <c r="D98" s="76">
        <f t="shared" si="14"/>
        <v>229.14238687607181</v>
      </c>
      <c r="E98" s="76">
        <f t="shared" si="14"/>
        <v>230.53340943823534</v>
      </c>
      <c r="F98" s="76">
        <f t="shared" si="14"/>
        <v>234.77788419036392</v>
      </c>
      <c r="G98" s="76">
        <f t="shared" si="14"/>
        <v>239.12302833307245</v>
      </c>
      <c r="H98" s="76">
        <f t="shared" si="14"/>
        <v>243.78457488425178</v>
      </c>
      <c r="I98" s="76">
        <f t="shared" si="14"/>
        <v>248.9313877220134</v>
      </c>
      <c r="J98" s="76">
        <f t="shared" si="14"/>
        <v>250.84219309663925</v>
      </c>
      <c r="K98" s="76">
        <f t="shared" si="14"/>
        <v>244.95370433262687</v>
      </c>
      <c r="L98" s="63">
        <f t="shared" si="14"/>
        <v>242.22581465470265</v>
      </c>
      <c r="M98" s="76">
        <f t="shared" si="14"/>
        <v>249.72657674079474</v>
      </c>
      <c r="N98" s="76">
        <f t="shared" si="14"/>
        <v>255.32711988304095</v>
      </c>
      <c r="O98" s="76">
        <f t="shared" si="14"/>
        <v>262.29087173466394</v>
      </c>
      <c r="P98" s="76">
        <f t="shared" si="14"/>
        <v>269.8275306402453</v>
      </c>
      <c r="Q98" s="76">
        <f t="shared" si="14"/>
        <v>276.59771305924585</v>
      </c>
      <c r="R98" s="76">
        <f t="shared" si="14"/>
        <v>283.92410593933312</v>
      </c>
      <c r="S98" s="76">
        <f t="shared" si="14"/>
        <v>290.62400717636285</v>
      </c>
      <c r="T98" s="76">
        <f t="shared" si="14"/>
        <v>296.60364605823929</v>
      </c>
      <c r="U98" s="76">
        <f t="shared" si="14"/>
        <v>301.48812048215478</v>
      </c>
      <c r="V98" s="76">
        <f t="shared" si="14"/>
        <v>306.1087406930871</v>
      </c>
      <c r="W98" s="76">
        <f t="shared" si="14"/>
        <v>309.48065627283341</v>
      </c>
      <c r="X98" s="76">
        <f t="shared" si="14"/>
        <v>311.44625859396547</v>
      </c>
      <c r="Y98" s="76">
        <f t="shared" si="14"/>
        <v>311.93839476088942</v>
      </c>
      <c r="Z98" s="76">
        <f t="shared" si="14"/>
        <v>312.31597503454191</v>
      </c>
      <c r="AA98" s="63">
        <f t="shared" si="14"/>
        <v>313.25220711047479</v>
      </c>
    </row>
    <row r="99" spans="1:27" ht="12.75" customHeight="1" x14ac:dyDescent="0.3">
      <c r="A99" s="13" t="s">
        <v>80</v>
      </c>
      <c r="B99" s="76">
        <f>SUM(B97:B98)</f>
        <v>540.90666866112588</v>
      </c>
      <c r="C99" s="76">
        <f t="shared" ref="C99:AA99" si="15">SUM(C97:C98)</f>
        <v>534.29251582693644</v>
      </c>
      <c r="D99" s="76">
        <f t="shared" si="15"/>
        <v>523.1936913638076</v>
      </c>
      <c r="E99" s="76">
        <f t="shared" si="15"/>
        <v>521.48735983502422</v>
      </c>
      <c r="F99" s="76">
        <f t="shared" si="15"/>
        <v>523.27979961691472</v>
      </c>
      <c r="G99" s="76">
        <f t="shared" si="15"/>
        <v>524.48872478153976</v>
      </c>
      <c r="H99" s="76">
        <f t="shared" si="15"/>
        <v>525.17005550390729</v>
      </c>
      <c r="I99" s="76">
        <f t="shared" si="15"/>
        <v>527.47991745891363</v>
      </c>
      <c r="J99" s="76">
        <f t="shared" si="15"/>
        <v>526.52213709752505</v>
      </c>
      <c r="K99" s="76">
        <f t="shared" si="15"/>
        <v>515.28108384551638</v>
      </c>
      <c r="L99" s="63">
        <f t="shared" si="15"/>
        <v>507.95582518981359</v>
      </c>
      <c r="M99" s="76">
        <f t="shared" si="15"/>
        <v>513.67116296026245</v>
      </c>
      <c r="N99" s="76">
        <f t="shared" si="15"/>
        <v>517.77229532163744</v>
      </c>
      <c r="O99" s="76">
        <f t="shared" si="15"/>
        <v>523.673686527737</v>
      </c>
      <c r="P99" s="76">
        <f t="shared" si="15"/>
        <v>529.71021832613565</v>
      </c>
      <c r="Q99" s="76">
        <f t="shared" si="15"/>
        <v>536.64471006179929</v>
      </c>
      <c r="R99" s="76">
        <f t="shared" si="15"/>
        <v>543.81757165035197</v>
      </c>
      <c r="S99" s="76">
        <f t="shared" si="15"/>
        <v>551.38387934739944</v>
      </c>
      <c r="T99" s="76">
        <f t="shared" si="15"/>
        <v>557.92951955391175</v>
      </c>
      <c r="U99" s="76">
        <f t="shared" si="15"/>
        <v>563.31815997059562</v>
      </c>
      <c r="V99" s="76">
        <f t="shared" si="15"/>
        <v>568.63227405606381</v>
      </c>
      <c r="W99" s="76">
        <f t="shared" si="15"/>
        <v>572.54965222094643</v>
      </c>
      <c r="X99" s="76">
        <f t="shared" si="15"/>
        <v>574.86140299160343</v>
      </c>
      <c r="Y99" s="76">
        <f t="shared" si="15"/>
        <v>575.3883643009442</v>
      </c>
      <c r="Z99" s="76">
        <f t="shared" si="15"/>
        <v>575.80637476773552</v>
      </c>
      <c r="AA99" s="63">
        <f t="shared" si="15"/>
        <v>576.94106418515867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2020-03-24T08:59:24Z</dcterms:modified>
</cp:coreProperties>
</file>