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V99" i="9" l="1"/>
  <c r="L99" i="9"/>
  <c r="F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Z97" i="9"/>
  <c r="Z99" i="9" s="1"/>
  <c r="Y97" i="9"/>
  <c r="Y99" i="9" s="1"/>
  <c r="X97" i="9"/>
  <c r="X99" i="9" s="1"/>
  <c r="W97" i="9"/>
  <c r="V97" i="9"/>
  <c r="U97" i="9"/>
  <c r="U99" i="9" s="1"/>
  <c r="T97" i="9"/>
  <c r="T99" i="9" s="1"/>
  <c r="S97" i="9"/>
  <c r="R97" i="9"/>
  <c r="R99" i="9" s="1"/>
  <c r="Q97" i="9"/>
  <c r="Q99" i="9" s="1"/>
  <c r="P97" i="9"/>
  <c r="P99" i="9" s="1"/>
  <c r="O97" i="9"/>
  <c r="N97" i="9"/>
  <c r="N99" i="9" s="1"/>
  <c r="M97" i="9"/>
  <c r="M99" i="9" s="1"/>
  <c r="L97" i="9"/>
  <c r="K97" i="9"/>
  <c r="J97" i="9"/>
  <c r="J99" i="9" s="1"/>
  <c r="I97" i="9"/>
  <c r="I99" i="9" s="1"/>
  <c r="H97" i="9"/>
  <c r="H99" i="9" s="1"/>
  <c r="G97" i="9"/>
  <c r="F97" i="9"/>
  <c r="E97" i="9"/>
  <c r="E99" i="9" s="1"/>
  <c r="D97" i="9"/>
  <c r="D99" i="9" s="1"/>
  <c r="C97" i="9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A72" i="9"/>
  <c r="W72" i="9"/>
  <c r="S72" i="9"/>
  <c r="R72" i="9"/>
  <c r="L72" i="9"/>
  <c r="K72" i="9"/>
  <c r="G72" i="9"/>
  <c r="C72" i="9"/>
  <c r="B72" i="9"/>
  <c r="Z71" i="9"/>
  <c r="Y71" i="9"/>
  <c r="V71" i="9"/>
  <c r="U71" i="9"/>
  <c r="Q71" i="9"/>
  <c r="M71" i="9"/>
  <c r="L71" i="9"/>
  <c r="J71" i="9"/>
  <c r="I71" i="9"/>
  <c r="F71" i="9"/>
  <c r="E71" i="9"/>
  <c r="AA70" i="9"/>
  <c r="Z70" i="9"/>
  <c r="W70" i="9"/>
  <c r="V70" i="9"/>
  <c r="P70" i="9"/>
  <c r="O70" i="9"/>
  <c r="K70" i="9"/>
  <c r="J70" i="9"/>
  <c r="G70" i="9"/>
  <c r="F70" i="9"/>
  <c r="Z69" i="9"/>
  <c r="Y69" i="9"/>
  <c r="U69" i="9"/>
  <c r="Q69" i="9"/>
  <c r="P69" i="9"/>
  <c r="N69" i="9"/>
  <c r="M69" i="9"/>
  <c r="J69" i="9"/>
  <c r="I69" i="9"/>
  <c r="E69" i="9"/>
  <c r="AA68" i="9"/>
  <c r="Z68" i="9"/>
  <c r="T68" i="9"/>
  <c r="S68" i="9"/>
  <c r="O68" i="9"/>
  <c r="N68" i="9"/>
  <c r="K68" i="9"/>
  <c r="J68" i="9"/>
  <c r="D68" i="9"/>
  <c r="C68" i="9"/>
  <c r="Y67" i="9"/>
  <c r="U67" i="9"/>
  <c r="T67" i="9"/>
  <c r="R67" i="9"/>
  <c r="Q67" i="9"/>
  <c r="N67" i="9"/>
  <c r="M67" i="9"/>
  <c r="I67" i="9"/>
  <c r="E67" i="9"/>
  <c r="D67" i="9"/>
  <c r="B67" i="9"/>
  <c r="AA64" i="9"/>
  <c r="Z64" i="9"/>
  <c r="Z72" i="9" s="1"/>
  <c r="Y64" i="9"/>
  <c r="Y72" i="9" s="1"/>
  <c r="X64" i="9"/>
  <c r="X68" i="9" s="1"/>
  <c r="W64" i="9"/>
  <c r="V64" i="9"/>
  <c r="V72" i="9" s="1"/>
  <c r="U64" i="9"/>
  <c r="U72" i="9" s="1"/>
  <c r="T64" i="9"/>
  <c r="T70" i="9" s="1"/>
  <c r="S64" i="9"/>
  <c r="R64" i="9"/>
  <c r="R69" i="9" s="1"/>
  <c r="Q64" i="9"/>
  <c r="Q72" i="9" s="1"/>
  <c r="P64" i="9"/>
  <c r="P72" i="9" s="1"/>
  <c r="O64" i="9"/>
  <c r="N64" i="9"/>
  <c r="N71" i="9" s="1"/>
  <c r="M64" i="9"/>
  <c r="M72" i="9" s="1"/>
  <c r="L64" i="9"/>
  <c r="L68" i="9" s="1"/>
  <c r="K64" i="9"/>
  <c r="J64" i="9"/>
  <c r="J72" i="9" s="1"/>
  <c r="I64" i="9"/>
  <c r="I72" i="9" s="1"/>
  <c r="H64" i="9"/>
  <c r="H68" i="9" s="1"/>
  <c r="G64" i="9"/>
  <c r="F64" i="9"/>
  <c r="F72" i="9" s="1"/>
  <c r="E64" i="9"/>
  <c r="E72" i="9" s="1"/>
  <c r="D64" i="9"/>
  <c r="D70" i="9" s="1"/>
  <c r="C64" i="9"/>
  <c r="B64" i="9"/>
  <c r="B69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H32" i="9"/>
  <c r="W28" i="9"/>
  <c r="W32" i="9" s="1"/>
  <c r="U28" i="9"/>
  <c r="Q28" i="9"/>
  <c r="Q32" i="9" s="1"/>
  <c r="E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AA28" i="9" s="1"/>
  <c r="AA32" i="9" s="1"/>
  <c r="Z25" i="9"/>
  <c r="Y25" i="9"/>
  <c r="Y28" i="9" s="1"/>
  <c r="X25" i="9"/>
  <c r="W25" i="9"/>
  <c r="V25" i="9"/>
  <c r="U25" i="9"/>
  <c r="T25" i="9"/>
  <c r="S25" i="9"/>
  <c r="S28" i="9" s="1"/>
  <c r="S32" i="9" s="1"/>
  <c r="R25" i="9"/>
  <c r="Q25" i="9"/>
  <c r="P25" i="9"/>
  <c r="O25" i="9"/>
  <c r="N25" i="9"/>
  <c r="M25" i="9"/>
  <c r="M28" i="9" s="1"/>
  <c r="L25" i="9"/>
  <c r="K25" i="9"/>
  <c r="K28" i="9" s="1"/>
  <c r="K32" i="9" s="1"/>
  <c r="J25" i="9"/>
  <c r="I25" i="9"/>
  <c r="I28" i="9" s="1"/>
  <c r="H25" i="9"/>
  <c r="G25" i="9"/>
  <c r="G28" i="9" s="1"/>
  <c r="G32" i="9" s="1"/>
  <c r="F25" i="9"/>
  <c r="E25" i="9"/>
  <c r="D25" i="9"/>
  <c r="C25" i="9"/>
  <c r="C28" i="9" s="1"/>
  <c r="C32" i="9" s="1"/>
  <c r="AA24" i="9"/>
  <c r="Z24" i="9"/>
  <c r="Y24" i="9"/>
  <c r="X24" i="9"/>
  <c r="X28" i="9" s="1"/>
  <c r="X32" i="9" s="1"/>
  <c r="W24" i="9"/>
  <c r="V24" i="9"/>
  <c r="U24" i="9"/>
  <c r="T24" i="9"/>
  <c r="T28" i="9" s="1"/>
  <c r="T32" i="9" s="1"/>
  <c r="S24" i="9"/>
  <c r="R24" i="9"/>
  <c r="Q24" i="9"/>
  <c r="P24" i="9"/>
  <c r="P28" i="9" s="1"/>
  <c r="P32" i="9" s="1"/>
  <c r="O24" i="9"/>
  <c r="N24" i="9"/>
  <c r="M24" i="9"/>
  <c r="L24" i="9"/>
  <c r="L28" i="9" s="1"/>
  <c r="L32" i="9" s="1"/>
  <c r="K24" i="9"/>
  <c r="J24" i="9"/>
  <c r="I24" i="9"/>
  <c r="H24" i="9"/>
  <c r="H28" i="9" s="1"/>
  <c r="G24" i="9"/>
  <c r="F24" i="9"/>
  <c r="E24" i="9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Z99" i="8"/>
  <c r="Y99" i="8"/>
  <c r="U99" i="8"/>
  <c r="P99" i="8"/>
  <c r="N99" i="8"/>
  <c r="I99" i="8"/>
  <c r="E99" i="8"/>
  <c r="D99" i="8"/>
  <c r="AA98" i="8"/>
  <c r="Z98" i="8"/>
  <c r="Y98" i="8"/>
  <c r="X98" i="8"/>
  <c r="W98" i="8"/>
  <c r="V98" i="8"/>
  <c r="V99" i="8" s="1"/>
  <c r="U98" i="8"/>
  <c r="T98" i="8"/>
  <c r="S98" i="8"/>
  <c r="R98" i="8"/>
  <c r="Q98" i="8"/>
  <c r="P98" i="8"/>
  <c r="O98" i="8"/>
  <c r="N98" i="8"/>
  <c r="M98" i="8"/>
  <c r="L98" i="8"/>
  <c r="K98" i="8"/>
  <c r="J98" i="8"/>
  <c r="J99" i="8" s="1"/>
  <c r="I98" i="8"/>
  <c r="H98" i="8"/>
  <c r="G98" i="8"/>
  <c r="F98" i="8"/>
  <c r="F99" i="8" s="1"/>
  <c r="E98" i="8"/>
  <c r="D98" i="8"/>
  <c r="C98" i="8"/>
  <c r="B98" i="8"/>
  <c r="AA97" i="8"/>
  <c r="AA99" i="8" s="1"/>
  <c r="Z97" i="8"/>
  <c r="Y97" i="8"/>
  <c r="X97" i="8"/>
  <c r="X99" i="8" s="1"/>
  <c r="W97" i="8"/>
  <c r="W99" i="8" s="1"/>
  <c r="V97" i="8"/>
  <c r="U97" i="8"/>
  <c r="T97" i="8"/>
  <c r="T99" i="8" s="1"/>
  <c r="S97" i="8"/>
  <c r="S99" i="8" s="1"/>
  <c r="R97" i="8"/>
  <c r="R99" i="8" s="1"/>
  <c r="Q97" i="8"/>
  <c r="Q99" i="8" s="1"/>
  <c r="P97" i="8"/>
  <c r="O97" i="8"/>
  <c r="O99" i="8" s="1"/>
  <c r="N97" i="8"/>
  <c r="M97" i="8"/>
  <c r="M99" i="8" s="1"/>
  <c r="L97" i="8"/>
  <c r="L99" i="8" s="1"/>
  <c r="K97" i="8"/>
  <c r="K99" i="8" s="1"/>
  <c r="J97" i="8"/>
  <c r="I97" i="8"/>
  <c r="H97" i="8"/>
  <c r="H99" i="8" s="1"/>
  <c r="G97" i="8"/>
  <c r="G99" i="8" s="1"/>
  <c r="F97" i="8"/>
  <c r="E97" i="8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W72" i="8"/>
  <c r="P72" i="8"/>
  <c r="D72" i="8"/>
  <c r="X71" i="8"/>
  <c r="W71" i="8"/>
  <c r="P71" i="8"/>
  <c r="L71" i="8"/>
  <c r="H71" i="8"/>
  <c r="G71" i="8"/>
  <c r="X70" i="8"/>
  <c r="Q70" i="8"/>
  <c r="P70" i="8"/>
  <c r="M70" i="8"/>
  <c r="L70" i="8"/>
  <c r="H70" i="8"/>
  <c r="AA69" i="8"/>
  <c r="T69" i="8"/>
  <c r="P69" i="8"/>
  <c r="M69" i="8"/>
  <c r="L69" i="8"/>
  <c r="I69" i="8"/>
  <c r="H69" i="8"/>
  <c r="E69" i="8"/>
  <c r="D69" i="8"/>
  <c r="Y67" i="8"/>
  <c r="X67" i="8"/>
  <c r="U67" i="8"/>
  <c r="T67" i="8"/>
  <c r="Q67" i="8"/>
  <c r="P67" i="8"/>
  <c r="M67" i="8"/>
  <c r="L67" i="8"/>
  <c r="I67" i="8"/>
  <c r="H67" i="8"/>
  <c r="E67" i="8"/>
  <c r="D67" i="8"/>
  <c r="AA64" i="8"/>
  <c r="AA70" i="8" s="1"/>
  <c r="Z64" i="8"/>
  <c r="Z70" i="8" s="1"/>
  <c r="Y64" i="8"/>
  <c r="Y70" i="8" s="1"/>
  <c r="X64" i="8"/>
  <c r="X72" i="8" s="1"/>
  <c r="W64" i="8"/>
  <c r="W70" i="8" s="1"/>
  <c r="V64" i="8"/>
  <c r="V72" i="8" s="1"/>
  <c r="U64" i="8"/>
  <c r="T64" i="8"/>
  <c r="T72" i="8" s="1"/>
  <c r="S64" i="8"/>
  <c r="R64" i="8"/>
  <c r="R67" i="8" s="1"/>
  <c r="Q64" i="8"/>
  <c r="P64" i="8"/>
  <c r="P68" i="8" s="1"/>
  <c r="O64" i="8"/>
  <c r="O70" i="8" s="1"/>
  <c r="N64" i="8"/>
  <c r="N72" i="8" s="1"/>
  <c r="M64" i="8"/>
  <c r="L64" i="8"/>
  <c r="L72" i="8" s="1"/>
  <c r="K64" i="8"/>
  <c r="K70" i="8" s="1"/>
  <c r="J64" i="8"/>
  <c r="J70" i="8" s="1"/>
  <c r="I64" i="8"/>
  <c r="I70" i="8" s="1"/>
  <c r="H64" i="8"/>
  <c r="H72" i="8" s="1"/>
  <c r="G64" i="8"/>
  <c r="G70" i="8" s="1"/>
  <c r="F64" i="8"/>
  <c r="F71" i="8" s="1"/>
  <c r="E64" i="8"/>
  <c r="D64" i="8"/>
  <c r="D71" i="8" s="1"/>
  <c r="C64" i="8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A28" i="8"/>
  <c r="W28" i="8"/>
  <c r="S28" i="8"/>
  <c r="O28" i="8"/>
  <c r="K28" i="8"/>
  <c r="G28" i="8"/>
  <c r="C28" i="8"/>
  <c r="AA26" i="8"/>
  <c r="Z26" i="8"/>
  <c r="Y26" i="8"/>
  <c r="X26" i="8"/>
  <c r="X28" i="8" s="1"/>
  <c r="X32" i="8" s="1"/>
  <c r="W26" i="8"/>
  <c r="V26" i="8"/>
  <c r="U26" i="8"/>
  <c r="T26" i="8"/>
  <c r="T28" i="8" s="1"/>
  <c r="T32" i="8" s="1"/>
  <c r="S26" i="8"/>
  <c r="R26" i="8"/>
  <c r="Q26" i="8"/>
  <c r="P26" i="8"/>
  <c r="P28" i="8" s="1"/>
  <c r="P32" i="8" s="1"/>
  <c r="O26" i="8"/>
  <c r="N26" i="8"/>
  <c r="M26" i="8"/>
  <c r="L26" i="8"/>
  <c r="L28" i="8" s="1"/>
  <c r="L32" i="8" s="1"/>
  <c r="K26" i="8"/>
  <c r="J26" i="8"/>
  <c r="I26" i="8"/>
  <c r="H26" i="8"/>
  <c r="H28" i="8" s="1"/>
  <c r="H32" i="8" s="1"/>
  <c r="G26" i="8"/>
  <c r="F26" i="8"/>
  <c r="E26" i="8"/>
  <c r="D26" i="8"/>
  <c r="D28" i="8" s="1"/>
  <c r="D32" i="8" s="1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Z24" i="8"/>
  <c r="Z28" i="8" s="1"/>
  <c r="Z32" i="8" s="1"/>
  <c r="Y24" i="8"/>
  <c r="X24" i="8"/>
  <c r="W24" i="8"/>
  <c r="V24" i="8"/>
  <c r="V28" i="8" s="1"/>
  <c r="V32" i="8" s="1"/>
  <c r="U24" i="8"/>
  <c r="T24" i="8"/>
  <c r="S24" i="8"/>
  <c r="R24" i="8"/>
  <c r="R28" i="8" s="1"/>
  <c r="R32" i="8" s="1"/>
  <c r="Q24" i="8"/>
  <c r="P24" i="8"/>
  <c r="O24" i="8"/>
  <c r="N24" i="8"/>
  <c r="N28" i="8" s="1"/>
  <c r="N32" i="8" s="1"/>
  <c r="M24" i="8"/>
  <c r="L24" i="8"/>
  <c r="K24" i="8"/>
  <c r="J24" i="8"/>
  <c r="J28" i="8" s="1"/>
  <c r="J32" i="8" s="1"/>
  <c r="I24" i="8"/>
  <c r="H24" i="8"/>
  <c r="G24" i="8"/>
  <c r="F24" i="8"/>
  <c r="F28" i="8" s="1"/>
  <c r="F32" i="8" s="1"/>
  <c r="E24" i="8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Y97" i="7"/>
  <c r="Y99" i="7" s="1"/>
  <c r="X97" i="7"/>
  <c r="X99" i="7" s="1"/>
  <c r="W97" i="7"/>
  <c r="W99" i="7" s="1"/>
  <c r="V97" i="7"/>
  <c r="U97" i="7"/>
  <c r="U99" i="7" s="1"/>
  <c r="T97" i="7"/>
  <c r="T99" i="7" s="1"/>
  <c r="S97" i="7"/>
  <c r="S99" i="7" s="1"/>
  <c r="R97" i="7"/>
  <c r="Q97" i="7"/>
  <c r="Q99" i="7" s="1"/>
  <c r="P97" i="7"/>
  <c r="P99" i="7" s="1"/>
  <c r="O97" i="7"/>
  <c r="O99" i="7" s="1"/>
  <c r="N97" i="7"/>
  <c r="M97" i="7"/>
  <c r="M99" i="7" s="1"/>
  <c r="L97" i="7"/>
  <c r="L99" i="7" s="1"/>
  <c r="K97" i="7"/>
  <c r="K99" i="7" s="1"/>
  <c r="J97" i="7"/>
  <c r="I97" i="7"/>
  <c r="I99" i="7" s="1"/>
  <c r="H97" i="7"/>
  <c r="H99" i="7" s="1"/>
  <c r="G97" i="7"/>
  <c r="G99" i="7" s="1"/>
  <c r="F97" i="7"/>
  <c r="E97" i="7"/>
  <c r="E99" i="7" s="1"/>
  <c r="D97" i="7"/>
  <c r="D99" i="7" s="1"/>
  <c r="C97" i="7"/>
  <c r="C99" i="7" s="1"/>
  <c r="B97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V72" i="7"/>
  <c r="N72" i="7"/>
  <c r="F72" i="7"/>
  <c r="Y71" i="7"/>
  <c r="X71" i="7"/>
  <c r="U71" i="7"/>
  <c r="T71" i="7"/>
  <c r="Q71" i="7"/>
  <c r="P71" i="7"/>
  <c r="M71" i="7"/>
  <c r="L71" i="7"/>
  <c r="I71" i="7"/>
  <c r="H71" i="7"/>
  <c r="E71" i="7"/>
  <c r="D71" i="7"/>
  <c r="Z70" i="7"/>
  <c r="R70" i="7"/>
  <c r="J70" i="7"/>
  <c r="B70" i="7"/>
  <c r="Y69" i="7"/>
  <c r="X69" i="7"/>
  <c r="U69" i="7"/>
  <c r="T69" i="7"/>
  <c r="Q69" i="7"/>
  <c r="P69" i="7"/>
  <c r="M69" i="7"/>
  <c r="L69" i="7"/>
  <c r="I69" i="7"/>
  <c r="H69" i="7"/>
  <c r="E69" i="7"/>
  <c r="D69" i="7"/>
  <c r="V68" i="7"/>
  <c r="N68" i="7"/>
  <c r="F68" i="7"/>
  <c r="Y67" i="7"/>
  <c r="X67" i="7"/>
  <c r="U67" i="7"/>
  <c r="T67" i="7"/>
  <c r="Q67" i="7"/>
  <c r="P67" i="7"/>
  <c r="M67" i="7"/>
  <c r="L67" i="7"/>
  <c r="I67" i="7"/>
  <c r="H67" i="7"/>
  <c r="E67" i="7"/>
  <c r="D67" i="7"/>
  <c r="AA64" i="7"/>
  <c r="AA71" i="7" s="1"/>
  <c r="Z64" i="7"/>
  <c r="Z72" i="7" s="1"/>
  <c r="Y64" i="7"/>
  <c r="Y72" i="7" s="1"/>
  <c r="X64" i="7"/>
  <c r="X72" i="7" s="1"/>
  <c r="W64" i="7"/>
  <c r="W71" i="7" s="1"/>
  <c r="V64" i="7"/>
  <c r="V70" i="7" s="1"/>
  <c r="U64" i="7"/>
  <c r="U72" i="7" s="1"/>
  <c r="T64" i="7"/>
  <c r="T72" i="7" s="1"/>
  <c r="S64" i="7"/>
  <c r="S71" i="7" s="1"/>
  <c r="R64" i="7"/>
  <c r="R68" i="7" s="1"/>
  <c r="Q64" i="7"/>
  <c r="Q72" i="7" s="1"/>
  <c r="P64" i="7"/>
  <c r="P72" i="7" s="1"/>
  <c r="O64" i="7"/>
  <c r="O71" i="7" s="1"/>
  <c r="N64" i="7"/>
  <c r="M64" i="7"/>
  <c r="M72" i="7" s="1"/>
  <c r="L64" i="7"/>
  <c r="L72" i="7" s="1"/>
  <c r="K64" i="7"/>
  <c r="K71" i="7" s="1"/>
  <c r="J64" i="7"/>
  <c r="J72" i="7" s="1"/>
  <c r="I64" i="7"/>
  <c r="I72" i="7" s="1"/>
  <c r="H64" i="7"/>
  <c r="H72" i="7" s="1"/>
  <c r="G64" i="7"/>
  <c r="G71" i="7" s="1"/>
  <c r="F64" i="7"/>
  <c r="F70" i="7" s="1"/>
  <c r="E64" i="7"/>
  <c r="E72" i="7" s="1"/>
  <c r="D64" i="7"/>
  <c r="D72" i="7" s="1"/>
  <c r="C64" i="7"/>
  <c r="C71" i="7" s="1"/>
  <c r="B64" i="7"/>
  <c r="B68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W28" i="7"/>
  <c r="S28" i="7"/>
  <c r="O28" i="7"/>
  <c r="K28" i="7"/>
  <c r="G28" i="7"/>
  <c r="C28" i="7"/>
  <c r="AA26" i="7"/>
  <c r="Z26" i="7"/>
  <c r="Y26" i="7"/>
  <c r="X26" i="7"/>
  <c r="X28" i="7" s="1"/>
  <c r="X32" i="7" s="1"/>
  <c r="W26" i="7"/>
  <c r="V26" i="7"/>
  <c r="U26" i="7"/>
  <c r="T26" i="7"/>
  <c r="T28" i="7" s="1"/>
  <c r="T32" i="7" s="1"/>
  <c r="S26" i="7"/>
  <c r="R26" i="7"/>
  <c r="Q26" i="7"/>
  <c r="P26" i="7"/>
  <c r="P28" i="7" s="1"/>
  <c r="P32" i="7" s="1"/>
  <c r="O26" i="7"/>
  <c r="N26" i="7"/>
  <c r="M26" i="7"/>
  <c r="L26" i="7"/>
  <c r="L28" i="7" s="1"/>
  <c r="L32" i="7" s="1"/>
  <c r="K26" i="7"/>
  <c r="J26" i="7"/>
  <c r="I26" i="7"/>
  <c r="H26" i="7"/>
  <c r="H28" i="7" s="1"/>
  <c r="H32" i="7" s="1"/>
  <c r="G26" i="7"/>
  <c r="F26" i="7"/>
  <c r="E26" i="7"/>
  <c r="D26" i="7"/>
  <c r="D28" i="7" s="1"/>
  <c r="D32" i="7" s="1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X24" i="7"/>
  <c r="W24" i="7"/>
  <c r="V24" i="7"/>
  <c r="V28" i="7" s="1"/>
  <c r="V32" i="7" s="1"/>
  <c r="U24" i="7"/>
  <c r="T24" i="7"/>
  <c r="S24" i="7"/>
  <c r="R24" i="7"/>
  <c r="R28" i="7" s="1"/>
  <c r="R32" i="7" s="1"/>
  <c r="Q24" i="7"/>
  <c r="P24" i="7"/>
  <c r="O24" i="7"/>
  <c r="N24" i="7"/>
  <c r="N28" i="7" s="1"/>
  <c r="N32" i="7" s="1"/>
  <c r="M24" i="7"/>
  <c r="L24" i="7"/>
  <c r="K24" i="7"/>
  <c r="J24" i="7"/>
  <c r="J28" i="7" s="1"/>
  <c r="J32" i="7" s="1"/>
  <c r="I24" i="7"/>
  <c r="H24" i="7"/>
  <c r="G24" i="7"/>
  <c r="F24" i="7"/>
  <c r="F28" i="7" s="1"/>
  <c r="F32" i="7" s="1"/>
  <c r="E24" i="7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C32" i="7" l="1"/>
  <c r="C32" i="8"/>
  <c r="S32" i="8"/>
  <c r="M74" i="8"/>
  <c r="G32" i="7"/>
  <c r="W32" i="7"/>
  <c r="G32" i="8"/>
  <c r="W32" i="8"/>
  <c r="P74" i="8"/>
  <c r="S32" i="7"/>
  <c r="K32" i="7"/>
  <c r="AA32" i="7"/>
  <c r="B99" i="7"/>
  <c r="F99" i="7"/>
  <c r="J99" i="7"/>
  <c r="N99" i="7"/>
  <c r="R99" i="7"/>
  <c r="V99" i="7"/>
  <c r="Z99" i="7"/>
  <c r="K32" i="8"/>
  <c r="AA32" i="8"/>
  <c r="E28" i="7"/>
  <c r="E32" i="7" s="1"/>
  <c r="I28" i="7"/>
  <c r="I32" i="7" s="1"/>
  <c r="M28" i="7"/>
  <c r="M32" i="7" s="1"/>
  <c r="Q28" i="7"/>
  <c r="Q32" i="7" s="1"/>
  <c r="U28" i="7"/>
  <c r="U32" i="7" s="1"/>
  <c r="Y28" i="7"/>
  <c r="Y32" i="7" s="1"/>
  <c r="O32" i="7"/>
  <c r="B71" i="7"/>
  <c r="B69" i="7"/>
  <c r="B67" i="7"/>
  <c r="F71" i="7"/>
  <c r="F69" i="7"/>
  <c r="F67" i="7"/>
  <c r="F74" i="7" s="1"/>
  <c r="J71" i="7"/>
  <c r="J69" i="7"/>
  <c r="J67" i="7"/>
  <c r="N71" i="7"/>
  <c r="N69" i="7"/>
  <c r="N67" i="7"/>
  <c r="R71" i="7"/>
  <c r="R69" i="7"/>
  <c r="R67" i="7"/>
  <c r="V71" i="7"/>
  <c r="V69" i="7"/>
  <c r="V67" i="7"/>
  <c r="V74" i="7" s="1"/>
  <c r="Z71" i="7"/>
  <c r="Z69" i="7"/>
  <c r="Z67" i="7"/>
  <c r="J68" i="7"/>
  <c r="Z68" i="7"/>
  <c r="N70" i="7"/>
  <c r="B72" i="7"/>
  <c r="R72" i="7"/>
  <c r="E28" i="8"/>
  <c r="E32" i="8" s="1"/>
  <c r="I28" i="8"/>
  <c r="I32" i="8" s="1"/>
  <c r="M28" i="8"/>
  <c r="M32" i="8" s="1"/>
  <c r="Q28" i="8"/>
  <c r="Q32" i="8" s="1"/>
  <c r="U28" i="8"/>
  <c r="U32" i="8" s="1"/>
  <c r="Y28" i="8"/>
  <c r="Y32" i="8" s="1"/>
  <c r="O32" i="8"/>
  <c r="L74" i="8"/>
  <c r="V68" i="8"/>
  <c r="J72" i="8"/>
  <c r="C68" i="7"/>
  <c r="O68" i="7"/>
  <c r="S68" i="7"/>
  <c r="W68" i="7"/>
  <c r="AA68" i="7"/>
  <c r="C70" i="7"/>
  <c r="G70" i="7"/>
  <c r="K70" i="7"/>
  <c r="O70" i="7"/>
  <c r="S70" i="7"/>
  <c r="W70" i="7"/>
  <c r="AA70" i="7"/>
  <c r="C72" i="7"/>
  <c r="G72" i="7"/>
  <c r="K72" i="7"/>
  <c r="O72" i="7"/>
  <c r="S72" i="7"/>
  <c r="W72" i="7"/>
  <c r="AA72" i="7"/>
  <c r="C72" i="8"/>
  <c r="C70" i="8"/>
  <c r="S72" i="8"/>
  <c r="S70" i="8"/>
  <c r="C68" i="8"/>
  <c r="G68" i="8"/>
  <c r="K68" i="8"/>
  <c r="O68" i="8"/>
  <c r="S68" i="8"/>
  <c r="W68" i="8"/>
  <c r="AA68" i="8"/>
  <c r="R69" i="8"/>
  <c r="W69" i="8"/>
  <c r="B70" i="8"/>
  <c r="R70" i="8"/>
  <c r="C71" i="8"/>
  <c r="N71" i="8"/>
  <c r="S71" i="8"/>
  <c r="K72" i="8"/>
  <c r="R72" i="8"/>
  <c r="Z72" i="8"/>
  <c r="I32" i="9"/>
  <c r="M32" i="9"/>
  <c r="Y32" i="9"/>
  <c r="B68" i="8"/>
  <c r="J68" i="8"/>
  <c r="R68" i="8"/>
  <c r="R74" i="8" s="1"/>
  <c r="Z68" i="8"/>
  <c r="B71" i="8"/>
  <c r="R71" i="8"/>
  <c r="G68" i="7"/>
  <c r="D68" i="7"/>
  <c r="H68" i="7"/>
  <c r="H74" i="7" s="1"/>
  <c r="L68" i="7"/>
  <c r="L74" i="7" s="1"/>
  <c r="P68" i="7"/>
  <c r="P74" i="7" s="1"/>
  <c r="T68" i="7"/>
  <c r="X68" i="7"/>
  <c r="X74" i="7" s="1"/>
  <c r="D70" i="7"/>
  <c r="H70" i="7"/>
  <c r="L70" i="7"/>
  <c r="P70" i="7"/>
  <c r="T70" i="7"/>
  <c r="X70" i="7"/>
  <c r="B67" i="8"/>
  <c r="F67" i="8"/>
  <c r="F74" i="8" s="1"/>
  <c r="J67" i="8"/>
  <c r="N67" i="8"/>
  <c r="V67" i="8"/>
  <c r="Z67" i="8"/>
  <c r="Z74" i="8" s="1"/>
  <c r="D68" i="8"/>
  <c r="H68" i="8"/>
  <c r="H74" i="8" s="1"/>
  <c r="L68" i="8"/>
  <c r="T68" i="8"/>
  <c r="T74" i="8" s="1"/>
  <c r="X68" i="8"/>
  <c r="X74" i="8" s="1"/>
  <c r="B69" i="8"/>
  <c r="F69" i="8"/>
  <c r="J69" i="8"/>
  <c r="N69" i="8"/>
  <c r="S69" i="8"/>
  <c r="X69" i="8"/>
  <c r="D70" i="8"/>
  <c r="N70" i="8"/>
  <c r="T70" i="8"/>
  <c r="J71" i="8"/>
  <c r="O71" i="8"/>
  <c r="T71" i="8"/>
  <c r="Z71" i="8"/>
  <c r="F72" i="8"/>
  <c r="AA72" i="8"/>
  <c r="O28" i="9"/>
  <c r="O32" i="9" s="1"/>
  <c r="D74" i="8"/>
  <c r="F68" i="8"/>
  <c r="N68" i="8"/>
  <c r="V69" i="8"/>
  <c r="F70" i="8"/>
  <c r="V70" i="8"/>
  <c r="K68" i="7"/>
  <c r="C67" i="7"/>
  <c r="C74" i="7" s="1"/>
  <c r="G67" i="7"/>
  <c r="G74" i="7" s="1"/>
  <c r="K67" i="7"/>
  <c r="O67" i="7"/>
  <c r="S67" i="7"/>
  <c r="S74" i="7" s="1"/>
  <c r="W67" i="7"/>
  <c r="W74" i="7" s="1"/>
  <c r="AA67" i="7"/>
  <c r="E68" i="7"/>
  <c r="E74" i="7" s="1"/>
  <c r="I68" i="7"/>
  <c r="I74" i="7" s="1"/>
  <c r="M68" i="7"/>
  <c r="M74" i="7" s="1"/>
  <c r="Q68" i="7"/>
  <c r="Q74" i="7" s="1"/>
  <c r="U68" i="7"/>
  <c r="Y68" i="7"/>
  <c r="Y74" i="7" s="1"/>
  <c r="C69" i="7"/>
  <c r="G69" i="7"/>
  <c r="K69" i="7"/>
  <c r="O69" i="7"/>
  <c r="S69" i="7"/>
  <c r="W69" i="7"/>
  <c r="AA69" i="7"/>
  <c r="E70" i="7"/>
  <c r="I70" i="7"/>
  <c r="M70" i="7"/>
  <c r="Q70" i="7"/>
  <c r="U70" i="7"/>
  <c r="U74" i="7" s="1"/>
  <c r="Y70" i="7"/>
  <c r="E72" i="8"/>
  <c r="E71" i="8"/>
  <c r="I72" i="8"/>
  <c r="I71" i="8"/>
  <c r="M72" i="8"/>
  <c r="M71" i="8"/>
  <c r="Q72" i="8"/>
  <c r="Q71" i="8"/>
  <c r="Q69" i="8"/>
  <c r="U72" i="8"/>
  <c r="U71" i="8"/>
  <c r="U69" i="8"/>
  <c r="Y72" i="8"/>
  <c r="Y71" i="8"/>
  <c r="Y69" i="8"/>
  <c r="Y74" i="8" s="1"/>
  <c r="C67" i="8"/>
  <c r="G67" i="8"/>
  <c r="K67" i="8"/>
  <c r="O67" i="8"/>
  <c r="O74" i="8" s="1"/>
  <c r="S67" i="8"/>
  <c r="S74" i="8" s="1"/>
  <c r="W67" i="8"/>
  <c r="W74" i="8" s="1"/>
  <c r="AA67" i="8"/>
  <c r="E68" i="8"/>
  <c r="E74" i="8" s="1"/>
  <c r="I68" i="8"/>
  <c r="I74" i="8" s="1"/>
  <c r="M68" i="8"/>
  <c r="Q68" i="8"/>
  <c r="Q74" i="8" s="1"/>
  <c r="U68" i="8"/>
  <c r="U74" i="8" s="1"/>
  <c r="Y68" i="8"/>
  <c r="C69" i="8"/>
  <c r="G69" i="8"/>
  <c r="K69" i="8"/>
  <c r="O69" i="8"/>
  <c r="Z69" i="8"/>
  <c r="E70" i="8"/>
  <c r="U70" i="8"/>
  <c r="K71" i="8"/>
  <c r="V71" i="8"/>
  <c r="AA71" i="8"/>
  <c r="G72" i="8"/>
  <c r="O72" i="8"/>
  <c r="F28" i="9"/>
  <c r="F32" i="9" s="1"/>
  <c r="J28" i="9"/>
  <c r="J32" i="9" s="1"/>
  <c r="N28" i="9"/>
  <c r="N32" i="9" s="1"/>
  <c r="R28" i="9"/>
  <c r="R32" i="9" s="1"/>
  <c r="V28" i="9"/>
  <c r="V32" i="9" s="1"/>
  <c r="Z28" i="9"/>
  <c r="Z32" i="9" s="1"/>
  <c r="J67" i="9"/>
  <c r="J74" i="9" s="1"/>
  <c r="P67" i="9"/>
  <c r="Z67" i="9"/>
  <c r="Z74" i="9" s="1"/>
  <c r="F68" i="9"/>
  <c r="P68" i="9"/>
  <c r="V68" i="9"/>
  <c r="F69" i="9"/>
  <c r="L69" i="9"/>
  <c r="V69" i="9"/>
  <c r="B70" i="9"/>
  <c r="L70" i="9"/>
  <c r="R70" i="9"/>
  <c r="B71" i="9"/>
  <c r="H71" i="9"/>
  <c r="R71" i="9"/>
  <c r="X71" i="9"/>
  <c r="H72" i="9"/>
  <c r="N72" i="9"/>
  <c r="X72" i="9"/>
  <c r="C71" i="9"/>
  <c r="C69" i="9"/>
  <c r="C67" i="9"/>
  <c r="G71" i="9"/>
  <c r="G69" i="9"/>
  <c r="G67" i="9"/>
  <c r="K71" i="9"/>
  <c r="K69" i="9"/>
  <c r="K67" i="9"/>
  <c r="K74" i="9" s="1"/>
  <c r="O71" i="9"/>
  <c r="O69" i="9"/>
  <c r="O67" i="9"/>
  <c r="S71" i="9"/>
  <c r="S69" i="9"/>
  <c r="S67" i="9"/>
  <c r="W71" i="9"/>
  <c r="W69" i="9"/>
  <c r="W67" i="9"/>
  <c r="AA71" i="9"/>
  <c r="AA69" i="9"/>
  <c r="AA67" i="9"/>
  <c r="AA74" i="9" s="1"/>
  <c r="F67" i="9"/>
  <c r="L67" i="9"/>
  <c r="V67" i="9"/>
  <c r="B68" i="9"/>
  <c r="B74" i="9" s="1"/>
  <c r="G68" i="9"/>
  <c r="R68" i="9"/>
  <c r="W68" i="9"/>
  <c r="H69" i="9"/>
  <c r="X69" i="9"/>
  <c r="C70" i="9"/>
  <c r="H70" i="9"/>
  <c r="N70" i="9"/>
  <c r="N74" i="9" s="1"/>
  <c r="S70" i="9"/>
  <c r="X70" i="9"/>
  <c r="D71" i="9"/>
  <c r="T71" i="9"/>
  <c r="D72" i="9"/>
  <c r="O72" i="9"/>
  <c r="T72" i="9"/>
  <c r="C99" i="9"/>
  <c r="G99" i="9"/>
  <c r="K99" i="9"/>
  <c r="O99" i="9"/>
  <c r="S99" i="9"/>
  <c r="W99" i="9"/>
  <c r="AA99" i="9"/>
  <c r="E32" i="9"/>
  <c r="U32" i="9"/>
  <c r="H67" i="9"/>
  <c r="X67" i="9"/>
  <c r="D69" i="9"/>
  <c r="D74" i="9" s="1"/>
  <c r="T69" i="9"/>
  <c r="T74" i="9" s="1"/>
  <c r="P71" i="9"/>
  <c r="E68" i="9"/>
  <c r="E74" i="9" s="1"/>
  <c r="I68" i="9"/>
  <c r="I74" i="9" s="1"/>
  <c r="M68" i="9"/>
  <c r="M74" i="9" s="1"/>
  <c r="Q68" i="9"/>
  <c r="Q74" i="9" s="1"/>
  <c r="U68" i="9"/>
  <c r="U74" i="9" s="1"/>
  <c r="Y68" i="9"/>
  <c r="Y74" i="9" s="1"/>
  <c r="E70" i="9"/>
  <c r="I70" i="9"/>
  <c r="M70" i="9"/>
  <c r="Q70" i="9"/>
  <c r="U70" i="9"/>
  <c r="Y70" i="9"/>
  <c r="V74" i="9" l="1"/>
  <c r="O74" i="9"/>
  <c r="AA74" i="8"/>
  <c r="K74" i="8"/>
  <c r="O74" i="7"/>
  <c r="V74" i="8"/>
  <c r="B74" i="8"/>
  <c r="T74" i="7"/>
  <c r="D74" i="7"/>
  <c r="Z74" i="7"/>
  <c r="J74" i="7"/>
  <c r="X74" i="9"/>
  <c r="R74" i="9"/>
  <c r="L74" i="9"/>
  <c r="S74" i="9"/>
  <c r="C74" i="9"/>
  <c r="P74" i="9"/>
  <c r="G74" i="8"/>
  <c r="AA74" i="7"/>
  <c r="K74" i="7"/>
  <c r="N74" i="8"/>
  <c r="N74" i="7"/>
  <c r="H74" i="9"/>
  <c r="F74" i="9"/>
  <c r="W74" i="9"/>
  <c r="G74" i="9"/>
  <c r="C74" i="8"/>
  <c r="J74" i="8"/>
  <c r="R74" i="7"/>
  <c r="B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<sst xmlns="http://schemas.openxmlformats.org/spreadsheetml/2006/main" count="1660" uniqueCount="104">
  <si>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</si>
  <si>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</si>
  <si>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</si>
  <si>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</si>
  <si>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</si>
  <si>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</si>
  <si>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</si>
  <si>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</si>
  <si>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</si>
  <si>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</si>
  <si>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</si>
  <si>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</si>
  <si>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</si>
  <si>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</si>
  <si>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</si>
  <si>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</si>
  <si>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</si>
  <si>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</si>
  <si>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</si>
  <si>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</si>
  <si>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</si>
  <si>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</si>
  <si>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</si>
  <si>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</si>
  <si>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</si>
  <si>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</si>
  <si>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</si>
  <si>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</si>
  <si>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</si>
  <si>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</si>
  <si>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</si>
  <si>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</si>
  <si>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</si>
  <si>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</si>
  <si>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</si>
  <si>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</si>
  <si>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</si>
  <si>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</si>
  <si>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</si>
  <si>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</si>
  <si>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</si>
  <si>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</si>
  <si>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</si>
  <si>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</si>
  <si>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</si>
  <si>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</si>
  <si>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</si>
  <si>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</si>
  <si>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</si>
  <si>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</si>
  <si>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</si>
  <si>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</si>
  <si>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</si>
  <si>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</si>
  <si>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</si>
  <si>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</si>
  <si>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</si>
  <si>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</si>
  <si>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</si>
  <si>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</si>
  <si>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</si>
  <si>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</si>
  <si>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</si>
  <si>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</si>
  <si>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</si>
  <si>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</si>
  <si>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</si>
  <si>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</si>
  <si>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</si>
  <si>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</si>
  <si>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</si>
  <si>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</si>
  <si>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</si>
  <si>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</si>
  <si>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</si>
  <si>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</si>
  <si>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</si>
  <si>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</si>
  <si>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</si>
  <si>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</si>
  <si>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</si>
  <si>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</si>
  <si>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</si>
  <si>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</si>
  <si>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</si>
  <si>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</si>
  <si>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</si>
  <si>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</si>
  <si>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</si>
  <si>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</si>
  <si>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</si>
  <si>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</si>
  <si>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</si>
  <si>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</si>
  <si>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</si>
  <si>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</si>
  <si>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</si>
  <si>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</si>
  <si>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</si>
  <si>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</si>
  <si>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Renfrewshire (S12000038), Persons</t>
  </si>
  <si>
    <t>© Crown Copyright 2020</t>
  </si>
  <si>
    <t>Summary table for Renfrewshire (S12000038), Females</t>
  </si>
  <si>
    <t>Summary table for Renfrewshire (S12000038),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</si>
</sst>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177790</v>
      </c>
      <c r="D10" s="76">
        <v>178294</v>
      </c>
      <c r="E10" s="76">
        <v>178766</v>
      </c>
      <c r="F10" s="76">
        <v>179276</v>
      </c>
      <c r="G10" s="76">
        <v>179761</v>
      </c>
      <c r="H10" s="76">
        <v>180266</v>
      </c>
      <c r="I10" s="76">
        <v>180689</v>
      </c>
      <c r="J10" s="76">
        <v>181091</v>
      </c>
      <c r="K10" s="76">
        <v>181502</v>
      </c>
      <c r="L10" s="63">
        <v>181870</v>
      </c>
      <c r="M10" s="76">
        <v>182256</v>
      </c>
      <c r="N10" s="76">
        <v>182597</v>
      </c>
      <c r="O10" s="76">
        <v>182930</v>
      </c>
      <c r="P10" s="76">
        <v>183199</v>
      </c>
      <c r="Q10" s="76">
        <v>183460</v>
      </c>
      <c r="R10" s="76">
        <v>183720</v>
      </c>
      <c r="S10" s="76">
        <v>183922</v>
      </c>
      <c r="T10" s="76">
        <v>184111</v>
      </c>
      <c r="U10" s="76">
        <v>184306</v>
      </c>
      <c r="V10" s="76">
        <v>184472</v>
      </c>
      <c r="W10" s="76">
        <v>184662</v>
      </c>
      <c r="X10" s="76">
        <v>184817</v>
      </c>
      <c r="Y10" s="76">
        <v>184976</v>
      </c>
      <c r="Z10" s="76">
        <v>185098</v>
      </c>
      <c r="AA10" s="63">
        <v>185239</v>
      </c>
    </row>
    <row r="11" spans="1:27" ht="12.75" customHeight="1" x14ac:dyDescent="0.3">
      <c r="A11" s="6" t="s">
        <v>55</v>
      </c>
      <c r="B11" s="25"/>
      <c r="C11" s="76">
        <v>1639</v>
      </c>
      <c r="D11" s="76">
        <v>1664</v>
      </c>
      <c r="E11" s="76">
        <v>1670</v>
      </c>
      <c r="F11" s="76">
        <v>1669</v>
      </c>
      <c r="G11" s="76">
        <v>1671</v>
      </c>
      <c r="H11" s="76">
        <v>1676</v>
      </c>
      <c r="I11" s="76">
        <v>1678</v>
      </c>
      <c r="J11" s="76">
        <v>1682</v>
      </c>
      <c r="K11" s="76">
        <v>1672</v>
      </c>
      <c r="L11" s="63">
        <v>1671</v>
      </c>
      <c r="M11" s="76">
        <v>1667</v>
      </c>
      <c r="N11" s="76">
        <v>1655</v>
      </c>
      <c r="O11" s="76">
        <v>1647</v>
      </c>
      <c r="P11" s="76">
        <v>1641</v>
      </c>
      <c r="Q11" s="76">
        <v>1643</v>
      </c>
      <c r="R11" s="76">
        <v>1632</v>
      </c>
      <c r="S11" s="76">
        <v>1630</v>
      </c>
      <c r="T11" s="76">
        <v>1628</v>
      </c>
      <c r="U11" s="76">
        <v>1627</v>
      </c>
      <c r="V11" s="76">
        <v>1636</v>
      </c>
      <c r="W11" s="76">
        <v>1640</v>
      </c>
      <c r="X11" s="76">
        <v>1644</v>
      </c>
      <c r="Y11" s="76">
        <v>1646</v>
      </c>
      <c r="Z11" s="76">
        <v>1649</v>
      </c>
      <c r="AA11" s="63">
        <v>1651</v>
      </c>
    </row>
    <row r="12" spans="1:27" ht="12.75" customHeight="1" x14ac:dyDescent="0.3">
      <c r="A12" s="6" t="s">
        <v>56</v>
      </c>
      <c r="B12" s="25"/>
      <c r="C12" s="76">
        <v>1991</v>
      </c>
      <c r="D12" s="76">
        <v>2080</v>
      </c>
      <c r="E12" s="76">
        <v>2088</v>
      </c>
      <c r="F12" s="76">
        <v>2094</v>
      </c>
      <c r="G12" s="76">
        <v>2103</v>
      </c>
      <c r="H12" s="76">
        <v>2156</v>
      </c>
      <c r="I12" s="76">
        <v>2164</v>
      </c>
      <c r="J12" s="76">
        <v>2170</v>
      </c>
      <c r="K12" s="76">
        <v>2192</v>
      </c>
      <c r="L12" s="63">
        <v>2194</v>
      </c>
      <c r="M12" s="76">
        <v>2216</v>
      </c>
      <c r="N12" s="76">
        <v>2208</v>
      </c>
      <c r="O12" s="76">
        <v>2258</v>
      </c>
      <c r="P12" s="76">
        <v>2252</v>
      </c>
      <c r="Q12" s="76">
        <v>2262</v>
      </c>
      <c r="R12" s="76">
        <v>2315</v>
      </c>
      <c r="S12" s="76">
        <v>2322</v>
      </c>
      <c r="T12" s="76">
        <v>2323</v>
      </c>
      <c r="U12" s="76">
        <v>2358</v>
      </c>
      <c r="V12" s="76">
        <v>2350</v>
      </c>
      <c r="W12" s="76">
        <v>2393</v>
      </c>
      <c r="X12" s="76">
        <v>2391</v>
      </c>
      <c r="Y12" s="76">
        <v>2440</v>
      </c>
      <c r="Z12" s="76">
        <v>2423</v>
      </c>
      <c r="AA12" s="63">
        <v>2452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-352</v>
      </c>
      <c r="D14" s="76">
        <f t="shared" ref="D14:AA14" si="0">D11-D12</f>
        <v>-416</v>
      </c>
      <c r="E14" s="76">
        <f t="shared" si="0"/>
        <v>-418</v>
      </c>
      <c r="F14" s="76">
        <f t="shared" si="0"/>
        <v>-425</v>
      </c>
      <c r="G14" s="76">
        <f t="shared" si="0"/>
        <v>-432</v>
      </c>
      <c r="H14" s="76">
        <f t="shared" si="0"/>
        <v>-480</v>
      </c>
      <c r="I14" s="76">
        <f t="shared" si="0"/>
        <v>-486</v>
      </c>
      <c r="J14" s="76">
        <f t="shared" si="0"/>
        <v>-488</v>
      </c>
      <c r="K14" s="76">
        <f t="shared" si="0"/>
        <v>-520</v>
      </c>
      <c r="L14" s="63">
        <f t="shared" si="0"/>
        <v>-523</v>
      </c>
      <c r="M14" s="76">
        <f t="shared" si="0"/>
        <v>-549</v>
      </c>
      <c r="N14" s="76">
        <f t="shared" si="0"/>
        <v>-553</v>
      </c>
      <c r="O14" s="76">
        <f t="shared" si="0"/>
        <v>-611</v>
      </c>
      <c r="P14" s="76">
        <f t="shared" si="0"/>
        <v>-611</v>
      </c>
      <c r="Q14" s="76">
        <f t="shared" si="0"/>
        <v>-619</v>
      </c>
      <c r="R14" s="76">
        <f t="shared" si="0"/>
        <v>-683</v>
      </c>
      <c r="S14" s="76">
        <f t="shared" si="0"/>
        <v>-692</v>
      </c>
      <c r="T14" s="76">
        <f t="shared" si="0"/>
        <v>-695</v>
      </c>
      <c r="U14" s="76">
        <f t="shared" si="0"/>
        <v>-731</v>
      </c>
      <c r="V14" s="76">
        <f t="shared" si="0"/>
        <v>-714</v>
      </c>
      <c r="W14" s="76">
        <f t="shared" si="0"/>
        <v>-753</v>
      </c>
      <c r="X14" s="76">
        <f t="shared" si="0"/>
        <v>-747</v>
      </c>
      <c r="Y14" s="76">
        <f t="shared" si="0"/>
        <v>-794</v>
      </c>
      <c r="Z14" s="76">
        <f t="shared" si="0"/>
        <v>-774</v>
      </c>
      <c r="AA14" s="63">
        <f t="shared" si="0"/>
        <v>-801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638</v>
      </c>
      <c r="D16" s="76">
        <v>607</v>
      </c>
      <c r="E16" s="76">
        <v>567</v>
      </c>
      <c r="F16" s="76">
        <v>566</v>
      </c>
      <c r="G16" s="76">
        <v>567</v>
      </c>
      <c r="H16" s="76">
        <v>561</v>
      </c>
      <c r="I16" s="76">
        <v>561</v>
      </c>
      <c r="J16" s="76">
        <v>561</v>
      </c>
      <c r="K16" s="76">
        <v>561</v>
      </c>
      <c r="L16" s="63">
        <v>561</v>
      </c>
      <c r="M16" s="76">
        <v>561</v>
      </c>
      <c r="N16" s="76">
        <v>561</v>
      </c>
      <c r="O16" s="76">
        <v>561</v>
      </c>
      <c r="P16" s="76">
        <v>561</v>
      </c>
      <c r="Q16" s="76">
        <v>561</v>
      </c>
      <c r="R16" s="76">
        <v>561</v>
      </c>
      <c r="S16" s="76">
        <v>561</v>
      </c>
      <c r="T16" s="76">
        <v>561</v>
      </c>
      <c r="U16" s="76">
        <v>561</v>
      </c>
      <c r="V16" s="76">
        <v>561</v>
      </c>
      <c r="W16" s="76">
        <v>561</v>
      </c>
      <c r="X16" s="76">
        <v>561</v>
      </c>
      <c r="Y16" s="76">
        <v>561</v>
      </c>
      <c r="Z16" s="76">
        <v>561</v>
      </c>
      <c r="AA16" s="63">
        <v>561</v>
      </c>
    </row>
    <row r="17" spans="1:27" ht="12.75" customHeight="1" x14ac:dyDescent="0.3">
      <c r="A17" s="81" t="s">
        <v>83</v>
      </c>
      <c r="B17" s="81"/>
      <c r="C17" s="76">
        <v>689</v>
      </c>
      <c r="D17" s="76">
        <v>691</v>
      </c>
      <c r="E17" s="76">
        <v>691</v>
      </c>
      <c r="F17" s="76">
        <v>688</v>
      </c>
      <c r="G17" s="76">
        <v>689</v>
      </c>
      <c r="H17" s="76">
        <v>684</v>
      </c>
      <c r="I17" s="76">
        <v>679</v>
      </c>
      <c r="J17" s="76">
        <v>675</v>
      </c>
      <c r="K17" s="76">
        <v>675</v>
      </c>
      <c r="L17" s="63">
        <v>679</v>
      </c>
      <c r="M17" s="76">
        <v>673</v>
      </c>
      <c r="N17" s="76">
        <v>677</v>
      </c>
      <c r="O17" s="76">
        <v>681</v>
      </c>
      <c r="P17" s="76">
        <v>681</v>
      </c>
      <c r="Q17" s="76">
        <v>681</v>
      </c>
      <c r="R17" s="76">
        <v>684</v>
      </c>
      <c r="S17" s="76">
        <v>688</v>
      </c>
      <c r="T17" s="76">
        <v>686</v>
      </c>
      <c r="U17" s="76">
        <v>682</v>
      </c>
      <c r="V17" s="76">
        <v>685</v>
      </c>
      <c r="W17" s="76">
        <v>684</v>
      </c>
      <c r="X17" s="76">
        <v>682</v>
      </c>
      <c r="Y17" s="76">
        <v>681</v>
      </c>
      <c r="Z17" s="76">
        <v>677</v>
      </c>
      <c r="AA17" s="63">
        <v>676</v>
      </c>
    </row>
    <row r="18" spans="1:27" ht="12.75" customHeight="1" x14ac:dyDescent="0.3">
      <c r="A18" s="6" t="s">
        <v>97</v>
      </c>
      <c r="B18" s="6"/>
      <c r="C18" s="76">
        <v>4039</v>
      </c>
      <c r="D18" s="76">
        <v>4070</v>
      </c>
      <c r="E18" s="76">
        <v>4099</v>
      </c>
      <c r="F18" s="76">
        <v>4099</v>
      </c>
      <c r="G18" s="76">
        <v>4132</v>
      </c>
      <c r="H18" s="76">
        <v>4067</v>
      </c>
      <c r="I18" s="76">
        <v>4073</v>
      </c>
      <c r="J18" s="76">
        <v>4073</v>
      </c>
      <c r="K18" s="76">
        <v>4066</v>
      </c>
      <c r="L18" s="63">
        <v>4065</v>
      </c>
      <c r="M18" s="76">
        <v>4057</v>
      </c>
      <c r="N18" s="76">
        <v>4049</v>
      </c>
      <c r="O18" s="76">
        <v>4044</v>
      </c>
      <c r="P18" s="76">
        <v>4036</v>
      </c>
      <c r="Q18" s="76">
        <v>4031</v>
      </c>
      <c r="R18" s="76">
        <v>4035</v>
      </c>
      <c r="S18" s="76">
        <v>4031</v>
      </c>
      <c r="T18" s="76">
        <v>4035</v>
      </c>
      <c r="U18" s="76">
        <v>4039</v>
      </c>
      <c r="V18" s="76">
        <v>4037</v>
      </c>
      <c r="W18" s="76">
        <v>4037</v>
      </c>
      <c r="X18" s="76">
        <v>4038</v>
      </c>
      <c r="Y18" s="76">
        <v>4039</v>
      </c>
      <c r="Z18" s="76">
        <v>4043</v>
      </c>
      <c r="AA18" s="63">
        <v>4041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435</v>
      </c>
      <c r="D20" s="76">
        <v>450</v>
      </c>
      <c r="E20" s="76">
        <v>443</v>
      </c>
      <c r="F20" s="76">
        <v>449</v>
      </c>
      <c r="G20" s="76">
        <v>441</v>
      </c>
      <c r="H20" s="76">
        <v>441</v>
      </c>
      <c r="I20" s="76">
        <v>442</v>
      </c>
      <c r="J20" s="76">
        <v>442</v>
      </c>
      <c r="K20" s="76">
        <v>442</v>
      </c>
      <c r="L20" s="63">
        <v>442</v>
      </c>
      <c r="M20" s="76">
        <v>442</v>
      </c>
      <c r="N20" s="76">
        <v>442</v>
      </c>
      <c r="O20" s="76">
        <v>442</v>
      </c>
      <c r="P20" s="76">
        <v>442</v>
      </c>
      <c r="Q20" s="76">
        <v>442</v>
      </c>
      <c r="R20" s="76">
        <v>442</v>
      </c>
      <c r="S20" s="76">
        <v>442</v>
      </c>
      <c r="T20" s="76">
        <v>442</v>
      </c>
      <c r="U20" s="76">
        <v>442</v>
      </c>
      <c r="V20" s="76">
        <v>442</v>
      </c>
      <c r="W20" s="76">
        <v>442</v>
      </c>
      <c r="X20" s="76">
        <v>442</v>
      </c>
      <c r="Y20" s="76">
        <v>442</v>
      </c>
      <c r="Z20" s="76">
        <v>442</v>
      </c>
      <c r="AA20" s="63">
        <v>442</v>
      </c>
    </row>
    <row r="21" spans="1:27" ht="12.75" customHeight="1" x14ac:dyDescent="0.3">
      <c r="A21" s="81" t="s">
        <v>84</v>
      </c>
      <c r="B21" s="81"/>
      <c r="C21" s="76">
        <v>683</v>
      </c>
      <c r="D21" s="76">
        <v>672</v>
      </c>
      <c r="E21" s="76">
        <v>683</v>
      </c>
      <c r="F21" s="76">
        <v>674</v>
      </c>
      <c r="G21" s="76">
        <v>685</v>
      </c>
      <c r="H21" s="76">
        <v>670</v>
      </c>
      <c r="I21" s="76">
        <v>671</v>
      </c>
      <c r="J21" s="76">
        <v>672</v>
      </c>
      <c r="K21" s="76">
        <v>668</v>
      </c>
      <c r="L21" s="63">
        <v>667</v>
      </c>
      <c r="M21" s="76">
        <v>670</v>
      </c>
      <c r="N21" s="76">
        <v>668</v>
      </c>
      <c r="O21" s="76">
        <v>675</v>
      </c>
      <c r="P21" s="76">
        <v>674</v>
      </c>
      <c r="Q21" s="76">
        <v>677</v>
      </c>
      <c r="R21" s="76">
        <v>677</v>
      </c>
      <c r="S21" s="76">
        <v>680</v>
      </c>
      <c r="T21" s="76">
        <v>683</v>
      </c>
      <c r="U21" s="76">
        <v>676</v>
      </c>
      <c r="V21" s="76">
        <v>681</v>
      </c>
      <c r="W21" s="76">
        <v>681</v>
      </c>
      <c r="X21" s="76">
        <v>677</v>
      </c>
      <c r="Y21" s="76">
        <v>674</v>
      </c>
      <c r="Z21" s="76">
        <v>678</v>
      </c>
      <c r="AA21" s="63">
        <v>671</v>
      </c>
    </row>
    <row r="22" spans="1:27" ht="12.75" customHeight="1" x14ac:dyDescent="0.3">
      <c r="A22" s="6" t="s">
        <v>98</v>
      </c>
      <c r="B22" s="6"/>
      <c r="C22" s="76">
        <v>3408</v>
      </c>
      <c r="D22" s="76">
        <v>3374</v>
      </c>
      <c r="E22" s="76">
        <v>3318</v>
      </c>
      <c r="F22" s="76">
        <v>3336</v>
      </c>
      <c r="G22" s="76">
        <v>3341</v>
      </c>
      <c r="H22" s="76">
        <v>3317</v>
      </c>
      <c r="I22" s="76">
        <v>3327</v>
      </c>
      <c r="J22" s="76">
        <v>3321</v>
      </c>
      <c r="K22" s="76">
        <v>3324</v>
      </c>
      <c r="L22" s="63">
        <v>3306</v>
      </c>
      <c r="M22" s="76">
        <v>3310</v>
      </c>
      <c r="N22" s="76">
        <v>3312</v>
      </c>
      <c r="O22" s="76">
        <v>3311</v>
      </c>
      <c r="P22" s="76">
        <v>3310</v>
      </c>
      <c r="Q22" s="76">
        <v>3302</v>
      </c>
      <c r="R22" s="76">
        <v>3303</v>
      </c>
      <c r="S22" s="76">
        <v>3306</v>
      </c>
      <c r="T22" s="76">
        <v>3299</v>
      </c>
      <c r="U22" s="76">
        <v>3299</v>
      </c>
      <c r="V22" s="76">
        <v>3290</v>
      </c>
      <c r="W22" s="76">
        <v>3286</v>
      </c>
      <c r="X22" s="76">
        <v>3286</v>
      </c>
      <c r="Y22" s="76">
        <v>3285</v>
      </c>
      <c r="Z22" s="76">
        <v>3282</v>
      </c>
      <c r="AA22" s="63">
        <v>3278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203</v>
      </c>
      <c r="D24" s="76">
        <f t="shared" ref="D24:AA26" si="1">D16-D20</f>
        <v>157</v>
      </c>
      <c r="E24" s="76">
        <f t="shared" si="1"/>
        <v>124</v>
      </c>
      <c r="F24" s="76">
        <f t="shared" si="1"/>
        <v>117</v>
      </c>
      <c r="G24" s="76">
        <f t="shared" si="1"/>
        <v>126</v>
      </c>
      <c r="H24" s="76">
        <f t="shared" si="1"/>
        <v>120</v>
      </c>
      <c r="I24" s="76">
        <f t="shared" si="1"/>
        <v>119</v>
      </c>
      <c r="J24" s="76">
        <f t="shared" si="1"/>
        <v>119</v>
      </c>
      <c r="K24" s="76">
        <f t="shared" si="1"/>
        <v>119</v>
      </c>
      <c r="L24" s="63">
        <f t="shared" si="1"/>
        <v>119</v>
      </c>
      <c r="M24" s="76">
        <f t="shared" si="1"/>
        <v>119</v>
      </c>
      <c r="N24" s="76">
        <f t="shared" si="1"/>
        <v>119</v>
      </c>
      <c r="O24" s="76">
        <f t="shared" si="1"/>
        <v>119</v>
      </c>
      <c r="P24" s="76">
        <f t="shared" si="1"/>
        <v>119</v>
      </c>
      <c r="Q24" s="76">
        <f t="shared" si="1"/>
        <v>119</v>
      </c>
      <c r="R24" s="76">
        <f t="shared" si="1"/>
        <v>119</v>
      </c>
      <c r="S24" s="76">
        <f t="shared" si="1"/>
        <v>119</v>
      </c>
      <c r="T24" s="76">
        <f t="shared" si="1"/>
        <v>119</v>
      </c>
      <c r="U24" s="76">
        <f t="shared" si="1"/>
        <v>119</v>
      </c>
      <c r="V24" s="76">
        <f t="shared" si="1"/>
        <v>119</v>
      </c>
      <c r="W24" s="76">
        <f t="shared" si="1"/>
        <v>119</v>
      </c>
      <c r="X24" s="76">
        <f t="shared" si="1"/>
        <v>119</v>
      </c>
      <c r="Y24" s="76">
        <f t="shared" si="1"/>
        <v>119</v>
      </c>
      <c r="Z24" s="76">
        <f t="shared" si="1"/>
        <v>119</v>
      </c>
      <c r="AA24" s="63">
        <f t="shared" si="1"/>
        <v>119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6</v>
      </c>
      <c r="D25" s="76">
        <f t="shared" si="2"/>
        <v>19</v>
      </c>
      <c r="E25" s="76">
        <f t="shared" si="2"/>
        <v>8</v>
      </c>
      <c r="F25" s="76">
        <f t="shared" si="2"/>
        <v>14</v>
      </c>
      <c r="G25" s="76">
        <f t="shared" si="2"/>
        <v>4</v>
      </c>
      <c r="H25" s="76">
        <f t="shared" si="2"/>
        <v>14</v>
      </c>
      <c r="I25" s="76">
        <f t="shared" si="2"/>
        <v>8</v>
      </c>
      <c r="J25" s="76">
        <f t="shared" si="2"/>
        <v>3</v>
      </c>
      <c r="K25" s="76">
        <f t="shared" si="2"/>
        <v>7</v>
      </c>
      <c r="L25" s="63">
        <f t="shared" si="2"/>
        <v>12</v>
      </c>
      <c r="M25" s="76">
        <f t="shared" si="2"/>
        <v>3</v>
      </c>
      <c r="N25" s="76">
        <f t="shared" si="2"/>
        <v>9</v>
      </c>
      <c r="O25" s="76">
        <f t="shared" si="2"/>
        <v>6</v>
      </c>
      <c r="P25" s="76">
        <f t="shared" si="2"/>
        <v>7</v>
      </c>
      <c r="Q25" s="76">
        <f t="shared" si="2"/>
        <v>4</v>
      </c>
      <c r="R25" s="76">
        <f t="shared" si="2"/>
        <v>7</v>
      </c>
      <c r="S25" s="76">
        <f t="shared" si="1"/>
        <v>8</v>
      </c>
      <c r="T25" s="76">
        <f t="shared" si="1"/>
        <v>3</v>
      </c>
      <c r="U25" s="76">
        <f t="shared" si="1"/>
        <v>6</v>
      </c>
      <c r="V25" s="76">
        <f t="shared" si="1"/>
        <v>4</v>
      </c>
      <c r="W25" s="76">
        <f t="shared" si="1"/>
        <v>3</v>
      </c>
      <c r="X25" s="76">
        <f t="shared" si="1"/>
        <v>5</v>
      </c>
      <c r="Y25" s="76">
        <f t="shared" si="1"/>
        <v>7</v>
      </c>
      <c r="Z25" s="76">
        <f t="shared" si="1"/>
        <v>-1</v>
      </c>
      <c r="AA25" s="63">
        <f t="shared" si="1"/>
        <v>5</v>
      </c>
    </row>
    <row r="26" spans="1:27" ht="12.75" customHeight="1" x14ac:dyDescent="0.3">
      <c r="A26" s="6" t="s">
        <v>82</v>
      </c>
      <c r="B26" s="6"/>
      <c r="C26" s="76">
        <f t="shared" si="2"/>
        <v>631</v>
      </c>
      <c r="D26" s="76">
        <f t="shared" si="1"/>
        <v>696</v>
      </c>
      <c r="E26" s="76">
        <f t="shared" si="1"/>
        <v>781</v>
      </c>
      <c r="F26" s="76">
        <f t="shared" si="1"/>
        <v>763</v>
      </c>
      <c r="G26" s="76">
        <f t="shared" si="1"/>
        <v>791</v>
      </c>
      <c r="H26" s="76">
        <f t="shared" si="1"/>
        <v>750</v>
      </c>
      <c r="I26" s="76">
        <f t="shared" si="1"/>
        <v>746</v>
      </c>
      <c r="J26" s="76">
        <f t="shared" si="1"/>
        <v>752</v>
      </c>
      <c r="K26" s="76">
        <f t="shared" si="1"/>
        <v>742</v>
      </c>
      <c r="L26" s="63">
        <f t="shared" si="1"/>
        <v>759</v>
      </c>
      <c r="M26" s="76">
        <f t="shared" si="1"/>
        <v>747</v>
      </c>
      <c r="N26" s="76">
        <f t="shared" si="1"/>
        <v>737</v>
      </c>
      <c r="O26" s="76">
        <f t="shared" si="1"/>
        <v>733</v>
      </c>
      <c r="P26" s="76">
        <f t="shared" si="1"/>
        <v>726</v>
      </c>
      <c r="Q26" s="76">
        <f t="shared" si="1"/>
        <v>729</v>
      </c>
      <c r="R26" s="76">
        <f t="shared" si="1"/>
        <v>732</v>
      </c>
      <c r="S26" s="76">
        <f t="shared" si="1"/>
        <v>725</v>
      </c>
      <c r="T26" s="76">
        <f t="shared" si="1"/>
        <v>736</v>
      </c>
      <c r="U26" s="76">
        <f t="shared" si="1"/>
        <v>740</v>
      </c>
      <c r="V26" s="76">
        <f t="shared" si="1"/>
        <v>747</v>
      </c>
      <c r="W26" s="76">
        <f t="shared" si="1"/>
        <v>751</v>
      </c>
      <c r="X26" s="76">
        <f t="shared" si="1"/>
        <v>752</v>
      </c>
      <c r="Y26" s="76">
        <f t="shared" si="1"/>
        <v>754</v>
      </c>
      <c r="Z26" s="76">
        <f t="shared" si="1"/>
        <v>761</v>
      </c>
      <c r="AA26" s="63">
        <f t="shared" si="1"/>
        <v>763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840</v>
      </c>
      <c r="D28" s="76">
        <f t="shared" ref="D28:AA28" si="3">SUM(D24:D26)</f>
        <v>872</v>
      </c>
      <c r="E28" s="76">
        <f t="shared" si="3"/>
        <v>913</v>
      </c>
      <c r="F28" s="76">
        <f t="shared" si="3"/>
        <v>894</v>
      </c>
      <c r="G28" s="76">
        <f t="shared" si="3"/>
        <v>921</v>
      </c>
      <c r="H28" s="76">
        <f t="shared" si="3"/>
        <v>884</v>
      </c>
      <c r="I28" s="76">
        <f t="shared" si="3"/>
        <v>873</v>
      </c>
      <c r="J28" s="76">
        <f t="shared" si="3"/>
        <v>874</v>
      </c>
      <c r="K28" s="76">
        <f t="shared" si="3"/>
        <v>868</v>
      </c>
      <c r="L28" s="63">
        <f t="shared" si="3"/>
        <v>890</v>
      </c>
      <c r="M28" s="76">
        <f t="shared" si="3"/>
        <v>869</v>
      </c>
      <c r="N28" s="76">
        <f t="shared" si="3"/>
        <v>865</v>
      </c>
      <c r="O28" s="76">
        <f t="shared" si="3"/>
        <v>858</v>
      </c>
      <c r="P28" s="76">
        <f t="shared" si="3"/>
        <v>852</v>
      </c>
      <c r="Q28" s="76">
        <f t="shared" si="3"/>
        <v>852</v>
      </c>
      <c r="R28" s="76">
        <f t="shared" si="3"/>
        <v>858</v>
      </c>
      <c r="S28" s="76">
        <f t="shared" si="3"/>
        <v>852</v>
      </c>
      <c r="T28" s="76">
        <f t="shared" si="3"/>
        <v>858</v>
      </c>
      <c r="U28" s="76">
        <f t="shared" si="3"/>
        <v>865</v>
      </c>
      <c r="V28" s="76">
        <f t="shared" si="3"/>
        <v>870</v>
      </c>
      <c r="W28" s="76">
        <f t="shared" si="3"/>
        <v>873</v>
      </c>
      <c r="X28" s="76">
        <f t="shared" si="3"/>
        <v>876</v>
      </c>
      <c r="Y28" s="76">
        <f t="shared" si="3"/>
        <v>880</v>
      </c>
      <c r="Z28" s="76">
        <f t="shared" si="3"/>
        <v>879</v>
      </c>
      <c r="AA28" s="63">
        <f t="shared" si="3"/>
        <v>887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16</v>
      </c>
      <c r="D30" s="76">
        <v>16</v>
      </c>
      <c r="E30" s="76">
        <v>15</v>
      </c>
      <c r="F30" s="76">
        <v>16</v>
      </c>
      <c r="G30" s="76">
        <v>16</v>
      </c>
      <c r="H30" s="76">
        <v>19</v>
      </c>
      <c r="I30" s="76">
        <v>15</v>
      </c>
      <c r="J30" s="76">
        <v>25</v>
      </c>
      <c r="K30" s="76">
        <v>20</v>
      </c>
      <c r="L30" s="63">
        <v>19</v>
      </c>
      <c r="M30" s="76">
        <v>21</v>
      </c>
      <c r="N30" s="76">
        <v>21</v>
      </c>
      <c r="O30" s="76">
        <v>22</v>
      </c>
      <c r="P30" s="76">
        <v>20</v>
      </c>
      <c r="Q30" s="76">
        <v>27</v>
      </c>
      <c r="R30" s="76">
        <v>27</v>
      </c>
      <c r="S30" s="76">
        <v>29</v>
      </c>
      <c r="T30" s="76">
        <v>32</v>
      </c>
      <c r="U30" s="76">
        <v>32</v>
      </c>
      <c r="V30" s="76">
        <v>34</v>
      </c>
      <c r="W30" s="76">
        <v>35</v>
      </c>
      <c r="X30" s="76">
        <v>30</v>
      </c>
      <c r="Y30" s="76">
        <v>36</v>
      </c>
      <c r="Z30" s="76">
        <v>36</v>
      </c>
      <c r="AA30" s="63">
        <v>35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504</v>
      </c>
      <c r="D32" s="76">
        <f t="shared" ref="D32:AA32" si="4">D30+D28+D14</f>
        <v>472</v>
      </c>
      <c r="E32" s="76">
        <f t="shared" si="4"/>
        <v>510</v>
      </c>
      <c r="F32" s="76">
        <f t="shared" si="4"/>
        <v>485</v>
      </c>
      <c r="G32" s="76">
        <f t="shared" si="4"/>
        <v>505</v>
      </c>
      <c r="H32" s="76">
        <f t="shared" si="4"/>
        <v>423</v>
      </c>
      <c r="I32" s="76">
        <f t="shared" si="4"/>
        <v>402</v>
      </c>
      <c r="J32" s="76">
        <f t="shared" si="4"/>
        <v>411</v>
      </c>
      <c r="K32" s="76">
        <f t="shared" si="4"/>
        <v>368</v>
      </c>
      <c r="L32" s="63">
        <f t="shared" si="4"/>
        <v>386</v>
      </c>
      <c r="M32" s="76">
        <f t="shared" si="4"/>
        <v>341</v>
      </c>
      <c r="N32" s="76">
        <f t="shared" si="4"/>
        <v>333</v>
      </c>
      <c r="O32" s="76">
        <f t="shared" si="4"/>
        <v>269</v>
      </c>
      <c r="P32" s="76">
        <f t="shared" si="4"/>
        <v>261</v>
      </c>
      <c r="Q32" s="76">
        <f t="shared" si="4"/>
        <v>260</v>
      </c>
      <c r="R32" s="76">
        <f t="shared" si="4"/>
        <v>202</v>
      </c>
      <c r="S32" s="76">
        <f t="shared" si="4"/>
        <v>189</v>
      </c>
      <c r="T32" s="76">
        <f t="shared" si="4"/>
        <v>195</v>
      </c>
      <c r="U32" s="76">
        <f t="shared" si="4"/>
        <v>166</v>
      </c>
      <c r="V32" s="76">
        <f t="shared" si="4"/>
        <v>190</v>
      </c>
      <c r="W32" s="76">
        <f t="shared" si="4"/>
        <v>155</v>
      </c>
      <c r="X32" s="76">
        <f t="shared" si="4"/>
        <v>159</v>
      </c>
      <c r="Y32" s="76">
        <f t="shared" si="4"/>
        <v>122</v>
      </c>
      <c r="Z32" s="76">
        <f t="shared" si="4"/>
        <v>141</v>
      </c>
      <c r="AA32" s="63">
        <f t="shared" si="4"/>
        <v>121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178294</v>
      </c>
      <c r="D34" s="76">
        <v>178766</v>
      </c>
      <c r="E34" s="76">
        <v>179276</v>
      </c>
      <c r="F34" s="76">
        <v>179761</v>
      </c>
      <c r="G34" s="76">
        <v>180266</v>
      </c>
      <c r="H34" s="76">
        <v>180689</v>
      </c>
      <c r="I34" s="76">
        <v>181091</v>
      </c>
      <c r="J34" s="76">
        <v>181502</v>
      </c>
      <c r="K34" s="76">
        <v>181870</v>
      </c>
      <c r="L34" s="63">
        <v>182256</v>
      </c>
      <c r="M34" s="76">
        <v>182597</v>
      </c>
      <c r="N34" s="76">
        <v>182930</v>
      </c>
      <c r="O34" s="76">
        <v>183199</v>
      </c>
      <c r="P34" s="76">
        <v>183460</v>
      </c>
      <c r="Q34" s="76">
        <v>183720</v>
      </c>
      <c r="R34" s="76">
        <v>183922</v>
      </c>
      <c r="S34" s="76">
        <v>184111</v>
      </c>
      <c r="T34" s="76">
        <v>184306</v>
      </c>
      <c r="U34" s="76">
        <v>184472</v>
      </c>
      <c r="V34" s="76">
        <v>184662</v>
      </c>
      <c r="W34" s="76">
        <v>184817</v>
      </c>
      <c r="X34" s="76">
        <v>184976</v>
      </c>
      <c r="Y34" s="76">
        <v>185098</v>
      </c>
      <c r="Z34" s="76">
        <v>185239</v>
      </c>
      <c r="AA34" s="63">
        <v>185360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2.8348051071488837E-3</v>
      </c>
      <c r="D36" s="38">
        <f t="shared" si="5"/>
        <v>2.6473128652674794E-3</v>
      </c>
      <c r="E36" s="38">
        <f t="shared" si="5"/>
        <v>2.8528914894331136E-3</v>
      </c>
      <c r="F36" s="38">
        <f t="shared" si="5"/>
        <v>2.7053258662620761E-3</v>
      </c>
      <c r="G36" s="38">
        <f t="shared" si="5"/>
        <v>2.809285662629825E-3</v>
      </c>
      <c r="H36" s="38">
        <f t="shared" si="5"/>
        <v>2.3465323466432936E-3</v>
      </c>
      <c r="I36" s="38">
        <f t="shared" si="5"/>
        <v>2.22481722739071E-3</v>
      </c>
      <c r="J36" s="38">
        <f t="shared" si="5"/>
        <v>2.2695771739070412E-3</v>
      </c>
      <c r="K36" s="38">
        <f t="shared" si="5"/>
        <v>2.0275258674835538E-3</v>
      </c>
      <c r="L36" s="39">
        <f t="shared" si="5"/>
        <v>2.1223951173915435E-3</v>
      </c>
      <c r="M36" s="38">
        <f t="shared" si="5"/>
        <v>1.8709946448950926E-3</v>
      </c>
      <c r="N36" s="38">
        <f t="shared" si="5"/>
        <v>1.8236882314605388E-3</v>
      </c>
      <c r="O36" s="38">
        <f t="shared" si="5"/>
        <v>1.4705078445306947E-3</v>
      </c>
      <c r="P36" s="38">
        <f t="shared" si="5"/>
        <v>1.4246802657219744E-3</v>
      </c>
      <c r="Q36" s="38">
        <f t="shared" si="5"/>
        <v>1.4172026599803772E-3</v>
      </c>
      <c r="R36" s="38">
        <f t="shared" si="5"/>
        <v>1.0994992379708252E-3</v>
      </c>
      <c r="S36" s="38">
        <f t="shared" si="5"/>
        <v>1.0276095301269017E-3</v>
      </c>
      <c r="T36" s="38">
        <f t="shared" si="5"/>
        <v>1.0591436687650384E-3</v>
      </c>
      <c r="U36" s="38">
        <f t="shared" si="5"/>
        <v>9.0067604961314334E-4</v>
      </c>
      <c r="V36" s="38">
        <f t="shared" si="5"/>
        <v>1.0299666073984128E-3</v>
      </c>
      <c r="W36" s="38">
        <f t="shared" si="5"/>
        <v>8.3937139205683903E-4</v>
      </c>
      <c r="X36" s="38">
        <f t="shared" si="5"/>
        <v>8.603104692750126E-4</v>
      </c>
      <c r="Y36" s="38">
        <f t="shared" si="5"/>
        <v>6.5954502205691553E-4</v>
      </c>
      <c r="Z36" s="38">
        <f t="shared" si="5"/>
        <v>7.6175863596581275E-4</v>
      </c>
      <c r="AA36" s="39">
        <f t="shared" si="5"/>
        <v>6.5321017712252822E-4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2.8348051071488837E-3</v>
      </c>
      <c r="D37" s="75">
        <f t="shared" si="6"/>
        <v>5.4896225884470441E-3</v>
      </c>
      <c r="E37" s="75">
        <f t="shared" si="6"/>
        <v>8.3581753754429378E-3</v>
      </c>
      <c r="F37" s="75">
        <f t="shared" si="6"/>
        <v>1.1086112829742955E-2</v>
      </c>
      <c r="G37" s="75">
        <f t="shared" si="6"/>
        <v>1.3926542550199674E-2</v>
      </c>
      <c r="H37" s="75">
        <f t="shared" si="6"/>
        <v>1.6305753979413914E-2</v>
      </c>
      <c r="I37" s="75">
        <f t="shared" si="6"/>
        <v>1.856684852916362E-2</v>
      </c>
      <c r="J37" s="75">
        <f t="shared" si="6"/>
        <v>2.0878564598683841E-2</v>
      </c>
      <c r="K37" s="75">
        <f t="shared" si="6"/>
        <v>2.2948422295967153E-2</v>
      </c>
      <c r="L37" s="77">
        <f t="shared" si="6"/>
        <v>2.5119523032791496E-2</v>
      </c>
      <c r="M37" s="75">
        <f t="shared" si="6"/>
        <v>2.7037516170763259E-2</v>
      </c>
      <c r="N37" s="75">
        <f t="shared" si="6"/>
        <v>2.8910512402272343E-2</v>
      </c>
      <c r="O37" s="75">
        <f t="shared" si="6"/>
        <v>3.0423533382079981E-2</v>
      </c>
      <c r="P37" s="75">
        <f t="shared" si="6"/>
        <v>3.1891557455424942E-2</v>
      </c>
      <c r="Q37" s="75">
        <f t="shared" si="6"/>
        <v>3.3353956915462064E-2</v>
      </c>
      <c r="R37" s="75">
        <f t="shared" si="6"/>
        <v>3.449012880364475E-2</v>
      </c>
      <c r="S37" s="75">
        <f t="shared" si="6"/>
        <v>3.5553180718825579E-2</v>
      </c>
      <c r="T37" s="75">
        <f t="shared" si="6"/>
        <v>3.6649980313853421E-2</v>
      </c>
      <c r="U37" s="75">
        <f t="shared" si="6"/>
        <v>3.7583666122954044E-2</v>
      </c>
      <c r="V37" s="75">
        <f t="shared" si="6"/>
        <v>3.8652342651442712E-2</v>
      </c>
      <c r="W37" s="75">
        <f t="shared" si="6"/>
        <v>3.9524157714157154E-2</v>
      </c>
      <c r="X37" s="75">
        <f t="shared" si="6"/>
        <v>4.0418471230102927E-2</v>
      </c>
      <c r="Y37" s="75">
        <f t="shared" si="6"/>
        <v>4.1104674053658814E-2</v>
      </c>
      <c r="Z37" s="75">
        <f t="shared" si="6"/>
        <v>4.1897744530063556E-2</v>
      </c>
      <c r="AA37" s="77">
        <f t="shared" si="6"/>
        <v>4.2578322740311605E-2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1.44799744</v>
      </c>
      <c r="D44" s="3">
        <v>1.4596767222</v>
      </c>
      <c r="E44" s="3">
        <v>1.456772478</v>
      </c>
      <c r="F44" s="3">
        <v>1.4496769811000001</v>
      </c>
      <c r="G44" s="3">
        <v>1.4476760979000001</v>
      </c>
      <c r="H44" s="3">
        <v>1.4529551719</v>
      </c>
      <c r="I44" s="3">
        <v>1.458776622</v>
      </c>
      <c r="J44" s="3">
        <v>1.4680503676000001</v>
      </c>
      <c r="K44" s="3">
        <v>1.4677553294000001</v>
      </c>
      <c r="L44" s="4">
        <v>1.4761561834000001</v>
      </c>
      <c r="M44" s="3">
        <v>1.4849463032000001</v>
      </c>
      <c r="N44" s="3">
        <v>1.487645712</v>
      </c>
      <c r="O44" s="3">
        <v>1.4931079889000001</v>
      </c>
      <c r="P44" s="3">
        <v>1.4995206112999999</v>
      </c>
      <c r="Q44" s="3">
        <v>1.5132282404999999</v>
      </c>
      <c r="R44" s="3">
        <v>1.5130370377</v>
      </c>
      <c r="S44" s="3">
        <v>1.5199212197</v>
      </c>
      <c r="T44" s="3">
        <v>1.5247283083000001</v>
      </c>
      <c r="U44" s="3">
        <v>1.5284285395999999</v>
      </c>
      <c r="V44" s="3">
        <v>1.539212045</v>
      </c>
      <c r="W44" s="3">
        <v>1.5439534326</v>
      </c>
      <c r="X44" s="3">
        <v>1.5488021569999999</v>
      </c>
      <c r="Y44" s="3">
        <v>1.5505981713999999</v>
      </c>
      <c r="Z44" s="3">
        <v>1.5538393181000001</v>
      </c>
      <c r="AA44" s="4">
        <v>1.5563072534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76.486334289740199</v>
      </c>
      <c r="D47" s="11">
        <v>76.420353511377598</v>
      </c>
      <c r="E47" s="11">
        <v>76.509706571984694</v>
      </c>
      <c r="F47" s="11">
        <v>76.590651224409001</v>
      </c>
      <c r="G47" s="11">
        <v>76.730238613923802</v>
      </c>
      <c r="H47" s="11">
        <v>76.772237126711701</v>
      </c>
      <c r="I47" s="11">
        <v>76.964425363043105</v>
      </c>
      <c r="J47" s="11">
        <v>77.035882587685705</v>
      </c>
      <c r="K47" s="11">
        <v>77.110548658220907</v>
      </c>
      <c r="L47" s="64">
        <v>77.333808975541999</v>
      </c>
      <c r="M47" s="11">
        <v>77.395113863204102</v>
      </c>
      <c r="N47" s="11">
        <v>77.638095355618603</v>
      </c>
      <c r="O47" s="11">
        <v>77.550889487266204</v>
      </c>
      <c r="P47" s="11">
        <v>77.774240635392502</v>
      </c>
      <c r="Q47" s="11">
        <v>77.915122788815793</v>
      </c>
      <c r="R47" s="11">
        <v>77.937332551251899</v>
      </c>
      <c r="S47" s="11">
        <v>78.157655742504502</v>
      </c>
      <c r="T47" s="11">
        <v>78.264810037854801</v>
      </c>
      <c r="U47" s="11">
        <v>78.375968576696906</v>
      </c>
      <c r="V47" s="11">
        <v>78.612575400756498</v>
      </c>
      <c r="W47" s="11">
        <v>78.636134636634793</v>
      </c>
      <c r="X47" s="11">
        <v>78.851776518050897</v>
      </c>
      <c r="Y47" s="11">
        <v>78.848807276742306</v>
      </c>
      <c r="Z47" s="11">
        <v>78.943762158382896</v>
      </c>
      <c r="AA47" s="64">
        <v>79.012509414160704</v>
      </c>
    </row>
    <row r="48" spans="1:27" ht="12.75" customHeight="1" x14ac:dyDescent="0.3">
      <c r="A48" s="6" t="s">
        <v>89</v>
      </c>
      <c r="B48" s="25"/>
      <c r="C48" s="11">
        <v>81.132394065947196</v>
      </c>
      <c r="D48" s="11">
        <v>80.6999792084559</v>
      </c>
      <c r="E48" s="11">
        <v>80.753173723181007</v>
      </c>
      <c r="F48" s="11">
        <v>80.906647288686997</v>
      </c>
      <c r="G48" s="11">
        <v>81.086797688707506</v>
      </c>
      <c r="H48" s="11">
        <v>80.959451644981499</v>
      </c>
      <c r="I48" s="11">
        <v>81.070602897152995</v>
      </c>
      <c r="J48" s="11">
        <v>81.265989941382003</v>
      </c>
      <c r="K48" s="11">
        <v>81.269530122945199</v>
      </c>
      <c r="L48" s="64">
        <v>81.340402692470093</v>
      </c>
      <c r="M48" s="11">
        <v>81.476501889074399</v>
      </c>
      <c r="N48" s="11">
        <v>81.681447840568296</v>
      </c>
      <c r="O48" s="11">
        <v>81.672461291939698</v>
      </c>
      <c r="P48" s="11">
        <v>81.875850642184304</v>
      </c>
      <c r="Q48" s="11">
        <v>81.955009081564995</v>
      </c>
      <c r="R48" s="11">
        <v>81.923122266215401</v>
      </c>
      <c r="S48" s="11">
        <v>82.023694780490999</v>
      </c>
      <c r="T48" s="11">
        <v>82.155573264780799</v>
      </c>
      <c r="U48" s="11">
        <v>82.350161105890805</v>
      </c>
      <c r="V48" s="11">
        <v>82.368968714714796</v>
      </c>
      <c r="W48" s="11">
        <v>82.424423276162003</v>
      </c>
      <c r="X48" s="11">
        <v>82.655986557047598</v>
      </c>
      <c r="Y48" s="11">
        <v>82.6831849346392</v>
      </c>
      <c r="Z48" s="11">
        <v>82.885183735398897</v>
      </c>
      <c r="AA48" s="64">
        <v>83.005893913925107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28374</v>
      </c>
      <c r="C57" s="76">
        <v>28300</v>
      </c>
      <c r="D57" s="76">
        <v>28205</v>
      </c>
      <c r="E57" s="76">
        <v>28052</v>
      </c>
      <c r="F57" s="76">
        <v>27956</v>
      </c>
      <c r="G57" s="76">
        <v>27725</v>
      </c>
      <c r="H57" s="76">
        <v>27580</v>
      </c>
      <c r="I57" s="76">
        <v>27453</v>
      </c>
      <c r="J57" s="76">
        <v>27202</v>
      </c>
      <c r="K57" s="76">
        <v>26947</v>
      </c>
      <c r="L57" s="63">
        <v>26689</v>
      </c>
      <c r="M57" s="76">
        <v>26510</v>
      </c>
      <c r="N57" s="76">
        <v>26408</v>
      </c>
      <c r="O57" s="76">
        <v>26266</v>
      </c>
      <c r="P57" s="76">
        <v>26140</v>
      </c>
      <c r="Q57" s="76">
        <v>26048</v>
      </c>
      <c r="R57" s="76">
        <v>26044</v>
      </c>
      <c r="S57" s="76">
        <v>26013</v>
      </c>
      <c r="T57" s="76">
        <v>25977</v>
      </c>
      <c r="U57" s="76">
        <v>25942</v>
      </c>
      <c r="V57" s="76">
        <v>25906</v>
      </c>
      <c r="W57" s="76">
        <v>25873</v>
      </c>
      <c r="X57" s="76">
        <v>25842</v>
      </c>
      <c r="Y57" s="76">
        <v>25808</v>
      </c>
      <c r="Z57" s="76">
        <v>25785</v>
      </c>
      <c r="AA57" s="63">
        <v>25766</v>
      </c>
    </row>
    <row r="58" spans="1:27" ht="12.75" customHeight="1" x14ac:dyDescent="0.3">
      <c r="A58" s="13" t="s">
        <v>68</v>
      </c>
      <c r="B58" s="76">
        <v>31738</v>
      </c>
      <c r="C58" s="76">
        <v>31537</v>
      </c>
      <c r="D58" s="76">
        <v>31251</v>
      </c>
      <c r="E58" s="76">
        <v>30991</v>
      </c>
      <c r="F58" s="76">
        <v>30545</v>
      </c>
      <c r="G58" s="76">
        <v>30392</v>
      </c>
      <c r="H58" s="76">
        <v>30171</v>
      </c>
      <c r="I58" s="76">
        <v>30008</v>
      </c>
      <c r="J58" s="76">
        <v>29987</v>
      </c>
      <c r="K58" s="76">
        <v>29879</v>
      </c>
      <c r="L58" s="63">
        <v>29850</v>
      </c>
      <c r="M58" s="76">
        <v>29811</v>
      </c>
      <c r="N58" s="76">
        <v>29758</v>
      </c>
      <c r="O58" s="76">
        <v>29783</v>
      </c>
      <c r="P58" s="76">
        <v>29908</v>
      </c>
      <c r="Q58" s="76">
        <v>29990</v>
      </c>
      <c r="R58" s="76">
        <v>29930</v>
      </c>
      <c r="S58" s="76">
        <v>29831</v>
      </c>
      <c r="T58" s="76">
        <v>29706</v>
      </c>
      <c r="U58" s="76">
        <v>29600</v>
      </c>
      <c r="V58" s="76">
        <v>29386</v>
      </c>
      <c r="W58" s="76">
        <v>29220</v>
      </c>
      <c r="X58" s="76">
        <v>29085</v>
      </c>
      <c r="Y58" s="76">
        <v>28833</v>
      </c>
      <c r="Z58" s="76">
        <v>28585</v>
      </c>
      <c r="AA58" s="63">
        <v>28359</v>
      </c>
    </row>
    <row r="59" spans="1:27" ht="12.75" customHeight="1" x14ac:dyDescent="0.3">
      <c r="A59" s="13" t="s">
        <v>69</v>
      </c>
      <c r="B59" s="76">
        <v>32870</v>
      </c>
      <c r="C59" s="76">
        <v>33304</v>
      </c>
      <c r="D59" s="76">
        <v>33916</v>
      </c>
      <c r="E59" s="76">
        <v>34724</v>
      </c>
      <c r="F59" s="76">
        <v>35733</v>
      </c>
      <c r="G59" s="76">
        <v>36501</v>
      </c>
      <c r="H59" s="76">
        <v>37042</v>
      </c>
      <c r="I59" s="76">
        <v>37416</v>
      </c>
      <c r="J59" s="76">
        <v>37587</v>
      </c>
      <c r="K59" s="76">
        <v>37943</v>
      </c>
      <c r="L59" s="63">
        <v>38065</v>
      </c>
      <c r="M59" s="76">
        <v>38256</v>
      </c>
      <c r="N59" s="76">
        <v>38262</v>
      </c>
      <c r="O59" s="76">
        <v>38213</v>
      </c>
      <c r="P59" s="76">
        <v>37827</v>
      </c>
      <c r="Q59" s="76">
        <v>37396</v>
      </c>
      <c r="R59" s="76">
        <v>37081</v>
      </c>
      <c r="S59" s="76">
        <v>36730</v>
      </c>
      <c r="T59" s="76">
        <v>36302</v>
      </c>
      <c r="U59" s="76">
        <v>35768</v>
      </c>
      <c r="V59" s="76">
        <v>35541</v>
      </c>
      <c r="W59" s="76">
        <v>35330</v>
      </c>
      <c r="X59" s="76">
        <v>35169</v>
      </c>
      <c r="Y59" s="76">
        <v>35146</v>
      </c>
      <c r="Z59" s="76">
        <v>35058</v>
      </c>
      <c r="AA59" s="63">
        <v>35022</v>
      </c>
    </row>
    <row r="60" spans="1:27" ht="12.75" customHeight="1" x14ac:dyDescent="0.3">
      <c r="A60" s="13" t="s">
        <v>70</v>
      </c>
      <c r="B60" s="76">
        <v>40232</v>
      </c>
      <c r="C60" s="76">
        <v>39670</v>
      </c>
      <c r="D60" s="76">
        <v>39110</v>
      </c>
      <c r="E60" s="76">
        <v>38214</v>
      </c>
      <c r="F60" s="76">
        <v>37272</v>
      </c>
      <c r="G60" s="76">
        <v>36512</v>
      </c>
      <c r="H60" s="76">
        <v>35852</v>
      </c>
      <c r="I60" s="76">
        <v>35202</v>
      </c>
      <c r="J60" s="76">
        <v>34849</v>
      </c>
      <c r="K60" s="76">
        <v>34401</v>
      </c>
      <c r="L60" s="63">
        <v>34140</v>
      </c>
      <c r="M60" s="76">
        <v>33854</v>
      </c>
      <c r="N60" s="76">
        <v>33644</v>
      </c>
      <c r="O60" s="76">
        <v>33554</v>
      </c>
      <c r="P60" s="76">
        <v>33830</v>
      </c>
      <c r="Q60" s="76">
        <v>34328</v>
      </c>
      <c r="R60" s="76">
        <v>34858</v>
      </c>
      <c r="S60" s="76">
        <v>35498</v>
      </c>
      <c r="T60" s="76">
        <v>36359</v>
      </c>
      <c r="U60" s="76">
        <v>37384</v>
      </c>
      <c r="V60" s="76">
        <v>38129</v>
      </c>
      <c r="W60" s="76">
        <v>38635</v>
      </c>
      <c r="X60" s="76">
        <v>38969</v>
      </c>
      <c r="Y60" s="76">
        <v>39148</v>
      </c>
      <c r="Z60" s="76">
        <v>39463</v>
      </c>
      <c r="AA60" s="63">
        <v>39567</v>
      </c>
    </row>
    <row r="61" spans="1:27" ht="12.75" customHeight="1" x14ac:dyDescent="0.3">
      <c r="A61" s="13" t="s">
        <v>71</v>
      </c>
      <c r="B61" s="76">
        <v>29734</v>
      </c>
      <c r="C61" s="76">
        <v>30297</v>
      </c>
      <c r="D61" s="76">
        <v>30884</v>
      </c>
      <c r="E61" s="76">
        <v>31718</v>
      </c>
      <c r="F61" s="76">
        <v>31995</v>
      </c>
      <c r="G61" s="76">
        <v>32481</v>
      </c>
      <c r="H61" s="76">
        <v>33037</v>
      </c>
      <c r="I61" s="76">
        <v>33765</v>
      </c>
      <c r="J61" s="76">
        <v>34304</v>
      </c>
      <c r="K61" s="76">
        <v>34965</v>
      </c>
      <c r="L61" s="63">
        <v>35536</v>
      </c>
      <c r="M61" s="76">
        <v>35902</v>
      </c>
      <c r="N61" s="76">
        <v>36270</v>
      </c>
      <c r="O61" s="76">
        <v>36448</v>
      </c>
      <c r="P61" s="76">
        <v>36398</v>
      </c>
      <c r="Q61" s="76">
        <v>36048</v>
      </c>
      <c r="R61" s="76">
        <v>35579</v>
      </c>
      <c r="S61" s="76">
        <v>35100</v>
      </c>
      <c r="T61" s="76">
        <v>34342</v>
      </c>
      <c r="U61" s="76">
        <v>33543</v>
      </c>
      <c r="V61" s="76">
        <v>32903</v>
      </c>
      <c r="W61" s="76">
        <v>32382</v>
      </c>
      <c r="X61" s="76">
        <v>31902</v>
      </c>
      <c r="Y61" s="76">
        <v>31658</v>
      </c>
      <c r="Z61" s="76">
        <v>31344</v>
      </c>
      <c r="AA61" s="63">
        <v>31182</v>
      </c>
    </row>
    <row r="62" spans="1:27" ht="12.75" customHeight="1" x14ac:dyDescent="0.3">
      <c r="A62" s="13" t="s">
        <v>72</v>
      </c>
      <c r="B62" s="76">
        <v>14842</v>
      </c>
      <c r="C62" s="76">
        <v>15186</v>
      </c>
      <c r="D62" s="76">
        <v>15400</v>
      </c>
      <c r="E62" s="76">
        <v>15577</v>
      </c>
      <c r="F62" s="76">
        <v>16260</v>
      </c>
      <c r="G62" s="76">
        <v>16655</v>
      </c>
      <c r="H62" s="76">
        <v>17007</v>
      </c>
      <c r="I62" s="76">
        <v>17247</v>
      </c>
      <c r="J62" s="76">
        <v>17573</v>
      </c>
      <c r="K62" s="76">
        <v>17735</v>
      </c>
      <c r="L62" s="63">
        <v>17976</v>
      </c>
      <c r="M62" s="76">
        <v>18264</v>
      </c>
      <c r="N62" s="76">
        <v>18588</v>
      </c>
      <c r="O62" s="76">
        <v>18935</v>
      </c>
      <c r="P62" s="76">
        <v>19357</v>
      </c>
      <c r="Q62" s="76">
        <v>19910</v>
      </c>
      <c r="R62" s="76">
        <v>20430</v>
      </c>
      <c r="S62" s="76">
        <v>20939</v>
      </c>
      <c r="T62" s="76">
        <v>21620</v>
      </c>
      <c r="U62" s="76">
        <v>22235</v>
      </c>
      <c r="V62" s="76">
        <v>22797</v>
      </c>
      <c r="W62" s="76">
        <v>23377</v>
      </c>
      <c r="X62" s="76">
        <v>24009</v>
      </c>
      <c r="Y62" s="76">
        <v>24505</v>
      </c>
      <c r="Z62" s="76">
        <v>25004</v>
      </c>
      <c r="AA62" s="63">
        <v>25464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177790</v>
      </c>
      <c r="C64" s="76">
        <f t="shared" ref="C64:AA64" si="7">SUM(C57:C62)</f>
        <v>178294</v>
      </c>
      <c r="D64" s="76">
        <f t="shared" si="7"/>
        <v>178766</v>
      </c>
      <c r="E64" s="76">
        <f t="shared" si="7"/>
        <v>179276</v>
      </c>
      <c r="F64" s="76">
        <f t="shared" si="7"/>
        <v>179761</v>
      </c>
      <c r="G64" s="76">
        <f t="shared" si="7"/>
        <v>180266</v>
      </c>
      <c r="H64" s="76">
        <f t="shared" si="7"/>
        <v>180689</v>
      </c>
      <c r="I64" s="76">
        <f t="shared" si="7"/>
        <v>181091</v>
      </c>
      <c r="J64" s="76">
        <f t="shared" si="7"/>
        <v>181502</v>
      </c>
      <c r="K64" s="76">
        <f t="shared" si="7"/>
        <v>181870</v>
      </c>
      <c r="L64" s="63">
        <f t="shared" si="7"/>
        <v>182256</v>
      </c>
      <c r="M64" s="76">
        <f t="shared" si="7"/>
        <v>182597</v>
      </c>
      <c r="N64" s="76">
        <f t="shared" si="7"/>
        <v>182930</v>
      </c>
      <c r="O64" s="76">
        <f t="shared" si="7"/>
        <v>183199</v>
      </c>
      <c r="P64" s="76">
        <f t="shared" si="7"/>
        <v>183460</v>
      </c>
      <c r="Q64" s="76">
        <f t="shared" si="7"/>
        <v>183720</v>
      </c>
      <c r="R64" s="76">
        <f t="shared" si="7"/>
        <v>183922</v>
      </c>
      <c r="S64" s="76">
        <f t="shared" si="7"/>
        <v>184111</v>
      </c>
      <c r="T64" s="76">
        <f t="shared" si="7"/>
        <v>184306</v>
      </c>
      <c r="U64" s="76">
        <f t="shared" si="7"/>
        <v>184472</v>
      </c>
      <c r="V64" s="76">
        <f t="shared" si="7"/>
        <v>184662</v>
      </c>
      <c r="W64" s="76">
        <f t="shared" si="7"/>
        <v>184817</v>
      </c>
      <c r="X64" s="76">
        <f t="shared" si="7"/>
        <v>184976</v>
      </c>
      <c r="Y64" s="76">
        <f t="shared" si="7"/>
        <v>185098</v>
      </c>
      <c r="Z64" s="76">
        <f t="shared" si="7"/>
        <v>185239</v>
      </c>
      <c r="AA64" s="63">
        <f t="shared" si="7"/>
        <v>185360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0.15959277799651275</v>
      </c>
      <c r="C67" s="38">
        <f t="shared" ref="C67:AA72" si="8">C57/C$64</f>
        <v>0.15872659764209676</v>
      </c>
      <c r="D67" s="38">
        <f t="shared" si="8"/>
        <v>0.15777608717541367</v>
      </c>
      <c r="E67" s="38">
        <f t="shared" si="8"/>
        <v>0.15647381690800777</v>
      </c>
      <c r="F67" s="38">
        <f t="shared" si="8"/>
        <v>0.15551760392966216</v>
      </c>
      <c r="G67" s="38">
        <f t="shared" si="8"/>
        <v>0.15380049482431518</v>
      </c>
      <c r="H67" s="38">
        <f t="shared" si="8"/>
        <v>0.15263795803839747</v>
      </c>
      <c r="I67" s="38">
        <f t="shared" si="8"/>
        <v>0.15159781546294404</v>
      </c>
      <c r="J67" s="38">
        <f t="shared" si="8"/>
        <v>0.14987162675893378</v>
      </c>
      <c r="K67" s="38">
        <f t="shared" si="8"/>
        <v>0.1481662726123055</v>
      </c>
      <c r="L67" s="39">
        <f t="shared" si="8"/>
        <v>0.14643687999297691</v>
      </c>
      <c r="M67" s="38">
        <f t="shared" si="8"/>
        <v>0.14518310815621285</v>
      </c>
      <c r="N67" s="38">
        <f t="shared" si="8"/>
        <v>0.14436123107199475</v>
      </c>
      <c r="O67" s="38">
        <f t="shared" si="8"/>
        <v>0.14337414505537693</v>
      </c>
      <c r="P67" s="38">
        <f t="shared" si="8"/>
        <v>0.14248337512264253</v>
      </c>
      <c r="Q67" s="38">
        <f t="shared" si="8"/>
        <v>0.14178097104289136</v>
      </c>
      <c r="R67" s="38">
        <f t="shared" si="8"/>
        <v>0.14160350583399484</v>
      </c>
      <c r="S67" s="38">
        <f t="shared" si="8"/>
        <v>0.14128976541325614</v>
      </c>
      <c r="T67" s="38">
        <f t="shared" si="8"/>
        <v>0.1409449502457869</v>
      </c>
      <c r="U67" s="38">
        <f t="shared" si="8"/>
        <v>0.14062838804805064</v>
      </c>
      <c r="V67" s="38">
        <f t="shared" si="8"/>
        <v>0.14028874375886755</v>
      </c>
      <c r="W67" s="38">
        <f t="shared" si="8"/>
        <v>0.13999253315441762</v>
      </c>
      <c r="X67" s="38">
        <f t="shared" si="8"/>
        <v>0.1397046103278263</v>
      </c>
      <c r="Y67" s="38">
        <f t="shared" si="8"/>
        <v>0.13942884309933118</v>
      </c>
      <c r="Z67" s="38">
        <f t="shared" si="8"/>
        <v>0.13919854890168917</v>
      </c>
      <c r="AA67" s="39">
        <f t="shared" si="8"/>
        <v>0.13900517911091928</v>
      </c>
    </row>
    <row r="68" spans="1:27" ht="12.75" customHeight="1" x14ac:dyDescent="0.3">
      <c r="A68" s="13" t="s">
        <v>68</v>
      </c>
      <c r="B68" s="38">
        <f t="shared" ref="B68:Q72" si="9">B58/B$64</f>
        <v>0.17851397716406997</v>
      </c>
      <c r="C68" s="38">
        <f t="shared" si="9"/>
        <v>0.17688200388122988</v>
      </c>
      <c r="D68" s="38">
        <f t="shared" si="9"/>
        <v>0.17481512144367498</v>
      </c>
      <c r="E68" s="38">
        <f t="shared" si="9"/>
        <v>0.17286753385840825</v>
      </c>
      <c r="F68" s="38">
        <f t="shared" si="9"/>
        <v>0.16992006052480793</v>
      </c>
      <c r="G68" s="38">
        <f t="shared" si="9"/>
        <v>0.16859529805953424</v>
      </c>
      <c r="H68" s="38">
        <f t="shared" si="9"/>
        <v>0.16697751384976395</v>
      </c>
      <c r="I68" s="38">
        <f t="shared" si="9"/>
        <v>0.16570674412312042</v>
      </c>
      <c r="J68" s="38">
        <f t="shared" si="9"/>
        <v>0.16521581029410146</v>
      </c>
      <c r="K68" s="38">
        <f t="shared" si="9"/>
        <v>0.16428767801176664</v>
      </c>
      <c r="L68" s="39">
        <f t="shared" si="9"/>
        <v>0.16378061627600737</v>
      </c>
      <c r="M68" s="38">
        <f t="shared" si="9"/>
        <v>0.16326117077498534</v>
      </c>
      <c r="N68" s="38">
        <f t="shared" si="9"/>
        <v>0.16267424697971902</v>
      </c>
      <c r="O68" s="38">
        <f t="shared" si="9"/>
        <v>0.16257184809960754</v>
      </c>
      <c r="P68" s="38">
        <f t="shared" si="9"/>
        <v>0.16302191213343509</v>
      </c>
      <c r="Q68" s="38">
        <f t="shared" si="9"/>
        <v>0.16323753537992597</v>
      </c>
      <c r="R68" s="38">
        <f t="shared" si="8"/>
        <v>0.1627320277073977</v>
      </c>
      <c r="S68" s="38">
        <f t="shared" si="8"/>
        <v>0.16202725529707623</v>
      </c>
      <c r="T68" s="38">
        <f t="shared" si="8"/>
        <v>0.16117760680607252</v>
      </c>
      <c r="U68" s="38">
        <f t="shared" si="8"/>
        <v>0.16045795567891061</v>
      </c>
      <c r="V68" s="38">
        <f t="shared" si="8"/>
        <v>0.15913398533536949</v>
      </c>
      <c r="W68" s="38">
        <f t="shared" si="8"/>
        <v>0.15810233907054005</v>
      </c>
      <c r="X68" s="38">
        <f t="shared" si="8"/>
        <v>0.15723661447971629</v>
      </c>
      <c r="Y68" s="38">
        <f t="shared" si="8"/>
        <v>0.15577153723973247</v>
      </c>
      <c r="Z68" s="38">
        <f t="shared" si="8"/>
        <v>0.15431415630617742</v>
      </c>
      <c r="AA68" s="39">
        <f t="shared" si="8"/>
        <v>0.1529941735002158</v>
      </c>
    </row>
    <row r="69" spans="1:27" ht="12.75" customHeight="1" x14ac:dyDescent="0.3">
      <c r="A69" s="13" t="s">
        <v>69</v>
      </c>
      <c r="B69" s="38">
        <f t="shared" si="9"/>
        <v>0.18488103942853928</v>
      </c>
      <c r="C69" s="38">
        <f t="shared" si="8"/>
        <v>0.18679260098489012</v>
      </c>
      <c r="D69" s="38">
        <f t="shared" si="8"/>
        <v>0.18972287795218329</v>
      </c>
      <c r="E69" s="38">
        <f t="shared" si="8"/>
        <v>0.19369017604141101</v>
      </c>
      <c r="F69" s="38">
        <f t="shared" si="8"/>
        <v>0.19878060313416146</v>
      </c>
      <c r="G69" s="38">
        <f t="shared" si="8"/>
        <v>0.20248410681992168</v>
      </c>
      <c r="H69" s="38">
        <f t="shared" si="8"/>
        <v>0.20500417845026536</v>
      </c>
      <c r="I69" s="38">
        <f t="shared" si="8"/>
        <v>0.20661435410925999</v>
      </c>
      <c r="J69" s="38">
        <f t="shared" si="8"/>
        <v>0.20708862712256615</v>
      </c>
      <c r="K69" s="38">
        <f t="shared" si="8"/>
        <v>0.20862704129323142</v>
      </c>
      <c r="L69" s="39">
        <f t="shared" si="8"/>
        <v>0.20885457817575279</v>
      </c>
      <c r="M69" s="38">
        <f t="shared" si="8"/>
        <v>0.20951056150977287</v>
      </c>
      <c r="N69" s="38">
        <f t="shared" si="8"/>
        <v>0.2091619745257749</v>
      </c>
      <c r="O69" s="38">
        <f t="shared" si="8"/>
        <v>0.20858738311890349</v>
      </c>
      <c r="P69" s="38">
        <f t="shared" si="8"/>
        <v>0.2061866346887605</v>
      </c>
      <c r="Q69" s="38">
        <f t="shared" si="8"/>
        <v>0.20354887872849989</v>
      </c>
      <c r="R69" s="38">
        <f t="shared" si="8"/>
        <v>0.20161264014092931</v>
      </c>
      <c r="S69" s="38">
        <f t="shared" si="8"/>
        <v>0.19949921514738392</v>
      </c>
      <c r="T69" s="38">
        <f t="shared" si="8"/>
        <v>0.19696591537985741</v>
      </c>
      <c r="U69" s="38">
        <f t="shared" si="8"/>
        <v>0.19389392428119173</v>
      </c>
      <c r="V69" s="38">
        <f t="shared" si="8"/>
        <v>0.19246515254898139</v>
      </c>
      <c r="W69" s="38">
        <f t="shared" si="8"/>
        <v>0.19116206842444147</v>
      </c>
      <c r="X69" s="38">
        <f t="shared" si="8"/>
        <v>0.19012736787475132</v>
      </c>
      <c r="Y69" s="38">
        <f t="shared" si="8"/>
        <v>0.18987779446563441</v>
      </c>
      <c r="Z69" s="38">
        <f t="shared" si="8"/>
        <v>0.18925820156662473</v>
      </c>
      <c r="AA69" s="39">
        <f t="shared" si="8"/>
        <v>0.18894044022442813</v>
      </c>
    </row>
    <row r="70" spans="1:27" ht="12.75" customHeight="1" x14ac:dyDescent="0.3">
      <c r="A70" s="13" t="s">
        <v>70</v>
      </c>
      <c r="B70" s="38">
        <f t="shared" si="9"/>
        <v>0.22628944260082121</v>
      </c>
      <c r="C70" s="38">
        <f t="shared" si="8"/>
        <v>0.22249767238381549</v>
      </c>
      <c r="D70" s="38">
        <f t="shared" si="8"/>
        <v>0.21877761990535113</v>
      </c>
      <c r="E70" s="38">
        <f t="shared" si="8"/>
        <v>0.2131573662955443</v>
      </c>
      <c r="F70" s="38">
        <f t="shared" si="8"/>
        <v>0.2073419707277997</v>
      </c>
      <c r="G70" s="38">
        <f t="shared" si="8"/>
        <v>0.20254512775564998</v>
      </c>
      <c r="H70" s="38">
        <f t="shared" si="8"/>
        <v>0.19841827670749188</v>
      </c>
      <c r="I70" s="38">
        <f t="shared" si="8"/>
        <v>0.19438845663230089</v>
      </c>
      <c r="J70" s="38">
        <f t="shared" si="8"/>
        <v>0.19200339390199558</v>
      </c>
      <c r="K70" s="38">
        <f t="shared" si="8"/>
        <v>0.18915159179633803</v>
      </c>
      <c r="L70" s="39">
        <f t="shared" si="8"/>
        <v>0.18731893600210692</v>
      </c>
      <c r="M70" s="38">
        <f t="shared" si="8"/>
        <v>0.18540282699058583</v>
      </c>
      <c r="N70" s="38">
        <f t="shared" si="8"/>
        <v>0.18391734543267918</v>
      </c>
      <c r="O70" s="38">
        <f t="shared" si="8"/>
        <v>0.18315602159400435</v>
      </c>
      <c r="P70" s="38">
        <f t="shared" si="8"/>
        <v>0.18439986918129292</v>
      </c>
      <c r="Q70" s="38">
        <f t="shared" si="8"/>
        <v>0.18684955366862618</v>
      </c>
      <c r="R70" s="38">
        <f t="shared" si="8"/>
        <v>0.189525994715151</v>
      </c>
      <c r="S70" s="38">
        <f t="shared" si="8"/>
        <v>0.19280759976318634</v>
      </c>
      <c r="T70" s="38">
        <f t="shared" si="8"/>
        <v>0.19727518366195348</v>
      </c>
      <c r="U70" s="38">
        <f t="shared" si="8"/>
        <v>0.20265406132095928</v>
      </c>
      <c r="V70" s="38">
        <f t="shared" si="8"/>
        <v>0.20647994714667881</v>
      </c>
      <c r="W70" s="38">
        <f t="shared" si="8"/>
        <v>0.20904462251849126</v>
      </c>
      <c r="X70" s="38">
        <f t="shared" si="8"/>
        <v>0.21067057347980278</v>
      </c>
      <c r="Y70" s="38">
        <f t="shared" si="8"/>
        <v>0.21149877362262154</v>
      </c>
      <c r="Z70" s="38">
        <f t="shared" si="8"/>
        <v>0.21303829107261429</v>
      </c>
      <c r="AA70" s="39">
        <f t="shared" si="8"/>
        <v>0.21346029348295209</v>
      </c>
    </row>
    <row r="71" spans="1:27" ht="12.75" customHeight="1" x14ac:dyDescent="0.3">
      <c r="A71" s="13" t="s">
        <v>71</v>
      </c>
      <c r="B71" s="38">
        <f t="shared" si="9"/>
        <v>0.16724225209516846</v>
      </c>
      <c r="C71" s="38">
        <f t="shared" si="8"/>
        <v>0.16992719889620514</v>
      </c>
      <c r="D71" s="38">
        <f t="shared" si="8"/>
        <v>0.17276215835225939</v>
      </c>
      <c r="E71" s="38">
        <f t="shared" si="8"/>
        <v>0.17692273366206296</v>
      </c>
      <c r="F71" s="38">
        <f t="shared" si="8"/>
        <v>0.17798632628879457</v>
      </c>
      <c r="G71" s="38">
        <f t="shared" si="8"/>
        <v>0.18018372849012015</v>
      </c>
      <c r="H71" s="38">
        <f t="shared" si="8"/>
        <v>0.1828390217445445</v>
      </c>
      <c r="I71" s="38">
        <f t="shared" si="8"/>
        <v>0.18645321965199815</v>
      </c>
      <c r="J71" s="38">
        <f t="shared" si="8"/>
        <v>0.18900067216890171</v>
      </c>
      <c r="K71" s="38">
        <f t="shared" si="8"/>
        <v>0.19225270797822622</v>
      </c>
      <c r="L71" s="39">
        <f t="shared" si="8"/>
        <v>0.19497849179176543</v>
      </c>
      <c r="M71" s="38">
        <f t="shared" si="8"/>
        <v>0.19661878344112993</v>
      </c>
      <c r="N71" s="38">
        <f t="shared" si="8"/>
        <v>0.19827256327556989</v>
      </c>
      <c r="O71" s="38">
        <f t="shared" si="8"/>
        <v>0.19895305105377212</v>
      </c>
      <c r="P71" s="38">
        <f t="shared" si="8"/>
        <v>0.19839747083832987</v>
      </c>
      <c r="Q71" s="38">
        <f t="shared" si="8"/>
        <v>0.1962116263879817</v>
      </c>
      <c r="R71" s="38">
        <f t="shared" si="8"/>
        <v>0.19344613477452399</v>
      </c>
      <c r="S71" s="38">
        <f t="shared" si="8"/>
        <v>0.19064586037770692</v>
      </c>
      <c r="T71" s="38">
        <f t="shared" si="8"/>
        <v>0.18633142708322029</v>
      </c>
      <c r="U71" s="38">
        <f t="shared" si="8"/>
        <v>0.18183247322086821</v>
      </c>
      <c r="V71" s="38">
        <f t="shared" si="8"/>
        <v>0.17817959298610433</v>
      </c>
      <c r="W71" s="38">
        <f t="shared" si="8"/>
        <v>0.17521115481800917</v>
      </c>
      <c r="X71" s="38">
        <f t="shared" si="8"/>
        <v>0.17246561716114522</v>
      </c>
      <c r="Y71" s="38">
        <f t="shared" si="8"/>
        <v>0.17103372267663616</v>
      </c>
      <c r="Z71" s="38">
        <f t="shared" si="8"/>
        <v>0.16920842803081423</v>
      </c>
      <c r="AA71" s="39">
        <f t="shared" si="8"/>
        <v>0.16822399654725939</v>
      </c>
    </row>
    <row r="72" spans="1:27" ht="12.75" customHeight="1" x14ac:dyDescent="0.3">
      <c r="A72" s="13" t="s">
        <v>72</v>
      </c>
      <c r="B72" s="38">
        <f t="shared" si="9"/>
        <v>8.3480510714888351E-2</v>
      </c>
      <c r="C72" s="38">
        <f t="shared" si="8"/>
        <v>8.5173926211762591E-2</v>
      </c>
      <c r="D72" s="38">
        <f t="shared" si="8"/>
        <v>8.6146135171117549E-2</v>
      </c>
      <c r="E72" s="38">
        <f t="shared" si="8"/>
        <v>8.6888373234565691E-2</v>
      </c>
      <c r="F72" s="38">
        <f t="shared" si="8"/>
        <v>9.045343539477417E-2</v>
      </c>
      <c r="G72" s="38">
        <f t="shared" si="8"/>
        <v>9.2391244050458773E-2</v>
      </c>
      <c r="H72" s="38">
        <f t="shared" si="8"/>
        <v>9.4123051209536832E-2</v>
      </c>
      <c r="I72" s="38">
        <f t="shared" si="8"/>
        <v>9.5239410020376503E-2</v>
      </c>
      <c r="J72" s="38">
        <f t="shared" si="8"/>
        <v>9.6819869753501334E-2</v>
      </c>
      <c r="K72" s="38">
        <f t="shared" si="8"/>
        <v>9.7514708308132178E-2</v>
      </c>
      <c r="L72" s="39">
        <f t="shared" si="8"/>
        <v>9.8630497761390573E-2</v>
      </c>
      <c r="M72" s="38">
        <f t="shared" si="8"/>
        <v>0.10002354912731315</v>
      </c>
      <c r="N72" s="38">
        <f t="shared" si="8"/>
        <v>0.10161263871426228</v>
      </c>
      <c r="O72" s="38">
        <f t="shared" si="8"/>
        <v>0.10335755107833558</v>
      </c>
      <c r="P72" s="38">
        <f t="shared" si="8"/>
        <v>0.10551073803553908</v>
      </c>
      <c r="Q72" s="38">
        <f t="shared" si="8"/>
        <v>0.10837143479207489</v>
      </c>
      <c r="R72" s="38">
        <f t="shared" si="8"/>
        <v>0.11107969682800317</v>
      </c>
      <c r="S72" s="38">
        <f t="shared" si="8"/>
        <v>0.11373030400139046</v>
      </c>
      <c r="T72" s="38">
        <f t="shared" si="8"/>
        <v>0.1173049168231094</v>
      </c>
      <c r="U72" s="38">
        <f t="shared" si="8"/>
        <v>0.12053319745001952</v>
      </c>
      <c r="V72" s="38">
        <f t="shared" si="8"/>
        <v>0.12345257822399844</v>
      </c>
      <c r="W72" s="38">
        <f t="shared" si="8"/>
        <v>0.12648728201410042</v>
      </c>
      <c r="X72" s="38">
        <f t="shared" si="8"/>
        <v>0.12979521667675806</v>
      </c>
      <c r="Y72" s="38">
        <f t="shared" si="8"/>
        <v>0.13238932889604427</v>
      </c>
      <c r="Z72" s="38">
        <f t="shared" si="8"/>
        <v>0.13498237412208011</v>
      </c>
      <c r="AA72" s="39">
        <f t="shared" si="8"/>
        <v>0.13737591713422528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1.0000000000000002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30171</v>
      </c>
      <c r="C83" s="76">
        <v>30165</v>
      </c>
      <c r="D83" s="76">
        <v>30138</v>
      </c>
      <c r="E83" s="76">
        <v>30029</v>
      </c>
      <c r="F83" s="76">
        <v>29885</v>
      </c>
      <c r="G83" s="76">
        <v>29793</v>
      </c>
      <c r="H83" s="76">
        <v>29561</v>
      </c>
      <c r="I83" s="76">
        <v>29416</v>
      </c>
      <c r="J83" s="76">
        <v>29294</v>
      </c>
      <c r="K83" s="76">
        <v>29032</v>
      </c>
      <c r="L83" s="63">
        <v>28774</v>
      </c>
      <c r="M83" s="76">
        <v>28513</v>
      </c>
      <c r="N83" s="76">
        <v>28320</v>
      </c>
      <c r="O83" s="76">
        <v>28212</v>
      </c>
      <c r="P83" s="76">
        <v>28062</v>
      </c>
      <c r="Q83" s="76">
        <v>27937</v>
      </c>
      <c r="R83" s="76">
        <v>27835</v>
      </c>
      <c r="S83" s="76">
        <v>27829</v>
      </c>
      <c r="T83" s="76">
        <v>27797</v>
      </c>
      <c r="U83" s="76">
        <v>27760</v>
      </c>
      <c r="V83" s="76">
        <v>27733</v>
      </c>
      <c r="W83" s="76">
        <v>27701</v>
      </c>
      <c r="X83" s="76">
        <v>27672</v>
      </c>
      <c r="Y83" s="76">
        <v>27643</v>
      </c>
      <c r="Z83" s="76">
        <v>27612</v>
      </c>
      <c r="AA83" s="63">
        <v>27592</v>
      </c>
    </row>
    <row r="84" spans="1:27" ht="12.75" customHeight="1" x14ac:dyDescent="0.3">
      <c r="A84" s="32" t="s">
        <v>77</v>
      </c>
      <c r="B84" s="76">
        <v>114037.291</v>
      </c>
      <c r="C84" s="76">
        <v>115147.78026</v>
      </c>
      <c r="D84" s="76">
        <v>116254.8633</v>
      </c>
      <c r="E84" s="76">
        <v>116624</v>
      </c>
      <c r="F84" s="76">
        <v>116741</v>
      </c>
      <c r="G84" s="76">
        <v>116739</v>
      </c>
      <c r="H84" s="76">
        <v>116685</v>
      </c>
      <c r="I84" s="76">
        <v>116519</v>
      </c>
      <c r="J84" s="76">
        <v>116712.671015</v>
      </c>
      <c r="K84" s="76">
        <v>117787.11489</v>
      </c>
      <c r="L84" s="63">
        <v>118475</v>
      </c>
      <c r="M84" s="76">
        <v>118261</v>
      </c>
      <c r="N84" s="76">
        <v>118034</v>
      </c>
      <c r="O84" s="76">
        <v>117635</v>
      </c>
      <c r="P84" s="76">
        <v>117204</v>
      </c>
      <c r="Q84" s="76">
        <v>116851</v>
      </c>
      <c r="R84" s="76">
        <v>116478</v>
      </c>
      <c r="S84" s="76">
        <v>116015</v>
      </c>
      <c r="T84" s="76">
        <v>115710</v>
      </c>
      <c r="U84" s="76">
        <v>115388</v>
      </c>
      <c r="V84" s="76">
        <v>115187</v>
      </c>
      <c r="W84" s="76">
        <v>115144</v>
      </c>
      <c r="X84" s="76">
        <v>115264</v>
      </c>
      <c r="Y84" s="76">
        <v>115487</v>
      </c>
      <c r="Z84" s="76">
        <v>115723</v>
      </c>
      <c r="AA84" s="63">
        <v>116065</v>
      </c>
    </row>
    <row r="85" spans="1:27" ht="12.75" customHeight="1" x14ac:dyDescent="0.3">
      <c r="A85" s="13" t="s">
        <v>78</v>
      </c>
      <c r="B85" s="76">
        <v>33581.709000000003</v>
      </c>
      <c r="C85" s="76">
        <v>32981.21974</v>
      </c>
      <c r="D85" s="76">
        <v>32373.136699999999</v>
      </c>
      <c r="E85" s="76">
        <v>32623</v>
      </c>
      <c r="F85" s="76">
        <v>33135</v>
      </c>
      <c r="G85" s="76">
        <v>33734</v>
      </c>
      <c r="H85" s="76">
        <v>34443</v>
      </c>
      <c r="I85" s="76">
        <v>35156</v>
      </c>
      <c r="J85" s="76">
        <v>35495.328985</v>
      </c>
      <c r="K85" s="76">
        <v>35050.885110000003</v>
      </c>
      <c r="L85" s="63">
        <v>35007</v>
      </c>
      <c r="M85" s="76">
        <v>35823</v>
      </c>
      <c r="N85" s="76">
        <v>36576</v>
      </c>
      <c r="O85" s="76">
        <v>37352</v>
      </c>
      <c r="P85" s="76">
        <v>38194</v>
      </c>
      <c r="Q85" s="76">
        <v>38932</v>
      </c>
      <c r="R85" s="76">
        <v>39609</v>
      </c>
      <c r="S85" s="76">
        <v>40267</v>
      </c>
      <c r="T85" s="76">
        <v>40799</v>
      </c>
      <c r="U85" s="76">
        <v>41324</v>
      </c>
      <c r="V85" s="76">
        <v>41742</v>
      </c>
      <c r="W85" s="76">
        <v>41972</v>
      </c>
      <c r="X85" s="76">
        <v>42040</v>
      </c>
      <c r="Y85" s="76">
        <v>41968</v>
      </c>
      <c r="Z85" s="76">
        <v>41904</v>
      </c>
      <c r="AA85" s="63">
        <v>41703</v>
      </c>
    </row>
    <row r="86" spans="1:27" ht="12.75" customHeight="1" x14ac:dyDescent="0.3">
      <c r="A86" s="13" t="s">
        <v>91</v>
      </c>
      <c r="B86" s="76">
        <v>114331</v>
      </c>
      <c r="C86" s="76">
        <v>114333</v>
      </c>
      <c r="D86" s="76">
        <v>114371</v>
      </c>
      <c r="E86" s="76">
        <v>114463</v>
      </c>
      <c r="F86" s="76">
        <v>114486</v>
      </c>
      <c r="G86" s="76">
        <v>114329</v>
      </c>
      <c r="H86" s="76">
        <v>114251</v>
      </c>
      <c r="I86" s="76">
        <v>114089</v>
      </c>
      <c r="J86" s="76">
        <v>113712</v>
      </c>
      <c r="K86" s="76">
        <v>113488</v>
      </c>
      <c r="L86" s="63">
        <v>113357</v>
      </c>
      <c r="M86" s="76">
        <v>113136</v>
      </c>
      <c r="N86" s="76">
        <v>112763</v>
      </c>
      <c r="O86" s="76">
        <v>112382</v>
      </c>
      <c r="P86" s="76">
        <v>112053</v>
      </c>
      <c r="Q86" s="76">
        <v>111711</v>
      </c>
      <c r="R86" s="76">
        <v>111466</v>
      </c>
      <c r="S86" s="76">
        <v>111095</v>
      </c>
      <c r="T86" s="76">
        <v>110869</v>
      </c>
      <c r="U86" s="76">
        <v>110807</v>
      </c>
      <c r="V86" s="76">
        <v>110905</v>
      </c>
      <c r="W86" s="76">
        <v>111107</v>
      </c>
      <c r="X86" s="76">
        <v>111328</v>
      </c>
      <c r="Y86" s="76">
        <v>111671</v>
      </c>
      <c r="Z86" s="76">
        <v>112090</v>
      </c>
      <c r="AA86" s="63">
        <v>112406</v>
      </c>
    </row>
    <row r="87" spans="1:27" ht="12.75" customHeight="1" x14ac:dyDescent="0.3">
      <c r="A87" s="13" t="s">
        <v>92</v>
      </c>
      <c r="B87" s="76">
        <v>33288</v>
      </c>
      <c r="C87" s="76">
        <v>33796</v>
      </c>
      <c r="D87" s="76">
        <v>34257</v>
      </c>
      <c r="E87" s="76">
        <v>34784</v>
      </c>
      <c r="F87" s="76">
        <v>35390</v>
      </c>
      <c r="G87" s="76">
        <v>36144</v>
      </c>
      <c r="H87" s="76">
        <v>36877</v>
      </c>
      <c r="I87" s="76">
        <v>37586</v>
      </c>
      <c r="J87" s="76">
        <v>38496</v>
      </c>
      <c r="K87" s="76">
        <v>39350</v>
      </c>
      <c r="L87" s="63">
        <v>40125</v>
      </c>
      <c r="M87" s="76">
        <v>40948</v>
      </c>
      <c r="N87" s="76">
        <v>41847</v>
      </c>
      <c r="O87" s="76">
        <v>42605</v>
      </c>
      <c r="P87" s="76">
        <v>43345</v>
      </c>
      <c r="Q87" s="76">
        <v>44072</v>
      </c>
      <c r="R87" s="76">
        <v>44621</v>
      </c>
      <c r="S87" s="76">
        <v>45187</v>
      </c>
      <c r="T87" s="76">
        <v>45640</v>
      </c>
      <c r="U87" s="76">
        <v>45905</v>
      </c>
      <c r="V87" s="76">
        <v>46024</v>
      </c>
      <c r="W87" s="76">
        <v>46009</v>
      </c>
      <c r="X87" s="76">
        <v>45976</v>
      </c>
      <c r="Y87" s="76">
        <v>45784</v>
      </c>
      <c r="Z87" s="76">
        <v>45537</v>
      </c>
      <c r="AA87" s="63">
        <v>45362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0.16970020811069239</v>
      </c>
      <c r="C90" s="38">
        <f t="shared" ref="C90:AA94" si="11">C83/SUM(C$83:C$85)</f>
        <v>0.16918684868812187</v>
      </c>
      <c r="D90" s="38">
        <f t="shared" si="11"/>
        <v>0.1685891053108533</v>
      </c>
      <c r="E90" s="38">
        <f t="shared" si="11"/>
        <v>0.16750150605769876</v>
      </c>
      <c r="F90" s="38">
        <f t="shared" si="11"/>
        <v>0.16624851886671749</v>
      </c>
      <c r="G90" s="38">
        <f t="shared" si="11"/>
        <v>0.16527243074123796</v>
      </c>
      <c r="H90" s="38">
        <f t="shared" si="11"/>
        <v>0.16360154741019098</v>
      </c>
      <c r="I90" s="38">
        <f t="shared" si="11"/>
        <v>0.16243766945900129</v>
      </c>
      <c r="J90" s="38">
        <f t="shared" si="11"/>
        <v>0.16139767054908485</v>
      </c>
      <c r="K90" s="38">
        <f t="shared" si="11"/>
        <v>0.1596305053059878</v>
      </c>
      <c r="L90" s="39">
        <f t="shared" si="11"/>
        <v>0.1578768325871302</v>
      </c>
      <c r="M90" s="38">
        <f t="shared" si="11"/>
        <v>0.15615262025115417</v>
      </c>
      <c r="N90" s="38">
        <f t="shared" si="11"/>
        <v>0.15481331656917946</v>
      </c>
      <c r="O90" s="38">
        <f t="shared" si="11"/>
        <v>0.15399647377987871</v>
      </c>
      <c r="P90" s="38">
        <f t="shared" si="11"/>
        <v>0.1529597732475744</v>
      </c>
      <c r="Q90" s="38">
        <f t="shared" si="11"/>
        <v>0.15206292183757891</v>
      </c>
      <c r="R90" s="38">
        <f t="shared" si="11"/>
        <v>0.15134132947662596</v>
      </c>
      <c r="S90" s="38">
        <f t="shared" si="11"/>
        <v>0.15115338029775516</v>
      </c>
      <c r="T90" s="38">
        <f t="shared" si="11"/>
        <v>0.15081983223552137</v>
      </c>
      <c r="U90" s="38">
        <f t="shared" si="11"/>
        <v>0.15048354221778915</v>
      </c>
      <c r="V90" s="38">
        <f t="shared" si="11"/>
        <v>0.15018249558653107</v>
      </c>
      <c r="W90" s="38">
        <f t="shared" si="11"/>
        <v>0.14988339817224605</v>
      </c>
      <c r="X90" s="38">
        <f t="shared" si="11"/>
        <v>0.14959778565868004</v>
      </c>
      <c r="Y90" s="38">
        <f t="shared" si="11"/>
        <v>0.14934251045392172</v>
      </c>
      <c r="Z90" s="38">
        <f t="shared" si="11"/>
        <v>0.14906148273311776</v>
      </c>
      <c r="AA90" s="39">
        <f t="shared" si="11"/>
        <v>0.14885627967198964</v>
      </c>
    </row>
    <row r="91" spans="1:27" ht="12.75" customHeight="1" x14ac:dyDescent="0.3">
      <c r="A91" s="13" t="s">
        <v>77</v>
      </c>
      <c r="B91" s="38">
        <f t="shared" ref="B91:Q94" si="12">B84/SUM(B$83:B$85)</f>
        <v>0.64141566454806231</v>
      </c>
      <c r="C91" s="38">
        <f t="shared" si="12"/>
        <v>0.64583093239256506</v>
      </c>
      <c r="D91" s="38">
        <f t="shared" si="12"/>
        <v>0.65031864728192157</v>
      </c>
      <c r="E91" s="38">
        <f t="shared" si="12"/>
        <v>0.65052767799370803</v>
      </c>
      <c r="F91" s="38">
        <f t="shared" si="12"/>
        <v>0.6494234010714226</v>
      </c>
      <c r="G91" s="38">
        <f t="shared" si="12"/>
        <v>0.6475930014534077</v>
      </c>
      <c r="H91" s="38">
        <f t="shared" si="12"/>
        <v>0.6457781049206095</v>
      </c>
      <c r="I91" s="38">
        <f t="shared" si="12"/>
        <v>0.64342788984543686</v>
      </c>
      <c r="J91" s="38">
        <f t="shared" si="12"/>
        <v>0.64303793354894156</v>
      </c>
      <c r="K91" s="38">
        <f t="shared" si="12"/>
        <v>0.64764455319733871</v>
      </c>
      <c r="L91" s="39">
        <f t="shared" si="12"/>
        <v>0.65004718637520853</v>
      </c>
      <c r="M91" s="38">
        <f t="shared" si="12"/>
        <v>0.64766124306532968</v>
      </c>
      <c r="N91" s="38">
        <f t="shared" si="12"/>
        <v>0.64524134914994802</v>
      </c>
      <c r="O91" s="38">
        <f t="shared" si="12"/>
        <v>0.64211595041457648</v>
      </c>
      <c r="P91" s="38">
        <f t="shared" si="12"/>
        <v>0.63885315600130821</v>
      </c>
      <c r="Q91" s="38">
        <f t="shared" si="12"/>
        <v>0.63602765077291534</v>
      </c>
      <c r="R91" s="38">
        <f t="shared" si="11"/>
        <v>0.63330107328106477</v>
      </c>
      <c r="S91" s="38">
        <f t="shared" si="11"/>
        <v>0.63013616785526128</v>
      </c>
      <c r="T91" s="38">
        <f t="shared" si="11"/>
        <v>0.62781461265504113</v>
      </c>
      <c r="U91" s="38">
        <f t="shared" si="11"/>
        <v>0.62550414154993716</v>
      </c>
      <c r="V91" s="38">
        <f t="shared" si="11"/>
        <v>0.62377208088291036</v>
      </c>
      <c r="W91" s="38">
        <f t="shared" si="11"/>
        <v>0.6230162809698242</v>
      </c>
      <c r="X91" s="38">
        <f t="shared" si="11"/>
        <v>0.62312948706859272</v>
      </c>
      <c r="Y91" s="38">
        <f t="shared" si="11"/>
        <v>0.62392354320414056</v>
      </c>
      <c r="Z91" s="38">
        <f t="shared" si="11"/>
        <v>0.6247226555962837</v>
      </c>
      <c r="AA91" s="39">
        <f t="shared" si="11"/>
        <v>0.62615990504963315</v>
      </c>
    </row>
    <row r="92" spans="1:27" ht="12.75" customHeight="1" x14ac:dyDescent="0.3">
      <c r="A92" s="13" t="s">
        <v>78</v>
      </c>
      <c r="B92" s="38">
        <f t="shared" si="12"/>
        <v>0.18888412734124529</v>
      </c>
      <c r="C92" s="38">
        <f t="shared" si="11"/>
        <v>0.18498221891931305</v>
      </c>
      <c r="D92" s="38">
        <f t="shared" si="11"/>
        <v>0.18109224740722507</v>
      </c>
      <c r="E92" s="38">
        <f t="shared" si="11"/>
        <v>0.18197081594859324</v>
      </c>
      <c r="F92" s="38">
        <f t="shared" si="11"/>
        <v>0.18432808006185991</v>
      </c>
      <c r="G92" s="38">
        <f t="shared" si="11"/>
        <v>0.18713456780535431</v>
      </c>
      <c r="H92" s="38">
        <f t="shared" si="11"/>
        <v>0.19062034766919955</v>
      </c>
      <c r="I92" s="38">
        <f t="shared" si="11"/>
        <v>0.19413444069556191</v>
      </c>
      <c r="J92" s="38">
        <f t="shared" si="11"/>
        <v>0.19556439590197353</v>
      </c>
      <c r="K92" s="38">
        <f t="shared" si="11"/>
        <v>0.19272494149667346</v>
      </c>
      <c r="L92" s="39">
        <f t="shared" si="11"/>
        <v>0.19207598103766133</v>
      </c>
      <c r="M92" s="38">
        <f t="shared" si="11"/>
        <v>0.19618613668351617</v>
      </c>
      <c r="N92" s="38">
        <f t="shared" si="11"/>
        <v>0.19994533428087247</v>
      </c>
      <c r="O92" s="38">
        <f t="shared" si="11"/>
        <v>0.20388757580554479</v>
      </c>
      <c r="P92" s="38">
        <f t="shared" si="11"/>
        <v>0.20818707075111742</v>
      </c>
      <c r="Q92" s="38">
        <f t="shared" si="11"/>
        <v>0.21190942738950577</v>
      </c>
      <c r="R92" s="38">
        <f t="shared" si="11"/>
        <v>0.21535759724230924</v>
      </c>
      <c r="S92" s="38">
        <f t="shared" si="11"/>
        <v>0.21871045184698362</v>
      </c>
      <c r="T92" s="38">
        <f t="shared" si="11"/>
        <v>0.22136555510943756</v>
      </c>
      <c r="U92" s="38">
        <f t="shared" si="11"/>
        <v>0.22401231623227374</v>
      </c>
      <c r="V92" s="38">
        <f t="shared" si="11"/>
        <v>0.22604542353055854</v>
      </c>
      <c r="W92" s="38">
        <f t="shared" si="11"/>
        <v>0.22710032085792975</v>
      </c>
      <c r="X92" s="38">
        <f t="shared" si="11"/>
        <v>0.22727272727272727</v>
      </c>
      <c r="Y92" s="38">
        <f t="shared" si="11"/>
        <v>0.22673394634193778</v>
      </c>
      <c r="Z92" s="38">
        <f t="shared" si="11"/>
        <v>0.22621586167059851</v>
      </c>
      <c r="AA92" s="39">
        <f t="shared" si="11"/>
        <v>0.22498381527837721</v>
      </c>
    </row>
    <row r="93" spans="1:27" ht="12.75" customHeight="1" x14ac:dyDescent="0.3">
      <c r="A93" s="13" t="s">
        <v>91</v>
      </c>
      <c r="B93" s="38">
        <f t="shared" si="12"/>
        <v>0.64306766409809324</v>
      </c>
      <c r="C93" s="38">
        <f t="shared" si="11"/>
        <v>0.64126106318776854</v>
      </c>
      <c r="D93" s="38">
        <f t="shared" si="11"/>
        <v>0.63978049517246005</v>
      </c>
      <c r="E93" s="38">
        <f t="shared" si="11"/>
        <v>0.63847363841228055</v>
      </c>
      <c r="F93" s="38">
        <f t="shared" si="11"/>
        <v>0.63687896707294689</v>
      </c>
      <c r="G93" s="38">
        <f t="shared" si="11"/>
        <v>0.63422386917111384</v>
      </c>
      <c r="H93" s="38">
        <f t="shared" si="11"/>
        <v>0.63230744538959205</v>
      </c>
      <c r="I93" s="38">
        <f t="shared" si="11"/>
        <v>0.63000922188292074</v>
      </c>
      <c r="J93" s="38">
        <f t="shared" si="11"/>
        <v>0.62650549305241821</v>
      </c>
      <c r="K93" s="38">
        <f t="shared" si="11"/>
        <v>0.62400615824490024</v>
      </c>
      <c r="L93" s="39">
        <f t="shared" si="11"/>
        <v>0.62196580633833731</v>
      </c>
      <c r="M93" s="38">
        <f t="shared" si="11"/>
        <v>0.61959396923279131</v>
      </c>
      <c r="N93" s="38">
        <f t="shared" si="11"/>
        <v>0.61642704859782427</v>
      </c>
      <c r="O93" s="38">
        <f t="shared" si="11"/>
        <v>0.61344221311251701</v>
      </c>
      <c r="P93" s="38">
        <f t="shared" si="11"/>
        <v>0.61077619099531233</v>
      </c>
      <c r="Q93" s="38">
        <f t="shared" si="11"/>
        <v>0.60805029392553889</v>
      </c>
      <c r="R93" s="38">
        <f t="shared" si="11"/>
        <v>0.60605039092658841</v>
      </c>
      <c r="S93" s="38">
        <f t="shared" si="11"/>
        <v>0.60341315836642029</v>
      </c>
      <c r="T93" s="38">
        <f t="shared" si="11"/>
        <v>0.60154851171421442</v>
      </c>
      <c r="U93" s="38">
        <f t="shared" si="11"/>
        <v>0.60067110455787331</v>
      </c>
      <c r="V93" s="38">
        <f t="shared" si="11"/>
        <v>0.60058376926492729</v>
      </c>
      <c r="W93" s="38">
        <f t="shared" si="11"/>
        <v>0.60117305226250828</v>
      </c>
      <c r="X93" s="38">
        <f t="shared" si="11"/>
        <v>0.60185105094714986</v>
      </c>
      <c r="Y93" s="38">
        <f t="shared" si="11"/>
        <v>0.60330743714140622</v>
      </c>
      <c r="Z93" s="38">
        <f t="shared" si="11"/>
        <v>0.60511015498896026</v>
      </c>
      <c r="AA93" s="39">
        <f t="shared" si="11"/>
        <v>0.60641993957703932</v>
      </c>
    </row>
    <row r="94" spans="1:27" ht="12.75" customHeight="1" x14ac:dyDescent="0.3">
      <c r="A94" s="13" t="s">
        <v>92</v>
      </c>
      <c r="B94" s="38">
        <f t="shared" si="12"/>
        <v>0.18723212779121434</v>
      </c>
      <c r="C94" s="38">
        <f t="shared" si="11"/>
        <v>0.18955208812410962</v>
      </c>
      <c r="D94" s="38">
        <f t="shared" si="11"/>
        <v>0.19163039951668662</v>
      </c>
      <c r="E94" s="38">
        <f t="shared" si="11"/>
        <v>0.19402485553002075</v>
      </c>
      <c r="F94" s="38">
        <f t="shared" si="11"/>
        <v>0.19687251406033568</v>
      </c>
      <c r="G94" s="38">
        <f t="shared" si="11"/>
        <v>0.20050370008764826</v>
      </c>
      <c r="H94" s="38">
        <f t="shared" si="11"/>
        <v>0.20409100720021695</v>
      </c>
      <c r="I94" s="38">
        <f t="shared" si="11"/>
        <v>0.20755310865807799</v>
      </c>
      <c r="J94" s="38">
        <f t="shared" si="11"/>
        <v>0.212096836398497</v>
      </c>
      <c r="K94" s="38">
        <f t="shared" si="11"/>
        <v>0.21636333644911201</v>
      </c>
      <c r="L94" s="39">
        <f t="shared" si="11"/>
        <v>0.22015736107453251</v>
      </c>
      <c r="M94" s="38">
        <f t="shared" si="11"/>
        <v>0.22425341051605449</v>
      </c>
      <c r="N94" s="38">
        <f t="shared" si="11"/>
        <v>0.22875963483299622</v>
      </c>
      <c r="O94" s="38">
        <f t="shared" si="11"/>
        <v>0.23256131310760431</v>
      </c>
      <c r="P94" s="38">
        <f t="shared" si="11"/>
        <v>0.23626403575711327</v>
      </c>
      <c r="Q94" s="38">
        <f t="shared" si="11"/>
        <v>0.2398867842368822</v>
      </c>
      <c r="R94" s="38">
        <f t="shared" si="11"/>
        <v>0.2426082795967856</v>
      </c>
      <c r="S94" s="38">
        <f t="shared" si="11"/>
        <v>0.24543346133582458</v>
      </c>
      <c r="T94" s="38">
        <f t="shared" si="11"/>
        <v>0.24763165605026424</v>
      </c>
      <c r="U94" s="38">
        <f t="shared" si="11"/>
        <v>0.24884535322433757</v>
      </c>
      <c r="V94" s="38">
        <f t="shared" si="11"/>
        <v>0.24923373514854166</v>
      </c>
      <c r="W94" s="38">
        <f t="shared" si="11"/>
        <v>0.24894354956524561</v>
      </c>
      <c r="X94" s="38">
        <f t="shared" si="11"/>
        <v>0.24855116339417005</v>
      </c>
      <c r="Y94" s="38">
        <f t="shared" si="11"/>
        <v>0.24735005240467212</v>
      </c>
      <c r="Z94" s="38">
        <f t="shared" si="11"/>
        <v>0.24582836227792204</v>
      </c>
      <c r="AA94" s="39">
        <f t="shared" si="11"/>
        <v>0.24472378075097109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264.57134973506169</v>
      </c>
      <c r="C97" s="76">
        <f t="shared" ref="C97:AA97" si="13">C83/(C84/1000)</f>
        <v>261.96770733997994</v>
      </c>
      <c r="D97" s="76">
        <f t="shared" si="13"/>
        <v>259.24076760752598</v>
      </c>
      <c r="E97" s="76">
        <f t="shared" si="13"/>
        <v>257.48559473178761</v>
      </c>
      <c r="F97" s="76">
        <f t="shared" si="13"/>
        <v>255.99403808430628</v>
      </c>
      <c r="G97" s="76">
        <f t="shared" si="13"/>
        <v>255.21034101714079</v>
      </c>
      <c r="H97" s="76">
        <f t="shared" si="13"/>
        <v>253.34018939880875</v>
      </c>
      <c r="I97" s="76">
        <f t="shared" si="13"/>
        <v>252.45668088466257</v>
      </c>
      <c r="J97" s="76">
        <f t="shared" si="13"/>
        <v>250.99245647659896</v>
      </c>
      <c r="K97" s="76">
        <f t="shared" si="13"/>
        <v>246.47857303502715</v>
      </c>
      <c r="L97" s="63">
        <f t="shared" si="13"/>
        <v>242.86980375606669</v>
      </c>
      <c r="M97" s="76">
        <f t="shared" si="13"/>
        <v>241.10230760774897</v>
      </c>
      <c r="N97" s="76">
        <f t="shared" si="13"/>
        <v>239.93086737719639</v>
      </c>
      <c r="O97" s="76">
        <f t="shared" si="13"/>
        <v>239.82658222467802</v>
      </c>
      <c r="P97" s="76">
        <f t="shared" si="13"/>
        <v>239.42868844066757</v>
      </c>
      <c r="Q97" s="76">
        <f t="shared" si="13"/>
        <v>239.08225004492903</v>
      </c>
      <c r="R97" s="76">
        <f t="shared" si="13"/>
        <v>238.97216641769262</v>
      </c>
      <c r="S97" s="76">
        <f t="shared" si="13"/>
        <v>239.87415420419774</v>
      </c>
      <c r="T97" s="76">
        <f t="shared" si="13"/>
        <v>240.22988505747128</v>
      </c>
      <c r="U97" s="76">
        <f t="shared" si="13"/>
        <v>240.57960966478316</v>
      </c>
      <c r="V97" s="76">
        <f t="shared" si="13"/>
        <v>240.76501688558605</v>
      </c>
      <c r="W97" s="76">
        <f t="shared" si="13"/>
        <v>240.57701660529423</v>
      </c>
      <c r="X97" s="76">
        <f t="shared" si="13"/>
        <v>240.07495835646864</v>
      </c>
      <c r="Y97" s="76">
        <f t="shared" si="13"/>
        <v>239.36027431658977</v>
      </c>
      <c r="Z97" s="76">
        <f t="shared" si="13"/>
        <v>238.6042532599397</v>
      </c>
      <c r="AA97" s="63">
        <f t="shared" si="13"/>
        <v>237.72885882910438</v>
      </c>
    </row>
    <row r="98" spans="1:27" ht="12.75" customHeight="1" x14ac:dyDescent="0.3">
      <c r="A98" s="13" t="s">
        <v>78</v>
      </c>
      <c r="B98" s="76">
        <f>B85/(B84/1000)</f>
        <v>294.48006617414302</v>
      </c>
      <c r="C98" s="76">
        <f t="shared" ref="C98:AA98" si="14">C85/(C84/1000)</f>
        <v>286.42514571735086</v>
      </c>
      <c r="D98" s="76">
        <f t="shared" si="14"/>
        <v>278.46694564905999</v>
      </c>
      <c r="E98" s="76">
        <f t="shared" si="14"/>
        <v>279.72801481684729</v>
      </c>
      <c r="F98" s="76">
        <f t="shared" si="14"/>
        <v>283.83344326329222</v>
      </c>
      <c r="G98" s="76">
        <f t="shared" si="14"/>
        <v>288.96941039412707</v>
      </c>
      <c r="H98" s="76">
        <f t="shared" si="14"/>
        <v>295.17932896259157</v>
      </c>
      <c r="I98" s="76">
        <f t="shared" si="14"/>
        <v>301.71903294741628</v>
      </c>
      <c r="J98" s="76">
        <f t="shared" si="14"/>
        <v>304.12575323923579</v>
      </c>
      <c r="K98" s="76">
        <f t="shared" si="14"/>
        <v>297.57826348606648</v>
      </c>
      <c r="L98" s="63">
        <f t="shared" si="14"/>
        <v>295.48005908419498</v>
      </c>
      <c r="M98" s="76">
        <f t="shared" si="14"/>
        <v>302.91473943227271</v>
      </c>
      <c r="N98" s="76">
        <f t="shared" si="14"/>
        <v>309.87681515495535</v>
      </c>
      <c r="O98" s="76">
        <f t="shared" si="14"/>
        <v>317.52454626599223</v>
      </c>
      <c r="P98" s="76">
        <f t="shared" si="14"/>
        <v>325.87624995733938</v>
      </c>
      <c r="Q98" s="76">
        <f t="shared" si="14"/>
        <v>333.17643837023218</v>
      </c>
      <c r="R98" s="76">
        <f t="shared" si="14"/>
        <v>340.05563282336578</v>
      </c>
      <c r="S98" s="76">
        <f t="shared" si="14"/>
        <v>347.08442873766325</v>
      </c>
      <c r="T98" s="76">
        <f t="shared" si="14"/>
        <v>352.59700976579381</v>
      </c>
      <c r="U98" s="76">
        <f t="shared" si="14"/>
        <v>358.13082816237386</v>
      </c>
      <c r="V98" s="76">
        <f t="shared" si="14"/>
        <v>362.38464410046271</v>
      </c>
      <c r="W98" s="76">
        <f t="shared" si="14"/>
        <v>364.51747377197245</v>
      </c>
      <c r="X98" s="76">
        <f t="shared" si="14"/>
        <v>364.72792892837316</v>
      </c>
      <c r="Y98" s="76">
        <f t="shared" si="14"/>
        <v>363.40020954739498</v>
      </c>
      <c r="Z98" s="76">
        <f t="shared" si="14"/>
        <v>362.10606361743129</v>
      </c>
      <c r="AA98" s="63">
        <f t="shared" si="14"/>
        <v>359.30728471115322</v>
      </c>
    </row>
    <row r="99" spans="1:27" ht="12.75" customHeight="1" x14ac:dyDescent="0.3">
      <c r="A99" s="13" t="s">
        <v>80</v>
      </c>
      <c r="B99" s="76">
        <f>SUM(B97:B98)</f>
        <v>559.05141590920471</v>
      </c>
      <c r="C99" s="76">
        <f t="shared" ref="C99:AA99" si="15">SUM(C97:C98)</f>
        <v>548.39285305733074</v>
      </c>
      <c r="D99" s="76">
        <f t="shared" si="15"/>
        <v>537.70771325658598</v>
      </c>
      <c r="E99" s="76">
        <f t="shared" si="15"/>
        <v>537.21360954863485</v>
      </c>
      <c r="F99" s="76">
        <f t="shared" si="15"/>
        <v>539.82748134759845</v>
      </c>
      <c r="G99" s="76">
        <f t="shared" si="15"/>
        <v>544.17975141126783</v>
      </c>
      <c r="H99" s="76">
        <f t="shared" si="15"/>
        <v>548.51951836140029</v>
      </c>
      <c r="I99" s="76">
        <f t="shared" si="15"/>
        <v>554.17571383207883</v>
      </c>
      <c r="J99" s="76">
        <f t="shared" si="15"/>
        <v>555.11820971583472</v>
      </c>
      <c r="K99" s="76">
        <f t="shared" si="15"/>
        <v>544.0568365210936</v>
      </c>
      <c r="L99" s="63">
        <f t="shared" si="15"/>
        <v>538.34986284026172</v>
      </c>
      <c r="M99" s="76">
        <f t="shared" si="15"/>
        <v>544.01704704002168</v>
      </c>
      <c r="N99" s="76">
        <f t="shared" si="15"/>
        <v>549.80768253215172</v>
      </c>
      <c r="O99" s="76">
        <f t="shared" si="15"/>
        <v>557.35112849067025</v>
      </c>
      <c r="P99" s="76">
        <f t="shared" si="15"/>
        <v>565.30493839800693</v>
      </c>
      <c r="Q99" s="76">
        <f t="shared" si="15"/>
        <v>572.25868841516126</v>
      </c>
      <c r="R99" s="76">
        <f t="shared" si="15"/>
        <v>579.02779924105835</v>
      </c>
      <c r="S99" s="76">
        <f t="shared" si="15"/>
        <v>586.95858294186098</v>
      </c>
      <c r="T99" s="76">
        <f t="shared" si="15"/>
        <v>592.82689482326509</v>
      </c>
      <c r="U99" s="76">
        <f t="shared" si="15"/>
        <v>598.71043782715697</v>
      </c>
      <c r="V99" s="76">
        <f t="shared" si="15"/>
        <v>603.14966098604873</v>
      </c>
      <c r="W99" s="76">
        <f t="shared" si="15"/>
        <v>605.09449037726665</v>
      </c>
      <c r="X99" s="76">
        <f t="shared" si="15"/>
        <v>604.80288728484174</v>
      </c>
      <c r="Y99" s="76">
        <f t="shared" si="15"/>
        <v>602.76048386398475</v>
      </c>
      <c r="Z99" s="76">
        <f t="shared" si="15"/>
        <v>600.71031687737104</v>
      </c>
      <c r="AA99" s="63">
        <f t="shared" si="15"/>
        <v>597.03614354025763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91921</v>
      </c>
      <c r="D10" s="76">
        <v>92127</v>
      </c>
      <c r="E10" s="76">
        <v>92285</v>
      </c>
      <c r="F10" s="76">
        <v>92450</v>
      </c>
      <c r="G10" s="76">
        <v>92608</v>
      </c>
      <c r="H10" s="76">
        <v>92765</v>
      </c>
      <c r="I10" s="76">
        <v>92880</v>
      </c>
      <c r="J10" s="76">
        <v>92986</v>
      </c>
      <c r="K10" s="76">
        <v>93097</v>
      </c>
      <c r="L10" s="63">
        <v>93191</v>
      </c>
      <c r="M10" s="76">
        <v>93293</v>
      </c>
      <c r="N10" s="76">
        <v>93380</v>
      </c>
      <c r="O10" s="76">
        <v>93458</v>
      </c>
      <c r="P10" s="76">
        <v>93514</v>
      </c>
      <c r="Q10" s="76">
        <v>93567</v>
      </c>
      <c r="R10" s="76">
        <v>93626</v>
      </c>
      <c r="S10" s="76">
        <v>93648</v>
      </c>
      <c r="T10" s="76">
        <v>93665</v>
      </c>
      <c r="U10" s="76">
        <v>93688</v>
      </c>
      <c r="V10" s="76">
        <v>93703</v>
      </c>
      <c r="W10" s="76">
        <v>93720</v>
      </c>
      <c r="X10" s="76">
        <v>93716</v>
      </c>
      <c r="Y10" s="76">
        <v>93730</v>
      </c>
      <c r="Z10" s="76">
        <v>93715</v>
      </c>
      <c r="AA10" s="63">
        <v>93718</v>
      </c>
    </row>
    <row r="11" spans="1:27" ht="12.75" customHeight="1" x14ac:dyDescent="0.3">
      <c r="A11" s="6" t="s">
        <v>55</v>
      </c>
      <c r="B11" s="25"/>
      <c r="C11" s="76">
        <v>799</v>
      </c>
      <c r="D11" s="76">
        <v>813</v>
      </c>
      <c r="E11" s="76">
        <v>813</v>
      </c>
      <c r="F11" s="76">
        <v>814</v>
      </c>
      <c r="G11" s="76">
        <v>815</v>
      </c>
      <c r="H11" s="76">
        <v>815</v>
      </c>
      <c r="I11" s="76">
        <v>816</v>
      </c>
      <c r="J11" s="76">
        <v>820</v>
      </c>
      <c r="K11" s="76">
        <v>816</v>
      </c>
      <c r="L11" s="63">
        <v>813</v>
      </c>
      <c r="M11" s="76">
        <v>813</v>
      </c>
      <c r="N11" s="76">
        <v>805</v>
      </c>
      <c r="O11" s="76">
        <v>805</v>
      </c>
      <c r="P11" s="76">
        <v>799</v>
      </c>
      <c r="Q11" s="76">
        <v>799</v>
      </c>
      <c r="R11" s="76">
        <v>796</v>
      </c>
      <c r="S11" s="76">
        <v>797</v>
      </c>
      <c r="T11" s="76">
        <v>795</v>
      </c>
      <c r="U11" s="76">
        <v>793</v>
      </c>
      <c r="V11" s="76">
        <v>799</v>
      </c>
      <c r="W11" s="76">
        <v>800</v>
      </c>
      <c r="X11" s="76">
        <v>804</v>
      </c>
      <c r="Y11" s="76">
        <v>804</v>
      </c>
      <c r="Z11" s="76">
        <v>804</v>
      </c>
      <c r="AA11" s="63">
        <v>806</v>
      </c>
    </row>
    <row r="12" spans="1:27" ht="12.75" customHeight="1" x14ac:dyDescent="0.3">
      <c r="A12" s="6" t="s">
        <v>56</v>
      </c>
      <c r="B12" s="25"/>
      <c r="C12" s="76">
        <v>999</v>
      </c>
      <c r="D12" s="76">
        <v>1058</v>
      </c>
      <c r="E12" s="76">
        <v>1064</v>
      </c>
      <c r="F12" s="76">
        <v>1056</v>
      </c>
      <c r="G12" s="76">
        <v>1064</v>
      </c>
      <c r="H12" s="76">
        <v>1099</v>
      </c>
      <c r="I12" s="76">
        <v>1091</v>
      </c>
      <c r="J12" s="76">
        <v>1093</v>
      </c>
      <c r="K12" s="76">
        <v>1101</v>
      </c>
      <c r="L12" s="63">
        <v>1101</v>
      </c>
      <c r="M12" s="76">
        <v>1108</v>
      </c>
      <c r="N12" s="76">
        <v>1103</v>
      </c>
      <c r="O12" s="76">
        <v>1122</v>
      </c>
      <c r="P12" s="76">
        <v>1123</v>
      </c>
      <c r="Q12" s="76">
        <v>1122</v>
      </c>
      <c r="R12" s="76">
        <v>1155</v>
      </c>
      <c r="S12" s="76">
        <v>1159</v>
      </c>
      <c r="T12" s="76">
        <v>1157</v>
      </c>
      <c r="U12" s="76">
        <v>1171</v>
      </c>
      <c r="V12" s="76">
        <v>1177</v>
      </c>
      <c r="W12" s="76">
        <v>1200</v>
      </c>
      <c r="X12" s="76">
        <v>1191</v>
      </c>
      <c r="Y12" s="76">
        <v>1219</v>
      </c>
      <c r="Z12" s="76">
        <v>1201</v>
      </c>
      <c r="AA12" s="63">
        <v>1218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-200</v>
      </c>
      <c r="D14" s="76">
        <f t="shared" ref="D14:AA14" si="0">D11-D12</f>
        <v>-245</v>
      </c>
      <c r="E14" s="76">
        <f t="shared" si="0"/>
        <v>-251</v>
      </c>
      <c r="F14" s="76">
        <f t="shared" si="0"/>
        <v>-242</v>
      </c>
      <c r="G14" s="76">
        <f t="shared" si="0"/>
        <v>-249</v>
      </c>
      <c r="H14" s="76">
        <f t="shared" si="0"/>
        <v>-284</v>
      </c>
      <c r="I14" s="76">
        <f t="shared" si="0"/>
        <v>-275</v>
      </c>
      <c r="J14" s="76">
        <f t="shared" si="0"/>
        <v>-273</v>
      </c>
      <c r="K14" s="76">
        <f t="shared" si="0"/>
        <v>-285</v>
      </c>
      <c r="L14" s="63">
        <f t="shared" si="0"/>
        <v>-288</v>
      </c>
      <c r="M14" s="76">
        <f t="shared" si="0"/>
        <v>-295</v>
      </c>
      <c r="N14" s="76">
        <f t="shared" si="0"/>
        <v>-298</v>
      </c>
      <c r="O14" s="76">
        <f t="shared" si="0"/>
        <v>-317</v>
      </c>
      <c r="P14" s="76">
        <f t="shared" si="0"/>
        <v>-324</v>
      </c>
      <c r="Q14" s="76">
        <f t="shared" si="0"/>
        <v>-323</v>
      </c>
      <c r="R14" s="76">
        <f t="shared" si="0"/>
        <v>-359</v>
      </c>
      <c r="S14" s="76">
        <f t="shared" si="0"/>
        <v>-362</v>
      </c>
      <c r="T14" s="76">
        <f t="shared" si="0"/>
        <v>-362</v>
      </c>
      <c r="U14" s="76">
        <f t="shared" si="0"/>
        <v>-378</v>
      </c>
      <c r="V14" s="76">
        <f t="shared" si="0"/>
        <v>-378</v>
      </c>
      <c r="W14" s="76">
        <f t="shared" si="0"/>
        <v>-400</v>
      </c>
      <c r="X14" s="76">
        <f t="shared" si="0"/>
        <v>-387</v>
      </c>
      <c r="Y14" s="76">
        <f t="shared" si="0"/>
        <v>-415</v>
      </c>
      <c r="Z14" s="76">
        <f t="shared" si="0"/>
        <v>-397</v>
      </c>
      <c r="AA14" s="63">
        <f t="shared" si="0"/>
        <v>-412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305</v>
      </c>
      <c r="D16" s="76">
        <v>295</v>
      </c>
      <c r="E16" s="76">
        <v>274</v>
      </c>
      <c r="F16" s="76">
        <v>279</v>
      </c>
      <c r="G16" s="76">
        <v>274</v>
      </c>
      <c r="H16" s="76">
        <v>275</v>
      </c>
      <c r="I16" s="76">
        <v>271</v>
      </c>
      <c r="J16" s="76">
        <v>271</v>
      </c>
      <c r="K16" s="76">
        <v>271</v>
      </c>
      <c r="L16" s="63">
        <v>271</v>
      </c>
      <c r="M16" s="76">
        <v>271</v>
      </c>
      <c r="N16" s="76">
        <v>271</v>
      </c>
      <c r="O16" s="76">
        <v>271</v>
      </c>
      <c r="P16" s="76">
        <v>271</v>
      </c>
      <c r="Q16" s="76">
        <v>271</v>
      </c>
      <c r="R16" s="76">
        <v>271</v>
      </c>
      <c r="S16" s="76">
        <v>271</v>
      </c>
      <c r="T16" s="76">
        <v>271</v>
      </c>
      <c r="U16" s="76">
        <v>271</v>
      </c>
      <c r="V16" s="76">
        <v>271</v>
      </c>
      <c r="W16" s="76">
        <v>271</v>
      </c>
      <c r="X16" s="76">
        <v>271</v>
      </c>
      <c r="Y16" s="76">
        <v>271</v>
      </c>
      <c r="Z16" s="76">
        <v>271</v>
      </c>
      <c r="AA16" s="63">
        <v>271</v>
      </c>
    </row>
    <row r="17" spans="1:27" ht="12.75" customHeight="1" x14ac:dyDescent="0.3">
      <c r="A17" s="81" t="s">
        <v>83</v>
      </c>
      <c r="B17" s="81"/>
      <c r="C17" s="76">
        <v>354</v>
      </c>
      <c r="D17" s="76">
        <v>352</v>
      </c>
      <c r="E17" s="76">
        <v>353</v>
      </c>
      <c r="F17" s="76">
        <v>352</v>
      </c>
      <c r="G17" s="76">
        <v>350</v>
      </c>
      <c r="H17" s="76">
        <v>347</v>
      </c>
      <c r="I17" s="76">
        <v>344</v>
      </c>
      <c r="J17" s="76">
        <v>341</v>
      </c>
      <c r="K17" s="76">
        <v>340</v>
      </c>
      <c r="L17" s="63">
        <v>343</v>
      </c>
      <c r="M17" s="76">
        <v>338</v>
      </c>
      <c r="N17" s="76">
        <v>342</v>
      </c>
      <c r="O17" s="76">
        <v>345</v>
      </c>
      <c r="P17" s="76">
        <v>347</v>
      </c>
      <c r="Q17" s="76">
        <v>346</v>
      </c>
      <c r="R17" s="76">
        <v>346</v>
      </c>
      <c r="S17" s="76">
        <v>349</v>
      </c>
      <c r="T17" s="76">
        <v>347</v>
      </c>
      <c r="U17" s="76">
        <v>346</v>
      </c>
      <c r="V17" s="76">
        <v>346</v>
      </c>
      <c r="W17" s="76">
        <v>345</v>
      </c>
      <c r="X17" s="76">
        <v>342</v>
      </c>
      <c r="Y17" s="76">
        <v>340</v>
      </c>
      <c r="Z17" s="76">
        <v>338</v>
      </c>
      <c r="AA17" s="63">
        <v>339</v>
      </c>
    </row>
    <row r="18" spans="1:27" ht="12.75" customHeight="1" x14ac:dyDescent="0.3">
      <c r="A18" s="6" t="s">
        <v>97</v>
      </c>
      <c r="B18" s="6"/>
      <c r="C18" s="76">
        <v>1971</v>
      </c>
      <c r="D18" s="76">
        <v>1973</v>
      </c>
      <c r="E18" s="76">
        <v>1981</v>
      </c>
      <c r="F18" s="76">
        <v>1974</v>
      </c>
      <c r="G18" s="76">
        <v>1984</v>
      </c>
      <c r="H18" s="76">
        <v>1954</v>
      </c>
      <c r="I18" s="76">
        <v>1949</v>
      </c>
      <c r="J18" s="76">
        <v>1949</v>
      </c>
      <c r="K18" s="76">
        <v>1945</v>
      </c>
      <c r="L18" s="63">
        <v>1943</v>
      </c>
      <c r="M18" s="76">
        <v>1937</v>
      </c>
      <c r="N18" s="76">
        <v>1932</v>
      </c>
      <c r="O18" s="76">
        <v>1929</v>
      </c>
      <c r="P18" s="76">
        <v>1929</v>
      </c>
      <c r="Q18" s="76">
        <v>1921</v>
      </c>
      <c r="R18" s="76">
        <v>1923</v>
      </c>
      <c r="S18" s="76">
        <v>1921</v>
      </c>
      <c r="T18" s="76">
        <v>1925</v>
      </c>
      <c r="U18" s="76">
        <v>1926</v>
      </c>
      <c r="V18" s="76">
        <v>1923</v>
      </c>
      <c r="W18" s="76">
        <v>1923</v>
      </c>
      <c r="X18" s="76">
        <v>1924</v>
      </c>
      <c r="Y18" s="76">
        <v>1924</v>
      </c>
      <c r="Z18" s="76">
        <v>1924</v>
      </c>
      <c r="AA18" s="63">
        <v>1921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199</v>
      </c>
      <c r="D20" s="76">
        <v>206</v>
      </c>
      <c r="E20" s="76">
        <v>203</v>
      </c>
      <c r="F20" s="76">
        <v>206</v>
      </c>
      <c r="G20" s="76">
        <v>204</v>
      </c>
      <c r="H20" s="76">
        <v>206</v>
      </c>
      <c r="I20" s="76">
        <v>204</v>
      </c>
      <c r="J20" s="76">
        <v>204</v>
      </c>
      <c r="K20" s="76">
        <v>204</v>
      </c>
      <c r="L20" s="63">
        <v>204</v>
      </c>
      <c r="M20" s="76">
        <v>204</v>
      </c>
      <c r="N20" s="76">
        <v>204</v>
      </c>
      <c r="O20" s="76">
        <v>204</v>
      </c>
      <c r="P20" s="76">
        <v>204</v>
      </c>
      <c r="Q20" s="76">
        <v>204</v>
      </c>
      <c r="R20" s="76">
        <v>204</v>
      </c>
      <c r="S20" s="76">
        <v>204</v>
      </c>
      <c r="T20" s="76">
        <v>204</v>
      </c>
      <c r="U20" s="76">
        <v>204</v>
      </c>
      <c r="V20" s="76">
        <v>204</v>
      </c>
      <c r="W20" s="76">
        <v>204</v>
      </c>
      <c r="X20" s="76">
        <v>204</v>
      </c>
      <c r="Y20" s="76">
        <v>204</v>
      </c>
      <c r="Z20" s="76">
        <v>204</v>
      </c>
      <c r="AA20" s="63">
        <v>204</v>
      </c>
    </row>
    <row r="21" spans="1:27" ht="12.75" customHeight="1" x14ac:dyDescent="0.3">
      <c r="A21" s="81" t="s">
        <v>84</v>
      </c>
      <c r="B21" s="81"/>
      <c r="C21" s="76">
        <v>347</v>
      </c>
      <c r="D21" s="76">
        <v>351</v>
      </c>
      <c r="E21" s="76">
        <v>355</v>
      </c>
      <c r="F21" s="76">
        <v>356</v>
      </c>
      <c r="G21" s="76">
        <v>358</v>
      </c>
      <c r="H21" s="76">
        <v>347</v>
      </c>
      <c r="I21" s="76">
        <v>347</v>
      </c>
      <c r="J21" s="76">
        <v>348</v>
      </c>
      <c r="K21" s="76">
        <v>347</v>
      </c>
      <c r="L21" s="63">
        <v>343</v>
      </c>
      <c r="M21" s="76">
        <v>344</v>
      </c>
      <c r="N21" s="76">
        <v>344</v>
      </c>
      <c r="O21" s="76">
        <v>348</v>
      </c>
      <c r="P21" s="76">
        <v>349</v>
      </c>
      <c r="Q21" s="76">
        <v>348</v>
      </c>
      <c r="R21" s="76">
        <v>348</v>
      </c>
      <c r="S21" s="76">
        <v>351</v>
      </c>
      <c r="T21" s="76">
        <v>350</v>
      </c>
      <c r="U21" s="76">
        <v>347</v>
      </c>
      <c r="V21" s="76">
        <v>348</v>
      </c>
      <c r="W21" s="76">
        <v>346</v>
      </c>
      <c r="X21" s="76">
        <v>343</v>
      </c>
      <c r="Y21" s="76">
        <v>342</v>
      </c>
      <c r="Z21" s="76">
        <v>342</v>
      </c>
      <c r="AA21" s="63">
        <v>339</v>
      </c>
    </row>
    <row r="22" spans="1:27" ht="12.75" customHeight="1" x14ac:dyDescent="0.3">
      <c r="A22" s="6" t="s">
        <v>98</v>
      </c>
      <c r="B22" s="6"/>
      <c r="C22" s="76">
        <v>1694</v>
      </c>
      <c r="D22" s="76">
        <v>1675</v>
      </c>
      <c r="E22" s="76">
        <v>1647</v>
      </c>
      <c r="F22" s="76">
        <v>1656</v>
      </c>
      <c r="G22" s="76">
        <v>1652</v>
      </c>
      <c r="H22" s="76">
        <v>1636</v>
      </c>
      <c r="I22" s="76">
        <v>1643</v>
      </c>
      <c r="J22" s="76">
        <v>1639</v>
      </c>
      <c r="K22" s="76">
        <v>1639</v>
      </c>
      <c r="L22" s="63">
        <v>1630</v>
      </c>
      <c r="M22" s="76">
        <v>1629</v>
      </c>
      <c r="N22" s="76">
        <v>1633</v>
      </c>
      <c r="O22" s="76">
        <v>1630</v>
      </c>
      <c r="P22" s="76">
        <v>1629</v>
      </c>
      <c r="Q22" s="76">
        <v>1620</v>
      </c>
      <c r="R22" s="76">
        <v>1622</v>
      </c>
      <c r="S22" s="76">
        <v>1621</v>
      </c>
      <c r="T22" s="76">
        <v>1619</v>
      </c>
      <c r="U22" s="76">
        <v>1615</v>
      </c>
      <c r="V22" s="76">
        <v>1610</v>
      </c>
      <c r="W22" s="76">
        <v>1609</v>
      </c>
      <c r="X22" s="76">
        <v>1606</v>
      </c>
      <c r="Y22" s="76">
        <v>1606</v>
      </c>
      <c r="Z22" s="76">
        <v>1604</v>
      </c>
      <c r="AA22" s="63">
        <v>1600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106</v>
      </c>
      <c r="D24" s="76">
        <f t="shared" ref="D24:AA26" si="1">D16-D20</f>
        <v>89</v>
      </c>
      <c r="E24" s="76">
        <f t="shared" si="1"/>
        <v>71</v>
      </c>
      <c r="F24" s="76">
        <f t="shared" si="1"/>
        <v>73</v>
      </c>
      <c r="G24" s="76">
        <f t="shared" si="1"/>
        <v>70</v>
      </c>
      <c r="H24" s="76">
        <f t="shared" si="1"/>
        <v>69</v>
      </c>
      <c r="I24" s="76">
        <f t="shared" si="1"/>
        <v>67</v>
      </c>
      <c r="J24" s="76">
        <f t="shared" si="1"/>
        <v>67</v>
      </c>
      <c r="K24" s="76">
        <f t="shared" si="1"/>
        <v>67</v>
      </c>
      <c r="L24" s="63">
        <f t="shared" si="1"/>
        <v>67</v>
      </c>
      <c r="M24" s="76">
        <f t="shared" si="1"/>
        <v>67</v>
      </c>
      <c r="N24" s="76">
        <f t="shared" si="1"/>
        <v>67</v>
      </c>
      <c r="O24" s="76">
        <f t="shared" si="1"/>
        <v>67</v>
      </c>
      <c r="P24" s="76">
        <f t="shared" si="1"/>
        <v>67</v>
      </c>
      <c r="Q24" s="76">
        <f t="shared" si="1"/>
        <v>67</v>
      </c>
      <c r="R24" s="76">
        <f t="shared" si="1"/>
        <v>67</v>
      </c>
      <c r="S24" s="76">
        <f t="shared" si="1"/>
        <v>67</v>
      </c>
      <c r="T24" s="76">
        <f t="shared" si="1"/>
        <v>67</v>
      </c>
      <c r="U24" s="76">
        <f t="shared" si="1"/>
        <v>67</v>
      </c>
      <c r="V24" s="76">
        <f t="shared" si="1"/>
        <v>67</v>
      </c>
      <c r="W24" s="76">
        <f t="shared" si="1"/>
        <v>67</v>
      </c>
      <c r="X24" s="76">
        <f t="shared" si="1"/>
        <v>67</v>
      </c>
      <c r="Y24" s="76">
        <f t="shared" si="1"/>
        <v>67</v>
      </c>
      <c r="Z24" s="76">
        <f t="shared" si="1"/>
        <v>67</v>
      </c>
      <c r="AA24" s="63">
        <f t="shared" si="1"/>
        <v>67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7</v>
      </c>
      <c r="D25" s="76">
        <f t="shared" si="2"/>
        <v>1</v>
      </c>
      <c r="E25" s="76">
        <f t="shared" si="2"/>
        <v>-2</v>
      </c>
      <c r="F25" s="76">
        <f t="shared" si="2"/>
        <v>-4</v>
      </c>
      <c r="G25" s="76">
        <f t="shared" si="2"/>
        <v>-8</v>
      </c>
      <c r="H25" s="76">
        <f t="shared" si="2"/>
        <v>0</v>
      </c>
      <c r="I25" s="76">
        <f t="shared" si="2"/>
        <v>-3</v>
      </c>
      <c r="J25" s="76">
        <f t="shared" si="2"/>
        <v>-7</v>
      </c>
      <c r="K25" s="76">
        <f t="shared" si="2"/>
        <v>-7</v>
      </c>
      <c r="L25" s="63">
        <f t="shared" si="2"/>
        <v>0</v>
      </c>
      <c r="M25" s="76">
        <f t="shared" si="2"/>
        <v>-6</v>
      </c>
      <c r="N25" s="76">
        <f t="shared" si="2"/>
        <v>-2</v>
      </c>
      <c r="O25" s="76">
        <f t="shared" si="2"/>
        <v>-3</v>
      </c>
      <c r="P25" s="76">
        <f t="shared" si="2"/>
        <v>-2</v>
      </c>
      <c r="Q25" s="76">
        <f t="shared" si="2"/>
        <v>-2</v>
      </c>
      <c r="R25" s="76">
        <f t="shared" si="2"/>
        <v>-2</v>
      </c>
      <c r="S25" s="76">
        <f t="shared" si="1"/>
        <v>-2</v>
      </c>
      <c r="T25" s="76">
        <f t="shared" si="1"/>
        <v>-3</v>
      </c>
      <c r="U25" s="76">
        <f t="shared" si="1"/>
        <v>-1</v>
      </c>
      <c r="V25" s="76">
        <f t="shared" si="1"/>
        <v>-2</v>
      </c>
      <c r="W25" s="76">
        <f t="shared" si="1"/>
        <v>-1</v>
      </c>
      <c r="X25" s="76">
        <f t="shared" si="1"/>
        <v>-1</v>
      </c>
      <c r="Y25" s="76">
        <f t="shared" si="1"/>
        <v>-2</v>
      </c>
      <c r="Z25" s="76">
        <f t="shared" si="1"/>
        <v>-4</v>
      </c>
      <c r="AA25" s="63">
        <f t="shared" si="1"/>
        <v>0</v>
      </c>
    </row>
    <row r="26" spans="1:27" ht="12.75" customHeight="1" x14ac:dyDescent="0.3">
      <c r="A26" s="6" t="s">
        <v>82</v>
      </c>
      <c r="B26" s="6"/>
      <c r="C26" s="76">
        <f t="shared" si="2"/>
        <v>277</v>
      </c>
      <c r="D26" s="76">
        <f t="shared" si="1"/>
        <v>298</v>
      </c>
      <c r="E26" s="76">
        <f t="shared" si="1"/>
        <v>334</v>
      </c>
      <c r="F26" s="76">
        <f t="shared" si="1"/>
        <v>318</v>
      </c>
      <c r="G26" s="76">
        <f t="shared" si="1"/>
        <v>332</v>
      </c>
      <c r="H26" s="76">
        <f t="shared" si="1"/>
        <v>318</v>
      </c>
      <c r="I26" s="76">
        <f t="shared" si="1"/>
        <v>306</v>
      </c>
      <c r="J26" s="76">
        <f t="shared" si="1"/>
        <v>310</v>
      </c>
      <c r="K26" s="76">
        <f t="shared" si="1"/>
        <v>306</v>
      </c>
      <c r="L26" s="63">
        <f t="shared" si="1"/>
        <v>313</v>
      </c>
      <c r="M26" s="76">
        <f t="shared" si="1"/>
        <v>308</v>
      </c>
      <c r="N26" s="76">
        <f t="shared" si="1"/>
        <v>299</v>
      </c>
      <c r="O26" s="76">
        <f t="shared" si="1"/>
        <v>299</v>
      </c>
      <c r="P26" s="76">
        <f t="shared" si="1"/>
        <v>300</v>
      </c>
      <c r="Q26" s="76">
        <f t="shared" si="1"/>
        <v>301</v>
      </c>
      <c r="R26" s="76">
        <f t="shared" si="1"/>
        <v>301</v>
      </c>
      <c r="S26" s="76">
        <f t="shared" si="1"/>
        <v>300</v>
      </c>
      <c r="T26" s="76">
        <f t="shared" si="1"/>
        <v>306</v>
      </c>
      <c r="U26" s="76">
        <f t="shared" si="1"/>
        <v>311</v>
      </c>
      <c r="V26" s="76">
        <f t="shared" si="1"/>
        <v>313</v>
      </c>
      <c r="W26" s="76">
        <f t="shared" si="1"/>
        <v>314</v>
      </c>
      <c r="X26" s="76">
        <f t="shared" si="1"/>
        <v>318</v>
      </c>
      <c r="Y26" s="76">
        <f t="shared" si="1"/>
        <v>318</v>
      </c>
      <c r="Z26" s="76">
        <f t="shared" si="1"/>
        <v>320</v>
      </c>
      <c r="AA26" s="63">
        <f t="shared" si="1"/>
        <v>321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390</v>
      </c>
      <c r="D28" s="76">
        <f t="shared" ref="D28:AA28" si="3">SUM(D24:D26)</f>
        <v>388</v>
      </c>
      <c r="E28" s="76">
        <f t="shared" si="3"/>
        <v>403</v>
      </c>
      <c r="F28" s="76">
        <f t="shared" si="3"/>
        <v>387</v>
      </c>
      <c r="G28" s="76">
        <f t="shared" si="3"/>
        <v>394</v>
      </c>
      <c r="H28" s="76">
        <f t="shared" si="3"/>
        <v>387</v>
      </c>
      <c r="I28" s="76">
        <f t="shared" si="3"/>
        <v>370</v>
      </c>
      <c r="J28" s="76">
        <f t="shared" si="3"/>
        <v>370</v>
      </c>
      <c r="K28" s="76">
        <f t="shared" si="3"/>
        <v>366</v>
      </c>
      <c r="L28" s="63">
        <f t="shared" si="3"/>
        <v>380</v>
      </c>
      <c r="M28" s="76">
        <f t="shared" si="3"/>
        <v>369</v>
      </c>
      <c r="N28" s="76">
        <f t="shared" si="3"/>
        <v>364</v>
      </c>
      <c r="O28" s="76">
        <f t="shared" si="3"/>
        <v>363</v>
      </c>
      <c r="P28" s="76">
        <f t="shared" si="3"/>
        <v>365</v>
      </c>
      <c r="Q28" s="76">
        <f t="shared" si="3"/>
        <v>366</v>
      </c>
      <c r="R28" s="76">
        <f t="shared" si="3"/>
        <v>366</v>
      </c>
      <c r="S28" s="76">
        <f t="shared" si="3"/>
        <v>365</v>
      </c>
      <c r="T28" s="76">
        <f t="shared" si="3"/>
        <v>370</v>
      </c>
      <c r="U28" s="76">
        <f t="shared" si="3"/>
        <v>377</v>
      </c>
      <c r="V28" s="76">
        <f t="shared" si="3"/>
        <v>378</v>
      </c>
      <c r="W28" s="76">
        <f t="shared" si="3"/>
        <v>380</v>
      </c>
      <c r="X28" s="76">
        <f t="shared" si="3"/>
        <v>384</v>
      </c>
      <c r="Y28" s="76">
        <f t="shared" si="3"/>
        <v>383</v>
      </c>
      <c r="Z28" s="76">
        <f t="shared" si="3"/>
        <v>383</v>
      </c>
      <c r="AA28" s="63">
        <f t="shared" si="3"/>
        <v>388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16</v>
      </c>
      <c r="D30" s="76">
        <v>15</v>
      </c>
      <c r="E30" s="76">
        <v>13</v>
      </c>
      <c r="F30" s="76">
        <v>13</v>
      </c>
      <c r="G30" s="76">
        <v>12</v>
      </c>
      <c r="H30" s="76">
        <v>12</v>
      </c>
      <c r="I30" s="76">
        <v>11</v>
      </c>
      <c r="J30" s="76">
        <v>14</v>
      </c>
      <c r="K30" s="76">
        <v>13</v>
      </c>
      <c r="L30" s="63">
        <v>10</v>
      </c>
      <c r="M30" s="76">
        <v>13</v>
      </c>
      <c r="N30" s="76">
        <v>12</v>
      </c>
      <c r="O30" s="76">
        <v>10</v>
      </c>
      <c r="P30" s="76">
        <v>12</v>
      </c>
      <c r="Q30" s="76">
        <v>16</v>
      </c>
      <c r="R30" s="76">
        <v>15</v>
      </c>
      <c r="S30" s="76">
        <v>14</v>
      </c>
      <c r="T30" s="76">
        <v>15</v>
      </c>
      <c r="U30" s="76">
        <v>16</v>
      </c>
      <c r="V30" s="76">
        <v>17</v>
      </c>
      <c r="W30" s="76">
        <v>16</v>
      </c>
      <c r="X30" s="76">
        <v>17</v>
      </c>
      <c r="Y30" s="76">
        <v>17</v>
      </c>
      <c r="Z30" s="76">
        <v>17</v>
      </c>
      <c r="AA30" s="63">
        <v>18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206</v>
      </c>
      <c r="D32" s="76">
        <f t="shared" ref="D32:AA32" si="4">D30+D28+D14</f>
        <v>158</v>
      </c>
      <c r="E32" s="76">
        <f t="shared" si="4"/>
        <v>165</v>
      </c>
      <c r="F32" s="76">
        <f t="shared" si="4"/>
        <v>158</v>
      </c>
      <c r="G32" s="76">
        <f t="shared" si="4"/>
        <v>157</v>
      </c>
      <c r="H32" s="76">
        <f t="shared" si="4"/>
        <v>115</v>
      </c>
      <c r="I32" s="76">
        <f t="shared" si="4"/>
        <v>106</v>
      </c>
      <c r="J32" s="76">
        <f t="shared" si="4"/>
        <v>111</v>
      </c>
      <c r="K32" s="76">
        <f t="shared" si="4"/>
        <v>94</v>
      </c>
      <c r="L32" s="63">
        <f t="shared" si="4"/>
        <v>102</v>
      </c>
      <c r="M32" s="76">
        <f t="shared" si="4"/>
        <v>87</v>
      </c>
      <c r="N32" s="76">
        <f t="shared" si="4"/>
        <v>78</v>
      </c>
      <c r="O32" s="76">
        <f t="shared" si="4"/>
        <v>56</v>
      </c>
      <c r="P32" s="76">
        <f t="shared" si="4"/>
        <v>53</v>
      </c>
      <c r="Q32" s="76">
        <f t="shared" si="4"/>
        <v>59</v>
      </c>
      <c r="R32" s="76">
        <f t="shared" si="4"/>
        <v>22</v>
      </c>
      <c r="S32" s="76">
        <f t="shared" si="4"/>
        <v>17</v>
      </c>
      <c r="T32" s="76">
        <f t="shared" si="4"/>
        <v>23</v>
      </c>
      <c r="U32" s="76">
        <f t="shared" si="4"/>
        <v>15</v>
      </c>
      <c r="V32" s="76">
        <f t="shared" si="4"/>
        <v>17</v>
      </c>
      <c r="W32" s="76">
        <f t="shared" si="4"/>
        <v>-4</v>
      </c>
      <c r="X32" s="76">
        <f t="shared" si="4"/>
        <v>14</v>
      </c>
      <c r="Y32" s="76">
        <f t="shared" si="4"/>
        <v>-15</v>
      </c>
      <c r="Z32" s="76">
        <f t="shared" si="4"/>
        <v>3</v>
      </c>
      <c r="AA32" s="63">
        <f t="shared" si="4"/>
        <v>-6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92127</v>
      </c>
      <c r="D34" s="76">
        <v>92285</v>
      </c>
      <c r="E34" s="76">
        <v>92450</v>
      </c>
      <c r="F34" s="76">
        <v>92608</v>
      </c>
      <c r="G34" s="76">
        <v>92765</v>
      </c>
      <c r="H34" s="76">
        <v>92880</v>
      </c>
      <c r="I34" s="76">
        <v>92986</v>
      </c>
      <c r="J34" s="76">
        <v>93097</v>
      </c>
      <c r="K34" s="76">
        <v>93191</v>
      </c>
      <c r="L34" s="63">
        <v>93293</v>
      </c>
      <c r="M34" s="76">
        <v>93380</v>
      </c>
      <c r="N34" s="76">
        <v>93458</v>
      </c>
      <c r="O34" s="76">
        <v>93514</v>
      </c>
      <c r="P34" s="76">
        <v>93567</v>
      </c>
      <c r="Q34" s="76">
        <v>93626</v>
      </c>
      <c r="R34" s="76">
        <v>93648</v>
      </c>
      <c r="S34" s="76">
        <v>93665</v>
      </c>
      <c r="T34" s="76">
        <v>93688</v>
      </c>
      <c r="U34" s="76">
        <v>93703</v>
      </c>
      <c r="V34" s="76">
        <v>93720</v>
      </c>
      <c r="W34" s="76">
        <v>93716</v>
      </c>
      <c r="X34" s="76">
        <v>93730</v>
      </c>
      <c r="Y34" s="76">
        <v>93715</v>
      </c>
      <c r="Z34" s="76">
        <v>93718</v>
      </c>
      <c r="AA34" s="63">
        <v>93712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2.2410548188118058E-3</v>
      </c>
      <c r="D36" s="38">
        <f t="shared" si="5"/>
        <v>1.7150238258056812E-3</v>
      </c>
      <c r="E36" s="38">
        <f t="shared" si="5"/>
        <v>1.7879395351357208E-3</v>
      </c>
      <c r="F36" s="38">
        <f t="shared" si="5"/>
        <v>1.7090319091400757E-3</v>
      </c>
      <c r="G36" s="38">
        <f t="shared" si="5"/>
        <v>1.6953178991015894E-3</v>
      </c>
      <c r="H36" s="38">
        <f t="shared" si="5"/>
        <v>1.2396916940656498E-3</v>
      </c>
      <c r="I36" s="38">
        <f t="shared" si="5"/>
        <v>1.1412575366063738E-3</v>
      </c>
      <c r="J36" s="38">
        <f t="shared" si="5"/>
        <v>1.1937280880992837E-3</v>
      </c>
      <c r="K36" s="38">
        <f t="shared" si="5"/>
        <v>1.0096995606732762E-3</v>
      </c>
      <c r="L36" s="39">
        <f t="shared" si="5"/>
        <v>1.094526295457716E-3</v>
      </c>
      <c r="M36" s="38">
        <f t="shared" si="5"/>
        <v>9.3254585017096673E-4</v>
      </c>
      <c r="N36" s="38">
        <f t="shared" si="5"/>
        <v>8.3529663739558794E-4</v>
      </c>
      <c r="O36" s="38">
        <f t="shared" si="5"/>
        <v>5.9919964048021576E-4</v>
      </c>
      <c r="P36" s="38">
        <f t="shared" si="5"/>
        <v>5.6676005731762084E-4</v>
      </c>
      <c r="Q36" s="38">
        <f t="shared" si="5"/>
        <v>6.3056419464127306E-4</v>
      </c>
      <c r="R36" s="38">
        <f t="shared" si="5"/>
        <v>2.3497746352508917E-4</v>
      </c>
      <c r="S36" s="38">
        <f t="shared" si="5"/>
        <v>1.8153083888604134E-4</v>
      </c>
      <c r="T36" s="38">
        <f t="shared" si="5"/>
        <v>2.4555597074681047E-4</v>
      </c>
      <c r="U36" s="38">
        <f t="shared" si="5"/>
        <v>1.6010588335752711E-4</v>
      </c>
      <c r="V36" s="38">
        <f t="shared" si="5"/>
        <v>1.814242873760712E-4</v>
      </c>
      <c r="W36" s="38">
        <f t="shared" si="5"/>
        <v>-4.2680324370465219E-5</v>
      </c>
      <c r="X36" s="38">
        <f t="shared" si="5"/>
        <v>1.4938751120406333E-4</v>
      </c>
      <c r="Y36" s="38">
        <f t="shared" si="5"/>
        <v>-1.6003414061666488E-4</v>
      </c>
      <c r="Z36" s="38">
        <f t="shared" si="5"/>
        <v>3.2011951128421278E-5</v>
      </c>
      <c r="AA36" s="39">
        <f t="shared" si="5"/>
        <v>-6.4021852792419813E-5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2.2410548188118058E-3</v>
      </c>
      <c r="D37" s="75">
        <f t="shared" si="6"/>
        <v>3.9599221070266855E-3</v>
      </c>
      <c r="E37" s="75">
        <f t="shared" si="6"/>
        <v>5.7549417434536176E-3</v>
      </c>
      <c r="F37" s="75">
        <f t="shared" si="6"/>
        <v>7.4738090316684982E-3</v>
      </c>
      <c r="G37" s="75">
        <f t="shared" si="6"/>
        <v>9.1817974129959415E-3</v>
      </c>
      <c r="H37" s="75">
        <f t="shared" si="6"/>
        <v>1.0432871705051076E-2</v>
      </c>
      <c r="I37" s="75">
        <f t="shared" si="6"/>
        <v>1.1586035835119288E-2</v>
      </c>
      <c r="J37" s="75">
        <f t="shared" si="6"/>
        <v>1.2793594499624677E-2</v>
      </c>
      <c r="K37" s="75">
        <f t="shared" si="6"/>
        <v>1.3816211747043656E-2</v>
      </c>
      <c r="L37" s="77">
        <f t="shared" si="6"/>
        <v>1.4925860249562124E-2</v>
      </c>
      <c r="M37" s="75">
        <f t="shared" si="6"/>
        <v>1.5872325148769052E-2</v>
      </c>
      <c r="N37" s="75">
        <f t="shared" si="6"/>
        <v>1.6720879885989057E-2</v>
      </c>
      <c r="O37" s="75">
        <f t="shared" si="6"/>
        <v>1.733009867168547E-2</v>
      </c>
      <c r="P37" s="75">
        <f t="shared" si="6"/>
        <v>1.7906680736719575E-2</v>
      </c>
      <c r="Q37" s="75">
        <f t="shared" si="6"/>
        <v>1.8548536243078294E-2</v>
      </c>
      <c r="R37" s="75">
        <f t="shared" si="6"/>
        <v>1.8787872194601887E-2</v>
      </c>
      <c r="S37" s="75">
        <f t="shared" si="6"/>
        <v>1.8972813611688299E-2</v>
      </c>
      <c r="T37" s="75">
        <f t="shared" si="6"/>
        <v>1.9223028470099324E-2</v>
      </c>
      <c r="U37" s="75">
        <f t="shared" si="6"/>
        <v>1.9386212073410864E-2</v>
      </c>
      <c r="V37" s="75">
        <f t="shared" si="6"/>
        <v>1.9571153490497276E-2</v>
      </c>
      <c r="W37" s="75">
        <f t="shared" si="6"/>
        <v>1.952763786294753E-2</v>
      </c>
      <c r="X37" s="75">
        <f t="shared" si="6"/>
        <v>1.9679942559371635E-2</v>
      </c>
      <c r="Y37" s="75">
        <f t="shared" si="6"/>
        <v>1.9516758956060094E-2</v>
      </c>
      <c r="Z37" s="75">
        <f t="shared" si="6"/>
        <v>1.9549395676722404E-2</v>
      </c>
      <c r="AA37" s="77">
        <f t="shared" si="6"/>
        <v>1.9484122235397788E-2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1.44799744</v>
      </c>
      <c r="D44" s="3">
        <v>1.4596767222</v>
      </c>
      <c r="E44" s="3">
        <v>1.456772478</v>
      </c>
      <c r="F44" s="3">
        <v>1.4496769811000001</v>
      </c>
      <c r="G44" s="3">
        <v>1.4476760979000001</v>
      </c>
      <c r="H44" s="3">
        <v>1.4529551719</v>
      </c>
      <c r="I44" s="3">
        <v>1.458776622</v>
      </c>
      <c r="J44" s="3">
        <v>1.4680503676000001</v>
      </c>
      <c r="K44" s="3">
        <v>1.4677553294000001</v>
      </c>
      <c r="L44" s="4">
        <v>1.4761561834000001</v>
      </c>
      <c r="M44" s="3">
        <v>1.4849463032000001</v>
      </c>
      <c r="N44" s="3">
        <v>1.487645712</v>
      </c>
      <c r="O44" s="3">
        <v>1.4931079889000001</v>
      </c>
      <c r="P44" s="3">
        <v>1.4995206112999999</v>
      </c>
      <c r="Q44" s="3">
        <v>1.5132282404999999</v>
      </c>
      <c r="R44" s="3">
        <v>1.5130370377</v>
      </c>
      <c r="S44" s="3">
        <v>1.5199212197</v>
      </c>
      <c r="T44" s="3">
        <v>1.5247283083000001</v>
      </c>
      <c r="U44" s="3">
        <v>1.5284285395999999</v>
      </c>
      <c r="V44" s="3">
        <v>1.539212045</v>
      </c>
      <c r="W44" s="3">
        <v>1.5439534326</v>
      </c>
      <c r="X44" s="3">
        <v>1.5488021569999999</v>
      </c>
      <c r="Y44" s="3">
        <v>1.5505981713999999</v>
      </c>
      <c r="Z44" s="3">
        <v>1.5538393181000001</v>
      </c>
      <c r="AA44" s="4">
        <v>1.5563072534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81.132394065947196</v>
      </c>
      <c r="D48" s="11">
        <v>80.6999792084559</v>
      </c>
      <c r="E48" s="11">
        <v>80.753173723181007</v>
      </c>
      <c r="F48" s="11">
        <v>80.906647288686997</v>
      </c>
      <c r="G48" s="11">
        <v>81.086797688707506</v>
      </c>
      <c r="H48" s="11">
        <v>80.959451644981499</v>
      </c>
      <c r="I48" s="11">
        <v>81.070602897152995</v>
      </c>
      <c r="J48" s="11">
        <v>81.265989941382003</v>
      </c>
      <c r="K48" s="11">
        <v>81.269530122945199</v>
      </c>
      <c r="L48" s="64">
        <v>81.340402692470093</v>
      </c>
      <c r="M48" s="11">
        <v>81.476501889074399</v>
      </c>
      <c r="N48" s="11">
        <v>81.681447840568296</v>
      </c>
      <c r="O48" s="11">
        <v>81.672461291939698</v>
      </c>
      <c r="P48" s="11">
        <v>81.875850642184304</v>
      </c>
      <c r="Q48" s="11">
        <v>81.955009081564995</v>
      </c>
      <c r="R48" s="11">
        <v>81.923122266215401</v>
      </c>
      <c r="S48" s="11">
        <v>82.023694780490999</v>
      </c>
      <c r="T48" s="11">
        <v>82.155573264780799</v>
      </c>
      <c r="U48" s="11">
        <v>82.350161105890805</v>
      </c>
      <c r="V48" s="11">
        <v>82.368968714714796</v>
      </c>
      <c r="W48" s="11">
        <v>82.424423276162003</v>
      </c>
      <c r="X48" s="11">
        <v>82.655986557047598</v>
      </c>
      <c r="Y48" s="11">
        <v>82.6831849346392</v>
      </c>
      <c r="Z48" s="11">
        <v>82.885183735398897</v>
      </c>
      <c r="AA48" s="64">
        <v>83.005893913925107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13974</v>
      </c>
      <c r="C57" s="76">
        <v>13939</v>
      </c>
      <c r="D57" s="76">
        <v>13872</v>
      </c>
      <c r="E57" s="76">
        <v>13770</v>
      </c>
      <c r="F57" s="76">
        <v>13725</v>
      </c>
      <c r="G57" s="76">
        <v>13569</v>
      </c>
      <c r="H57" s="76">
        <v>13507</v>
      </c>
      <c r="I57" s="76">
        <v>13456</v>
      </c>
      <c r="J57" s="76">
        <v>13274</v>
      </c>
      <c r="K57" s="76">
        <v>13147</v>
      </c>
      <c r="L57" s="63">
        <v>13022</v>
      </c>
      <c r="M57" s="76">
        <v>12927</v>
      </c>
      <c r="N57" s="76">
        <v>12872</v>
      </c>
      <c r="O57" s="76">
        <v>12803</v>
      </c>
      <c r="P57" s="76">
        <v>12759</v>
      </c>
      <c r="Q57" s="76">
        <v>12683</v>
      </c>
      <c r="R57" s="76">
        <v>12684</v>
      </c>
      <c r="S57" s="76">
        <v>12668</v>
      </c>
      <c r="T57" s="76">
        <v>12655</v>
      </c>
      <c r="U57" s="76">
        <v>12638</v>
      </c>
      <c r="V57" s="76">
        <v>12622</v>
      </c>
      <c r="W57" s="76">
        <v>12608</v>
      </c>
      <c r="X57" s="76">
        <v>12597</v>
      </c>
      <c r="Y57" s="76">
        <v>12582</v>
      </c>
      <c r="Z57" s="76">
        <v>12569</v>
      </c>
      <c r="AA57" s="63">
        <v>12562</v>
      </c>
    </row>
    <row r="58" spans="1:27" ht="12.75" customHeight="1" x14ac:dyDescent="0.3">
      <c r="A58" s="13" t="s">
        <v>68</v>
      </c>
      <c r="B58" s="76">
        <v>15530</v>
      </c>
      <c r="C58" s="76">
        <v>15445</v>
      </c>
      <c r="D58" s="76">
        <v>15341</v>
      </c>
      <c r="E58" s="76">
        <v>15227</v>
      </c>
      <c r="F58" s="76">
        <v>14934</v>
      </c>
      <c r="G58" s="76">
        <v>14864</v>
      </c>
      <c r="H58" s="76">
        <v>14746</v>
      </c>
      <c r="I58" s="76">
        <v>14631</v>
      </c>
      <c r="J58" s="76">
        <v>14663</v>
      </c>
      <c r="K58" s="76">
        <v>14637</v>
      </c>
      <c r="L58" s="63">
        <v>14622</v>
      </c>
      <c r="M58" s="76">
        <v>14581</v>
      </c>
      <c r="N58" s="76">
        <v>14561</v>
      </c>
      <c r="O58" s="76">
        <v>14553</v>
      </c>
      <c r="P58" s="76">
        <v>14582</v>
      </c>
      <c r="Q58" s="76">
        <v>14636</v>
      </c>
      <c r="R58" s="76">
        <v>14598</v>
      </c>
      <c r="S58" s="76">
        <v>14535</v>
      </c>
      <c r="T58" s="76">
        <v>14450</v>
      </c>
      <c r="U58" s="76">
        <v>14397</v>
      </c>
      <c r="V58" s="76">
        <v>14267</v>
      </c>
      <c r="W58" s="76">
        <v>14190</v>
      </c>
      <c r="X58" s="76">
        <v>14133</v>
      </c>
      <c r="Y58" s="76">
        <v>13970</v>
      </c>
      <c r="Z58" s="76">
        <v>13855</v>
      </c>
      <c r="AA58" s="63">
        <v>13753</v>
      </c>
    </row>
    <row r="59" spans="1:27" ht="12.75" customHeight="1" x14ac:dyDescent="0.3">
      <c r="A59" s="13" t="s">
        <v>69</v>
      </c>
      <c r="B59" s="76">
        <v>16807</v>
      </c>
      <c r="C59" s="76">
        <v>16953</v>
      </c>
      <c r="D59" s="76">
        <v>17146</v>
      </c>
      <c r="E59" s="76">
        <v>17507</v>
      </c>
      <c r="F59" s="76">
        <v>18007</v>
      </c>
      <c r="G59" s="76">
        <v>18341</v>
      </c>
      <c r="H59" s="76">
        <v>18538</v>
      </c>
      <c r="I59" s="76">
        <v>18634</v>
      </c>
      <c r="J59" s="76">
        <v>18709</v>
      </c>
      <c r="K59" s="76">
        <v>18789</v>
      </c>
      <c r="L59" s="63">
        <v>18768</v>
      </c>
      <c r="M59" s="76">
        <v>18854</v>
      </c>
      <c r="N59" s="76">
        <v>18802</v>
      </c>
      <c r="O59" s="76">
        <v>18800</v>
      </c>
      <c r="P59" s="76">
        <v>18565</v>
      </c>
      <c r="Q59" s="76">
        <v>18293</v>
      </c>
      <c r="R59" s="76">
        <v>18128</v>
      </c>
      <c r="S59" s="76">
        <v>17960</v>
      </c>
      <c r="T59" s="76">
        <v>17748</v>
      </c>
      <c r="U59" s="76">
        <v>17425</v>
      </c>
      <c r="V59" s="76">
        <v>17297</v>
      </c>
      <c r="W59" s="76">
        <v>17187</v>
      </c>
      <c r="X59" s="76">
        <v>17086</v>
      </c>
      <c r="Y59" s="76">
        <v>17106</v>
      </c>
      <c r="Z59" s="76">
        <v>17084</v>
      </c>
      <c r="AA59" s="63">
        <v>17064</v>
      </c>
    </row>
    <row r="60" spans="1:27" ht="12.75" customHeight="1" x14ac:dyDescent="0.3">
      <c r="A60" s="13" t="s">
        <v>70</v>
      </c>
      <c r="B60" s="76">
        <v>21084</v>
      </c>
      <c r="C60" s="76">
        <v>20826</v>
      </c>
      <c r="D60" s="76">
        <v>20595</v>
      </c>
      <c r="E60" s="76">
        <v>20088</v>
      </c>
      <c r="F60" s="76">
        <v>19587</v>
      </c>
      <c r="G60" s="76">
        <v>19205</v>
      </c>
      <c r="H60" s="76">
        <v>18841</v>
      </c>
      <c r="I60" s="76">
        <v>18541</v>
      </c>
      <c r="J60" s="76">
        <v>18278</v>
      </c>
      <c r="K60" s="76">
        <v>17976</v>
      </c>
      <c r="L60" s="63">
        <v>17823</v>
      </c>
      <c r="M60" s="76">
        <v>17608</v>
      </c>
      <c r="N60" s="76">
        <v>17407</v>
      </c>
      <c r="O60" s="76">
        <v>17209</v>
      </c>
      <c r="P60" s="76">
        <v>17269</v>
      </c>
      <c r="Q60" s="76">
        <v>17499</v>
      </c>
      <c r="R60" s="76">
        <v>17703</v>
      </c>
      <c r="S60" s="76">
        <v>17928</v>
      </c>
      <c r="T60" s="76">
        <v>18318</v>
      </c>
      <c r="U60" s="76">
        <v>18820</v>
      </c>
      <c r="V60" s="76">
        <v>19150</v>
      </c>
      <c r="W60" s="76">
        <v>19333</v>
      </c>
      <c r="X60" s="76">
        <v>19421</v>
      </c>
      <c r="Y60" s="76">
        <v>19488</v>
      </c>
      <c r="Z60" s="76">
        <v>19555</v>
      </c>
      <c r="AA60" s="63">
        <v>19522</v>
      </c>
    </row>
    <row r="61" spans="1:27" ht="12.75" customHeight="1" x14ac:dyDescent="0.3">
      <c r="A61" s="13" t="s">
        <v>71</v>
      </c>
      <c r="B61" s="76">
        <v>15671</v>
      </c>
      <c r="C61" s="76">
        <v>15942</v>
      </c>
      <c r="D61" s="76">
        <v>16218</v>
      </c>
      <c r="E61" s="76">
        <v>16678</v>
      </c>
      <c r="F61" s="76">
        <v>16835</v>
      </c>
      <c r="G61" s="76">
        <v>17048</v>
      </c>
      <c r="H61" s="76">
        <v>17328</v>
      </c>
      <c r="I61" s="76">
        <v>17692</v>
      </c>
      <c r="J61" s="76">
        <v>17971</v>
      </c>
      <c r="K61" s="76">
        <v>18381</v>
      </c>
      <c r="L61" s="63">
        <v>18685</v>
      </c>
      <c r="M61" s="76">
        <v>18867</v>
      </c>
      <c r="N61" s="76">
        <v>19114</v>
      </c>
      <c r="O61" s="76">
        <v>19252</v>
      </c>
      <c r="P61" s="76">
        <v>19315</v>
      </c>
      <c r="Q61" s="76">
        <v>19132</v>
      </c>
      <c r="R61" s="76">
        <v>18898</v>
      </c>
      <c r="S61" s="76">
        <v>18688</v>
      </c>
      <c r="T61" s="76">
        <v>18243</v>
      </c>
      <c r="U61" s="76">
        <v>17807</v>
      </c>
      <c r="V61" s="76">
        <v>17479</v>
      </c>
      <c r="W61" s="76">
        <v>17167</v>
      </c>
      <c r="X61" s="76">
        <v>16923</v>
      </c>
      <c r="Y61" s="76">
        <v>16715</v>
      </c>
      <c r="Z61" s="76">
        <v>16479</v>
      </c>
      <c r="AA61" s="63">
        <v>16374</v>
      </c>
    </row>
    <row r="62" spans="1:27" ht="12.75" customHeight="1" x14ac:dyDescent="0.3">
      <c r="A62" s="13" t="s">
        <v>72</v>
      </c>
      <c r="B62" s="76">
        <v>8855</v>
      </c>
      <c r="C62" s="76">
        <v>9022</v>
      </c>
      <c r="D62" s="76">
        <v>9113</v>
      </c>
      <c r="E62" s="76">
        <v>9180</v>
      </c>
      <c r="F62" s="76">
        <v>9520</v>
      </c>
      <c r="G62" s="76">
        <v>9738</v>
      </c>
      <c r="H62" s="76">
        <v>9920</v>
      </c>
      <c r="I62" s="76">
        <v>10032</v>
      </c>
      <c r="J62" s="76">
        <v>10202</v>
      </c>
      <c r="K62" s="76">
        <v>10261</v>
      </c>
      <c r="L62" s="63">
        <v>10373</v>
      </c>
      <c r="M62" s="76">
        <v>10543</v>
      </c>
      <c r="N62" s="76">
        <v>10702</v>
      </c>
      <c r="O62" s="76">
        <v>10897</v>
      </c>
      <c r="P62" s="76">
        <v>11077</v>
      </c>
      <c r="Q62" s="76">
        <v>11383</v>
      </c>
      <c r="R62" s="76">
        <v>11637</v>
      </c>
      <c r="S62" s="76">
        <v>11886</v>
      </c>
      <c r="T62" s="76">
        <v>12274</v>
      </c>
      <c r="U62" s="76">
        <v>12616</v>
      </c>
      <c r="V62" s="76">
        <v>12905</v>
      </c>
      <c r="W62" s="76">
        <v>13231</v>
      </c>
      <c r="X62" s="76">
        <v>13570</v>
      </c>
      <c r="Y62" s="76">
        <v>13854</v>
      </c>
      <c r="Z62" s="76">
        <v>14176</v>
      </c>
      <c r="AA62" s="63">
        <v>14437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91921</v>
      </c>
      <c r="C64" s="76">
        <f t="shared" ref="C64:AA64" si="7">SUM(C57:C62)</f>
        <v>92127</v>
      </c>
      <c r="D64" s="76">
        <f t="shared" si="7"/>
        <v>92285</v>
      </c>
      <c r="E64" s="76">
        <f t="shared" si="7"/>
        <v>92450</v>
      </c>
      <c r="F64" s="76">
        <f t="shared" si="7"/>
        <v>92608</v>
      </c>
      <c r="G64" s="76">
        <f t="shared" si="7"/>
        <v>92765</v>
      </c>
      <c r="H64" s="76">
        <f t="shared" si="7"/>
        <v>92880</v>
      </c>
      <c r="I64" s="76">
        <f t="shared" si="7"/>
        <v>92986</v>
      </c>
      <c r="J64" s="76">
        <f t="shared" si="7"/>
        <v>93097</v>
      </c>
      <c r="K64" s="76">
        <f t="shared" si="7"/>
        <v>93191</v>
      </c>
      <c r="L64" s="63">
        <f t="shared" si="7"/>
        <v>93293</v>
      </c>
      <c r="M64" s="76">
        <f t="shared" si="7"/>
        <v>93380</v>
      </c>
      <c r="N64" s="76">
        <f t="shared" si="7"/>
        <v>93458</v>
      </c>
      <c r="O64" s="76">
        <f t="shared" si="7"/>
        <v>93514</v>
      </c>
      <c r="P64" s="76">
        <f t="shared" si="7"/>
        <v>93567</v>
      </c>
      <c r="Q64" s="76">
        <f t="shared" si="7"/>
        <v>93626</v>
      </c>
      <c r="R64" s="76">
        <f t="shared" si="7"/>
        <v>93648</v>
      </c>
      <c r="S64" s="76">
        <f t="shared" si="7"/>
        <v>93665</v>
      </c>
      <c r="T64" s="76">
        <f t="shared" si="7"/>
        <v>93688</v>
      </c>
      <c r="U64" s="76">
        <f t="shared" si="7"/>
        <v>93703</v>
      </c>
      <c r="V64" s="76">
        <f t="shared" si="7"/>
        <v>93720</v>
      </c>
      <c r="W64" s="76">
        <f t="shared" si="7"/>
        <v>93716</v>
      </c>
      <c r="X64" s="76">
        <f t="shared" si="7"/>
        <v>93730</v>
      </c>
      <c r="Y64" s="76">
        <f t="shared" si="7"/>
        <v>93715</v>
      </c>
      <c r="Z64" s="76">
        <f t="shared" si="7"/>
        <v>93718</v>
      </c>
      <c r="AA64" s="63">
        <f t="shared" si="7"/>
        <v>93712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0.15202184484502998</v>
      </c>
      <c r="C67" s="38">
        <f t="shared" ref="C67:AA72" si="8">C57/C$64</f>
        <v>0.15130200701205945</v>
      </c>
      <c r="D67" s="38">
        <f t="shared" si="8"/>
        <v>0.15031695291759223</v>
      </c>
      <c r="E67" s="38">
        <f t="shared" si="8"/>
        <v>0.14894537587885343</v>
      </c>
      <c r="F67" s="38">
        <f t="shared" si="8"/>
        <v>0.1482053386316517</v>
      </c>
      <c r="G67" s="38">
        <f t="shared" si="8"/>
        <v>0.14627283997197219</v>
      </c>
      <c r="H67" s="38">
        <f t="shared" si="8"/>
        <v>0.14542420327304048</v>
      </c>
      <c r="I67" s="38">
        <f t="shared" si="8"/>
        <v>0.14470995633751318</v>
      </c>
      <c r="J67" s="38">
        <f t="shared" si="8"/>
        <v>0.14258246774869224</v>
      </c>
      <c r="K67" s="38">
        <f t="shared" si="8"/>
        <v>0.1410758549645352</v>
      </c>
      <c r="L67" s="39">
        <f t="shared" si="8"/>
        <v>0.13958174782673941</v>
      </c>
      <c r="M67" s="38">
        <f t="shared" si="8"/>
        <v>0.13843435425144571</v>
      </c>
      <c r="N67" s="38">
        <f t="shared" si="8"/>
        <v>0.13773031736180957</v>
      </c>
      <c r="O67" s="38">
        <f t="shared" si="8"/>
        <v>0.13690998139316038</v>
      </c>
      <c r="P67" s="38">
        <f t="shared" si="8"/>
        <v>0.13636217897335598</v>
      </c>
      <c r="Q67" s="38">
        <f t="shared" si="8"/>
        <v>0.13546450772221391</v>
      </c>
      <c r="R67" s="38">
        <f t="shared" si="8"/>
        <v>0.13544336237826757</v>
      </c>
      <c r="S67" s="38">
        <f t="shared" si="8"/>
        <v>0.13524795814872151</v>
      </c>
      <c r="T67" s="38">
        <f t="shared" si="8"/>
        <v>0.13507599692596703</v>
      </c>
      <c r="U67" s="38">
        <f t="shared" si="8"/>
        <v>0.13487294963875224</v>
      </c>
      <c r="V67" s="38">
        <f t="shared" si="8"/>
        <v>0.134677763551003</v>
      </c>
      <c r="W67" s="38">
        <f t="shared" si="8"/>
        <v>0.13453412437577361</v>
      </c>
      <c r="X67" s="38">
        <f t="shared" si="8"/>
        <v>0.13439667128987517</v>
      </c>
      <c r="Y67" s="38">
        <f t="shared" si="8"/>
        <v>0.13425812303259885</v>
      </c>
      <c r="Z67" s="38">
        <f t="shared" si="8"/>
        <v>0.13411511129132078</v>
      </c>
      <c r="AA67" s="39">
        <f t="shared" si="8"/>
        <v>0.13404900119515109</v>
      </c>
    </row>
    <row r="68" spans="1:27" ht="12.75" customHeight="1" x14ac:dyDescent="0.3">
      <c r="A68" s="13" t="s">
        <v>68</v>
      </c>
      <c r="B68" s="38">
        <f t="shared" ref="B68:Q72" si="9">B58/B$64</f>
        <v>0.16894942396188031</v>
      </c>
      <c r="C68" s="38">
        <f t="shared" si="9"/>
        <v>0.16764900626309334</v>
      </c>
      <c r="D68" s="38">
        <f t="shared" si="9"/>
        <v>0.16623503277889148</v>
      </c>
      <c r="E68" s="38">
        <f t="shared" si="9"/>
        <v>0.16470524607896161</v>
      </c>
      <c r="F68" s="38">
        <f t="shared" si="9"/>
        <v>0.16126036627505183</v>
      </c>
      <c r="G68" s="38">
        <f t="shared" si="9"/>
        <v>0.16023284643992886</v>
      </c>
      <c r="H68" s="38">
        <f t="shared" si="9"/>
        <v>0.15876399655469423</v>
      </c>
      <c r="I68" s="38">
        <f t="shared" si="9"/>
        <v>0.15734626718000561</v>
      </c>
      <c r="J68" s="38">
        <f t="shared" si="9"/>
        <v>0.15750238998034308</v>
      </c>
      <c r="K68" s="38">
        <f t="shared" si="9"/>
        <v>0.15706452339818222</v>
      </c>
      <c r="L68" s="39">
        <f t="shared" si="9"/>
        <v>0.15673201633563075</v>
      </c>
      <c r="M68" s="38">
        <f t="shared" si="9"/>
        <v>0.15614692653673162</v>
      </c>
      <c r="N68" s="38">
        <f t="shared" si="9"/>
        <v>0.15580260651843608</v>
      </c>
      <c r="O68" s="38">
        <f t="shared" si="9"/>
        <v>0.15562375687062899</v>
      </c>
      <c r="P68" s="38">
        <f t="shared" si="9"/>
        <v>0.15584554383489907</v>
      </c>
      <c r="Q68" s="38">
        <f t="shared" si="9"/>
        <v>0.15632409800696387</v>
      </c>
      <c r="R68" s="38">
        <f t="shared" si="8"/>
        <v>0.15588159917990774</v>
      </c>
      <c r="S68" s="38">
        <f t="shared" si="8"/>
        <v>0.15518069716542998</v>
      </c>
      <c r="T68" s="38">
        <f t="shared" si="8"/>
        <v>0.15423533430108444</v>
      </c>
      <c r="U68" s="38">
        <f t="shared" si="8"/>
        <v>0.15364502737372335</v>
      </c>
      <c r="V68" s="38">
        <f t="shared" si="8"/>
        <v>0.15223004694835682</v>
      </c>
      <c r="W68" s="38">
        <f t="shared" si="8"/>
        <v>0.15141491314183278</v>
      </c>
      <c r="X68" s="38">
        <f t="shared" si="8"/>
        <v>0.15078416728902166</v>
      </c>
      <c r="Y68" s="38">
        <f t="shared" si="8"/>
        <v>0.14906898575468175</v>
      </c>
      <c r="Z68" s="38">
        <f t="shared" si="8"/>
        <v>0.14783712840649607</v>
      </c>
      <c r="AA68" s="39">
        <f t="shared" si="8"/>
        <v>0.1467581526378692</v>
      </c>
    </row>
    <row r="69" spans="1:27" ht="12.75" customHeight="1" x14ac:dyDescent="0.3">
      <c r="A69" s="13" t="s">
        <v>69</v>
      </c>
      <c r="B69" s="38">
        <f t="shared" si="9"/>
        <v>0.18284178805713602</v>
      </c>
      <c r="C69" s="38">
        <f t="shared" si="8"/>
        <v>0.1840177146764792</v>
      </c>
      <c r="D69" s="38">
        <f t="shared" si="8"/>
        <v>0.185794007693558</v>
      </c>
      <c r="E69" s="38">
        <f t="shared" si="8"/>
        <v>0.18936722552731206</v>
      </c>
      <c r="F69" s="38">
        <f t="shared" si="8"/>
        <v>0.19444324464409121</v>
      </c>
      <c r="G69" s="38">
        <f t="shared" si="8"/>
        <v>0.1977146553118094</v>
      </c>
      <c r="H69" s="38">
        <f t="shared" si="8"/>
        <v>0.19959086993970715</v>
      </c>
      <c r="I69" s="38">
        <f t="shared" si="8"/>
        <v>0.20039575850127977</v>
      </c>
      <c r="J69" s="38">
        <f t="shared" si="8"/>
        <v>0.200962437028046</v>
      </c>
      <c r="K69" s="38">
        <f t="shared" si="8"/>
        <v>0.20161818201328455</v>
      </c>
      <c r="L69" s="39">
        <f t="shared" si="8"/>
        <v>0.20117264960929546</v>
      </c>
      <c r="M69" s="38">
        <f t="shared" si="8"/>
        <v>0.20190618976226174</v>
      </c>
      <c r="N69" s="38">
        <f t="shared" si="8"/>
        <v>0.20118127929123242</v>
      </c>
      <c r="O69" s="38">
        <f t="shared" si="8"/>
        <v>0.20103941655794855</v>
      </c>
      <c r="P69" s="38">
        <f t="shared" si="8"/>
        <v>0.19841397073754635</v>
      </c>
      <c r="Q69" s="38">
        <f t="shared" si="8"/>
        <v>0.19538376092111165</v>
      </c>
      <c r="R69" s="38">
        <f t="shared" si="8"/>
        <v>0.19357594396036221</v>
      </c>
      <c r="S69" s="38">
        <f t="shared" si="8"/>
        <v>0.19174718411359631</v>
      </c>
      <c r="T69" s="38">
        <f t="shared" si="8"/>
        <v>0.18943728118862607</v>
      </c>
      <c r="U69" s="38">
        <f t="shared" si="8"/>
        <v>0.18595989456047299</v>
      </c>
      <c r="V69" s="38">
        <f t="shared" si="8"/>
        <v>0.18456039265898422</v>
      </c>
      <c r="W69" s="38">
        <f t="shared" si="8"/>
        <v>0.1833945110760169</v>
      </c>
      <c r="X69" s="38">
        <f t="shared" si="8"/>
        <v>0.1822895551050891</v>
      </c>
      <c r="Y69" s="38">
        <f t="shared" si="8"/>
        <v>0.18253214533425813</v>
      </c>
      <c r="Z69" s="38">
        <f t="shared" si="8"/>
        <v>0.18229155551761669</v>
      </c>
      <c r="AA69" s="39">
        <f t="shared" si="8"/>
        <v>0.18208980706846509</v>
      </c>
    </row>
    <row r="70" spans="1:27" ht="12.75" customHeight="1" x14ac:dyDescent="0.3">
      <c r="A70" s="13" t="s">
        <v>70</v>
      </c>
      <c r="B70" s="38">
        <f t="shared" si="9"/>
        <v>0.22937087281469959</v>
      </c>
      <c r="C70" s="38">
        <f t="shared" si="8"/>
        <v>0.22605750757107038</v>
      </c>
      <c r="D70" s="38">
        <f t="shared" si="8"/>
        <v>0.22316736197648587</v>
      </c>
      <c r="E70" s="38">
        <f t="shared" si="8"/>
        <v>0.21728501892915089</v>
      </c>
      <c r="F70" s="38">
        <f t="shared" si="8"/>
        <v>0.21150440566689702</v>
      </c>
      <c r="G70" s="38">
        <f t="shared" si="8"/>
        <v>0.20702851290896351</v>
      </c>
      <c r="H70" s="38">
        <f t="shared" si="8"/>
        <v>0.20285314384151593</v>
      </c>
      <c r="I70" s="38">
        <f t="shared" si="8"/>
        <v>0.19939560794098035</v>
      </c>
      <c r="J70" s="38">
        <f t="shared" si="8"/>
        <v>0.19633285712751217</v>
      </c>
      <c r="K70" s="38">
        <f t="shared" si="8"/>
        <v>0.19289416359948922</v>
      </c>
      <c r="L70" s="39">
        <f t="shared" si="8"/>
        <v>0.1910432722712315</v>
      </c>
      <c r="M70" s="38">
        <f t="shared" si="8"/>
        <v>0.18856286142642964</v>
      </c>
      <c r="N70" s="38">
        <f t="shared" si="8"/>
        <v>0.18625478824712705</v>
      </c>
      <c r="O70" s="38">
        <f t="shared" si="8"/>
        <v>0.18402592125243278</v>
      </c>
      <c r="P70" s="38">
        <f t="shared" si="8"/>
        <v>0.1845629335128838</v>
      </c>
      <c r="Q70" s="38">
        <f t="shared" si="8"/>
        <v>0.18690321064661525</v>
      </c>
      <c r="R70" s="38">
        <f t="shared" si="8"/>
        <v>0.18903767298821117</v>
      </c>
      <c r="S70" s="38">
        <f t="shared" si="8"/>
        <v>0.19140554102386165</v>
      </c>
      <c r="T70" s="38">
        <f t="shared" si="8"/>
        <v>0.1955213047562121</v>
      </c>
      <c r="U70" s="38">
        <f t="shared" si="8"/>
        <v>0.2008473581422153</v>
      </c>
      <c r="V70" s="38">
        <f t="shared" si="8"/>
        <v>0.20433205292360221</v>
      </c>
      <c r="W70" s="38">
        <f t="shared" si="8"/>
        <v>0.20629348243629689</v>
      </c>
      <c r="X70" s="38">
        <f t="shared" si="8"/>
        <v>0.20720153632774993</v>
      </c>
      <c r="Y70" s="38">
        <f t="shared" si="8"/>
        <v>0.20794963453022461</v>
      </c>
      <c r="Z70" s="38">
        <f t="shared" si="8"/>
        <v>0.2086578885592949</v>
      </c>
      <c r="AA70" s="39">
        <f t="shared" si="8"/>
        <v>0.20831910534403278</v>
      </c>
    </row>
    <row r="71" spans="1:27" ht="12.75" customHeight="1" x14ac:dyDescent="0.3">
      <c r="A71" s="13" t="s">
        <v>71</v>
      </c>
      <c r="B71" s="38">
        <f t="shared" si="9"/>
        <v>0.17048334983300878</v>
      </c>
      <c r="C71" s="38">
        <f t="shared" si="8"/>
        <v>0.17304373310755805</v>
      </c>
      <c r="D71" s="38">
        <f t="shared" si="8"/>
        <v>0.17573820230806739</v>
      </c>
      <c r="E71" s="38">
        <f t="shared" si="8"/>
        <v>0.18040021633315306</v>
      </c>
      <c r="F71" s="38">
        <f t="shared" si="8"/>
        <v>0.18178775051831375</v>
      </c>
      <c r="G71" s="38">
        <f t="shared" si="8"/>
        <v>0.18377620869940173</v>
      </c>
      <c r="H71" s="38">
        <f t="shared" si="8"/>
        <v>0.18656330749354005</v>
      </c>
      <c r="I71" s="38">
        <f t="shared" si="8"/>
        <v>0.19026520121308585</v>
      </c>
      <c r="J71" s="38">
        <f t="shared" si="8"/>
        <v>0.19303522132829198</v>
      </c>
      <c r="K71" s="38">
        <f t="shared" si="8"/>
        <v>0.19724007683145367</v>
      </c>
      <c r="L71" s="39">
        <f t="shared" si="8"/>
        <v>0.20028297943039672</v>
      </c>
      <c r="M71" s="38">
        <f t="shared" si="8"/>
        <v>0.20204540586849432</v>
      </c>
      <c r="N71" s="38">
        <f t="shared" si="8"/>
        <v>0.20451967728819362</v>
      </c>
      <c r="O71" s="38">
        <f t="shared" si="8"/>
        <v>0.205872917424129</v>
      </c>
      <c r="P71" s="38">
        <f t="shared" si="8"/>
        <v>0.20642961727959644</v>
      </c>
      <c r="Q71" s="38">
        <f t="shared" si="8"/>
        <v>0.20434494691645483</v>
      </c>
      <c r="R71" s="38">
        <f t="shared" si="8"/>
        <v>0.20179822313343584</v>
      </c>
      <c r="S71" s="38">
        <f t="shared" si="8"/>
        <v>0.19951956440506058</v>
      </c>
      <c r="T71" s="38">
        <f t="shared" si="8"/>
        <v>0.19472077533942447</v>
      </c>
      <c r="U71" s="38">
        <f t="shared" si="8"/>
        <v>0.19003660501798234</v>
      </c>
      <c r="V71" s="38">
        <f t="shared" si="8"/>
        <v>0.18650234741784039</v>
      </c>
      <c r="W71" s="38">
        <f t="shared" si="8"/>
        <v>0.18318110034572538</v>
      </c>
      <c r="X71" s="38">
        <f t="shared" si="8"/>
        <v>0.18055051744372133</v>
      </c>
      <c r="Y71" s="38">
        <f t="shared" si="8"/>
        <v>0.17835992103718723</v>
      </c>
      <c r="Z71" s="38">
        <f t="shared" si="8"/>
        <v>0.17583601869438101</v>
      </c>
      <c r="AA71" s="39">
        <f t="shared" si="8"/>
        <v>0.1747268226054294</v>
      </c>
    </row>
    <row r="72" spans="1:27" ht="12.75" customHeight="1" x14ac:dyDescent="0.3">
      <c r="A72" s="13" t="s">
        <v>72</v>
      </c>
      <c r="B72" s="38">
        <f t="shared" si="9"/>
        <v>9.6332720488245344E-2</v>
      </c>
      <c r="C72" s="38">
        <f t="shared" si="8"/>
        <v>9.7930031369739601E-2</v>
      </c>
      <c r="D72" s="38">
        <f t="shared" si="8"/>
        <v>9.8748442325405E-2</v>
      </c>
      <c r="E72" s="38">
        <f t="shared" si="8"/>
        <v>9.929691725256895E-2</v>
      </c>
      <c r="F72" s="38">
        <f t="shared" si="8"/>
        <v>0.10279889426399447</v>
      </c>
      <c r="G72" s="38">
        <f t="shared" si="8"/>
        <v>0.10497493666792433</v>
      </c>
      <c r="H72" s="38">
        <f t="shared" si="8"/>
        <v>0.10680447889750215</v>
      </c>
      <c r="I72" s="38">
        <f t="shared" si="8"/>
        <v>0.10788720882713526</v>
      </c>
      <c r="J72" s="38">
        <f t="shared" si="8"/>
        <v>0.10958462678711452</v>
      </c>
      <c r="K72" s="38">
        <f t="shared" si="8"/>
        <v>0.11010719919305513</v>
      </c>
      <c r="L72" s="39">
        <f t="shared" si="8"/>
        <v>0.11118733452670618</v>
      </c>
      <c r="M72" s="38">
        <f t="shared" si="8"/>
        <v>0.11290426215463696</v>
      </c>
      <c r="N72" s="38">
        <f t="shared" si="8"/>
        <v>0.11451133129320122</v>
      </c>
      <c r="O72" s="38">
        <f t="shared" si="8"/>
        <v>0.11652800650170028</v>
      </c>
      <c r="P72" s="38">
        <f t="shared" si="8"/>
        <v>0.11838575566171834</v>
      </c>
      <c r="Q72" s="38">
        <f t="shared" si="8"/>
        <v>0.12157947578664047</v>
      </c>
      <c r="R72" s="38">
        <f t="shared" si="8"/>
        <v>0.12426319835981547</v>
      </c>
      <c r="S72" s="38">
        <f t="shared" si="8"/>
        <v>0.12689905514332994</v>
      </c>
      <c r="T72" s="38">
        <f t="shared" si="8"/>
        <v>0.13100930748868586</v>
      </c>
      <c r="U72" s="38">
        <f t="shared" si="8"/>
        <v>0.13463816526685379</v>
      </c>
      <c r="V72" s="38">
        <f t="shared" si="8"/>
        <v>0.1376973965002134</v>
      </c>
      <c r="W72" s="38">
        <f t="shared" si="8"/>
        <v>0.14118186862435445</v>
      </c>
      <c r="X72" s="38">
        <f t="shared" si="8"/>
        <v>0.14477755254454283</v>
      </c>
      <c r="Y72" s="38">
        <f t="shared" si="8"/>
        <v>0.14783119031104947</v>
      </c>
      <c r="Z72" s="38">
        <f t="shared" si="8"/>
        <v>0.15126229753089054</v>
      </c>
      <c r="AA72" s="39">
        <f t="shared" si="8"/>
        <v>0.15405711114905241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14852</v>
      </c>
      <c r="C83" s="76">
        <v>14839</v>
      </c>
      <c r="D83" s="76">
        <v>14826</v>
      </c>
      <c r="E83" s="76">
        <v>14755</v>
      </c>
      <c r="F83" s="76">
        <v>14658</v>
      </c>
      <c r="G83" s="76">
        <v>14610</v>
      </c>
      <c r="H83" s="76">
        <v>14455</v>
      </c>
      <c r="I83" s="76">
        <v>14392</v>
      </c>
      <c r="J83" s="76">
        <v>14346</v>
      </c>
      <c r="K83" s="76">
        <v>14161</v>
      </c>
      <c r="L83" s="63">
        <v>14028</v>
      </c>
      <c r="M83" s="76">
        <v>13905</v>
      </c>
      <c r="N83" s="76">
        <v>13800</v>
      </c>
      <c r="O83" s="76">
        <v>13746</v>
      </c>
      <c r="P83" s="76">
        <v>13671</v>
      </c>
      <c r="Q83" s="76">
        <v>13626</v>
      </c>
      <c r="R83" s="76">
        <v>13547</v>
      </c>
      <c r="S83" s="76">
        <v>13549</v>
      </c>
      <c r="T83" s="76">
        <v>13532</v>
      </c>
      <c r="U83" s="76">
        <v>13517</v>
      </c>
      <c r="V83" s="76">
        <v>13505</v>
      </c>
      <c r="W83" s="76">
        <v>13490</v>
      </c>
      <c r="X83" s="76">
        <v>13480</v>
      </c>
      <c r="Y83" s="76">
        <v>13469</v>
      </c>
      <c r="Z83" s="76">
        <v>13454</v>
      </c>
      <c r="AA83" s="63">
        <v>13444</v>
      </c>
    </row>
    <row r="84" spans="1:27" ht="12.75" customHeight="1" x14ac:dyDescent="0.3">
      <c r="A84" s="32" t="s">
        <v>77</v>
      </c>
      <c r="B84" s="76">
        <v>58104.290999999997</v>
      </c>
      <c r="C84" s="76">
        <v>58769.588739999999</v>
      </c>
      <c r="D84" s="76">
        <v>59271.591930000002</v>
      </c>
      <c r="E84" s="76">
        <v>59408</v>
      </c>
      <c r="F84" s="76">
        <v>59391</v>
      </c>
      <c r="G84" s="76">
        <v>59345</v>
      </c>
      <c r="H84" s="76">
        <v>59265</v>
      </c>
      <c r="I84" s="76">
        <v>59097</v>
      </c>
      <c r="J84" s="76">
        <v>59113.808169999997</v>
      </c>
      <c r="K84" s="76">
        <v>59631.547850000003</v>
      </c>
      <c r="L84" s="63">
        <v>59882</v>
      </c>
      <c r="M84" s="76">
        <v>59662</v>
      </c>
      <c r="N84" s="76">
        <v>59469</v>
      </c>
      <c r="O84" s="76">
        <v>59152</v>
      </c>
      <c r="P84" s="76">
        <v>58856</v>
      </c>
      <c r="Q84" s="76">
        <v>58554</v>
      </c>
      <c r="R84" s="76">
        <v>58253</v>
      </c>
      <c r="S84" s="76">
        <v>57919</v>
      </c>
      <c r="T84" s="76">
        <v>57664</v>
      </c>
      <c r="U84" s="76">
        <v>57365</v>
      </c>
      <c r="V84" s="76">
        <v>57119</v>
      </c>
      <c r="W84" s="76">
        <v>56963</v>
      </c>
      <c r="X84" s="76">
        <v>56934</v>
      </c>
      <c r="Y84" s="76">
        <v>56972</v>
      </c>
      <c r="Z84" s="76">
        <v>56995</v>
      </c>
      <c r="AA84" s="63">
        <v>57112</v>
      </c>
    </row>
    <row r="85" spans="1:27" ht="12.75" customHeight="1" x14ac:dyDescent="0.3">
      <c r="A85" s="13" t="s">
        <v>78</v>
      </c>
      <c r="B85" s="76">
        <v>18964.708999999999</v>
      </c>
      <c r="C85" s="76">
        <v>18518.411260000001</v>
      </c>
      <c r="D85" s="76">
        <v>18187.408070000001</v>
      </c>
      <c r="E85" s="76">
        <v>18287</v>
      </c>
      <c r="F85" s="76">
        <v>18559</v>
      </c>
      <c r="G85" s="76">
        <v>18810</v>
      </c>
      <c r="H85" s="76">
        <v>19160</v>
      </c>
      <c r="I85" s="76">
        <v>19497</v>
      </c>
      <c r="J85" s="76">
        <v>19637.19183</v>
      </c>
      <c r="K85" s="76">
        <v>19398.452150000001</v>
      </c>
      <c r="L85" s="63">
        <v>19383</v>
      </c>
      <c r="M85" s="76">
        <v>19813</v>
      </c>
      <c r="N85" s="76">
        <v>20189</v>
      </c>
      <c r="O85" s="76">
        <v>20616</v>
      </c>
      <c r="P85" s="76">
        <v>21040</v>
      </c>
      <c r="Q85" s="76">
        <v>21446</v>
      </c>
      <c r="R85" s="76">
        <v>21848</v>
      </c>
      <c r="S85" s="76">
        <v>22197</v>
      </c>
      <c r="T85" s="76">
        <v>22492</v>
      </c>
      <c r="U85" s="76">
        <v>22821</v>
      </c>
      <c r="V85" s="76">
        <v>23096</v>
      </c>
      <c r="W85" s="76">
        <v>23263</v>
      </c>
      <c r="X85" s="76">
        <v>23316</v>
      </c>
      <c r="Y85" s="76">
        <v>23274</v>
      </c>
      <c r="Z85" s="76">
        <v>23269</v>
      </c>
      <c r="AA85" s="63">
        <v>23156</v>
      </c>
    </row>
    <row r="86" spans="1:27" ht="12.75" customHeight="1" x14ac:dyDescent="0.3">
      <c r="A86" s="13" t="s">
        <v>91</v>
      </c>
      <c r="B86" s="76">
        <v>58398</v>
      </c>
      <c r="C86" s="76">
        <v>58333</v>
      </c>
      <c r="D86" s="76">
        <v>58290</v>
      </c>
      <c r="E86" s="76">
        <v>58261</v>
      </c>
      <c r="F86" s="76">
        <v>58256</v>
      </c>
      <c r="G86" s="76">
        <v>58076</v>
      </c>
      <c r="H86" s="76">
        <v>58018</v>
      </c>
      <c r="I86" s="76">
        <v>57853</v>
      </c>
      <c r="J86" s="76">
        <v>57525</v>
      </c>
      <c r="K86" s="76">
        <v>57363</v>
      </c>
      <c r="L86" s="63">
        <v>57215</v>
      </c>
      <c r="M86" s="76">
        <v>56979</v>
      </c>
      <c r="N86" s="76">
        <v>56711</v>
      </c>
      <c r="O86" s="76">
        <v>56409</v>
      </c>
      <c r="P86" s="76">
        <v>56105</v>
      </c>
      <c r="Q86" s="76">
        <v>55821</v>
      </c>
      <c r="R86" s="76">
        <v>55622</v>
      </c>
      <c r="S86" s="76">
        <v>55294</v>
      </c>
      <c r="T86" s="76">
        <v>55039</v>
      </c>
      <c r="U86" s="76">
        <v>54872</v>
      </c>
      <c r="V86" s="76">
        <v>54828</v>
      </c>
      <c r="W86" s="76">
        <v>54854</v>
      </c>
      <c r="X86" s="76">
        <v>54867</v>
      </c>
      <c r="Y86" s="76">
        <v>54981</v>
      </c>
      <c r="Z86" s="76">
        <v>55127</v>
      </c>
      <c r="AA86" s="63">
        <v>55212</v>
      </c>
    </row>
    <row r="87" spans="1:27" ht="12.75" customHeight="1" x14ac:dyDescent="0.3">
      <c r="A87" s="13" t="s">
        <v>92</v>
      </c>
      <c r="B87" s="76">
        <v>18671</v>
      </c>
      <c r="C87" s="76">
        <v>18955</v>
      </c>
      <c r="D87" s="76">
        <v>19169</v>
      </c>
      <c r="E87" s="76">
        <v>19434</v>
      </c>
      <c r="F87" s="76">
        <v>19694</v>
      </c>
      <c r="G87" s="76">
        <v>20079</v>
      </c>
      <c r="H87" s="76">
        <v>20407</v>
      </c>
      <c r="I87" s="76">
        <v>20741</v>
      </c>
      <c r="J87" s="76">
        <v>21226</v>
      </c>
      <c r="K87" s="76">
        <v>21667</v>
      </c>
      <c r="L87" s="63">
        <v>22050</v>
      </c>
      <c r="M87" s="76">
        <v>22496</v>
      </c>
      <c r="N87" s="76">
        <v>22947</v>
      </c>
      <c r="O87" s="76">
        <v>23359</v>
      </c>
      <c r="P87" s="76">
        <v>23791</v>
      </c>
      <c r="Q87" s="76">
        <v>24179</v>
      </c>
      <c r="R87" s="76">
        <v>24479</v>
      </c>
      <c r="S87" s="76">
        <v>24822</v>
      </c>
      <c r="T87" s="76">
        <v>25117</v>
      </c>
      <c r="U87" s="76">
        <v>25314</v>
      </c>
      <c r="V87" s="76">
        <v>25387</v>
      </c>
      <c r="W87" s="76">
        <v>25372</v>
      </c>
      <c r="X87" s="76">
        <v>25383</v>
      </c>
      <c r="Y87" s="76">
        <v>25265</v>
      </c>
      <c r="Z87" s="76">
        <v>25137</v>
      </c>
      <c r="AA87" s="63">
        <v>25056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0.16157352509219874</v>
      </c>
      <c r="C90" s="38">
        <f t="shared" ref="C90:AA94" si="11">C83/SUM(C$83:C$85)</f>
        <v>0.16107113007044624</v>
      </c>
      <c r="D90" s="38">
        <f t="shared" si="11"/>
        <v>0.1606544942298315</v>
      </c>
      <c r="E90" s="38">
        <f t="shared" si="11"/>
        <v>0.15959978366684693</v>
      </c>
      <c r="F90" s="38">
        <f t="shared" si="11"/>
        <v>0.15828006219765031</v>
      </c>
      <c r="G90" s="38">
        <f t="shared" si="11"/>
        <v>0.15749474478520994</v>
      </c>
      <c r="H90" s="38">
        <f t="shared" si="11"/>
        <v>0.15563092161929371</v>
      </c>
      <c r="I90" s="38">
        <f t="shared" si="11"/>
        <v>0.15477598778310714</v>
      </c>
      <c r="J90" s="38">
        <f t="shared" si="11"/>
        <v>0.15409733933424277</v>
      </c>
      <c r="K90" s="38">
        <f t="shared" si="11"/>
        <v>0.15195673401937956</v>
      </c>
      <c r="L90" s="39">
        <f t="shared" si="11"/>
        <v>0.15036497915170485</v>
      </c>
      <c r="M90" s="38">
        <f t="shared" si="11"/>
        <v>0.14890768901263654</v>
      </c>
      <c r="N90" s="38">
        <f t="shared" si="11"/>
        <v>0.14765991140405316</v>
      </c>
      <c r="O90" s="38">
        <f t="shared" si="11"/>
        <v>0.1469940329790192</v>
      </c>
      <c r="P90" s="38">
        <f t="shared" si="11"/>
        <v>0.14610920516848888</v>
      </c>
      <c r="Q90" s="38">
        <f t="shared" si="11"/>
        <v>0.14553649627240298</v>
      </c>
      <c r="R90" s="38">
        <f t="shared" si="11"/>
        <v>0.14465872202289423</v>
      </c>
      <c r="S90" s="38">
        <f t="shared" si="11"/>
        <v>0.14465381946297975</v>
      </c>
      <c r="T90" s="38">
        <f t="shared" si="11"/>
        <v>0.14443685423960378</v>
      </c>
      <c r="U90" s="38">
        <f t="shared" si="11"/>
        <v>0.14425365249778554</v>
      </c>
      <c r="V90" s="38">
        <f t="shared" si="11"/>
        <v>0.14409944515578318</v>
      </c>
      <c r="W90" s="38">
        <f t="shared" si="11"/>
        <v>0.14394553758162962</v>
      </c>
      <c r="X90" s="38">
        <f t="shared" si="11"/>
        <v>0.14381734770084284</v>
      </c>
      <c r="Y90" s="38">
        <f t="shared" si="11"/>
        <v>0.14372298991623539</v>
      </c>
      <c r="Z90" s="38">
        <f t="shared" si="11"/>
        <v>0.14355833457820269</v>
      </c>
      <c r="AA90" s="39">
        <f t="shared" si="11"/>
        <v>0.14346081611746628</v>
      </c>
    </row>
    <row r="91" spans="1:27" ht="12.75" customHeight="1" x14ac:dyDescent="0.3">
      <c r="A91" s="13" t="s">
        <v>77</v>
      </c>
      <c r="B91" s="38">
        <f t="shared" ref="B91:Q94" si="12">B84/SUM(B$83:B$85)</f>
        <v>0.63211117154948271</v>
      </c>
      <c r="C91" s="38">
        <f t="shared" si="12"/>
        <v>0.63791927165760309</v>
      </c>
      <c r="D91" s="38">
        <f t="shared" si="12"/>
        <v>0.64226680316411122</v>
      </c>
      <c r="E91" s="38">
        <f t="shared" si="12"/>
        <v>0.64259599783666843</v>
      </c>
      <c r="F91" s="38">
        <f t="shared" si="12"/>
        <v>0.64131608500345538</v>
      </c>
      <c r="G91" s="38">
        <f t="shared" si="12"/>
        <v>0.63973481377674768</v>
      </c>
      <c r="H91" s="38">
        <f t="shared" si="12"/>
        <v>0.63808139534883723</v>
      </c>
      <c r="I91" s="38">
        <f t="shared" si="12"/>
        <v>0.63554728668831872</v>
      </c>
      <c r="J91" s="38">
        <f t="shared" si="12"/>
        <v>0.63497006530822686</v>
      </c>
      <c r="K91" s="38">
        <f t="shared" si="12"/>
        <v>0.63988526628107867</v>
      </c>
      <c r="L91" s="39">
        <f t="shared" si="12"/>
        <v>0.64187023678089461</v>
      </c>
      <c r="M91" s="38">
        <f t="shared" si="12"/>
        <v>0.63891625615763548</v>
      </c>
      <c r="N91" s="38">
        <f t="shared" si="12"/>
        <v>0.6363179182092491</v>
      </c>
      <c r="O91" s="38">
        <f t="shared" si="12"/>
        <v>0.63254699831041339</v>
      </c>
      <c r="P91" s="38">
        <f t="shared" si="12"/>
        <v>0.62902519050519945</v>
      </c>
      <c r="Q91" s="38">
        <f t="shared" si="12"/>
        <v>0.6254031999658215</v>
      </c>
      <c r="R91" s="38">
        <f t="shared" si="11"/>
        <v>0.6220421151546216</v>
      </c>
      <c r="S91" s="38">
        <f t="shared" si="11"/>
        <v>0.61836331607323969</v>
      </c>
      <c r="T91" s="38">
        <f t="shared" si="11"/>
        <v>0.61548971052856294</v>
      </c>
      <c r="U91" s="38">
        <f t="shared" si="11"/>
        <v>0.6122002497251956</v>
      </c>
      <c r="V91" s="38">
        <f t="shared" si="11"/>
        <v>0.60946436192915066</v>
      </c>
      <c r="W91" s="38">
        <f t="shared" si="11"/>
        <v>0.60782577147979</v>
      </c>
      <c r="X91" s="38">
        <f t="shared" si="11"/>
        <v>0.60742558412461323</v>
      </c>
      <c r="Y91" s="38">
        <f t="shared" si="11"/>
        <v>0.60792829322947228</v>
      </c>
      <c r="Z91" s="38">
        <f t="shared" si="11"/>
        <v>0.60815424998399459</v>
      </c>
      <c r="AA91" s="39">
        <f t="shared" si="11"/>
        <v>0.60944169369984635</v>
      </c>
    </row>
    <row r="92" spans="1:27" ht="12.75" customHeight="1" x14ac:dyDescent="0.3">
      <c r="A92" s="13" t="s">
        <v>78</v>
      </c>
      <c r="B92" s="38">
        <f t="shared" si="12"/>
        <v>0.20631530335831855</v>
      </c>
      <c r="C92" s="38">
        <f t="shared" si="11"/>
        <v>0.2010095982719507</v>
      </c>
      <c r="D92" s="38">
        <f t="shared" si="11"/>
        <v>0.19707870260605734</v>
      </c>
      <c r="E92" s="38">
        <f t="shared" si="11"/>
        <v>0.19780421849648458</v>
      </c>
      <c r="F92" s="38">
        <f t="shared" si="11"/>
        <v>0.20040385279889428</v>
      </c>
      <c r="G92" s="38">
        <f t="shared" si="11"/>
        <v>0.20277044143804238</v>
      </c>
      <c r="H92" s="38">
        <f t="shared" si="11"/>
        <v>0.20628768303186909</v>
      </c>
      <c r="I92" s="38">
        <f t="shared" si="11"/>
        <v>0.20967672552857419</v>
      </c>
      <c r="J92" s="38">
        <f t="shared" si="11"/>
        <v>0.21093259535753031</v>
      </c>
      <c r="K92" s="38">
        <f t="shared" si="11"/>
        <v>0.20815799969954182</v>
      </c>
      <c r="L92" s="39">
        <f t="shared" si="11"/>
        <v>0.20776478406740057</v>
      </c>
      <c r="M92" s="38">
        <f t="shared" si="11"/>
        <v>0.21217605482972798</v>
      </c>
      <c r="N92" s="38">
        <f t="shared" si="11"/>
        <v>0.21602217038669777</v>
      </c>
      <c r="O92" s="38">
        <f t="shared" si="11"/>
        <v>0.22045896871056739</v>
      </c>
      <c r="P92" s="38">
        <f t="shared" si="11"/>
        <v>0.22486560432631161</v>
      </c>
      <c r="Q92" s="38">
        <f t="shared" si="11"/>
        <v>0.22906030376177558</v>
      </c>
      <c r="R92" s="38">
        <f t="shared" si="11"/>
        <v>0.2332991628224842</v>
      </c>
      <c r="S92" s="38">
        <f t="shared" si="11"/>
        <v>0.2369828644637805</v>
      </c>
      <c r="T92" s="38">
        <f t="shared" si="11"/>
        <v>0.24007343523183333</v>
      </c>
      <c r="U92" s="38">
        <f t="shared" si="11"/>
        <v>0.24354609777701888</v>
      </c>
      <c r="V92" s="38">
        <f t="shared" si="11"/>
        <v>0.24643619291506616</v>
      </c>
      <c r="W92" s="38">
        <f t="shared" si="11"/>
        <v>0.24822869093858038</v>
      </c>
      <c r="X92" s="38">
        <f t="shared" si="11"/>
        <v>0.2487570681745439</v>
      </c>
      <c r="Y92" s="38">
        <f t="shared" si="11"/>
        <v>0.24834871685429227</v>
      </c>
      <c r="Z92" s="38">
        <f t="shared" si="11"/>
        <v>0.24828741543780278</v>
      </c>
      <c r="AA92" s="39">
        <f t="shared" si="11"/>
        <v>0.2470974901826874</v>
      </c>
    </row>
    <row r="93" spans="1:27" ht="12.75" customHeight="1" x14ac:dyDescent="0.3">
      <c r="A93" s="13" t="s">
        <v>91</v>
      </c>
      <c r="B93" s="38">
        <f t="shared" si="12"/>
        <v>0.63530640441248465</v>
      </c>
      <c r="C93" s="38">
        <f t="shared" si="11"/>
        <v>0.6331802837387519</v>
      </c>
      <c r="D93" s="38">
        <f t="shared" si="11"/>
        <v>0.63163027577612829</v>
      </c>
      <c r="E93" s="38">
        <f t="shared" si="11"/>
        <v>0.63018929150892378</v>
      </c>
      <c r="F93" s="38">
        <f t="shared" si="11"/>
        <v>0.62906012439530057</v>
      </c>
      <c r="G93" s="38">
        <f t="shared" si="11"/>
        <v>0.62605508543092758</v>
      </c>
      <c r="H93" s="38">
        <f t="shared" si="11"/>
        <v>0.62465546942291128</v>
      </c>
      <c r="I93" s="38">
        <f t="shared" si="11"/>
        <v>0.62216892865592666</v>
      </c>
      <c r="J93" s="38">
        <f t="shared" si="11"/>
        <v>0.61790390667798101</v>
      </c>
      <c r="K93" s="38">
        <f t="shared" si="11"/>
        <v>0.61554227339549961</v>
      </c>
      <c r="L93" s="39">
        <f t="shared" si="11"/>
        <v>0.61328288296013633</v>
      </c>
      <c r="M93" s="38">
        <f t="shared" si="11"/>
        <v>0.610184193617477</v>
      </c>
      <c r="N93" s="38">
        <f t="shared" si="11"/>
        <v>0.60680733591559843</v>
      </c>
      <c r="O93" s="38">
        <f t="shared" si="11"/>
        <v>0.6032144919477298</v>
      </c>
      <c r="P93" s="38">
        <f t="shared" si="11"/>
        <v>0.59962379898895979</v>
      </c>
      <c r="Q93" s="38">
        <f t="shared" si="11"/>
        <v>0.59621259051972741</v>
      </c>
      <c r="R93" s="38">
        <f t="shared" si="11"/>
        <v>0.59394754826584661</v>
      </c>
      <c r="S93" s="38">
        <f t="shared" si="11"/>
        <v>0.59033790636844075</v>
      </c>
      <c r="T93" s="38">
        <f t="shared" si="11"/>
        <v>0.5874711809409956</v>
      </c>
      <c r="U93" s="38">
        <f t="shared" si="11"/>
        <v>0.58559491158233989</v>
      </c>
      <c r="V93" s="38">
        <f t="shared" si="11"/>
        <v>0.5850192061459667</v>
      </c>
      <c r="W93" s="38">
        <f t="shared" si="11"/>
        <v>0.58532160997054927</v>
      </c>
      <c r="X93" s="38">
        <f t="shared" si="11"/>
        <v>0.58537287954763684</v>
      </c>
      <c r="Y93" s="38">
        <f t="shared" si="11"/>
        <v>0.58668302833057673</v>
      </c>
      <c r="Z93" s="38">
        <f t="shared" si="11"/>
        <v>0.58822211314795447</v>
      </c>
      <c r="AA93" s="39">
        <f t="shared" si="11"/>
        <v>0.58916680894655971</v>
      </c>
    </row>
    <row r="94" spans="1:27" ht="12.75" customHeight="1" x14ac:dyDescent="0.3">
      <c r="A94" s="13" t="s">
        <v>92</v>
      </c>
      <c r="B94" s="38">
        <f t="shared" si="12"/>
        <v>0.20312007049531663</v>
      </c>
      <c r="C94" s="38">
        <f t="shared" si="11"/>
        <v>0.20574858619080183</v>
      </c>
      <c r="D94" s="38">
        <f t="shared" si="11"/>
        <v>0.20771522999404021</v>
      </c>
      <c r="E94" s="38">
        <f t="shared" si="11"/>
        <v>0.21021092482422932</v>
      </c>
      <c r="F94" s="38">
        <f t="shared" si="11"/>
        <v>0.21265981340704906</v>
      </c>
      <c r="G94" s="38">
        <f t="shared" si="11"/>
        <v>0.21645016978386244</v>
      </c>
      <c r="H94" s="38">
        <f t="shared" si="11"/>
        <v>0.21971360895779501</v>
      </c>
      <c r="I94" s="38">
        <f t="shared" si="11"/>
        <v>0.22305508356096618</v>
      </c>
      <c r="J94" s="38">
        <f t="shared" si="11"/>
        <v>0.22799875398777619</v>
      </c>
      <c r="K94" s="38">
        <f t="shared" si="11"/>
        <v>0.23250099258512089</v>
      </c>
      <c r="L94" s="39">
        <f t="shared" si="11"/>
        <v>0.23635213788815881</v>
      </c>
      <c r="M94" s="38">
        <f t="shared" si="11"/>
        <v>0.24090811736988649</v>
      </c>
      <c r="N94" s="38">
        <f t="shared" si="11"/>
        <v>0.24553275268034838</v>
      </c>
      <c r="O94" s="38">
        <f t="shared" si="11"/>
        <v>0.24979147507325106</v>
      </c>
      <c r="P94" s="38">
        <f t="shared" si="11"/>
        <v>0.2542669958425513</v>
      </c>
      <c r="Q94" s="38">
        <f t="shared" si="11"/>
        <v>0.25825091320786958</v>
      </c>
      <c r="R94" s="38">
        <f t="shared" si="11"/>
        <v>0.26139372971125918</v>
      </c>
      <c r="S94" s="38">
        <f t="shared" si="11"/>
        <v>0.26500827416857953</v>
      </c>
      <c r="T94" s="38">
        <f t="shared" si="11"/>
        <v>0.26809196481940056</v>
      </c>
      <c r="U94" s="38">
        <f t="shared" si="11"/>
        <v>0.27015143591987451</v>
      </c>
      <c r="V94" s="38">
        <f t="shared" si="11"/>
        <v>0.27088134869825009</v>
      </c>
      <c r="W94" s="38">
        <f t="shared" si="11"/>
        <v>0.27073285244782108</v>
      </c>
      <c r="X94" s="38">
        <f t="shared" si="11"/>
        <v>0.27080977275152035</v>
      </c>
      <c r="Y94" s="38">
        <f t="shared" si="11"/>
        <v>0.26959398175318788</v>
      </c>
      <c r="Z94" s="38">
        <f t="shared" si="11"/>
        <v>0.26821955227384281</v>
      </c>
      <c r="AA94" s="39">
        <f t="shared" si="11"/>
        <v>0.26737237493597404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255.60934905823049</v>
      </c>
      <c r="C97" s="76">
        <f t="shared" ref="C97:AA97" si="13">C83/(C84/1000)</f>
        <v>252.49453532248762</v>
      </c>
      <c r="D97" s="76">
        <f t="shared" si="13"/>
        <v>250.13669309758995</v>
      </c>
      <c r="E97" s="76">
        <f t="shared" si="13"/>
        <v>248.36722326959332</v>
      </c>
      <c r="F97" s="76">
        <f t="shared" si="13"/>
        <v>246.8050714754761</v>
      </c>
      <c r="G97" s="76">
        <f t="shared" si="13"/>
        <v>246.18754739236667</v>
      </c>
      <c r="H97" s="76">
        <f t="shared" si="13"/>
        <v>243.90449675187716</v>
      </c>
      <c r="I97" s="76">
        <f t="shared" si="13"/>
        <v>243.53182056618778</v>
      </c>
      <c r="J97" s="76">
        <f t="shared" si="13"/>
        <v>242.68441577547583</v>
      </c>
      <c r="K97" s="76">
        <f t="shared" si="13"/>
        <v>237.47496938401204</v>
      </c>
      <c r="L97" s="63">
        <f t="shared" si="13"/>
        <v>234.26071273504559</v>
      </c>
      <c r="M97" s="76">
        <f t="shared" si="13"/>
        <v>233.06292112232242</v>
      </c>
      <c r="N97" s="76">
        <f t="shared" si="13"/>
        <v>232.05367502396206</v>
      </c>
      <c r="O97" s="76">
        <f t="shared" si="13"/>
        <v>232.38436570192047</v>
      </c>
      <c r="P97" s="76">
        <f t="shared" si="13"/>
        <v>232.27878211227403</v>
      </c>
      <c r="Q97" s="76">
        <f t="shared" si="13"/>
        <v>232.70826928988626</v>
      </c>
      <c r="R97" s="76">
        <f t="shared" si="13"/>
        <v>232.55454654695896</v>
      </c>
      <c r="S97" s="76">
        <f t="shared" si="13"/>
        <v>233.93014382154388</v>
      </c>
      <c r="T97" s="76">
        <f t="shared" si="13"/>
        <v>234.66981132075472</v>
      </c>
      <c r="U97" s="76">
        <f t="shared" si="13"/>
        <v>235.63148261134839</v>
      </c>
      <c r="V97" s="76">
        <f t="shared" si="13"/>
        <v>236.4362121185595</v>
      </c>
      <c r="W97" s="76">
        <f t="shared" si="13"/>
        <v>236.82039218440039</v>
      </c>
      <c r="X97" s="76">
        <f t="shared" si="13"/>
        <v>236.76537745459657</v>
      </c>
      <c r="Y97" s="76">
        <f t="shared" si="13"/>
        <v>236.41437899318964</v>
      </c>
      <c r="Z97" s="76">
        <f t="shared" si="13"/>
        <v>236.05579436792704</v>
      </c>
      <c r="AA97" s="63">
        <f t="shared" si="13"/>
        <v>235.39711444179855</v>
      </c>
    </row>
    <row r="98" spans="1:27" ht="12.75" customHeight="1" x14ac:dyDescent="0.3">
      <c r="A98" s="13" t="s">
        <v>78</v>
      </c>
      <c r="B98" s="76">
        <f>B85/(B84/1000)</f>
        <v>326.39085123678734</v>
      </c>
      <c r="C98" s="76">
        <f t="shared" ref="C98:AA98" si="14">C85/(C84/1000)</f>
        <v>315.10193719283126</v>
      </c>
      <c r="D98" s="76">
        <f t="shared" si="14"/>
        <v>306.84865173655885</v>
      </c>
      <c r="E98" s="76">
        <f t="shared" si="14"/>
        <v>307.82049555615407</v>
      </c>
      <c r="F98" s="76">
        <f t="shared" si="14"/>
        <v>312.48842417201263</v>
      </c>
      <c r="G98" s="76">
        <f t="shared" si="14"/>
        <v>316.96014828544952</v>
      </c>
      <c r="H98" s="76">
        <f t="shared" si="14"/>
        <v>323.29368092466041</v>
      </c>
      <c r="I98" s="76">
        <f t="shared" si="14"/>
        <v>329.91522412305193</v>
      </c>
      <c r="J98" s="76">
        <f t="shared" si="14"/>
        <v>332.19297551474261</v>
      </c>
      <c r="K98" s="76">
        <f t="shared" si="14"/>
        <v>325.30519245946419</v>
      </c>
      <c r="L98" s="63">
        <f t="shared" si="14"/>
        <v>323.68658361444176</v>
      </c>
      <c r="M98" s="76">
        <f t="shared" si="14"/>
        <v>332.08742583218799</v>
      </c>
      <c r="N98" s="76">
        <f t="shared" si="14"/>
        <v>339.48780036657752</v>
      </c>
      <c r="O98" s="76">
        <f t="shared" si="14"/>
        <v>348.52583175547738</v>
      </c>
      <c r="P98" s="76">
        <f t="shared" si="14"/>
        <v>357.48266956639935</v>
      </c>
      <c r="Q98" s="76">
        <f t="shared" si="14"/>
        <v>366.26020425590053</v>
      </c>
      <c r="R98" s="76">
        <f t="shared" si="14"/>
        <v>375.05364530582114</v>
      </c>
      <c r="S98" s="76">
        <f t="shared" si="14"/>
        <v>383.24211398677465</v>
      </c>
      <c r="T98" s="76">
        <f t="shared" si="14"/>
        <v>390.05271920088791</v>
      </c>
      <c r="U98" s="76">
        <f t="shared" si="14"/>
        <v>397.82097097533335</v>
      </c>
      <c r="V98" s="76">
        <f t="shared" si="14"/>
        <v>404.34881563052573</v>
      </c>
      <c r="W98" s="76">
        <f t="shared" si="14"/>
        <v>408.38790091813985</v>
      </c>
      <c r="X98" s="76">
        <f t="shared" si="14"/>
        <v>409.52682052903361</v>
      </c>
      <c r="Y98" s="76">
        <f t="shared" si="14"/>
        <v>408.51646422804185</v>
      </c>
      <c r="Z98" s="76">
        <f t="shared" si="14"/>
        <v>408.2638827967366</v>
      </c>
      <c r="AA98" s="63">
        <f t="shared" si="14"/>
        <v>405.44894242891161</v>
      </c>
    </row>
    <row r="99" spans="1:27" ht="12.75" customHeight="1" x14ac:dyDescent="0.3">
      <c r="A99" s="13" t="s">
        <v>80</v>
      </c>
      <c r="B99" s="76">
        <f>SUM(B97:B98)</f>
        <v>582.00020029501786</v>
      </c>
      <c r="C99" s="76">
        <f t="shared" ref="C99:AA99" si="15">SUM(C97:C98)</f>
        <v>567.59647251531885</v>
      </c>
      <c r="D99" s="76">
        <f t="shared" si="15"/>
        <v>556.9853448341488</v>
      </c>
      <c r="E99" s="76">
        <f t="shared" si="15"/>
        <v>556.18771882574742</v>
      </c>
      <c r="F99" s="76">
        <f t="shared" si="15"/>
        <v>559.29349564748873</v>
      </c>
      <c r="G99" s="76">
        <f t="shared" si="15"/>
        <v>563.14769567781616</v>
      </c>
      <c r="H99" s="76">
        <f t="shared" si="15"/>
        <v>567.19817767653763</v>
      </c>
      <c r="I99" s="76">
        <f t="shared" si="15"/>
        <v>573.44704468923965</v>
      </c>
      <c r="J99" s="76">
        <f t="shared" si="15"/>
        <v>574.87739129021838</v>
      </c>
      <c r="K99" s="76">
        <f t="shared" si="15"/>
        <v>562.78016184347621</v>
      </c>
      <c r="L99" s="63">
        <f t="shared" si="15"/>
        <v>557.94729634948737</v>
      </c>
      <c r="M99" s="76">
        <f t="shared" si="15"/>
        <v>565.15034695451038</v>
      </c>
      <c r="N99" s="76">
        <f t="shared" si="15"/>
        <v>571.54147539053952</v>
      </c>
      <c r="O99" s="76">
        <f t="shared" si="15"/>
        <v>580.91019745739789</v>
      </c>
      <c r="P99" s="76">
        <f t="shared" si="15"/>
        <v>589.76145167867344</v>
      </c>
      <c r="Q99" s="76">
        <f t="shared" si="15"/>
        <v>598.96847354578676</v>
      </c>
      <c r="R99" s="76">
        <f t="shared" si="15"/>
        <v>607.60819185278012</v>
      </c>
      <c r="S99" s="76">
        <f t="shared" si="15"/>
        <v>617.17225780831859</v>
      </c>
      <c r="T99" s="76">
        <f t="shared" si="15"/>
        <v>624.72253052164262</v>
      </c>
      <c r="U99" s="76">
        <f t="shared" si="15"/>
        <v>633.45245358668171</v>
      </c>
      <c r="V99" s="76">
        <f t="shared" si="15"/>
        <v>640.7850277490852</v>
      </c>
      <c r="W99" s="76">
        <f t="shared" si="15"/>
        <v>645.20829310254021</v>
      </c>
      <c r="X99" s="76">
        <f t="shared" si="15"/>
        <v>646.29219798363022</v>
      </c>
      <c r="Y99" s="76">
        <f t="shared" si="15"/>
        <v>644.9308432212315</v>
      </c>
      <c r="Z99" s="76">
        <f t="shared" si="15"/>
        <v>644.31967716466363</v>
      </c>
      <c r="AA99" s="63">
        <f t="shared" si="15"/>
        <v>640.84605687071019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85869</v>
      </c>
      <c r="D10" s="76">
        <v>86167</v>
      </c>
      <c r="E10" s="76">
        <v>86481</v>
      </c>
      <c r="F10" s="76">
        <v>86826</v>
      </c>
      <c r="G10" s="76">
        <v>87153</v>
      </c>
      <c r="H10" s="76">
        <v>87501</v>
      </c>
      <c r="I10" s="76">
        <v>87809</v>
      </c>
      <c r="J10" s="76">
        <v>88105</v>
      </c>
      <c r="K10" s="76">
        <v>88405</v>
      </c>
      <c r="L10" s="63">
        <v>88679</v>
      </c>
      <c r="M10" s="76">
        <v>88963</v>
      </c>
      <c r="N10" s="76">
        <v>89217</v>
      </c>
      <c r="O10" s="76">
        <v>89472</v>
      </c>
      <c r="P10" s="76">
        <v>89685</v>
      </c>
      <c r="Q10" s="76">
        <v>89893</v>
      </c>
      <c r="R10" s="76">
        <v>90094</v>
      </c>
      <c r="S10" s="76">
        <v>90274</v>
      </c>
      <c r="T10" s="76">
        <v>90446</v>
      </c>
      <c r="U10" s="76">
        <v>90618</v>
      </c>
      <c r="V10" s="76">
        <v>90769</v>
      </c>
      <c r="W10" s="76">
        <v>90942</v>
      </c>
      <c r="X10" s="76">
        <v>91101</v>
      </c>
      <c r="Y10" s="76">
        <v>91246</v>
      </c>
      <c r="Z10" s="76">
        <v>91383</v>
      </c>
      <c r="AA10" s="63">
        <v>91521</v>
      </c>
    </row>
    <row r="11" spans="1:27" ht="12.75" customHeight="1" x14ac:dyDescent="0.3">
      <c r="A11" s="6" t="s">
        <v>55</v>
      </c>
      <c r="B11" s="25"/>
      <c r="C11" s="76">
        <v>840</v>
      </c>
      <c r="D11" s="76">
        <v>851</v>
      </c>
      <c r="E11" s="76">
        <v>857</v>
      </c>
      <c r="F11" s="76">
        <v>855</v>
      </c>
      <c r="G11" s="76">
        <v>856</v>
      </c>
      <c r="H11" s="76">
        <v>861</v>
      </c>
      <c r="I11" s="76">
        <v>862</v>
      </c>
      <c r="J11" s="76">
        <v>862</v>
      </c>
      <c r="K11" s="76">
        <v>856</v>
      </c>
      <c r="L11" s="63">
        <v>858</v>
      </c>
      <c r="M11" s="76">
        <v>854</v>
      </c>
      <c r="N11" s="76">
        <v>850</v>
      </c>
      <c r="O11" s="76">
        <v>842</v>
      </c>
      <c r="P11" s="76">
        <v>842</v>
      </c>
      <c r="Q11" s="76">
        <v>844</v>
      </c>
      <c r="R11" s="76">
        <v>836</v>
      </c>
      <c r="S11" s="76">
        <v>833</v>
      </c>
      <c r="T11" s="76">
        <v>833</v>
      </c>
      <c r="U11" s="76">
        <v>834</v>
      </c>
      <c r="V11" s="76">
        <v>837</v>
      </c>
      <c r="W11" s="76">
        <v>840</v>
      </c>
      <c r="X11" s="76">
        <v>840</v>
      </c>
      <c r="Y11" s="76">
        <v>842</v>
      </c>
      <c r="Z11" s="76">
        <v>845</v>
      </c>
      <c r="AA11" s="63">
        <v>845</v>
      </c>
    </row>
    <row r="12" spans="1:27" ht="12.75" customHeight="1" x14ac:dyDescent="0.3">
      <c r="A12" s="6" t="s">
        <v>56</v>
      </c>
      <c r="B12" s="25"/>
      <c r="C12" s="76">
        <v>992</v>
      </c>
      <c r="D12" s="76">
        <v>1022</v>
      </c>
      <c r="E12" s="76">
        <v>1024</v>
      </c>
      <c r="F12" s="76">
        <v>1038</v>
      </c>
      <c r="G12" s="76">
        <v>1039</v>
      </c>
      <c r="H12" s="76">
        <v>1057</v>
      </c>
      <c r="I12" s="76">
        <v>1073</v>
      </c>
      <c r="J12" s="76">
        <v>1077</v>
      </c>
      <c r="K12" s="76">
        <v>1091</v>
      </c>
      <c r="L12" s="63">
        <v>1093</v>
      </c>
      <c r="M12" s="76">
        <v>1108</v>
      </c>
      <c r="N12" s="76">
        <v>1105</v>
      </c>
      <c r="O12" s="76">
        <v>1136</v>
      </c>
      <c r="P12" s="76">
        <v>1129</v>
      </c>
      <c r="Q12" s="76">
        <v>1140</v>
      </c>
      <c r="R12" s="76">
        <v>1160</v>
      </c>
      <c r="S12" s="76">
        <v>1163</v>
      </c>
      <c r="T12" s="76">
        <v>1166</v>
      </c>
      <c r="U12" s="76">
        <v>1187</v>
      </c>
      <c r="V12" s="76">
        <v>1173</v>
      </c>
      <c r="W12" s="76">
        <v>1193</v>
      </c>
      <c r="X12" s="76">
        <v>1200</v>
      </c>
      <c r="Y12" s="76">
        <v>1221</v>
      </c>
      <c r="Z12" s="76">
        <v>1222</v>
      </c>
      <c r="AA12" s="63">
        <v>1234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-152</v>
      </c>
      <c r="D14" s="76">
        <f t="shared" ref="D14:AA14" si="0">D11-D12</f>
        <v>-171</v>
      </c>
      <c r="E14" s="76">
        <f t="shared" si="0"/>
        <v>-167</v>
      </c>
      <c r="F14" s="76">
        <f t="shared" si="0"/>
        <v>-183</v>
      </c>
      <c r="G14" s="76">
        <f t="shared" si="0"/>
        <v>-183</v>
      </c>
      <c r="H14" s="76">
        <f t="shared" si="0"/>
        <v>-196</v>
      </c>
      <c r="I14" s="76">
        <f t="shared" si="0"/>
        <v>-211</v>
      </c>
      <c r="J14" s="76">
        <f t="shared" si="0"/>
        <v>-215</v>
      </c>
      <c r="K14" s="76">
        <f t="shared" si="0"/>
        <v>-235</v>
      </c>
      <c r="L14" s="63">
        <f t="shared" si="0"/>
        <v>-235</v>
      </c>
      <c r="M14" s="76">
        <f t="shared" si="0"/>
        <v>-254</v>
      </c>
      <c r="N14" s="76">
        <f t="shared" si="0"/>
        <v>-255</v>
      </c>
      <c r="O14" s="76">
        <f t="shared" si="0"/>
        <v>-294</v>
      </c>
      <c r="P14" s="76">
        <f t="shared" si="0"/>
        <v>-287</v>
      </c>
      <c r="Q14" s="76">
        <f t="shared" si="0"/>
        <v>-296</v>
      </c>
      <c r="R14" s="76">
        <f t="shared" si="0"/>
        <v>-324</v>
      </c>
      <c r="S14" s="76">
        <f t="shared" si="0"/>
        <v>-330</v>
      </c>
      <c r="T14" s="76">
        <f t="shared" si="0"/>
        <v>-333</v>
      </c>
      <c r="U14" s="76">
        <f t="shared" si="0"/>
        <v>-353</v>
      </c>
      <c r="V14" s="76">
        <f t="shared" si="0"/>
        <v>-336</v>
      </c>
      <c r="W14" s="76">
        <f t="shared" si="0"/>
        <v>-353</v>
      </c>
      <c r="X14" s="76">
        <f t="shared" si="0"/>
        <v>-360</v>
      </c>
      <c r="Y14" s="76">
        <f t="shared" si="0"/>
        <v>-379</v>
      </c>
      <c r="Z14" s="76">
        <f t="shared" si="0"/>
        <v>-377</v>
      </c>
      <c r="AA14" s="63">
        <f t="shared" si="0"/>
        <v>-389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333</v>
      </c>
      <c r="D16" s="76">
        <v>312</v>
      </c>
      <c r="E16" s="76">
        <v>293</v>
      </c>
      <c r="F16" s="76">
        <v>287</v>
      </c>
      <c r="G16" s="76">
        <v>293</v>
      </c>
      <c r="H16" s="76">
        <v>286</v>
      </c>
      <c r="I16" s="76">
        <v>290</v>
      </c>
      <c r="J16" s="76">
        <v>290</v>
      </c>
      <c r="K16" s="76">
        <v>290</v>
      </c>
      <c r="L16" s="63">
        <v>290</v>
      </c>
      <c r="M16" s="76">
        <v>290</v>
      </c>
      <c r="N16" s="76">
        <v>290</v>
      </c>
      <c r="O16" s="76">
        <v>290</v>
      </c>
      <c r="P16" s="76">
        <v>290</v>
      </c>
      <c r="Q16" s="76">
        <v>290</v>
      </c>
      <c r="R16" s="76">
        <v>290</v>
      </c>
      <c r="S16" s="76">
        <v>290</v>
      </c>
      <c r="T16" s="76">
        <v>290</v>
      </c>
      <c r="U16" s="76">
        <v>290</v>
      </c>
      <c r="V16" s="76">
        <v>290</v>
      </c>
      <c r="W16" s="76">
        <v>290</v>
      </c>
      <c r="X16" s="76">
        <v>290</v>
      </c>
      <c r="Y16" s="76">
        <v>290</v>
      </c>
      <c r="Z16" s="76">
        <v>290</v>
      </c>
      <c r="AA16" s="63">
        <v>290</v>
      </c>
    </row>
    <row r="17" spans="1:27" ht="12.75" customHeight="1" x14ac:dyDescent="0.3">
      <c r="A17" s="81" t="s">
        <v>83</v>
      </c>
      <c r="B17" s="81"/>
      <c r="C17" s="76">
        <v>335</v>
      </c>
      <c r="D17" s="76">
        <v>339</v>
      </c>
      <c r="E17" s="76">
        <v>338</v>
      </c>
      <c r="F17" s="76">
        <v>336</v>
      </c>
      <c r="G17" s="76">
        <v>339</v>
      </c>
      <c r="H17" s="76">
        <v>337</v>
      </c>
      <c r="I17" s="76">
        <v>335</v>
      </c>
      <c r="J17" s="76">
        <v>334</v>
      </c>
      <c r="K17" s="76">
        <v>335</v>
      </c>
      <c r="L17" s="63">
        <v>336</v>
      </c>
      <c r="M17" s="76">
        <v>335</v>
      </c>
      <c r="N17" s="76">
        <v>335</v>
      </c>
      <c r="O17" s="76">
        <v>336</v>
      </c>
      <c r="P17" s="76">
        <v>334</v>
      </c>
      <c r="Q17" s="76">
        <v>335</v>
      </c>
      <c r="R17" s="76">
        <v>338</v>
      </c>
      <c r="S17" s="76">
        <v>339</v>
      </c>
      <c r="T17" s="76">
        <v>339</v>
      </c>
      <c r="U17" s="76">
        <v>336</v>
      </c>
      <c r="V17" s="76">
        <v>339</v>
      </c>
      <c r="W17" s="76">
        <v>339</v>
      </c>
      <c r="X17" s="76">
        <v>340</v>
      </c>
      <c r="Y17" s="76">
        <v>341</v>
      </c>
      <c r="Z17" s="76">
        <v>339</v>
      </c>
      <c r="AA17" s="63">
        <v>337</v>
      </c>
    </row>
    <row r="18" spans="1:27" ht="12.75" customHeight="1" x14ac:dyDescent="0.3">
      <c r="A18" s="6" t="s">
        <v>97</v>
      </c>
      <c r="B18" s="6"/>
      <c r="C18" s="76">
        <v>2068</v>
      </c>
      <c r="D18" s="76">
        <v>2097</v>
      </c>
      <c r="E18" s="76">
        <v>2118</v>
      </c>
      <c r="F18" s="76">
        <v>2125</v>
      </c>
      <c r="G18" s="76">
        <v>2148</v>
      </c>
      <c r="H18" s="76">
        <v>2113</v>
      </c>
      <c r="I18" s="76">
        <v>2124</v>
      </c>
      <c r="J18" s="76">
        <v>2124</v>
      </c>
      <c r="K18" s="76">
        <v>2121</v>
      </c>
      <c r="L18" s="63">
        <v>2122</v>
      </c>
      <c r="M18" s="76">
        <v>2120</v>
      </c>
      <c r="N18" s="76">
        <v>2117</v>
      </c>
      <c r="O18" s="76">
        <v>2115</v>
      </c>
      <c r="P18" s="76">
        <v>2107</v>
      </c>
      <c r="Q18" s="76">
        <v>2110</v>
      </c>
      <c r="R18" s="76">
        <v>2112</v>
      </c>
      <c r="S18" s="76">
        <v>2110</v>
      </c>
      <c r="T18" s="76">
        <v>2110</v>
      </c>
      <c r="U18" s="76">
        <v>2113</v>
      </c>
      <c r="V18" s="76">
        <v>2114</v>
      </c>
      <c r="W18" s="76">
        <v>2114</v>
      </c>
      <c r="X18" s="76">
        <v>2114</v>
      </c>
      <c r="Y18" s="76">
        <v>2115</v>
      </c>
      <c r="Z18" s="76">
        <v>2119</v>
      </c>
      <c r="AA18" s="63">
        <v>2120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236</v>
      </c>
      <c r="D20" s="76">
        <v>244</v>
      </c>
      <c r="E20" s="76">
        <v>240</v>
      </c>
      <c r="F20" s="76">
        <v>243</v>
      </c>
      <c r="G20" s="76">
        <v>237</v>
      </c>
      <c r="H20" s="76">
        <v>235</v>
      </c>
      <c r="I20" s="76">
        <v>238</v>
      </c>
      <c r="J20" s="76">
        <v>238</v>
      </c>
      <c r="K20" s="76">
        <v>238</v>
      </c>
      <c r="L20" s="63">
        <v>238</v>
      </c>
      <c r="M20" s="76">
        <v>238</v>
      </c>
      <c r="N20" s="76">
        <v>238</v>
      </c>
      <c r="O20" s="76">
        <v>238</v>
      </c>
      <c r="P20" s="76">
        <v>238</v>
      </c>
      <c r="Q20" s="76">
        <v>238</v>
      </c>
      <c r="R20" s="76">
        <v>238</v>
      </c>
      <c r="S20" s="76">
        <v>238</v>
      </c>
      <c r="T20" s="76">
        <v>238</v>
      </c>
      <c r="U20" s="76">
        <v>238</v>
      </c>
      <c r="V20" s="76">
        <v>238</v>
      </c>
      <c r="W20" s="76">
        <v>238</v>
      </c>
      <c r="X20" s="76">
        <v>238</v>
      </c>
      <c r="Y20" s="76">
        <v>238</v>
      </c>
      <c r="Z20" s="76">
        <v>238</v>
      </c>
      <c r="AA20" s="63">
        <v>238</v>
      </c>
    </row>
    <row r="21" spans="1:27" ht="12.75" customHeight="1" x14ac:dyDescent="0.3">
      <c r="A21" s="81" t="s">
        <v>84</v>
      </c>
      <c r="B21" s="81"/>
      <c r="C21" s="76">
        <v>336</v>
      </c>
      <c r="D21" s="76">
        <v>321</v>
      </c>
      <c r="E21" s="76">
        <v>328</v>
      </c>
      <c r="F21" s="76">
        <v>318</v>
      </c>
      <c r="G21" s="76">
        <v>327</v>
      </c>
      <c r="H21" s="76">
        <v>323</v>
      </c>
      <c r="I21" s="76">
        <v>324</v>
      </c>
      <c r="J21" s="76">
        <v>324</v>
      </c>
      <c r="K21" s="76">
        <v>321</v>
      </c>
      <c r="L21" s="63">
        <v>324</v>
      </c>
      <c r="M21" s="76">
        <v>326</v>
      </c>
      <c r="N21" s="76">
        <v>324</v>
      </c>
      <c r="O21" s="76">
        <v>327</v>
      </c>
      <c r="P21" s="76">
        <v>325</v>
      </c>
      <c r="Q21" s="76">
        <v>329</v>
      </c>
      <c r="R21" s="76">
        <v>329</v>
      </c>
      <c r="S21" s="76">
        <v>329</v>
      </c>
      <c r="T21" s="76">
        <v>333</v>
      </c>
      <c r="U21" s="76">
        <v>329</v>
      </c>
      <c r="V21" s="76">
        <v>333</v>
      </c>
      <c r="W21" s="76">
        <v>335</v>
      </c>
      <c r="X21" s="76">
        <v>334</v>
      </c>
      <c r="Y21" s="76">
        <v>332</v>
      </c>
      <c r="Z21" s="76">
        <v>336</v>
      </c>
      <c r="AA21" s="63">
        <v>332</v>
      </c>
    </row>
    <row r="22" spans="1:27" ht="12.75" customHeight="1" x14ac:dyDescent="0.3">
      <c r="A22" s="6" t="s">
        <v>98</v>
      </c>
      <c r="B22" s="6"/>
      <c r="C22" s="76">
        <v>1714</v>
      </c>
      <c r="D22" s="76">
        <v>1699</v>
      </c>
      <c r="E22" s="76">
        <v>1671</v>
      </c>
      <c r="F22" s="76">
        <v>1680</v>
      </c>
      <c r="G22" s="76">
        <v>1689</v>
      </c>
      <c r="H22" s="76">
        <v>1681</v>
      </c>
      <c r="I22" s="76">
        <v>1684</v>
      </c>
      <c r="J22" s="76">
        <v>1682</v>
      </c>
      <c r="K22" s="76">
        <v>1685</v>
      </c>
      <c r="L22" s="63">
        <v>1676</v>
      </c>
      <c r="M22" s="76">
        <v>1681</v>
      </c>
      <c r="N22" s="76">
        <v>1679</v>
      </c>
      <c r="O22" s="76">
        <v>1681</v>
      </c>
      <c r="P22" s="76">
        <v>1681</v>
      </c>
      <c r="Q22" s="76">
        <v>1682</v>
      </c>
      <c r="R22" s="76">
        <v>1681</v>
      </c>
      <c r="S22" s="76">
        <v>1685</v>
      </c>
      <c r="T22" s="76">
        <v>1680</v>
      </c>
      <c r="U22" s="76">
        <v>1684</v>
      </c>
      <c r="V22" s="76">
        <v>1680</v>
      </c>
      <c r="W22" s="76">
        <v>1677</v>
      </c>
      <c r="X22" s="76">
        <v>1680</v>
      </c>
      <c r="Y22" s="76">
        <v>1679</v>
      </c>
      <c r="Z22" s="76">
        <v>1678</v>
      </c>
      <c r="AA22" s="63">
        <v>1678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97</v>
      </c>
      <c r="D24" s="76">
        <f t="shared" ref="D24:AA26" si="1">D16-D20</f>
        <v>68</v>
      </c>
      <c r="E24" s="76">
        <f t="shared" si="1"/>
        <v>53</v>
      </c>
      <c r="F24" s="76">
        <f t="shared" si="1"/>
        <v>44</v>
      </c>
      <c r="G24" s="76">
        <f t="shared" si="1"/>
        <v>56</v>
      </c>
      <c r="H24" s="76">
        <f t="shared" si="1"/>
        <v>51</v>
      </c>
      <c r="I24" s="76">
        <f t="shared" si="1"/>
        <v>52</v>
      </c>
      <c r="J24" s="76">
        <f t="shared" si="1"/>
        <v>52</v>
      </c>
      <c r="K24" s="76">
        <f t="shared" si="1"/>
        <v>52</v>
      </c>
      <c r="L24" s="63">
        <f t="shared" si="1"/>
        <v>52</v>
      </c>
      <c r="M24" s="76">
        <f t="shared" si="1"/>
        <v>52</v>
      </c>
      <c r="N24" s="76">
        <f t="shared" si="1"/>
        <v>52</v>
      </c>
      <c r="O24" s="76">
        <f t="shared" si="1"/>
        <v>52</v>
      </c>
      <c r="P24" s="76">
        <f t="shared" si="1"/>
        <v>52</v>
      </c>
      <c r="Q24" s="76">
        <f t="shared" si="1"/>
        <v>52</v>
      </c>
      <c r="R24" s="76">
        <f t="shared" si="1"/>
        <v>52</v>
      </c>
      <c r="S24" s="76">
        <f t="shared" si="1"/>
        <v>52</v>
      </c>
      <c r="T24" s="76">
        <f t="shared" si="1"/>
        <v>52</v>
      </c>
      <c r="U24" s="76">
        <f t="shared" si="1"/>
        <v>52</v>
      </c>
      <c r="V24" s="76">
        <f t="shared" si="1"/>
        <v>52</v>
      </c>
      <c r="W24" s="76">
        <f t="shared" si="1"/>
        <v>52</v>
      </c>
      <c r="X24" s="76">
        <f t="shared" si="1"/>
        <v>52</v>
      </c>
      <c r="Y24" s="76">
        <f t="shared" si="1"/>
        <v>52</v>
      </c>
      <c r="Z24" s="76">
        <f t="shared" si="1"/>
        <v>52</v>
      </c>
      <c r="AA24" s="63">
        <f t="shared" si="1"/>
        <v>52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-1</v>
      </c>
      <c r="D25" s="76">
        <f t="shared" si="2"/>
        <v>18</v>
      </c>
      <c r="E25" s="76">
        <f t="shared" si="2"/>
        <v>10</v>
      </c>
      <c r="F25" s="76">
        <f t="shared" si="2"/>
        <v>18</v>
      </c>
      <c r="G25" s="76">
        <f t="shared" si="2"/>
        <v>12</v>
      </c>
      <c r="H25" s="76">
        <f t="shared" si="2"/>
        <v>14</v>
      </c>
      <c r="I25" s="76">
        <f t="shared" si="2"/>
        <v>11</v>
      </c>
      <c r="J25" s="76">
        <f t="shared" si="2"/>
        <v>10</v>
      </c>
      <c r="K25" s="76">
        <f t="shared" si="2"/>
        <v>14</v>
      </c>
      <c r="L25" s="63">
        <f t="shared" si="2"/>
        <v>12</v>
      </c>
      <c r="M25" s="76">
        <f t="shared" si="2"/>
        <v>9</v>
      </c>
      <c r="N25" s="76">
        <f t="shared" si="2"/>
        <v>11</v>
      </c>
      <c r="O25" s="76">
        <f t="shared" si="2"/>
        <v>9</v>
      </c>
      <c r="P25" s="76">
        <f t="shared" si="2"/>
        <v>9</v>
      </c>
      <c r="Q25" s="76">
        <f t="shared" si="2"/>
        <v>6</v>
      </c>
      <c r="R25" s="76">
        <f t="shared" si="2"/>
        <v>9</v>
      </c>
      <c r="S25" s="76">
        <f t="shared" si="1"/>
        <v>10</v>
      </c>
      <c r="T25" s="76">
        <f t="shared" si="1"/>
        <v>6</v>
      </c>
      <c r="U25" s="76">
        <f t="shared" si="1"/>
        <v>7</v>
      </c>
      <c r="V25" s="76">
        <f t="shared" si="1"/>
        <v>6</v>
      </c>
      <c r="W25" s="76">
        <f t="shared" si="1"/>
        <v>4</v>
      </c>
      <c r="X25" s="76">
        <f t="shared" si="1"/>
        <v>6</v>
      </c>
      <c r="Y25" s="76">
        <f t="shared" si="1"/>
        <v>9</v>
      </c>
      <c r="Z25" s="76">
        <f t="shared" si="1"/>
        <v>3</v>
      </c>
      <c r="AA25" s="63">
        <f t="shared" si="1"/>
        <v>5</v>
      </c>
    </row>
    <row r="26" spans="1:27" ht="12.75" customHeight="1" x14ac:dyDescent="0.3">
      <c r="A26" s="6" t="s">
        <v>82</v>
      </c>
      <c r="B26" s="6"/>
      <c r="C26" s="76">
        <f t="shared" si="2"/>
        <v>354</v>
      </c>
      <c r="D26" s="76">
        <f t="shared" si="1"/>
        <v>398</v>
      </c>
      <c r="E26" s="76">
        <f t="shared" si="1"/>
        <v>447</v>
      </c>
      <c r="F26" s="76">
        <f t="shared" si="1"/>
        <v>445</v>
      </c>
      <c r="G26" s="76">
        <f t="shared" si="1"/>
        <v>459</v>
      </c>
      <c r="H26" s="76">
        <f t="shared" si="1"/>
        <v>432</v>
      </c>
      <c r="I26" s="76">
        <f t="shared" si="1"/>
        <v>440</v>
      </c>
      <c r="J26" s="76">
        <f t="shared" si="1"/>
        <v>442</v>
      </c>
      <c r="K26" s="76">
        <f t="shared" si="1"/>
        <v>436</v>
      </c>
      <c r="L26" s="63">
        <f t="shared" si="1"/>
        <v>446</v>
      </c>
      <c r="M26" s="76">
        <f t="shared" si="1"/>
        <v>439</v>
      </c>
      <c r="N26" s="76">
        <f t="shared" si="1"/>
        <v>438</v>
      </c>
      <c r="O26" s="76">
        <f t="shared" si="1"/>
        <v>434</v>
      </c>
      <c r="P26" s="76">
        <f t="shared" si="1"/>
        <v>426</v>
      </c>
      <c r="Q26" s="76">
        <f t="shared" si="1"/>
        <v>428</v>
      </c>
      <c r="R26" s="76">
        <f t="shared" si="1"/>
        <v>431</v>
      </c>
      <c r="S26" s="76">
        <f t="shared" si="1"/>
        <v>425</v>
      </c>
      <c r="T26" s="76">
        <f t="shared" si="1"/>
        <v>430</v>
      </c>
      <c r="U26" s="76">
        <f t="shared" si="1"/>
        <v>429</v>
      </c>
      <c r="V26" s="76">
        <f t="shared" si="1"/>
        <v>434</v>
      </c>
      <c r="W26" s="76">
        <f t="shared" si="1"/>
        <v>437</v>
      </c>
      <c r="X26" s="76">
        <f t="shared" si="1"/>
        <v>434</v>
      </c>
      <c r="Y26" s="76">
        <f t="shared" si="1"/>
        <v>436</v>
      </c>
      <c r="Z26" s="76">
        <f t="shared" si="1"/>
        <v>441</v>
      </c>
      <c r="AA26" s="63">
        <f t="shared" si="1"/>
        <v>442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450</v>
      </c>
      <c r="D28" s="76">
        <f t="shared" ref="D28:AA28" si="3">SUM(D24:D26)</f>
        <v>484</v>
      </c>
      <c r="E28" s="76">
        <f t="shared" si="3"/>
        <v>510</v>
      </c>
      <c r="F28" s="76">
        <f t="shared" si="3"/>
        <v>507</v>
      </c>
      <c r="G28" s="76">
        <f t="shared" si="3"/>
        <v>527</v>
      </c>
      <c r="H28" s="76">
        <f t="shared" si="3"/>
        <v>497</v>
      </c>
      <c r="I28" s="76">
        <f t="shared" si="3"/>
        <v>503</v>
      </c>
      <c r="J28" s="76">
        <f t="shared" si="3"/>
        <v>504</v>
      </c>
      <c r="K28" s="76">
        <f t="shared" si="3"/>
        <v>502</v>
      </c>
      <c r="L28" s="63">
        <f t="shared" si="3"/>
        <v>510</v>
      </c>
      <c r="M28" s="76">
        <f t="shared" si="3"/>
        <v>500</v>
      </c>
      <c r="N28" s="76">
        <f t="shared" si="3"/>
        <v>501</v>
      </c>
      <c r="O28" s="76">
        <f t="shared" si="3"/>
        <v>495</v>
      </c>
      <c r="P28" s="76">
        <f t="shared" si="3"/>
        <v>487</v>
      </c>
      <c r="Q28" s="76">
        <f t="shared" si="3"/>
        <v>486</v>
      </c>
      <c r="R28" s="76">
        <f t="shared" si="3"/>
        <v>492</v>
      </c>
      <c r="S28" s="76">
        <f t="shared" si="3"/>
        <v>487</v>
      </c>
      <c r="T28" s="76">
        <f t="shared" si="3"/>
        <v>488</v>
      </c>
      <c r="U28" s="76">
        <f t="shared" si="3"/>
        <v>488</v>
      </c>
      <c r="V28" s="76">
        <f t="shared" si="3"/>
        <v>492</v>
      </c>
      <c r="W28" s="76">
        <f t="shared" si="3"/>
        <v>493</v>
      </c>
      <c r="X28" s="76">
        <f t="shared" si="3"/>
        <v>492</v>
      </c>
      <c r="Y28" s="76">
        <f t="shared" si="3"/>
        <v>497</v>
      </c>
      <c r="Z28" s="76">
        <f t="shared" si="3"/>
        <v>496</v>
      </c>
      <c r="AA28" s="63">
        <f t="shared" si="3"/>
        <v>499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0</v>
      </c>
      <c r="D30" s="76">
        <v>1</v>
      </c>
      <c r="E30" s="76">
        <v>2</v>
      </c>
      <c r="F30" s="76">
        <v>3</v>
      </c>
      <c r="G30" s="76">
        <v>4</v>
      </c>
      <c r="H30" s="76">
        <v>7</v>
      </c>
      <c r="I30" s="76">
        <v>4</v>
      </c>
      <c r="J30" s="76">
        <v>11</v>
      </c>
      <c r="K30" s="76">
        <v>7</v>
      </c>
      <c r="L30" s="63">
        <v>9</v>
      </c>
      <c r="M30" s="76">
        <v>8</v>
      </c>
      <c r="N30" s="76">
        <v>9</v>
      </c>
      <c r="O30" s="76">
        <v>12</v>
      </c>
      <c r="P30" s="76">
        <v>8</v>
      </c>
      <c r="Q30" s="76">
        <v>11</v>
      </c>
      <c r="R30" s="76">
        <v>12</v>
      </c>
      <c r="S30" s="76">
        <v>15</v>
      </c>
      <c r="T30" s="76">
        <v>17</v>
      </c>
      <c r="U30" s="76">
        <v>16</v>
      </c>
      <c r="V30" s="76">
        <v>17</v>
      </c>
      <c r="W30" s="76">
        <v>19</v>
      </c>
      <c r="X30" s="76">
        <v>13</v>
      </c>
      <c r="Y30" s="76">
        <v>19</v>
      </c>
      <c r="Z30" s="76">
        <v>19</v>
      </c>
      <c r="AA30" s="63">
        <v>17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298</v>
      </c>
      <c r="D32" s="76">
        <f t="shared" ref="D32:AA32" si="4">D30+D28+D14</f>
        <v>314</v>
      </c>
      <c r="E32" s="76">
        <f t="shared" si="4"/>
        <v>345</v>
      </c>
      <c r="F32" s="76">
        <f t="shared" si="4"/>
        <v>327</v>
      </c>
      <c r="G32" s="76">
        <f t="shared" si="4"/>
        <v>348</v>
      </c>
      <c r="H32" s="76">
        <f t="shared" si="4"/>
        <v>308</v>
      </c>
      <c r="I32" s="76">
        <f t="shared" si="4"/>
        <v>296</v>
      </c>
      <c r="J32" s="76">
        <f t="shared" si="4"/>
        <v>300</v>
      </c>
      <c r="K32" s="76">
        <f t="shared" si="4"/>
        <v>274</v>
      </c>
      <c r="L32" s="63">
        <f t="shared" si="4"/>
        <v>284</v>
      </c>
      <c r="M32" s="76">
        <f t="shared" si="4"/>
        <v>254</v>
      </c>
      <c r="N32" s="76">
        <f t="shared" si="4"/>
        <v>255</v>
      </c>
      <c r="O32" s="76">
        <f t="shared" si="4"/>
        <v>213</v>
      </c>
      <c r="P32" s="76">
        <f t="shared" si="4"/>
        <v>208</v>
      </c>
      <c r="Q32" s="76">
        <f t="shared" si="4"/>
        <v>201</v>
      </c>
      <c r="R32" s="76">
        <f t="shared" si="4"/>
        <v>180</v>
      </c>
      <c r="S32" s="76">
        <f t="shared" si="4"/>
        <v>172</v>
      </c>
      <c r="T32" s="76">
        <f t="shared" si="4"/>
        <v>172</v>
      </c>
      <c r="U32" s="76">
        <f t="shared" si="4"/>
        <v>151</v>
      </c>
      <c r="V32" s="76">
        <f t="shared" si="4"/>
        <v>173</v>
      </c>
      <c r="W32" s="76">
        <f t="shared" si="4"/>
        <v>159</v>
      </c>
      <c r="X32" s="76">
        <f t="shared" si="4"/>
        <v>145</v>
      </c>
      <c r="Y32" s="76">
        <f t="shared" si="4"/>
        <v>137</v>
      </c>
      <c r="Z32" s="76">
        <f t="shared" si="4"/>
        <v>138</v>
      </c>
      <c r="AA32" s="63">
        <f t="shared" si="4"/>
        <v>127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86167</v>
      </c>
      <c r="D34" s="76">
        <v>86481</v>
      </c>
      <c r="E34" s="76">
        <v>86826</v>
      </c>
      <c r="F34" s="76">
        <v>87153</v>
      </c>
      <c r="G34" s="76">
        <v>87501</v>
      </c>
      <c r="H34" s="76">
        <v>87809</v>
      </c>
      <c r="I34" s="76">
        <v>88105</v>
      </c>
      <c r="J34" s="76">
        <v>88405</v>
      </c>
      <c r="K34" s="76">
        <v>88679</v>
      </c>
      <c r="L34" s="63">
        <v>88963</v>
      </c>
      <c r="M34" s="76">
        <v>89217</v>
      </c>
      <c r="N34" s="76">
        <v>89472</v>
      </c>
      <c r="O34" s="76">
        <v>89685</v>
      </c>
      <c r="P34" s="76">
        <v>89893</v>
      </c>
      <c r="Q34" s="76">
        <v>90094</v>
      </c>
      <c r="R34" s="76">
        <v>90274</v>
      </c>
      <c r="S34" s="76">
        <v>90446</v>
      </c>
      <c r="T34" s="76">
        <v>90618</v>
      </c>
      <c r="U34" s="76">
        <v>90769</v>
      </c>
      <c r="V34" s="76">
        <v>90942</v>
      </c>
      <c r="W34" s="76">
        <v>91101</v>
      </c>
      <c r="X34" s="76">
        <v>91246</v>
      </c>
      <c r="Y34" s="76">
        <v>91383</v>
      </c>
      <c r="Z34" s="76">
        <v>91521</v>
      </c>
      <c r="AA34" s="63">
        <v>91648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3.4704025899917317E-3</v>
      </c>
      <c r="D36" s="38">
        <f t="shared" si="5"/>
        <v>3.6440864832244361E-3</v>
      </c>
      <c r="E36" s="38">
        <f t="shared" si="5"/>
        <v>3.9893155722066122E-3</v>
      </c>
      <c r="F36" s="38">
        <f t="shared" si="5"/>
        <v>3.7661529956464655E-3</v>
      </c>
      <c r="G36" s="38">
        <f t="shared" si="5"/>
        <v>3.9929778665106193E-3</v>
      </c>
      <c r="H36" s="38">
        <f t="shared" si="5"/>
        <v>3.5199597718883211E-3</v>
      </c>
      <c r="I36" s="38">
        <f t="shared" si="5"/>
        <v>3.370952863601681E-3</v>
      </c>
      <c r="J36" s="38">
        <f t="shared" si="5"/>
        <v>3.4050280914817545E-3</v>
      </c>
      <c r="K36" s="38">
        <f t="shared" si="5"/>
        <v>3.0993722074543293E-3</v>
      </c>
      <c r="L36" s="39">
        <f t="shared" si="5"/>
        <v>3.2025620496397116E-3</v>
      </c>
      <c r="M36" s="38">
        <f t="shared" si="5"/>
        <v>2.8551195440801231E-3</v>
      </c>
      <c r="N36" s="38">
        <f t="shared" si="5"/>
        <v>2.8581996704663908E-3</v>
      </c>
      <c r="O36" s="38">
        <f t="shared" si="5"/>
        <v>2.3806330472103004E-3</v>
      </c>
      <c r="P36" s="38">
        <f t="shared" si="5"/>
        <v>2.3192284105480292E-3</v>
      </c>
      <c r="Q36" s="38">
        <f t="shared" si="5"/>
        <v>2.2359916789961398E-3</v>
      </c>
      <c r="R36" s="38">
        <f t="shared" si="5"/>
        <v>1.9979132905631894E-3</v>
      </c>
      <c r="S36" s="38">
        <f t="shared" si="5"/>
        <v>1.9053104991470413E-3</v>
      </c>
      <c r="T36" s="38">
        <f t="shared" si="5"/>
        <v>1.9016871945691351E-3</v>
      </c>
      <c r="U36" s="38">
        <f t="shared" si="5"/>
        <v>1.6663356066123729E-3</v>
      </c>
      <c r="V36" s="38">
        <f t="shared" si="5"/>
        <v>1.9059370489924975E-3</v>
      </c>
      <c r="W36" s="38">
        <f t="shared" si="5"/>
        <v>1.7483670911130171E-3</v>
      </c>
      <c r="X36" s="38">
        <f t="shared" si="5"/>
        <v>1.5916400478589697E-3</v>
      </c>
      <c r="Y36" s="38">
        <f t="shared" si="5"/>
        <v>1.5014356793722464E-3</v>
      </c>
      <c r="Z36" s="38">
        <f t="shared" si="5"/>
        <v>1.5101277042776009E-3</v>
      </c>
      <c r="AA36" s="39">
        <f t="shared" si="5"/>
        <v>1.3876596628096284E-3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3.4704025899917317E-3</v>
      </c>
      <c r="D37" s="75">
        <f t="shared" si="6"/>
        <v>7.1271355203857039E-3</v>
      </c>
      <c r="E37" s="75">
        <f t="shared" si="6"/>
        <v>1.1144883485309016E-2</v>
      </c>
      <c r="F37" s="75">
        <f t="shared" si="6"/>
        <v>1.495300981727981E-2</v>
      </c>
      <c r="G37" s="75">
        <f t="shared" si="6"/>
        <v>1.9005694721028542E-2</v>
      </c>
      <c r="H37" s="75">
        <f t="shared" si="6"/>
        <v>2.2592553773771677E-2</v>
      </c>
      <c r="I37" s="75">
        <f t="shared" si="6"/>
        <v>2.6039665071213126E-2</v>
      </c>
      <c r="J37" s="75">
        <f t="shared" si="6"/>
        <v>2.953335895375514E-2</v>
      </c>
      <c r="K37" s="75">
        <f t="shared" si="6"/>
        <v>3.2724266033143511E-2</v>
      </c>
      <c r="L37" s="77">
        <f t="shared" si="6"/>
        <v>3.6031629575283282E-2</v>
      </c>
      <c r="M37" s="75">
        <f t="shared" si="6"/>
        <v>3.8989623729168851E-2</v>
      </c>
      <c r="N37" s="75">
        <f t="shared" si="6"/>
        <v>4.1959263529329563E-2</v>
      </c>
      <c r="O37" s="75">
        <f t="shared" si="6"/>
        <v>4.4439786185934388E-2</v>
      </c>
      <c r="P37" s="75">
        <f t="shared" si="6"/>
        <v>4.6862080611163516E-2</v>
      </c>
      <c r="Q37" s="75">
        <f t="shared" si="6"/>
        <v>4.9202855512466663E-2</v>
      </c>
      <c r="R37" s="75">
        <f t="shared" si="6"/>
        <v>5.1299071841991874E-2</v>
      </c>
      <c r="S37" s="75">
        <f t="shared" si="6"/>
        <v>5.3302123001315961E-2</v>
      </c>
      <c r="T37" s="75">
        <f t="shared" si="6"/>
        <v>5.5305174160640042E-2</v>
      </c>
      <c r="U37" s="75">
        <f t="shared" si="6"/>
        <v>5.7063666748186193E-2</v>
      </c>
      <c r="V37" s="75">
        <f t="shared" si="6"/>
        <v>5.9078363553785415E-2</v>
      </c>
      <c r="W37" s="75">
        <f t="shared" si="6"/>
        <v>6.0930021311532682E-2</v>
      </c>
      <c r="X37" s="75">
        <f t="shared" si="6"/>
        <v>6.2618640021427988E-2</v>
      </c>
      <c r="Y37" s="75">
        <f t="shared" si="6"/>
        <v>6.4214093561122176E-2</v>
      </c>
      <c r="Z37" s="75">
        <f t="shared" si="6"/>
        <v>6.58211927470915E-2</v>
      </c>
      <c r="AA37" s="77">
        <f t="shared" si="6"/>
        <v>6.7300189824034282E-2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76.486334289740199</v>
      </c>
      <c r="D47" s="11">
        <v>76.420353511377598</v>
      </c>
      <c r="E47" s="11">
        <v>76.509706571984694</v>
      </c>
      <c r="F47" s="11">
        <v>76.590651224409001</v>
      </c>
      <c r="G47" s="11">
        <v>76.730238613923802</v>
      </c>
      <c r="H47" s="11">
        <v>76.772237126711701</v>
      </c>
      <c r="I47" s="11">
        <v>76.964425363043105</v>
      </c>
      <c r="J47" s="11">
        <v>77.035882587685705</v>
      </c>
      <c r="K47" s="11">
        <v>77.110548658220907</v>
      </c>
      <c r="L47" s="64">
        <v>77.333808975541999</v>
      </c>
      <c r="M47" s="11">
        <v>77.395113863204102</v>
      </c>
      <c r="N47" s="11">
        <v>77.638095355618603</v>
      </c>
      <c r="O47" s="11">
        <v>77.550889487266204</v>
      </c>
      <c r="P47" s="11">
        <v>77.774240635392502</v>
      </c>
      <c r="Q47" s="11">
        <v>77.915122788815793</v>
      </c>
      <c r="R47" s="11">
        <v>77.937332551251899</v>
      </c>
      <c r="S47" s="11">
        <v>78.157655742504502</v>
      </c>
      <c r="T47" s="11">
        <v>78.264810037854801</v>
      </c>
      <c r="U47" s="11">
        <v>78.375968576696906</v>
      </c>
      <c r="V47" s="11">
        <v>78.612575400756498</v>
      </c>
      <c r="W47" s="11">
        <v>78.636134636634793</v>
      </c>
      <c r="X47" s="11">
        <v>78.851776518050897</v>
      </c>
      <c r="Y47" s="11">
        <v>78.848807276742306</v>
      </c>
      <c r="Z47" s="11">
        <v>78.943762158382896</v>
      </c>
      <c r="AA47" s="64">
        <v>79.012509414160704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14400</v>
      </c>
      <c r="C57" s="76">
        <v>14361</v>
      </c>
      <c r="D57" s="76">
        <v>14333</v>
      </c>
      <c r="E57" s="76">
        <v>14282</v>
      </c>
      <c r="F57" s="76">
        <v>14231</v>
      </c>
      <c r="G57" s="76">
        <v>14156</v>
      </c>
      <c r="H57" s="76">
        <v>14073</v>
      </c>
      <c r="I57" s="76">
        <v>13997</v>
      </c>
      <c r="J57" s="76">
        <v>13928</v>
      </c>
      <c r="K57" s="76">
        <v>13800</v>
      </c>
      <c r="L57" s="63">
        <v>13667</v>
      </c>
      <c r="M57" s="76">
        <v>13583</v>
      </c>
      <c r="N57" s="76">
        <v>13536</v>
      </c>
      <c r="O57" s="76">
        <v>13463</v>
      </c>
      <c r="P57" s="76">
        <v>13381</v>
      </c>
      <c r="Q57" s="76">
        <v>13365</v>
      </c>
      <c r="R57" s="76">
        <v>13360</v>
      </c>
      <c r="S57" s="76">
        <v>13345</v>
      </c>
      <c r="T57" s="76">
        <v>13322</v>
      </c>
      <c r="U57" s="76">
        <v>13304</v>
      </c>
      <c r="V57" s="76">
        <v>13284</v>
      </c>
      <c r="W57" s="76">
        <v>13265</v>
      </c>
      <c r="X57" s="76">
        <v>13245</v>
      </c>
      <c r="Y57" s="76">
        <v>13226</v>
      </c>
      <c r="Z57" s="76">
        <v>13216</v>
      </c>
      <c r="AA57" s="63">
        <v>13204</v>
      </c>
    </row>
    <row r="58" spans="1:27" ht="12.75" customHeight="1" x14ac:dyDescent="0.3">
      <c r="A58" s="13" t="s">
        <v>68</v>
      </c>
      <c r="B58" s="76">
        <v>16208</v>
      </c>
      <c r="C58" s="76">
        <v>16092</v>
      </c>
      <c r="D58" s="76">
        <v>15910</v>
      </c>
      <c r="E58" s="76">
        <v>15764</v>
      </c>
      <c r="F58" s="76">
        <v>15611</v>
      </c>
      <c r="G58" s="76">
        <v>15528</v>
      </c>
      <c r="H58" s="76">
        <v>15425</v>
      </c>
      <c r="I58" s="76">
        <v>15377</v>
      </c>
      <c r="J58" s="76">
        <v>15324</v>
      </c>
      <c r="K58" s="76">
        <v>15242</v>
      </c>
      <c r="L58" s="63">
        <v>15228</v>
      </c>
      <c r="M58" s="76">
        <v>15230</v>
      </c>
      <c r="N58" s="76">
        <v>15197</v>
      </c>
      <c r="O58" s="76">
        <v>15230</v>
      </c>
      <c r="P58" s="76">
        <v>15326</v>
      </c>
      <c r="Q58" s="76">
        <v>15354</v>
      </c>
      <c r="R58" s="76">
        <v>15332</v>
      </c>
      <c r="S58" s="76">
        <v>15296</v>
      </c>
      <c r="T58" s="76">
        <v>15256</v>
      </c>
      <c r="U58" s="76">
        <v>15203</v>
      </c>
      <c r="V58" s="76">
        <v>15119</v>
      </c>
      <c r="W58" s="76">
        <v>15030</v>
      </c>
      <c r="X58" s="76">
        <v>14952</v>
      </c>
      <c r="Y58" s="76">
        <v>14863</v>
      </c>
      <c r="Z58" s="76">
        <v>14730</v>
      </c>
      <c r="AA58" s="63">
        <v>14606</v>
      </c>
    </row>
    <row r="59" spans="1:27" ht="12.75" customHeight="1" x14ac:dyDescent="0.3">
      <c r="A59" s="13" t="s">
        <v>69</v>
      </c>
      <c r="B59" s="76">
        <v>16063</v>
      </c>
      <c r="C59" s="76">
        <v>16351</v>
      </c>
      <c r="D59" s="76">
        <v>16770</v>
      </c>
      <c r="E59" s="76">
        <v>17217</v>
      </c>
      <c r="F59" s="76">
        <v>17726</v>
      </c>
      <c r="G59" s="76">
        <v>18160</v>
      </c>
      <c r="H59" s="76">
        <v>18504</v>
      </c>
      <c r="I59" s="76">
        <v>18782</v>
      </c>
      <c r="J59" s="76">
        <v>18878</v>
      </c>
      <c r="K59" s="76">
        <v>19154</v>
      </c>
      <c r="L59" s="63">
        <v>19297</v>
      </c>
      <c r="M59" s="76">
        <v>19402</v>
      </c>
      <c r="N59" s="76">
        <v>19460</v>
      </c>
      <c r="O59" s="76">
        <v>19413</v>
      </c>
      <c r="P59" s="76">
        <v>19262</v>
      </c>
      <c r="Q59" s="76">
        <v>19103</v>
      </c>
      <c r="R59" s="76">
        <v>18953</v>
      </c>
      <c r="S59" s="76">
        <v>18770</v>
      </c>
      <c r="T59" s="76">
        <v>18554</v>
      </c>
      <c r="U59" s="76">
        <v>18343</v>
      </c>
      <c r="V59" s="76">
        <v>18244</v>
      </c>
      <c r="W59" s="76">
        <v>18143</v>
      </c>
      <c r="X59" s="76">
        <v>18083</v>
      </c>
      <c r="Y59" s="76">
        <v>18040</v>
      </c>
      <c r="Z59" s="76">
        <v>17974</v>
      </c>
      <c r="AA59" s="63">
        <v>17958</v>
      </c>
    </row>
    <row r="60" spans="1:27" ht="12.75" customHeight="1" x14ac:dyDescent="0.3">
      <c r="A60" s="13" t="s">
        <v>70</v>
      </c>
      <c r="B60" s="76">
        <v>19148</v>
      </c>
      <c r="C60" s="76">
        <v>18844</v>
      </c>
      <c r="D60" s="76">
        <v>18515</v>
      </c>
      <c r="E60" s="76">
        <v>18126</v>
      </c>
      <c r="F60" s="76">
        <v>17685</v>
      </c>
      <c r="G60" s="76">
        <v>17307</v>
      </c>
      <c r="H60" s="76">
        <v>17011</v>
      </c>
      <c r="I60" s="76">
        <v>16661</v>
      </c>
      <c r="J60" s="76">
        <v>16571</v>
      </c>
      <c r="K60" s="76">
        <v>16425</v>
      </c>
      <c r="L60" s="63">
        <v>16317</v>
      </c>
      <c r="M60" s="76">
        <v>16246</v>
      </c>
      <c r="N60" s="76">
        <v>16237</v>
      </c>
      <c r="O60" s="76">
        <v>16345</v>
      </c>
      <c r="P60" s="76">
        <v>16561</v>
      </c>
      <c r="Q60" s="76">
        <v>16829</v>
      </c>
      <c r="R60" s="76">
        <v>17155</v>
      </c>
      <c r="S60" s="76">
        <v>17570</v>
      </c>
      <c r="T60" s="76">
        <v>18041</v>
      </c>
      <c r="U60" s="76">
        <v>18564</v>
      </c>
      <c r="V60" s="76">
        <v>18979</v>
      </c>
      <c r="W60" s="76">
        <v>19302</v>
      </c>
      <c r="X60" s="76">
        <v>19548</v>
      </c>
      <c r="Y60" s="76">
        <v>19660</v>
      </c>
      <c r="Z60" s="76">
        <v>19908</v>
      </c>
      <c r="AA60" s="63">
        <v>20045</v>
      </c>
    </row>
    <row r="61" spans="1:27" ht="12.75" customHeight="1" x14ac:dyDescent="0.3">
      <c r="A61" s="13" t="s">
        <v>71</v>
      </c>
      <c r="B61" s="76">
        <v>14063</v>
      </c>
      <c r="C61" s="76">
        <v>14355</v>
      </c>
      <c r="D61" s="76">
        <v>14666</v>
      </c>
      <c r="E61" s="76">
        <v>15040</v>
      </c>
      <c r="F61" s="76">
        <v>15160</v>
      </c>
      <c r="G61" s="76">
        <v>15433</v>
      </c>
      <c r="H61" s="76">
        <v>15709</v>
      </c>
      <c r="I61" s="76">
        <v>16073</v>
      </c>
      <c r="J61" s="76">
        <v>16333</v>
      </c>
      <c r="K61" s="76">
        <v>16584</v>
      </c>
      <c r="L61" s="63">
        <v>16851</v>
      </c>
      <c r="M61" s="76">
        <v>17035</v>
      </c>
      <c r="N61" s="76">
        <v>17156</v>
      </c>
      <c r="O61" s="76">
        <v>17196</v>
      </c>
      <c r="P61" s="76">
        <v>17083</v>
      </c>
      <c r="Q61" s="76">
        <v>16916</v>
      </c>
      <c r="R61" s="76">
        <v>16681</v>
      </c>
      <c r="S61" s="76">
        <v>16412</v>
      </c>
      <c r="T61" s="76">
        <v>16099</v>
      </c>
      <c r="U61" s="76">
        <v>15736</v>
      </c>
      <c r="V61" s="76">
        <v>15424</v>
      </c>
      <c r="W61" s="76">
        <v>15215</v>
      </c>
      <c r="X61" s="76">
        <v>14979</v>
      </c>
      <c r="Y61" s="76">
        <v>14943</v>
      </c>
      <c r="Z61" s="76">
        <v>14865</v>
      </c>
      <c r="AA61" s="63">
        <v>14808</v>
      </c>
    </row>
    <row r="62" spans="1:27" ht="12.75" customHeight="1" x14ac:dyDescent="0.3">
      <c r="A62" s="13" t="s">
        <v>72</v>
      </c>
      <c r="B62" s="76">
        <v>5987</v>
      </c>
      <c r="C62" s="76">
        <v>6164</v>
      </c>
      <c r="D62" s="76">
        <v>6287</v>
      </c>
      <c r="E62" s="76">
        <v>6397</v>
      </c>
      <c r="F62" s="76">
        <v>6740</v>
      </c>
      <c r="G62" s="76">
        <v>6917</v>
      </c>
      <c r="H62" s="76">
        <v>7087</v>
      </c>
      <c r="I62" s="76">
        <v>7215</v>
      </c>
      <c r="J62" s="76">
        <v>7371</v>
      </c>
      <c r="K62" s="76">
        <v>7474</v>
      </c>
      <c r="L62" s="63">
        <v>7603</v>
      </c>
      <c r="M62" s="76">
        <v>7721</v>
      </c>
      <c r="N62" s="76">
        <v>7886</v>
      </c>
      <c r="O62" s="76">
        <v>8038</v>
      </c>
      <c r="P62" s="76">
        <v>8280</v>
      </c>
      <c r="Q62" s="76">
        <v>8527</v>
      </c>
      <c r="R62" s="76">
        <v>8793</v>
      </c>
      <c r="S62" s="76">
        <v>9053</v>
      </c>
      <c r="T62" s="76">
        <v>9346</v>
      </c>
      <c r="U62" s="76">
        <v>9619</v>
      </c>
      <c r="V62" s="76">
        <v>9892</v>
      </c>
      <c r="W62" s="76">
        <v>10146</v>
      </c>
      <c r="X62" s="76">
        <v>10439</v>
      </c>
      <c r="Y62" s="76">
        <v>10651</v>
      </c>
      <c r="Z62" s="76">
        <v>10828</v>
      </c>
      <c r="AA62" s="63">
        <v>11027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85869</v>
      </c>
      <c r="C64" s="76">
        <f t="shared" ref="C64:AA64" si="7">SUM(C57:C62)</f>
        <v>86167</v>
      </c>
      <c r="D64" s="76">
        <f t="shared" si="7"/>
        <v>86481</v>
      </c>
      <c r="E64" s="76">
        <f t="shared" si="7"/>
        <v>86826</v>
      </c>
      <c r="F64" s="76">
        <f t="shared" si="7"/>
        <v>87153</v>
      </c>
      <c r="G64" s="76">
        <f t="shared" si="7"/>
        <v>87501</v>
      </c>
      <c r="H64" s="76">
        <f t="shared" si="7"/>
        <v>87809</v>
      </c>
      <c r="I64" s="76">
        <f t="shared" si="7"/>
        <v>88105</v>
      </c>
      <c r="J64" s="76">
        <f t="shared" si="7"/>
        <v>88405</v>
      </c>
      <c r="K64" s="76">
        <f t="shared" si="7"/>
        <v>88679</v>
      </c>
      <c r="L64" s="63">
        <f t="shared" si="7"/>
        <v>88963</v>
      </c>
      <c r="M64" s="76">
        <f t="shared" si="7"/>
        <v>89217</v>
      </c>
      <c r="N64" s="76">
        <f t="shared" si="7"/>
        <v>89472</v>
      </c>
      <c r="O64" s="76">
        <f t="shared" si="7"/>
        <v>89685</v>
      </c>
      <c r="P64" s="76">
        <f t="shared" si="7"/>
        <v>89893</v>
      </c>
      <c r="Q64" s="76">
        <f t="shared" si="7"/>
        <v>90094</v>
      </c>
      <c r="R64" s="76">
        <f t="shared" si="7"/>
        <v>90274</v>
      </c>
      <c r="S64" s="76">
        <f t="shared" si="7"/>
        <v>90446</v>
      </c>
      <c r="T64" s="76">
        <f t="shared" si="7"/>
        <v>90618</v>
      </c>
      <c r="U64" s="76">
        <f t="shared" si="7"/>
        <v>90769</v>
      </c>
      <c r="V64" s="76">
        <f t="shared" si="7"/>
        <v>90942</v>
      </c>
      <c r="W64" s="76">
        <f t="shared" si="7"/>
        <v>91101</v>
      </c>
      <c r="X64" s="76">
        <f t="shared" si="7"/>
        <v>91246</v>
      </c>
      <c r="Y64" s="76">
        <f t="shared" si="7"/>
        <v>91383</v>
      </c>
      <c r="Z64" s="76">
        <f t="shared" si="7"/>
        <v>91521</v>
      </c>
      <c r="AA64" s="63">
        <f t="shared" si="7"/>
        <v>91648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0.16769730636201657</v>
      </c>
      <c r="C67" s="38">
        <f t="shared" ref="C67:AA72" si="8">C57/C$64</f>
        <v>0.1666647324381724</v>
      </c>
      <c r="D67" s="38">
        <f t="shared" si="8"/>
        <v>0.16573582636648512</v>
      </c>
      <c r="E67" s="38">
        <f t="shared" si="8"/>
        <v>0.1644898993389077</v>
      </c>
      <c r="F67" s="38">
        <f t="shared" si="8"/>
        <v>0.16328755177676041</v>
      </c>
      <c r="G67" s="38">
        <f t="shared" si="8"/>
        <v>0.16178100821704894</v>
      </c>
      <c r="H67" s="38">
        <f t="shared" si="8"/>
        <v>0.16026830962657587</v>
      </c>
      <c r="I67" s="38">
        <f t="shared" si="8"/>
        <v>0.15886726065490039</v>
      </c>
      <c r="J67" s="38">
        <f t="shared" si="8"/>
        <v>0.15754765001979526</v>
      </c>
      <c r="K67" s="38">
        <f t="shared" si="8"/>
        <v>0.15561745170784516</v>
      </c>
      <c r="L67" s="39">
        <f t="shared" si="8"/>
        <v>0.15362566460213797</v>
      </c>
      <c r="M67" s="38">
        <f t="shared" si="8"/>
        <v>0.15224676911350976</v>
      </c>
      <c r="N67" s="38">
        <f t="shared" si="8"/>
        <v>0.15128755364806867</v>
      </c>
      <c r="O67" s="38">
        <f t="shared" si="8"/>
        <v>0.15011428890003903</v>
      </c>
      <c r="P67" s="38">
        <f t="shared" si="8"/>
        <v>0.14885474953555894</v>
      </c>
      <c r="Q67" s="38">
        <f t="shared" si="8"/>
        <v>0.14834506182431684</v>
      </c>
      <c r="R67" s="38">
        <f t="shared" si="8"/>
        <v>0.14799388528258414</v>
      </c>
      <c r="S67" s="38">
        <f t="shared" si="8"/>
        <v>0.14754660239258785</v>
      </c>
      <c r="T67" s="38">
        <f t="shared" si="8"/>
        <v>0.14701273477675517</v>
      </c>
      <c r="U67" s="38">
        <f t="shared" si="8"/>
        <v>0.14656986416067158</v>
      </c>
      <c r="V67" s="38">
        <f t="shared" si="8"/>
        <v>0.14607112225374413</v>
      </c>
      <c r="W67" s="38">
        <f t="shared" si="8"/>
        <v>0.14560762230930505</v>
      </c>
      <c r="X67" s="38">
        <f t="shared" si="8"/>
        <v>0.14515704798018544</v>
      </c>
      <c r="Y67" s="38">
        <f t="shared" si="8"/>
        <v>0.14473151461431558</v>
      </c>
      <c r="Z67" s="38">
        <f t="shared" si="8"/>
        <v>0.14440401656450433</v>
      </c>
      <c r="AA67" s="39">
        <f t="shared" si="8"/>
        <v>0.14407297486033518</v>
      </c>
    </row>
    <row r="68" spans="1:27" ht="12.75" customHeight="1" x14ac:dyDescent="0.3">
      <c r="A68" s="13" t="s">
        <v>68</v>
      </c>
      <c r="B68" s="38">
        <f t="shared" ref="B68:Q72" si="9">B58/B$64</f>
        <v>0.18875263482746976</v>
      </c>
      <c r="C68" s="38">
        <f t="shared" si="9"/>
        <v>0.18675362957976951</v>
      </c>
      <c r="D68" s="38">
        <f t="shared" si="9"/>
        <v>0.18397104566320926</v>
      </c>
      <c r="E68" s="38">
        <f t="shared" si="9"/>
        <v>0.18155851933752562</v>
      </c>
      <c r="F68" s="38">
        <f t="shared" si="9"/>
        <v>0.17912177435085425</v>
      </c>
      <c r="G68" s="38">
        <f t="shared" si="9"/>
        <v>0.17746082901909693</v>
      </c>
      <c r="H68" s="38">
        <f t="shared" si="9"/>
        <v>0.17566536459816193</v>
      </c>
      <c r="I68" s="38">
        <f t="shared" si="9"/>
        <v>0.17453038987571648</v>
      </c>
      <c r="J68" s="38">
        <f t="shared" si="9"/>
        <v>0.17333861206945309</v>
      </c>
      <c r="K68" s="38">
        <f t="shared" si="9"/>
        <v>0.17187834774862143</v>
      </c>
      <c r="L68" s="39">
        <f t="shared" si="9"/>
        <v>0.17117228510729179</v>
      </c>
      <c r="M68" s="38">
        <f t="shared" si="9"/>
        <v>0.17070737639687503</v>
      </c>
      <c r="N68" s="38">
        <f t="shared" si="9"/>
        <v>0.16985202074391989</v>
      </c>
      <c r="O68" s="38">
        <f t="shared" si="9"/>
        <v>0.16981658025310811</v>
      </c>
      <c r="P68" s="38">
        <f t="shared" si="9"/>
        <v>0.17049158443927781</v>
      </c>
      <c r="Q68" s="38">
        <f t="shared" si="9"/>
        <v>0.17042200368504007</v>
      </c>
      <c r="R68" s="38">
        <f t="shared" si="8"/>
        <v>0.16983849170303741</v>
      </c>
      <c r="S68" s="38">
        <f t="shared" si="8"/>
        <v>0.16911748446586913</v>
      </c>
      <c r="T68" s="38">
        <f t="shared" si="8"/>
        <v>0.1683550729435653</v>
      </c>
      <c r="U68" s="38">
        <f t="shared" si="8"/>
        <v>0.16749110379094184</v>
      </c>
      <c r="V68" s="38">
        <f t="shared" si="8"/>
        <v>0.1662488179279101</v>
      </c>
      <c r="W68" s="38">
        <f t="shared" si="8"/>
        <v>0.16498172358151941</v>
      </c>
      <c r="X68" s="38">
        <f t="shared" si="8"/>
        <v>0.16386471735747321</v>
      </c>
      <c r="Y68" s="38">
        <f t="shared" si="8"/>
        <v>0.16264513093244914</v>
      </c>
      <c r="Z68" s="38">
        <f t="shared" si="8"/>
        <v>0.16094666797784116</v>
      </c>
      <c r="AA68" s="39">
        <f t="shared" si="8"/>
        <v>0.15937063547486033</v>
      </c>
    </row>
    <row r="69" spans="1:27" ht="12.75" customHeight="1" x14ac:dyDescent="0.3">
      <c r="A69" s="13" t="s">
        <v>69</v>
      </c>
      <c r="B69" s="38">
        <f t="shared" si="9"/>
        <v>0.18706401611757445</v>
      </c>
      <c r="C69" s="38">
        <f t="shared" si="8"/>
        <v>0.18975942065988138</v>
      </c>
      <c r="D69" s="38">
        <f t="shared" si="8"/>
        <v>0.19391542650986923</v>
      </c>
      <c r="E69" s="38">
        <f t="shared" si="8"/>
        <v>0.1982931380001382</v>
      </c>
      <c r="F69" s="38">
        <f t="shared" si="8"/>
        <v>0.20338944155680241</v>
      </c>
      <c r="G69" s="38">
        <f t="shared" si="8"/>
        <v>0.20754048525159713</v>
      </c>
      <c r="H69" s="38">
        <f t="shared" si="8"/>
        <v>0.21073010739218076</v>
      </c>
      <c r="I69" s="38">
        <f t="shared" si="8"/>
        <v>0.2131774587140344</v>
      </c>
      <c r="J69" s="38">
        <f t="shared" si="8"/>
        <v>0.21353995814716362</v>
      </c>
      <c r="K69" s="38">
        <f t="shared" si="8"/>
        <v>0.21599251231971492</v>
      </c>
      <c r="L69" s="39">
        <f t="shared" si="8"/>
        <v>0.21691040095320527</v>
      </c>
      <c r="M69" s="38">
        <f t="shared" si="8"/>
        <v>0.21746976473093693</v>
      </c>
      <c r="N69" s="38">
        <f t="shared" si="8"/>
        <v>0.21749821173104436</v>
      </c>
      <c r="O69" s="38">
        <f t="shared" si="8"/>
        <v>0.21645760160561967</v>
      </c>
      <c r="P69" s="38">
        <f t="shared" si="8"/>
        <v>0.21427697373544102</v>
      </c>
      <c r="Q69" s="38">
        <f t="shared" si="8"/>
        <v>0.21203409772015894</v>
      </c>
      <c r="R69" s="38">
        <f t="shared" si="8"/>
        <v>0.20994970866473181</v>
      </c>
      <c r="S69" s="38">
        <f t="shared" si="8"/>
        <v>0.20752714326780619</v>
      </c>
      <c r="T69" s="38">
        <f t="shared" si="8"/>
        <v>0.20474960824560243</v>
      </c>
      <c r="U69" s="38">
        <f t="shared" si="8"/>
        <v>0.20208441207901376</v>
      </c>
      <c r="V69" s="38">
        <f t="shared" si="8"/>
        <v>0.2006113786809175</v>
      </c>
      <c r="W69" s="38">
        <f t="shared" si="8"/>
        <v>0.19915258888486406</v>
      </c>
      <c r="X69" s="38">
        <f t="shared" si="8"/>
        <v>0.19817855029261558</v>
      </c>
      <c r="Y69" s="38">
        <f t="shared" si="8"/>
        <v>0.19741089699397044</v>
      </c>
      <c r="Z69" s="38">
        <f t="shared" si="8"/>
        <v>0.19639208487669496</v>
      </c>
      <c r="AA69" s="39">
        <f t="shared" si="8"/>
        <v>0.19594535614525141</v>
      </c>
    </row>
    <row r="70" spans="1:27" ht="12.75" customHeight="1" x14ac:dyDescent="0.3">
      <c r="A70" s="13" t="s">
        <v>70</v>
      </c>
      <c r="B70" s="38">
        <f t="shared" si="9"/>
        <v>0.22299083487638147</v>
      </c>
      <c r="C70" s="38">
        <f t="shared" si="8"/>
        <v>0.21869161047732891</v>
      </c>
      <c r="D70" s="38">
        <f t="shared" si="8"/>
        <v>0.21409326904175482</v>
      </c>
      <c r="E70" s="38">
        <f t="shared" si="8"/>
        <v>0.20876235229078846</v>
      </c>
      <c r="F70" s="38">
        <f t="shared" si="8"/>
        <v>0.20291900450931122</v>
      </c>
      <c r="G70" s="38">
        <f t="shared" si="8"/>
        <v>0.19779202523399733</v>
      </c>
      <c r="H70" s="38">
        <f t="shared" si="8"/>
        <v>0.19372729446867634</v>
      </c>
      <c r="I70" s="38">
        <f t="shared" si="8"/>
        <v>0.18910391010725838</v>
      </c>
      <c r="J70" s="38">
        <f t="shared" si="8"/>
        <v>0.18744414908659013</v>
      </c>
      <c r="K70" s="38">
        <f t="shared" si="8"/>
        <v>0.18521859741314178</v>
      </c>
      <c r="L70" s="39">
        <f t="shared" si="8"/>
        <v>0.18341332913683217</v>
      </c>
      <c r="M70" s="38">
        <f t="shared" si="8"/>
        <v>0.18209534057410584</v>
      </c>
      <c r="N70" s="38">
        <f t="shared" si="8"/>
        <v>0.18147576895565093</v>
      </c>
      <c r="O70" s="38">
        <f t="shared" si="8"/>
        <v>0.18224898255003624</v>
      </c>
      <c r="P70" s="38">
        <f t="shared" si="8"/>
        <v>0.18423014027788592</v>
      </c>
      <c r="Q70" s="38">
        <f t="shared" si="8"/>
        <v>0.18679379314937733</v>
      </c>
      <c r="R70" s="38">
        <f t="shared" si="8"/>
        <v>0.19003256751667147</v>
      </c>
      <c r="S70" s="38">
        <f t="shared" si="8"/>
        <v>0.1942595581894169</v>
      </c>
      <c r="T70" s="38">
        <f t="shared" si="8"/>
        <v>0.1990884813171776</v>
      </c>
      <c r="U70" s="38">
        <f t="shared" si="8"/>
        <v>0.20451916403177295</v>
      </c>
      <c r="V70" s="38">
        <f t="shared" si="8"/>
        <v>0.20869345297002484</v>
      </c>
      <c r="W70" s="38">
        <f t="shared" si="8"/>
        <v>0.21187473243981955</v>
      </c>
      <c r="X70" s="38">
        <f t="shared" si="8"/>
        <v>0.21423404861582973</v>
      </c>
      <c r="Y70" s="38">
        <f t="shared" si="8"/>
        <v>0.21513848308766401</v>
      </c>
      <c r="Z70" s="38">
        <f t="shared" si="8"/>
        <v>0.21752384698593766</v>
      </c>
      <c r="AA70" s="39">
        <f t="shared" si="8"/>
        <v>0.2187172660614525</v>
      </c>
    </row>
    <row r="71" spans="1:27" ht="12.75" customHeight="1" x14ac:dyDescent="0.3">
      <c r="A71" s="13" t="s">
        <v>71</v>
      </c>
      <c r="B71" s="38">
        <f t="shared" si="9"/>
        <v>0.16377272356729436</v>
      </c>
      <c r="C71" s="38">
        <f t="shared" si="8"/>
        <v>0.16659510021237828</v>
      </c>
      <c r="D71" s="38">
        <f t="shared" si="8"/>
        <v>0.16958638313618021</v>
      </c>
      <c r="E71" s="38">
        <f t="shared" si="8"/>
        <v>0.17322000322484049</v>
      </c>
      <c r="F71" s="38">
        <f t="shared" si="8"/>
        <v>0.17394696682845112</v>
      </c>
      <c r="G71" s="38">
        <f t="shared" si="8"/>
        <v>0.1763751271414041</v>
      </c>
      <c r="H71" s="38">
        <f t="shared" si="8"/>
        <v>0.17889965721053649</v>
      </c>
      <c r="I71" s="38">
        <f t="shared" si="8"/>
        <v>0.18243005504795415</v>
      </c>
      <c r="J71" s="38">
        <f t="shared" si="8"/>
        <v>0.18475199366551665</v>
      </c>
      <c r="K71" s="38">
        <f t="shared" si="8"/>
        <v>0.18701158109586261</v>
      </c>
      <c r="L71" s="39">
        <f t="shared" si="8"/>
        <v>0.1894158245562762</v>
      </c>
      <c r="M71" s="38">
        <f t="shared" si="8"/>
        <v>0.19093894661331359</v>
      </c>
      <c r="N71" s="38">
        <f t="shared" si="8"/>
        <v>0.19174713876967095</v>
      </c>
      <c r="O71" s="38">
        <f t="shared" si="8"/>
        <v>0.19173774878742264</v>
      </c>
      <c r="P71" s="38">
        <f t="shared" si="8"/>
        <v>0.19003704404124905</v>
      </c>
      <c r="Q71" s="38">
        <f t="shared" si="8"/>
        <v>0.18775945123981619</v>
      </c>
      <c r="R71" s="38">
        <f t="shared" si="8"/>
        <v>0.18478188625739417</v>
      </c>
      <c r="S71" s="38">
        <f t="shared" si="8"/>
        <v>0.18145633858877119</v>
      </c>
      <c r="T71" s="38">
        <f t="shared" si="8"/>
        <v>0.17765786046922244</v>
      </c>
      <c r="U71" s="38">
        <f t="shared" si="8"/>
        <v>0.17336315261818463</v>
      </c>
      <c r="V71" s="38">
        <f t="shared" si="8"/>
        <v>0.16960260385740361</v>
      </c>
      <c r="W71" s="38">
        <f t="shared" si="8"/>
        <v>0.16701243674602914</v>
      </c>
      <c r="X71" s="38">
        <f t="shared" si="8"/>
        <v>0.16416062073953927</v>
      </c>
      <c r="Y71" s="38">
        <f t="shared" si="8"/>
        <v>0.16352056728275499</v>
      </c>
      <c r="Z71" s="38">
        <f t="shared" si="8"/>
        <v>0.16242173927295375</v>
      </c>
      <c r="AA71" s="39">
        <f t="shared" si="8"/>
        <v>0.16157472067039105</v>
      </c>
    </row>
    <row r="72" spans="1:27" ht="12.75" customHeight="1" x14ac:dyDescent="0.3">
      <c r="A72" s="13" t="s">
        <v>72</v>
      </c>
      <c r="B72" s="38">
        <f t="shared" si="9"/>
        <v>6.9722484249263417E-2</v>
      </c>
      <c r="C72" s="38">
        <f t="shared" si="8"/>
        <v>7.1535506632469506E-2</v>
      </c>
      <c r="D72" s="38">
        <f t="shared" si="8"/>
        <v>7.2698049282501356E-2</v>
      </c>
      <c r="E72" s="38">
        <f t="shared" si="8"/>
        <v>7.3676087807799509E-2</v>
      </c>
      <c r="F72" s="38">
        <f t="shared" si="8"/>
        <v>7.7335260977820619E-2</v>
      </c>
      <c r="G72" s="38">
        <f t="shared" si="8"/>
        <v>7.9050525136855579E-2</v>
      </c>
      <c r="H72" s="38">
        <f t="shared" si="8"/>
        <v>8.0709266703868618E-2</v>
      </c>
      <c r="I72" s="38">
        <f t="shared" si="8"/>
        <v>8.1890925600136208E-2</v>
      </c>
      <c r="J72" s="38">
        <f t="shared" si="8"/>
        <v>8.3377637011481251E-2</v>
      </c>
      <c r="K72" s="38">
        <f t="shared" si="8"/>
        <v>8.4281509714814101E-2</v>
      </c>
      <c r="L72" s="39">
        <f t="shared" si="8"/>
        <v>8.5462495644256606E-2</v>
      </c>
      <c r="M72" s="38">
        <f t="shared" si="8"/>
        <v>8.6541802571258847E-2</v>
      </c>
      <c r="N72" s="38">
        <f t="shared" si="8"/>
        <v>8.8139306151645211E-2</v>
      </c>
      <c r="O72" s="38">
        <f t="shared" si="8"/>
        <v>8.9624797903774325E-2</v>
      </c>
      <c r="P72" s="38">
        <f t="shared" si="8"/>
        <v>9.2109507970587257E-2</v>
      </c>
      <c r="Q72" s="38">
        <f t="shared" si="8"/>
        <v>9.4645592381290652E-2</v>
      </c>
      <c r="R72" s="38">
        <f t="shared" si="8"/>
        <v>9.7403460575581011E-2</v>
      </c>
      <c r="S72" s="38">
        <f t="shared" si="8"/>
        <v>0.10009287309554872</v>
      </c>
      <c r="T72" s="38">
        <f t="shared" si="8"/>
        <v>0.10313624224767706</v>
      </c>
      <c r="U72" s="38">
        <f t="shared" si="8"/>
        <v>0.10597230331941522</v>
      </c>
      <c r="V72" s="38">
        <f t="shared" si="8"/>
        <v>0.10877262430999977</v>
      </c>
      <c r="W72" s="38">
        <f t="shared" si="8"/>
        <v>0.1113708960384628</v>
      </c>
      <c r="X72" s="38">
        <f t="shared" si="8"/>
        <v>0.11440501501435679</v>
      </c>
      <c r="Y72" s="38">
        <f t="shared" si="8"/>
        <v>0.11655340708884585</v>
      </c>
      <c r="Z72" s="38">
        <f t="shared" si="8"/>
        <v>0.11831164432206816</v>
      </c>
      <c r="AA72" s="39">
        <f t="shared" si="8"/>
        <v>0.12031904678770949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1.0000000000000002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0.99999999999999989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1.0000000000000002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15319</v>
      </c>
      <c r="C83" s="76">
        <v>15326</v>
      </c>
      <c r="D83" s="76">
        <v>15312</v>
      </c>
      <c r="E83" s="76">
        <v>15274</v>
      </c>
      <c r="F83" s="76">
        <v>15227</v>
      </c>
      <c r="G83" s="76">
        <v>15183</v>
      </c>
      <c r="H83" s="76">
        <v>15106</v>
      </c>
      <c r="I83" s="76">
        <v>15024</v>
      </c>
      <c r="J83" s="76">
        <v>14948</v>
      </c>
      <c r="K83" s="76">
        <v>14871</v>
      </c>
      <c r="L83" s="63">
        <v>14746</v>
      </c>
      <c r="M83" s="76">
        <v>14608</v>
      </c>
      <c r="N83" s="76">
        <v>14520</v>
      </c>
      <c r="O83" s="76">
        <v>14466</v>
      </c>
      <c r="P83" s="76">
        <v>14391</v>
      </c>
      <c r="Q83" s="76">
        <v>14311</v>
      </c>
      <c r="R83" s="76">
        <v>14288</v>
      </c>
      <c r="S83" s="76">
        <v>14280</v>
      </c>
      <c r="T83" s="76">
        <v>14265</v>
      </c>
      <c r="U83" s="76">
        <v>14243</v>
      </c>
      <c r="V83" s="76">
        <v>14228</v>
      </c>
      <c r="W83" s="76">
        <v>14211</v>
      </c>
      <c r="X83" s="76">
        <v>14192</v>
      </c>
      <c r="Y83" s="76">
        <v>14174</v>
      </c>
      <c r="Z83" s="76">
        <v>14158</v>
      </c>
      <c r="AA83" s="63">
        <v>14148</v>
      </c>
    </row>
    <row r="84" spans="1:27" ht="12.75" customHeight="1" x14ac:dyDescent="0.3">
      <c r="A84" s="32" t="s">
        <v>77</v>
      </c>
      <c r="B84" s="76">
        <v>55933</v>
      </c>
      <c r="C84" s="76">
        <v>56378.19152</v>
      </c>
      <c r="D84" s="76">
        <v>56983.271370000002</v>
      </c>
      <c r="E84" s="76">
        <v>57216</v>
      </c>
      <c r="F84" s="76">
        <v>57350</v>
      </c>
      <c r="G84" s="76">
        <v>57394</v>
      </c>
      <c r="H84" s="76">
        <v>57420</v>
      </c>
      <c r="I84" s="76">
        <v>57422</v>
      </c>
      <c r="J84" s="76">
        <v>57598.862845000003</v>
      </c>
      <c r="K84" s="76">
        <v>58155.567040000002</v>
      </c>
      <c r="L84" s="63">
        <v>58593</v>
      </c>
      <c r="M84" s="76">
        <v>58599</v>
      </c>
      <c r="N84" s="76">
        <v>58565</v>
      </c>
      <c r="O84" s="76">
        <v>58483</v>
      </c>
      <c r="P84" s="76">
        <v>58348</v>
      </c>
      <c r="Q84" s="76">
        <v>58297</v>
      </c>
      <c r="R84" s="76">
        <v>58225</v>
      </c>
      <c r="S84" s="76">
        <v>58096</v>
      </c>
      <c r="T84" s="76">
        <v>58046</v>
      </c>
      <c r="U84" s="76">
        <v>58023</v>
      </c>
      <c r="V84" s="76">
        <v>58068</v>
      </c>
      <c r="W84" s="76">
        <v>58181</v>
      </c>
      <c r="X84" s="76">
        <v>58330</v>
      </c>
      <c r="Y84" s="76">
        <v>58515</v>
      </c>
      <c r="Z84" s="76">
        <v>58728</v>
      </c>
      <c r="AA84" s="63">
        <v>58953</v>
      </c>
    </row>
    <row r="85" spans="1:27" ht="12.75" customHeight="1" x14ac:dyDescent="0.3">
      <c r="A85" s="13" t="s">
        <v>78</v>
      </c>
      <c r="B85" s="76">
        <v>14617</v>
      </c>
      <c r="C85" s="76">
        <v>14462.80848</v>
      </c>
      <c r="D85" s="76">
        <v>14185.72863</v>
      </c>
      <c r="E85" s="76">
        <v>14336</v>
      </c>
      <c r="F85" s="76">
        <v>14576</v>
      </c>
      <c r="G85" s="76">
        <v>14924</v>
      </c>
      <c r="H85" s="76">
        <v>15283</v>
      </c>
      <c r="I85" s="76">
        <v>15659</v>
      </c>
      <c r="J85" s="76">
        <v>15858.137155</v>
      </c>
      <c r="K85" s="76">
        <v>15652.43296</v>
      </c>
      <c r="L85" s="63">
        <v>15624</v>
      </c>
      <c r="M85" s="76">
        <v>16010</v>
      </c>
      <c r="N85" s="76">
        <v>16387</v>
      </c>
      <c r="O85" s="76">
        <v>16736</v>
      </c>
      <c r="P85" s="76">
        <v>17154</v>
      </c>
      <c r="Q85" s="76">
        <v>17486</v>
      </c>
      <c r="R85" s="76">
        <v>17761</v>
      </c>
      <c r="S85" s="76">
        <v>18070</v>
      </c>
      <c r="T85" s="76">
        <v>18307</v>
      </c>
      <c r="U85" s="76">
        <v>18503</v>
      </c>
      <c r="V85" s="76">
        <v>18646</v>
      </c>
      <c r="W85" s="76">
        <v>18709</v>
      </c>
      <c r="X85" s="76">
        <v>18724</v>
      </c>
      <c r="Y85" s="76">
        <v>18694</v>
      </c>
      <c r="Z85" s="76">
        <v>18635</v>
      </c>
      <c r="AA85" s="63">
        <v>18547</v>
      </c>
    </row>
    <row r="86" spans="1:27" ht="12.75" customHeight="1" x14ac:dyDescent="0.3">
      <c r="A86" s="13" t="s">
        <v>91</v>
      </c>
      <c r="B86" s="76">
        <v>55933</v>
      </c>
      <c r="C86" s="76">
        <v>56000</v>
      </c>
      <c r="D86" s="76">
        <v>56081</v>
      </c>
      <c r="E86" s="76">
        <v>56202</v>
      </c>
      <c r="F86" s="76">
        <v>56230</v>
      </c>
      <c r="G86" s="76">
        <v>56253</v>
      </c>
      <c r="H86" s="76">
        <v>56233</v>
      </c>
      <c r="I86" s="76">
        <v>56236</v>
      </c>
      <c r="J86" s="76">
        <v>56187</v>
      </c>
      <c r="K86" s="76">
        <v>56125</v>
      </c>
      <c r="L86" s="63">
        <v>56142</v>
      </c>
      <c r="M86" s="76">
        <v>56157</v>
      </c>
      <c r="N86" s="76">
        <v>56052</v>
      </c>
      <c r="O86" s="76">
        <v>55973</v>
      </c>
      <c r="P86" s="76">
        <v>55948</v>
      </c>
      <c r="Q86" s="76">
        <v>55890</v>
      </c>
      <c r="R86" s="76">
        <v>55844</v>
      </c>
      <c r="S86" s="76">
        <v>55801</v>
      </c>
      <c r="T86" s="76">
        <v>55830</v>
      </c>
      <c r="U86" s="76">
        <v>55935</v>
      </c>
      <c r="V86" s="76">
        <v>56077</v>
      </c>
      <c r="W86" s="76">
        <v>56253</v>
      </c>
      <c r="X86" s="76">
        <v>56461</v>
      </c>
      <c r="Y86" s="76">
        <v>56690</v>
      </c>
      <c r="Z86" s="76">
        <v>56963</v>
      </c>
      <c r="AA86" s="63">
        <v>57194</v>
      </c>
    </row>
    <row r="87" spans="1:27" ht="12.75" customHeight="1" x14ac:dyDescent="0.3">
      <c r="A87" s="13" t="s">
        <v>92</v>
      </c>
      <c r="B87" s="76">
        <v>14617</v>
      </c>
      <c r="C87" s="76">
        <v>14841</v>
      </c>
      <c r="D87" s="76">
        <v>15088</v>
      </c>
      <c r="E87" s="76">
        <v>15350</v>
      </c>
      <c r="F87" s="76">
        <v>15696</v>
      </c>
      <c r="G87" s="76">
        <v>16065</v>
      </c>
      <c r="H87" s="76">
        <v>16470</v>
      </c>
      <c r="I87" s="76">
        <v>16845</v>
      </c>
      <c r="J87" s="76">
        <v>17270</v>
      </c>
      <c r="K87" s="76">
        <v>17683</v>
      </c>
      <c r="L87" s="63">
        <v>18075</v>
      </c>
      <c r="M87" s="76">
        <v>18452</v>
      </c>
      <c r="N87" s="76">
        <v>18900</v>
      </c>
      <c r="O87" s="76">
        <v>19246</v>
      </c>
      <c r="P87" s="76">
        <v>19554</v>
      </c>
      <c r="Q87" s="76">
        <v>19893</v>
      </c>
      <c r="R87" s="76">
        <v>20142</v>
      </c>
      <c r="S87" s="76">
        <v>20365</v>
      </c>
      <c r="T87" s="76">
        <v>20523</v>
      </c>
      <c r="U87" s="76">
        <v>20591</v>
      </c>
      <c r="V87" s="76">
        <v>20637</v>
      </c>
      <c r="W87" s="76">
        <v>20637</v>
      </c>
      <c r="X87" s="76">
        <v>20593</v>
      </c>
      <c r="Y87" s="76">
        <v>20519</v>
      </c>
      <c r="Z87" s="76">
        <v>20400</v>
      </c>
      <c r="AA87" s="63">
        <v>20306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0.17839965528887025</v>
      </c>
      <c r="C90" s="38">
        <f t="shared" ref="C90:AA94" si="11">C83/SUM(C$83:C$85)</f>
        <v>0.17786391542005639</v>
      </c>
      <c r="D90" s="38">
        <f t="shared" si="11"/>
        <v>0.17705623200471779</v>
      </c>
      <c r="E90" s="38">
        <f t="shared" si="11"/>
        <v>0.17591504848778017</v>
      </c>
      <c r="F90" s="38">
        <f t="shared" si="11"/>
        <v>0.1747157298084977</v>
      </c>
      <c r="G90" s="38">
        <f t="shared" si="11"/>
        <v>0.17351801693694929</v>
      </c>
      <c r="H90" s="38">
        <f t="shared" si="11"/>
        <v>0.17203247958637496</v>
      </c>
      <c r="I90" s="38">
        <f t="shared" si="11"/>
        <v>0.17052380682140628</v>
      </c>
      <c r="J90" s="38">
        <f t="shared" si="11"/>
        <v>0.16908545896725299</v>
      </c>
      <c r="K90" s="38">
        <f t="shared" si="11"/>
        <v>0.16769471915560619</v>
      </c>
      <c r="L90" s="39">
        <f t="shared" si="11"/>
        <v>0.16575430235041533</v>
      </c>
      <c r="M90" s="38">
        <f t="shared" si="11"/>
        <v>0.16373561092616878</v>
      </c>
      <c r="N90" s="38">
        <f t="shared" si="11"/>
        <v>0.16228540772532188</v>
      </c>
      <c r="O90" s="38">
        <f t="shared" si="11"/>
        <v>0.16129787589897976</v>
      </c>
      <c r="P90" s="38">
        <f t="shared" si="11"/>
        <v>0.16009032961409675</v>
      </c>
      <c r="Q90" s="38">
        <f t="shared" si="11"/>
        <v>0.15884520611805447</v>
      </c>
      <c r="R90" s="38">
        <f t="shared" si="11"/>
        <v>0.1582737000686798</v>
      </c>
      <c r="S90" s="38">
        <f t="shared" si="11"/>
        <v>0.15788426243283285</v>
      </c>
      <c r="T90" s="38">
        <f t="shared" si="11"/>
        <v>0.15741905581672516</v>
      </c>
      <c r="U90" s="38">
        <f t="shared" si="11"/>
        <v>0.15691480571560776</v>
      </c>
      <c r="V90" s="38">
        <f t="shared" si="11"/>
        <v>0.15645136460601261</v>
      </c>
      <c r="W90" s="38">
        <f t="shared" si="11"/>
        <v>0.1559917015180953</v>
      </c>
      <c r="X90" s="38">
        <f t="shared" si="11"/>
        <v>0.15553558512153959</v>
      </c>
      <c r="Y90" s="38">
        <f t="shared" si="11"/>
        <v>0.15510543536543997</v>
      </c>
      <c r="Z90" s="38">
        <f t="shared" si="11"/>
        <v>0.1546967362681789</v>
      </c>
      <c r="AA90" s="39">
        <f t="shared" si="11"/>
        <v>0.15437325418994413</v>
      </c>
    </row>
    <row r="91" spans="1:27" ht="12.75" customHeight="1" x14ac:dyDescent="0.3">
      <c r="A91" s="13" t="s">
        <v>77</v>
      </c>
      <c r="B91" s="38">
        <f t="shared" ref="B91:Q94" si="12">B84/SUM(B$83:B$85)</f>
        <v>0.65137593310740782</v>
      </c>
      <c r="C91" s="38">
        <f t="shared" si="12"/>
        <v>0.65428982696391891</v>
      </c>
      <c r="D91" s="38">
        <f t="shared" si="12"/>
        <v>0.65891087487424982</v>
      </c>
      <c r="E91" s="38">
        <f t="shared" si="12"/>
        <v>0.65897311865109531</v>
      </c>
      <c r="F91" s="38">
        <f t="shared" si="12"/>
        <v>0.6580381627712184</v>
      </c>
      <c r="G91" s="38">
        <f t="shared" si="12"/>
        <v>0.65592393229791657</v>
      </c>
      <c r="H91" s="38">
        <f t="shared" si="12"/>
        <v>0.65391930212165039</v>
      </c>
      <c r="I91" s="38">
        <f t="shared" si="12"/>
        <v>0.65174507689688443</v>
      </c>
      <c r="J91" s="38">
        <f t="shared" si="12"/>
        <v>0.6515339951925796</v>
      </c>
      <c r="K91" s="38">
        <f t="shared" si="12"/>
        <v>0.65579863372388059</v>
      </c>
      <c r="L91" s="39">
        <f t="shared" si="12"/>
        <v>0.6586221238042782</v>
      </c>
      <c r="M91" s="38">
        <f t="shared" si="12"/>
        <v>0.65681428427317667</v>
      </c>
      <c r="N91" s="38">
        <f t="shared" si="12"/>
        <v>0.65456232117310442</v>
      </c>
      <c r="O91" s="38">
        <f t="shared" si="12"/>
        <v>0.65209343814461729</v>
      </c>
      <c r="P91" s="38">
        <f t="shared" si="12"/>
        <v>0.64908279843814309</v>
      </c>
      <c r="Q91" s="38">
        <f t="shared" si="12"/>
        <v>0.64706861722201259</v>
      </c>
      <c r="R91" s="38">
        <f t="shared" si="11"/>
        <v>0.64498083612114232</v>
      </c>
      <c r="S91" s="38">
        <f t="shared" si="11"/>
        <v>0.6423280189284214</v>
      </c>
      <c r="T91" s="38">
        <f t="shared" si="11"/>
        <v>0.64055706371802512</v>
      </c>
      <c r="U91" s="38">
        <f t="shared" si="11"/>
        <v>0.6392380658594895</v>
      </c>
      <c r="V91" s="38">
        <f t="shared" si="11"/>
        <v>0.63851685689780302</v>
      </c>
      <c r="W91" s="38">
        <f t="shared" si="11"/>
        <v>0.63864282499643255</v>
      </c>
      <c r="X91" s="38">
        <f t="shared" si="11"/>
        <v>0.63926089910790607</v>
      </c>
      <c r="Y91" s="38">
        <f t="shared" si="11"/>
        <v>0.64032697547683926</v>
      </c>
      <c r="Z91" s="38">
        <f t="shared" si="11"/>
        <v>0.64168879273609336</v>
      </c>
      <c r="AA91" s="39">
        <f t="shared" si="11"/>
        <v>0.6432546263966481</v>
      </c>
    </row>
    <row r="92" spans="1:27" ht="12.75" customHeight="1" x14ac:dyDescent="0.3">
      <c r="A92" s="13" t="s">
        <v>78</v>
      </c>
      <c r="B92" s="38">
        <f t="shared" si="12"/>
        <v>0.17022441160372195</v>
      </c>
      <c r="C92" s="38">
        <f t="shared" si="11"/>
        <v>0.1678462576160247</v>
      </c>
      <c r="D92" s="38">
        <f t="shared" si="11"/>
        <v>0.16403289312103236</v>
      </c>
      <c r="E92" s="38">
        <f t="shared" si="11"/>
        <v>0.16511183286112455</v>
      </c>
      <c r="F92" s="38">
        <f t="shared" si="11"/>
        <v>0.16724610742028387</v>
      </c>
      <c r="G92" s="38">
        <f t="shared" si="11"/>
        <v>0.17055805076513411</v>
      </c>
      <c r="H92" s="38">
        <f t="shared" si="11"/>
        <v>0.17404821829197462</v>
      </c>
      <c r="I92" s="38">
        <f t="shared" si="11"/>
        <v>0.17773111628170932</v>
      </c>
      <c r="J92" s="38">
        <f t="shared" si="11"/>
        <v>0.17938054584016741</v>
      </c>
      <c r="K92" s="38">
        <f t="shared" si="11"/>
        <v>0.17650664712051331</v>
      </c>
      <c r="L92" s="39">
        <f t="shared" si="11"/>
        <v>0.17562357384530647</v>
      </c>
      <c r="M92" s="38">
        <f t="shared" si="11"/>
        <v>0.1794501048006546</v>
      </c>
      <c r="N92" s="38">
        <f t="shared" si="11"/>
        <v>0.18315227110157367</v>
      </c>
      <c r="O92" s="38">
        <f t="shared" si="11"/>
        <v>0.18660868595640295</v>
      </c>
      <c r="P92" s="38">
        <f t="shared" si="11"/>
        <v>0.1908268719477601</v>
      </c>
      <c r="Q92" s="38">
        <f t="shared" si="11"/>
        <v>0.19408617665993297</v>
      </c>
      <c r="R92" s="38">
        <f t="shared" si="11"/>
        <v>0.19674546381017791</v>
      </c>
      <c r="S92" s="38">
        <f t="shared" si="11"/>
        <v>0.19978771863874578</v>
      </c>
      <c r="T92" s="38">
        <f t="shared" si="11"/>
        <v>0.20202388046524972</v>
      </c>
      <c r="U92" s="38">
        <f t="shared" si="11"/>
        <v>0.20384712842490277</v>
      </c>
      <c r="V92" s="38">
        <f t="shared" si="11"/>
        <v>0.20503177849618437</v>
      </c>
      <c r="W92" s="38">
        <f t="shared" si="11"/>
        <v>0.20536547348547216</v>
      </c>
      <c r="X92" s="38">
        <f t="shared" si="11"/>
        <v>0.20520351577055432</v>
      </c>
      <c r="Y92" s="38">
        <f t="shared" si="11"/>
        <v>0.2045675891577208</v>
      </c>
      <c r="Z92" s="38">
        <f t="shared" si="11"/>
        <v>0.20361447099572777</v>
      </c>
      <c r="AA92" s="39">
        <f t="shared" si="11"/>
        <v>0.20237211941340782</v>
      </c>
    </row>
    <row r="93" spans="1:27" ht="12.75" customHeight="1" x14ac:dyDescent="0.3">
      <c r="A93" s="13" t="s">
        <v>91</v>
      </c>
      <c r="B93" s="38">
        <f t="shared" si="12"/>
        <v>0.65137593310740782</v>
      </c>
      <c r="C93" s="38">
        <f t="shared" si="11"/>
        <v>0.64990077407824343</v>
      </c>
      <c r="D93" s="38">
        <f t="shared" si="11"/>
        <v>0.648477700304113</v>
      </c>
      <c r="E93" s="38">
        <f t="shared" si="11"/>
        <v>0.64729458917835669</v>
      </c>
      <c r="F93" s="38">
        <f t="shared" si="11"/>
        <v>0.64518719952267856</v>
      </c>
      <c r="G93" s="38">
        <f t="shared" si="11"/>
        <v>0.64288408132478481</v>
      </c>
      <c r="H93" s="38">
        <f t="shared" si="11"/>
        <v>0.64040132560443686</v>
      </c>
      <c r="I93" s="38">
        <f t="shared" si="11"/>
        <v>0.63828386584189323</v>
      </c>
      <c r="J93" s="38">
        <f t="shared" si="11"/>
        <v>0.63556359934392848</v>
      </c>
      <c r="K93" s="38">
        <f t="shared" si="11"/>
        <v>0.6329006867465804</v>
      </c>
      <c r="L93" s="39">
        <f t="shared" si="11"/>
        <v>0.63107134426671763</v>
      </c>
      <c r="M93" s="38">
        <f t="shared" si="11"/>
        <v>0.62944281919365141</v>
      </c>
      <c r="N93" s="38">
        <f t="shared" si="11"/>
        <v>0.62647532188841204</v>
      </c>
      <c r="O93" s="38">
        <f t="shared" si="11"/>
        <v>0.62410659530579249</v>
      </c>
      <c r="P93" s="38">
        <f t="shared" si="11"/>
        <v>0.62238439033072657</v>
      </c>
      <c r="Q93" s="38">
        <f t="shared" si="11"/>
        <v>0.62035207671987036</v>
      </c>
      <c r="R93" s="38">
        <f t="shared" si="11"/>
        <v>0.61860557857190335</v>
      </c>
      <c r="S93" s="38">
        <f t="shared" si="11"/>
        <v>0.61695376246600186</v>
      </c>
      <c r="T93" s="38">
        <f t="shared" si="11"/>
        <v>0.61610276104085282</v>
      </c>
      <c r="U93" s="38">
        <f t="shared" si="11"/>
        <v>0.6162346175456378</v>
      </c>
      <c r="V93" s="38">
        <f t="shared" si="11"/>
        <v>0.6166237821908469</v>
      </c>
      <c r="W93" s="38">
        <f t="shared" si="11"/>
        <v>0.61747950077386637</v>
      </c>
      <c r="X93" s="38">
        <f t="shared" si="11"/>
        <v>0.61877780943822192</v>
      </c>
      <c r="Y93" s="38">
        <f t="shared" si="11"/>
        <v>0.6203560837354869</v>
      </c>
      <c r="Z93" s="38">
        <f t="shared" si="11"/>
        <v>0.62240360135925088</v>
      </c>
      <c r="AA93" s="39">
        <f t="shared" si="11"/>
        <v>0.62406162709497204</v>
      </c>
    </row>
    <row r="94" spans="1:27" ht="12.75" customHeight="1" x14ac:dyDescent="0.3">
      <c r="A94" s="13" t="s">
        <v>92</v>
      </c>
      <c r="B94" s="38">
        <f t="shared" si="12"/>
        <v>0.17022441160372195</v>
      </c>
      <c r="C94" s="38">
        <f t="shared" si="11"/>
        <v>0.17223531050170018</v>
      </c>
      <c r="D94" s="38">
        <f t="shared" si="11"/>
        <v>0.17446606769116915</v>
      </c>
      <c r="E94" s="38">
        <f t="shared" si="11"/>
        <v>0.17679036233386314</v>
      </c>
      <c r="F94" s="38">
        <f t="shared" si="11"/>
        <v>0.1800970706688238</v>
      </c>
      <c r="G94" s="38">
        <f t="shared" si="11"/>
        <v>0.18359790173826585</v>
      </c>
      <c r="H94" s="38">
        <f t="shared" si="11"/>
        <v>0.18756619480918812</v>
      </c>
      <c r="I94" s="38">
        <f t="shared" si="11"/>
        <v>0.19119232733670052</v>
      </c>
      <c r="J94" s="38">
        <f t="shared" si="11"/>
        <v>0.1953509416888185</v>
      </c>
      <c r="K94" s="38">
        <f t="shared" si="11"/>
        <v>0.19940459409781347</v>
      </c>
      <c r="L94" s="39">
        <f t="shared" si="11"/>
        <v>0.20317435338286705</v>
      </c>
      <c r="M94" s="38">
        <f t="shared" si="11"/>
        <v>0.20682156988017977</v>
      </c>
      <c r="N94" s="38">
        <f t="shared" si="11"/>
        <v>0.21123927038626608</v>
      </c>
      <c r="O94" s="38">
        <f t="shared" si="11"/>
        <v>0.21459552879522775</v>
      </c>
      <c r="P94" s="38">
        <f t="shared" si="11"/>
        <v>0.21752528005517671</v>
      </c>
      <c r="Q94" s="38">
        <f t="shared" si="11"/>
        <v>0.22080271716207517</v>
      </c>
      <c r="R94" s="38">
        <f t="shared" si="11"/>
        <v>0.22312072135941688</v>
      </c>
      <c r="S94" s="38">
        <f t="shared" si="11"/>
        <v>0.22516197510116534</v>
      </c>
      <c r="T94" s="38">
        <f t="shared" si="11"/>
        <v>0.22647818314242205</v>
      </c>
      <c r="U94" s="38">
        <f t="shared" si="11"/>
        <v>0.22685057673875442</v>
      </c>
      <c r="V94" s="38">
        <f t="shared" si="11"/>
        <v>0.22692485320314046</v>
      </c>
      <c r="W94" s="38">
        <f t="shared" si="11"/>
        <v>0.22652879770803833</v>
      </c>
      <c r="X94" s="38">
        <f t="shared" si="11"/>
        <v>0.22568660544023847</v>
      </c>
      <c r="Y94" s="38">
        <f t="shared" si="11"/>
        <v>0.22453848089907313</v>
      </c>
      <c r="Z94" s="38">
        <f t="shared" si="11"/>
        <v>0.22289966237257022</v>
      </c>
      <c r="AA94" s="39">
        <f t="shared" si="11"/>
        <v>0.2215651187150838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273.88125078218582</v>
      </c>
      <c r="C97" s="76">
        <f t="shared" ref="C97:AA97" si="13">C83/(C84/1000)</f>
        <v>271.84270347804869</v>
      </c>
      <c r="D97" s="76">
        <f t="shared" si="13"/>
        <v>268.7104413605378</v>
      </c>
      <c r="E97" s="76">
        <f t="shared" si="13"/>
        <v>266.95329977628637</v>
      </c>
      <c r="F97" s="76">
        <f t="shared" si="13"/>
        <v>265.51002615518746</v>
      </c>
      <c r="G97" s="76">
        <f t="shared" si="13"/>
        <v>264.53984737080532</v>
      </c>
      <c r="H97" s="76">
        <f t="shared" si="13"/>
        <v>263.07906652734238</v>
      </c>
      <c r="I97" s="76">
        <f t="shared" si="13"/>
        <v>261.64187941903799</v>
      </c>
      <c r="J97" s="76">
        <f t="shared" si="13"/>
        <v>259.51901238441889</v>
      </c>
      <c r="K97" s="76">
        <f t="shared" si="13"/>
        <v>255.71068698842834</v>
      </c>
      <c r="L97" s="63">
        <f t="shared" si="13"/>
        <v>251.66828802075332</v>
      </c>
      <c r="M97" s="76">
        <f t="shared" si="13"/>
        <v>249.28753050393354</v>
      </c>
      <c r="N97" s="76">
        <f t="shared" si="13"/>
        <v>247.92965081533339</v>
      </c>
      <c r="O97" s="76">
        <f t="shared" si="13"/>
        <v>247.35393191183763</v>
      </c>
      <c r="P97" s="76">
        <f t="shared" si="13"/>
        <v>246.64084458764654</v>
      </c>
      <c r="Q97" s="76">
        <f t="shared" si="13"/>
        <v>245.48433023997805</v>
      </c>
      <c r="R97" s="76">
        <f t="shared" si="13"/>
        <v>245.39287247745813</v>
      </c>
      <c r="S97" s="76">
        <f t="shared" si="13"/>
        <v>245.80005508124486</v>
      </c>
      <c r="T97" s="76">
        <f t="shared" si="13"/>
        <v>245.75336801846811</v>
      </c>
      <c r="U97" s="76">
        <f t="shared" si="13"/>
        <v>245.47162332178618</v>
      </c>
      <c r="V97" s="76">
        <f t="shared" si="13"/>
        <v>245.0230763931942</v>
      </c>
      <c r="W97" s="76">
        <f t="shared" si="13"/>
        <v>244.25499733590004</v>
      </c>
      <c r="X97" s="76">
        <f t="shared" si="13"/>
        <v>243.3053317332419</v>
      </c>
      <c r="Y97" s="76">
        <f t="shared" si="13"/>
        <v>242.2284884217722</v>
      </c>
      <c r="Z97" s="76">
        <f t="shared" si="13"/>
        <v>241.07750987603868</v>
      </c>
      <c r="AA97" s="63">
        <f t="shared" si="13"/>
        <v>239.98778688107475</v>
      </c>
    </row>
    <row r="98" spans="1:27" ht="12.75" customHeight="1" x14ac:dyDescent="0.3">
      <c r="A98" s="13" t="s">
        <v>78</v>
      </c>
      <c r="B98" s="76">
        <f>B85/(B84/1000)</f>
        <v>261.33052044410277</v>
      </c>
      <c r="C98" s="76">
        <f t="shared" ref="C98:AA98" si="14">C85/(C84/1000)</f>
        <v>256.53196901268745</v>
      </c>
      <c r="D98" s="76">
        <f t="shared" si="14"/>
        <v>248.9454938080014</v>
      </c>
      <c r="E98" s="76">
        <f t="shared" si="14"/>
        <v>250.5592841163311</v>
      </c>
      <c r="F98" s="76">
        <f t="shared" si="14"/>
        <v>254.15867480383608</v>
      </c>
      <c r="G98" s="76">
        <f t="shared" si="14"/>
        <v>260.02718054152001</v>
      </c>
      <c r="H98" s="76">
        <f t="shared" si="14"/>
        <v>266.16161616161617</v>
      </c>
      <c r="I98" s="76">
        <f t="shared" si="14"/>
        <v>272.70035874751841</v>
      </c>
      <c r="J98" s="76">
        <f t="shared" si="14"/>
        <v>275.32031661240688</v>
      </c>
      <c r="K98" s="76">
        <f t="shared" si="14"/>
        <v>269.14762862227951</v>
      </c>
      <c r="L98" s="63">
        <f t="shared" si="14"/>
        <v>266.6530131585684</v>
      </c>
      <c r="M98" s="76">
        <f t="shared" si="14"/>
        <v>273.2128534616632</v>
      </c>
      <c r="N98" s="76">
        <f t="shared" si="14"/>
        <v>279.80875949799372</v>
      </c>
      <c r="O98" s="76">
        <f t="shared" si="14"/>
        <v>286.16863020022913</v>
      </c>
      <c r="P98" s="76">
        <f t="shared" si="14"/>
        <v>293.99465277301709</v>
      </c>
      <c r="Q98" s="76">
        <f t="shared" si="14"/>
        <v>299.94682402181934</v>
      </c>
      <c r="R98" s="76">
        <f t="shared" si="14"/>
        <v>305.04079003864319</v>
      </c>
      <c r="S98" s="76">
        <f t="shared" si="14"/>
        <v>311.03690443404025</v>
      </c>
      <c r="T98" s="76">
        <f t="shared" si="14"/>
        <v>315.38779588602142</v>
      </c>
      <c r="U98" s="76">
        <f t="shared" si="14"/>
        <v>318.89078468883025</v>
      </c>
      <c r="V98" s="76">
        <f t="shared" si="14"/>
        <v>321.10628917820486</v>
      </c>
      <c r="W98" s="76">
        <f t="shared" si="14"/>
        <v>321.56545951427444</v>
      </c>
      <c r="X98" s="76">
        <f t="shared" si="14"/>
        <v>321.00120006857537</v>
      </c>
      <c r="Y98" s="76">
        <f t="shared" si="14"/>
        <v>319.47363923780227</v>
      </c>
      <c r="Z98" s="76">
        <f t="shared" si="14"/>
        <v>317.31031194660125</v>
      </c>
      <c r="AA98" s="63">
        <f t="shared" si="14"/>
        <v>314.60655098129018</v>
      </c>
    </row>
    <row r="99" spans="1:27" ht="12.75" customHeight="1" x14ac:dyDescent="0.3">
      <c r="A99" s="13" t="s">
        <v>80</v>
      </c>
      <c r="B99" s="76">
        <f>SUM(B97:B98)</f>
        <v>535.21177122628865</v>
      </c>
      <c r="C99" s="76">
        <f t="shared" ref="C99:AA99" si="15">SUM(C97:C98)</f>
        <v>528.3746724907362</v>
      </c>
      <c r="D99" s="76">
        <f t="shared" si="15"/>
        <v>517.65593516853914</v>
      </c>
      <c r="E99" s="76">
        <f t="shared" si="15"/>
        <v>517.5125838926175</v>
      </c>
      <c r="F99" s="76">
        <f t="shared" si="15"/>
        <v>519.66870095902357</v>
      </c>
      <c r="G99" s="76">
        <f t="shared" si="15"/>
        <v>524.56702791232533</v>
      </c>
      <c r="H99" s="76">
        <f t="shared" si="15"/>
        <v>529.24068268895849</v>
      </c>
      <c r="I99" s="76">
        <f t="shared" si="15"/>
        <v>534.3422381665564</v>
      </c>
      <c r="J99" s="76">
        <f t="shared" si="15"/>
        <v>534.83932899682577</v>
      </c>
      <c r="K99" s="76">
        <f t="shared" si="15"/>
        <v>524.8583156107079</v>
      </c>
      <c r="L99" s="63">
        <f t="shared" si="15"/>
        <v>518.32130117932172</v>
      </c>
      <c r="M99" s="76">
        <f t="shared" si="15"/>
        <v>522.50038396559671</v>
      </c>
      <c r="N99" s="76">
        <f t="shared" si="15"/>
        <v>527.73841031332711</v>
      </c>
      <c r="O99" s="76">
        <f t="shared" si="15"/>
        <v>533.52256211206679</v>
      </c>
      <c r="P99" s="76">
        <f t="shared" si="15"/>
        <v>540.63549736066363</v>
      </c>
      <c r="Q99" s="76">
        <f t="shared" si="15"/>
        <v>545.43115426179736</v>
      </c>
      <c r="R99" s="76">
        <f t="shared" si="15"/>
        <v>550.43366251610132</v>
      </c>
      <c r="S99" s="76">
        <f t="shared" si="15"/>
        <v>556.83695951528512</v>
      </c>
      <c r="T99" s="76">
        <f t="shared" si="15"/>
        <v>561.14116390448953</v>
      </c>
      <c r="U99" s="76">
        <f t="shared" si="15"/>
        <v>564.36240801061649</v>
      </c>
      <c r="V99" s="76">
        <f t="shared" si="15"/>
        <v>566.12936557139903</v>
      </c>
      <c r="W99" s="76">
        <f t="shared" si="15"/>
        <v>565.82045685017442</v>
      </c>
      <c r="X99" s="76">
        <f t="shared" si="15"/>
        <v>564.3065318018173</v>
      </c>
      <c r="Y99" s="76">
        <f t="shared" si="15"/>
        <v>561.70212765957444</v>
      </c>
      <c r="Z99" s="76">
        <f t="shared" si="15"/>
        <v>558.38782182263992</v>
      </c>
      <c r="AA99" s="63">
        <f t="shared" si="15"/>
        <v>554.59433786236491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2020-03-24T09:00:40Z</dcterms:modified>
</cp:coreProperties>
</file>