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U99" i="9" s="1"/>
  <c r="T97" i="9"/>
  <c r="S97" i="9"/>
  <c r="S99" i="9" s="1"/>
  <c r="R97" i="9"/>
  <c r="R99" i="9" s="1"/>
  <c r="Q97" i="9"/>
  <c r="Q99" i="9" s="1"/>
  <c r="P97" i="9"/>
  <c r="O97" i="9"/>
  <c r="O99" i="9" s="1"/>
  <c r="N97" i="9"/>
  <c r="N99" i="9" s="1"/>
  <c r="M97" i="9"/>
  <c r="M99" i="9" s="1"/>
  <c r="L97" i="9"/>
  <c r="K97" i="9"/>
  <c r="K99" i="9" s="1"/>
  <c r="J97" i="9"/>
  <c r="J99" i="9" s="1"/>
  <c r="I97" i="9"/>
  <c r="I99" i="9" s="1"/>
  <c r="H97" i="9"/>
  <c r="G97" i="9"/>
  <c r="G99" i="9" s="1"/>
  <c r="F97" i="9"/>
  <c r="F99" i="9" s="1"/>
  <c r="E97" i="9"/>
  <c r="E99" i="9" s="1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P72" i="9"/>
  <c r="Z71" i="9"/>
  <c r="V71" i="9"/>
  <c r="R71" i="9"/>
  <c r="N71" i="9"/>
  <c r="J71" i="9"/>
  <c r="F71" i="9"/>
  <c r="B71" i="9"/>
  <c r="T70" i="9"/>
  <c r="D70" i="9"/>
  <c r="Z69" i="9"/>
  <c r="V69" i="9"/>
  <c r="R69" i="9"/>
  <c r="N69" i="9"/>
  <c r="J69" i="9"/>
  <c r="F69" i="9"/>
  <c r="B69" i="9"/>
  <c r="X68" i="9"/>
  <c r="H68" i="9"/>
  <c r="AA67" i="9"/>
  <c r="Z67" i="9"/>
  <c r="W67" i="9"/>
  <c r="V67" i="9"/>
  <c r="S67" i="9"/>
  <c r="R67" i="9"/>
  <c r="O67" i="9"/>
  <c r="N67" i="9"/>
  <c r="K67" i="9"/>
  <c r="J67" i="9"/>
  <c r="G67" i="9"/>
  <c r="F67" i="9"/>
  <c r="C67" i="9"/>
  <c r="B67" i="9"/>
  <c r="AA64" i="9"/>
  <c r="AA71" i="9" s="1"/>
  <c r="Z64" i="9"/>
  <c r="Z72" i="9" s="1"/>
  <c r="Y64" i="9"/>
  <c r="Y72" i="9" s="1"/>
  <c r="X64" i="9"/>
  <c r="W64" i="9"/>
  <c r="W71" i="9" s="1"/>
  <c r="V64" i="9"/>
  <c r="V72" i="9" s="1"/>
  <c r="U64" i="9"/>
  <c r="U72" i="9" s="1"/>
  <c r="T64" i="9"/>
  <c r="S64" i="9"/>
  <c r="S71" i="9" s="1"/>
  <c r="R64" i="9"/>
  <c r="R72" i="9" s="1"/>
  <c r="Q64" i="9"/>
  <c r="Q72" i="9" s="1"/>
  <c r="P64" i="9"/>
  <c r="O64" i="9"/>
  <c r="O71" i="9" s="1"/>
  <c r="N64" i="9"/>
  <c r="N72" i="9" s="1"/>
  <c r="M64" i="9"/>
  <c r="M72" i="9" s="1"/>
  <c r="L64" i="9"/>
  <c r="K64" i="9"/>
  <c r="K71" i="9" s="1"/>
  <c r="J64" i="9"/>
  <c r="J72" i="9" s="1"/>
  <c r="I64" i="9"/>
  <c r="I72" i="9" s="1"/>
  <c r="H64" i="9"/>
  <c r="G64" i="9"/>
  <c r="G71" i="9" s="1"/>
  <c r="F64" i="9"/>
  <c r="F72" i="9" s="1"/>
  <c r="E64" i="9"/>
  <c r="E72" i="9" s="1"/>
  <c r="D64" i="9"/>
  <c r="C64" i="9"/>
  <c r="C71" i="9" s="1"/>
  <c r="B64" i="9"/>
  <c r="B72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X32" i="9"/>
  <c r="H32" i="9"/>
  <c r="Y28" i="9"/>
  <c r="U28" i="9"/>
  <c r="Q28" i="9"/>
  <c r="Q32" i="9" s="1"/>
  <c r="M28" i="9"/>
  <c r="I28" i="9"/>
  <c r="E28" i="9"/>
  <c r="AA26" i="9"/>
  <c r="Z26" i="9"/>
  <c r="Z28" i="9" s="1"/>
  <c r="Z32" i="9" s="1"/>
  <c r="Y26" i="9"/>
  <c r="X26" i="9"/>
  <c r="W26" i="9"/>
  <c r="V26" i="9"/>
  <c r="V28" i="9" s="1"/>
  <c r="V32" i="9" s="1"/>
  <c r="U26" i="9"/>
  <c r="T26" i="9"/>
  <c r="S26" i="9"/>
  <c r="R26" i="9"/>
  <c r="R28" i="9" s="1"/>
  <c r="R32" i="9" s="1"/>
  <c r="Q26" i="9"/>
  <c r="P26" i="9"/>
  <c r="O26" i="9"/>
  <c r="N26" i="9"/>
  <c r="N28" i="9" s="1"/>
  <c r="N32" i="9" s="1"/>
  <c r="M26" i="9"/>
  <c r="L26" i="9"/>
  <c r="K26" i="9"/>
  <c r="J26" i="9"/>
  <c r="J28" i="9" s="1"/>
  <c r="J32" i="9" s="1"/>
  <c r="I26" i="9"/>
  <c r="H26" i="9"/>
  <c r="G26" i="9"/>
  <c r="F26" i="9"/>
  <c r="F28" i="9" s="1"/>
  <c r="F32" i="9" s="1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Y24" i="9"/>
  <c r="X24" i="9"/>
  <c r="X28" i="9" s="1"/>
  <c r="W24" i="9"/>
  <c r="V24" i="9"/>
  <c r="U24" i="9"/>
  <c r="T24" i="9"/>
  <c r="T28" i="9" s="1"/>
  <c r="T32" i="9" s="1"/>
  <c r="S24" i="9"/>
  <c r="R24" i="9"/>
  <c r="Q24" i="9"/>
  <c r="P24" i="9"/>
  <c r="P28" i="9" s="1"/>
  <c r="P32" i="9" s="1"/>
  <c r="O24" i="9"/>
  <c r="N24" i="9"/>
  <c r="M24" i="9"/>
  <c r="L24" i="9"/>
  <c r="L28" i="9" s="1"/>
  <c r="L32" i="9" s="1"/>
  <c r="K24" i="9"/>
  <c r="J24" i="9"/>
  <c r="I24" i="9"/>
  <c r="H24" i="9"/>
  <c r="H28" i="9" s="1"/>
  <c r="G24" i="9"/>
  <c r="F24" i="9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Z99" i="8"/>
  <c r="V99" i="8"/>
  <c r="J99" i="8"/>
  <c r="F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U99" i="8" s="1"/>
  <c r="T97" i="8"/>
  <c r="T99" i="8" s="1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I97" i="8"/>
  <c r="I99" i="8" s="1"/>
  <c r="H97" i="8"/>
  <c r="H99" i="8" s="1"/>
  <c r="G97" i="8"/>
  <c r="G99" i="8" s="1"/>
  <c r="F97" i="8"/>
  <c r="E97" i="8"/>
  <c r="E99" i="8" s="1"/>
  <c r="D97" i="8"/>
  <c r="D99" i="8" s="1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U72" i="8"/>
  <c r="M72" i="8"/>
  <c r="E72" i="8"/>
  <c r="Q71" i="8"/>
  <c r="M71" i="8"/>
  <c r="I71" i="8"/>
  <c r="E71" i="8"/>
  <c r="Y69" i="8"/>
  <c r="U69" i="8"/>
  <c r="Q69" i="8"/>
  <c r="M69" i="8"/>
  <c r="I69" i="8"/>
  <c r="E69" i="8"/>
  <c r="Y67" i="8"/>
  <c r="U67" i="8"/>
  <c r="Q67" i="8"/>
  <c r="M67" i="8"/>
  <c r="I67" i="8"/>
  <c r="E67" i="8"/>
  <c r="AA64" i="8"/>
  <c r="AA72" i="8" s="1"/>
  <c r="Z64" i="8"/>
  <c r="Z72" i="8" s="1"/>
  <c r="Y64" i="8"/>
  <c r="Y71" i="8" s="1"/>
  <c r="X64" i="8"/>
  <c r="X71" i="8" s="1"/>
  <c r="W64" i="8"/>
  <c r="W72" i="8" s="1"/>
  <c r="V64" i="8"/>
  <c r="V72" i="8" s="1"/>
  <c r="U64" i="8"/>
  <c r="U71" i="8" s="1"/>
  <c r="T64" i="8"/>
  <c r="T71" i="8" s="1"/>
  <c r="S64" i="8"/>
  <c r="S72" i="8" s="1"/>
  <c r="R64" i="8"/>
  <c r="R72" i="8" s="1"/>
  <c r="Q64" i="8"/>
  <c r="Q72" i="8" s="1"/>
  <c r="P64" i="8"/>
  <c r="P71" i="8" s="1"/>
  <c r="O64" i="8"/>
  <c r="O72" i="8" s="1"/>
  <c r="N64" i="8"/>
  <c r="N72" i="8" s="1"/>
  <c r="M64" i="8"/>
  <c r="M70" i="8" s="1"/>
  <c r="L64" i="8"/>
  <c r="L72" i="8" s="1"/>
  <c r="K64" i="8"/>
  <c r="K72" i="8" s="1"/>
  <c r="J64" i="8"/>
  <c r="J72" i="8" s="1"/>
  <c r="I64" i="8"/>
  <c r="I72" i="8" s="1"/>
  <c r="H64" i="8"/>
  <c r="H71" i="8" s="1"/>
  <c r="G64" i="8"/>
  <c r="G72" i="8" s="1"/>
  <c r="F64" i="8"/>
  <c r="F72" i="8" s="1"/>
  <c r="E64" i="8"/>
  <c r="E70" i="8" s="1"/>
  <c r="D64" i="8"/>
  <c r="D72" i="8" s="1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Y28" i="8" s="1"/>
  <c r="Y32" i="8" s="1"/>
  <c r="X25" i="8"/>
  <c r="W25" i="8"/>
  <c r="V25" i="8"/>
  <c r="U25" i="8"/>
  <c r="U28" i="8" s="1"/>
  <c r="U32" i="8" s="1"/>
  <c r="T25" i="8"/>
  <c r="S25" i="8"/>
  <c r="R25" i="8"/>
  <c r="Q25" i="8"/>
  <c r="Q28" i="8" s="1"/>
  <c r="Q32" i="8" s="1"/>
  <c r="P25" i="8"/>
  <c r="O25" i="8"/>
  <c r="N25" i="8"/>
  <c r="M25" i="8"/>
  <c r="M28" i="8" s="1"/>
  <c r="M32" i="8" s="1"/>
  <c r="L25" i="8"/>
  <c r="K25" i="8"/>
  <c r="J25" i="8"/>
  <c r="I25" i="8"/>
  <c r="I28" i="8" s="1"/>
  <c r="I32" i="8" s="1"/>
  <c r="H25" i="8"/>
  <c r="G25" i="8"/>
  <c r="F25" i="8"/>
  <c r="E25" i="8"/>
  <c r="E28" i="8" s="1"/>
  <c r="E32" i="8" s="1"/>
  <c r="D25" i="8"/>
  <c r="C25" i="8"/>
  <c r="AA24" i="8"/>
  <c r="AA28" i="8" s="1"/>
  <c r="AA32" i="8" s="1"/>
  <c r="Z24" i="8"/>
  <c r="Z28" i="8" s="1"/>
  <c r="Z32" i="8" s="1"/>
  <c r="Y24" i="8"/>
  <c r="X24" i="8"/>
  <c r="X28" i="8" s="1"/>
  <c r="X32" i="8" s="1"/>
  <c r="W24" i="8"/>
  <c r="W28" i="8" s="1"/>
  <c r="W32" i="8" s="1"/>
  <c r="V24" i="8"/>
  <c r="V28" i="8" s="1"/>
  <c r="V32" i="8" s="1"/>
  <c r="U24" i="8"/>
  <c r="T24" i="8"/>
  <c r="T28" i="8" s="1"/>
  <c r="T32" i="8" s="1"/>
  <c r="S24" i="8"/>
  <c r="S28" i="8" s="1"/>
  <c r="S32" i="8" s="1"/>
  <c r="R24" i="8"/>
  <c r="R28" i="8" s="1"/>
  <c r="R32" i="8" s="1"/>
  <c r="Q24" i="8"/>
  <c r="P24" i="8"/>
  <c r="P28" i="8" s="1"/>
  <c r="P32" i="8" s="1"/>
  <c r="O24" i="8"/>
  <c r="O28" i="8" s="1"/>
  <c r="O32" i="8" s="1"/>
  <c r="N24" i="8"/>
  <c r="N28" i="8" s="1"/>
  <c r="N32" i="8" s="1"/>
  <c r="M24" i="8"/>
  <c r="L24" i="8"/>
  <c r="L28" i="8" s="1"/>
  <c r="L32" i="8" s="1"/>
  <c r="K24" i="8"/>
  <c r="K28" i="8" s="1"/>
  <c r="K32" i="8" s="1"/>
  <c r="J24" i="8"/>
  <c r="J28" i="8" s="1"/>
  <c r="J32" i="8" s="1"/>
  <c r="I24" i="8"/>
  <c r="H24" i="8"/>
  <c r="H28" i="8" s="1"/>
  <c r="H32" i="8" s="1"/>
  <c r="G24" i="8"/>
  <c r="G28" i="8" s="1"/>
  <c r="G32" i="8" s="1"/>
  <c r="F24" i="8"/>
  <c r="F28" i="8" s="1"/>
  <c r="F32" i="8" s="1"/>
  <c r="E24" i="8"/>
  <c r="D24" i="8"/>
  <c r="D28" i="8" s="1"/>
  <c r="D32" i="8" s="1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2" i="7"/>
  <c r="W72" i="7"/>
  <c r="V72" i="7"/>
  <c r="K72" i="7"/>
  <c r="G72" i="7"/>
  <c r="Z71" i="7"/>
  <c r="Y71" i="7"/>
  <c r="J71" i="7"/>
  <c r="AA70" i="7"/>
  <c r="Z70" i="7"/>
  <c r="O70" i="7"/>
  <c r="K70" i="7"/>
  <c r="J70" i="7"/>
  <c r="Z69" i="7"/>
  <c r="Y69" i="7"/>
  <c r="N69" i="7"/>
  <c r="J69" i="7"/>
  <c r="AA68" i="7"/>
  <c r="Z68" i="7"/>
  <c r="S68" i="7"/>
  <c r="O68" i="7"/>
  <c r="N68" i="7"/>
  <c r="K68" i="7"/>
  <c r="J68" i="7"/>
  <c r="C68" i="7"/>
  <c r="Y67" i="7"/>
  <c r="R67" i="7"/>
  <c r="N67" i="7"/>
  <c r="M67" i="7"/>
  <c r="B67" i="7"/>
  <c r="AA64" i="7"/>
  <c r="Z64" i="7"/>
  <c r="Z72" i="7" s="1"/>
  <c r="Y64" i="7"/>
  <c r="Y72" i="7" s="1"/>
  <c r="X64" i="7"/>
  <c r="X70" i="7" s="1"/>
  <c r="W64" i="7"/>
  <c r="W70" i="7" s="1"/>
  <c r="V64" i="7"/>
  <c r="V67" i="7" s="1"/>
  <c r="U64" i="7"/>
  <c r="U71" i="7" s="1"/>
  <c r="T64" i="7"/>
  <c r="T72" i="7" s="1"/>
  <c r="S64" i="7"/>
  <c r="S72" i="7" s="1"/>
  <c r="R64" i="7"/>
  <c r="R69" i="7" s="1"/>
  <c r="Q64" i="7"/>
  <c r="P64" i="7"/>
  <c r="P68" i="7" s="1"/>
  <c r="O64" i="7"/>
  <c r="N64" i="7"/>
  <c r="N71" i="7" s="1"/>
  <c r="M64" i="7"/>
  <c r="L64" i="7"/>
  <c r="L68" i="7" s="1"/>
  <c r="K64" i="7"/>
  <c r="J64" i="7"/>
  <c r="J72" i="7" s="1"/>
  <c r="I64" i="7"/>
  <c r="I69" i="7" s="1"/>
  <c r="H64" i="7"/>
  <c r="H70" i="7" s="1"/>
  <c r="G64" i="7"/>
  <c r="G70" i="7" s="1"/>
  <c r="F64" i="7"/>
  <c r="F67" i="7" s="1"/>
  <c r="E64" i="7"/>
  <c r="E71" i="7" s="1"/>
  <c r="D64" i="7"/>
  <c r="D72" i="7" s="1"/>
  <c r="C64" i="7"/>
  <c r="C72" i="7" s="1"/>
  <c r="B64" i="7"/>
  <c r="B69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Y28" i="7" s="1"/>
  <c r="Y32" i="7" s="1"/>
  <c r="X24" i="7"/>
  <c r="X28" i="7" s="1"/>
  <c r="X32" i="7" s="1"/>
  <c r="W24" i="7"/>
  <c r="W28" i="7" s="1"/>
  <c r="W32" i="7" s="1"/>
  <c r="V24" i="7"/>
  <c r="V28" i="7" s="1"/>
  <c r="V32" i="7" s="1"/>
  <c r="U24" i="7"/>
  <c r="U28" i="7" s="1"/>
  <c r="U32" i="7" s="1"/>
  <c r="T24" i="7"/>
  <c r="T28" i="7" s="1"/>
  <c r="T32" i="7" s="1"/>
  <c r="S24" i="7"/>
  <c r="S28" i="7" s="1"/>
  <c r="S32" i="7" s="1"/>
  <c r="R24" i="7"/>
  <c r="R28" i="7" s="1"/>
  <c r="R32" i="7" s="1"/>
  <c r="Q24" i="7"/>
  <c r="Q28" i="7" s="1"/>
  <c r="Q32" i="7" s="1"/>
  <c r="P24" i="7"/>
  <c r="P28" i="7" s="1"/>
  <c r="P32" i="7" s="1"/>
  <c r="O24" i="7"/>
  <c r="O28" i="7" s="1"/>
  <c r="O32" i="7" s="1"/>
  <c r="N24" i="7"/>
  <c r="N28" i="7" s="1"/>
  <c r="N32" i="7" s="1"/>
  <c r="M24" i="7"/>
  <c r="M28" i="7" s="1"/>
  <c r="M32" i="7" s="1"/>
  <c r="L24" i="7"/>
  <c r="L28" i="7" s="1"/>
  <c r="L32" i="7" s="1"/>
  <c r="K24" i="7"/>
  <c r="K28" i="7" s="1"/>
  <c r="K32" i="7" s="1"/>
  <c r="J24" i="7"/>
  <c r="J28" i="7" s="1"/>
  <c r="J32" i="7" s="1"/>
  <c r="I24" i="7"/>
  <c r="I28" i="7" s="1"/>
  <c r="I32" i="7" s="1"/>
  <c r="H24" i="7"/>
  <c r="H28" i="7" s="1"/>
  <c r="H32" i="7" s="1"/>
  <c r="G24" i="7"/>
  <c r="G28" i="7" s="1"/>
  <c r="G32" i="7" s="1"/>
  <c r="F24" i="7"/>
  <c r="F28" i="7" s="1"/>
  <c r="F32" i="7" s="1"/>
  <c r="E24" i="7"/>
  <c r="E28" i="7" s="1"/>
  <c r="E32" i="7" s="1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H67" i="7" l="1"/>
  <c r="X67" i="7"/>
  <c r="H68" i="7"/>
  <c r="X68" i="7"/>
  <c r="D69" i="7"/>
  <c r="T69" i="7"/>
  <c r="D70" i="7"/>
  <c r="T70" i="7"/>
  <c r="P71" i="7"/>
  <c r="F72" i="7"/>
  <c r="P72" i="7"/>
  <c r="E72" i="7"/>
  <c r="E70" i="7"/>
  <c r="E68" i="7"/>
  <c r="I72" i="7"/>
  <c r="I70" i="7"/>
  <c r="I68" i="7"/>
  <c r="M72" i="7"/>
  <c r="M70" i="7"/>
  <c r="M68" i="7"/>
  <c r="M74" i="7" s="1"/>
  <c r="Q72" i="7"/>
  <c r="Q70" i="7"/>
  <c r="Q68" i="7"/>
  <c r="U72" i="7"/>
  <c r="U70" i="7"/>
  <c r="U68" i="7"/>
  <c r="D67" i="7"/>
  <c r="I67" i="7"/>
  <c r="T67" i="7"/>
  <c r="D68" i="7"/>
  <c r="T68" i="7"/>
  <c r="E69" i="7"/>
  <c r="P69" i="7"/>
  <c r="U69" i="7"/>
  <c r="F70" i="7"/>
  <c r="P70" i="7"/>
  <c r="V70" i="7"/>
  <c r="F71" i="7"/>
  <c r="L71" i="7"/>
  <c r="Q71" i="7"/>
  <c r="V71" i="7"/>
  <c r="B72" i="7"/>
  <c r="L72" i="7"/>
  <c r="R72" i="7"/>
  <c r="E67" i="7"/>
  <c r="E74" i="7" s="1"/>
  <c r="J67" i="7"/>
  <c r="J74" i="7" s="1"/>
  <c r="P67" i="7"/>
  <c r="U67" i="7"/>
  <c r="U74" i="7" s="1"/>
  <c r="Z67" i="7"/>
  <c r="Z74" i="7" s="1"/>
  <c r="F68" i="7"/>
  <c r="F74" i="7" s="1"/>
  <c r="V68" i="7"/>
  <c r="V74" i="7" s="1"/>
  <c r="F69" i="7"/>
  <c r="L69" i="7"/>
  <c r="Q69" i="7"/>
  <c r="V69" i="7"/>
  <c r="B70" i="7"/>
  <c r="L70" i="7"/>
  <c r="R70" i="7"/>
  <c r="B71" i="7"/>
  <c r="H71" i="7"/>
  <c r="M71" i="7"/>
  <c r="R71" i="7"/>
  <c r="X71" i="7"/>
  <c r="H72" i="7"/>
  <c r="N72" i="7"/>
  <c r="X72" i="7"/>
  <c r="C71" i="7"/>
  <c r="C69" i="7"/>
  <c r="C67" i="7"/>
  <c r="G71" i="7"/>
  <c r="G69" i="7"/>
  <c r="G67" i="7"/>
  <c r="K71" i="7"/>
  <c r="K69" i="7"/>
  <c r="K67" i="7"/>
  <c r="O71" i="7"/>
  <c r="O69" i="7"/>
  <c r="O67" i="7"/>
  <c r="S71" i="7"/>
  <c r="S69" i="7"/>
  <c r="S67" i="7"/>
  <c r="S74" i="7" s="1"/>
  <c r="W71" i="7"/>
  <c r="W69" i="7"/>
  <c r="W67" i="7"/>
  <c r="AA71" i="7"/>
  <c r="AA69" i="7"/>
  <c r="AA67" i="7"/>
  <c r="L67" i="7"/>
  <c r="L74" i="7" s="1"/>
  <c r="Q67" i="7"/>
  <c r="Q74" i="7" s="1"/>
  <c r="B68" i="7"/>
  <c r="B74" i="7" s="1"/>
  <c r="G68" i="7"/>
  <c r="R68" i="7"/>
  <c r="R74" i="7" s="1"/>
  <c r="W68" i="7"/>
  <c r="H69" i="7"/>
  <c r="M69" i="7"/>
  <c r="X69" i="7"/>
  <c r="C70" i="7"/>
  <c r="N70" i="7"/>
  <c r="N74" i="7" s="1"/>
  <c r="S70" i="7"/>
  <c r="D71" i="7"/>
  <c r="I71" i="7"/>
  <c r="T71" i="7"/>
  <c r="O72" i="7"/>
  <c r="B67" i="8"/>
  <c r="F67" i="8"/>
  <c r="J67" i="8"/>
  <c r="N67" i="8"/>
  <c r="R67" i="8"/>
  <c r="V67" i="8"/>
  <c r="Z67" i="8"/>
  <c r="D68" i="8"/>
  <c r="H68" i="8"/>
  <c r="L68" i="8"/>
  <c r="P68" i="8"/>
  <c r="T68" i="8"/>
  <c r="X68" i="8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B71" i="8"/>
  <c r="F71" i="8"/>
  <c r="J71" i="8"/>
  <c r="N71" i="8"/>
  <c r="R71" i="8"/>
  <c r="Z71" i="8"/>
  <c r="H72" i="8"/>
  <c r="P72" i="8"/>
  <c r="X72" i="8"/>
  <c r="Y68" i="7"/>
  <c r="Y74" i="7" s="1"/>
  <c r="Y70" i="7"/>
  <c r="C67" i="8"/>
  <c r="G67" i="8"/>
  <c r="K67" i="8"/>
  <c r="O67" i="8"/>
  <c r="S67" i="8"/>
  <c r="W67" i="8"/>
  <c r="AA67" i="8"/>
  <c r="E68" i="8"/>
  <c r="I68" i="8"/>
  <c r="M68" i="8"/>
  <c r="Q68" i="8"/>
  <c r="U68" i="8"/>
  <c r="Y68" i="8"/>
  <c r="C69" i="8"/>
  <c r="G69" i="8"/>
  <c r="K69" i="8"/>
  <c r="O69" i="8"/>
  <c r="S69" i="8"/>
  <c r="W69" i="8"/>
  <c r="AA69" i="8"/>
  <c r="I70" i="8"/>
  <c r="Q70" i="8"/>
  <c r="U70" i="8"/>
  <c r="Y70" i="8"/>
  <c r="C71" i="8"/>
  <c r="G71" i="8"/>
  <c r="K71" i="8"/>
  <c r="O71" i="8"/>
  <c r="S71" i="8"/>
  <c r="AA71" i="8"/>
  <c r="Y72" i="8"/>
  <c r="E32" i="9"/>
  <c r="U32" i="9"/>
  <c r="D71" i="9"/>
  <c r="D69" i="9"/>
  <c r="D67" i="9"/>
  <c r="H71" i="9"/>
  <c r="H69" i="9"/>
  <c r="H67" i="9"/>
  <c r="L71" i="9"/>
  <c r="L69" i="9"/>
  <c r="L67" i="9"/>
  <c r="P71" i="9"/>
  <c r="P69" i="9"/>
  <c r="P67" i="9"/>
  <c r="T71" i="9"/>
  <c r="T69" i="9"/>
  <c r="T67" i="9"/>
  <c r="X71" i="9"/>
  <c r="X69" i="9"/>
  <c r="X67" i="9"/>
  <c r="L68" i="9"/>
  <c r="H70" i="9"/>
  <c r="X70" i="9"/>
  <c r="D72" i="9"/>
  <c r="T72" i="9"/>
  <c r="D67" i="8"/>
  <c r="D74" i="8" s="1"/>
  <c r="H67" i="8"/>
  <c r="L67" i="8"/>
  <c r="P67" i="8"/>
  <c r="T67" i="8"/>
  <c r="T74" i="8" s="1"/>
  <c r="X67" i="8"/>
  <c r="B68" i="8"/>
  <c r="F68" i="8"/>
  <c r="J68" i="8"/>
  <c r="N68" i="8"/>
  <c r="R68" i="8"/>
  <c r="V68" i="8"/>
  <c r="Z68" i="8"/>
  <c r="D69" i="8"/>
  <c r="H69" i="8"/>
  <c r="L69" i="8"/>
  <c r="P69" i="8"/>
  <c r="T69" i="8"/>
  <c r="X69" i="8"/>
  <c r="B70" i="8"/>
  <c r="F70" i="8"/>
  <c r="J70" i="8"/>
  <c r="N70" i="8"/>
  <c r="R70" i="8"/>
  <c r="V70" i="8"/>
  <c r="Z70" i="8"/>
  <c r="D71" i="8"/>
  <c r="L71" i="8"/>
  <c r="V71" i="8"/>
  <c r="T72" i="8"/>
  <c r="C28" i="9"/>
  <c r="C32" i="9" s="1"/>
  <c r="G28" i="9"/>
  <c r="G32" i="9" s="1"/>
  <c r="K28" i="9"/>
  <c r="K32" i="9" s="1"/>
  <c r="O28" i="9"/>
  <c r="O32" i="9" s="1"/>
  <c r="S28" i="9"/>
  <c r="S32" i="9" s="1"/>
  <c r="W28" i="9"/>
  <c r="W32" i="9" s="1"/>
  <c r="AA28" i="9"/>
  <c r="AA32" i="9" s="1"/>
  <c r="I32" i="9"/>
  <c r="Y32" i="9"/>
  <c r="P68" i="9"/>
  <c r="L70" i="9"/>
  <c r="H72" i="9"/>
  <c r="X72" i="9"/>
  <c r="D99" i="9"/>
  <c r="H99" i="9"/>
  <c r="L99" i="9"/>
  <c r="P99" i="9"/>
  <c r="T99" i="9"/>
  <c r="E74" i="8"/>
  <c r="I74" i="8"/>
  <c r="M74" i="8"/>
  <c r="Q74" i="8"/>
  <c r="U74" i="8"/>
  <c r="Y74" i="8"/>
  <c r="C68" i="8"/>
  <c r="G68" i="8"/>
  <c r="K68" i="8"/>
  <c r="O68" i="8"/>
  <c r="S68" i="8"/>
  <c r="W68" i="8"/>
  <c r="AA68" i="8"/>
  <c r="C70" i="8"/>
  <c r="G70" i="8"/>
  <c r="K70" i="8"/>
  <c r="O70" i="8"/>
  <c r="S70" i="8"/>
  <c r="W70" i="8"/>
  <c r="AA70" i="8"/>
  <c r="W71" i="8"/>
  <c r="M32" i="9"/>
  <c r="D68" i="9"/>
  <c r="T68" i="9"/>
  <c r="P70" i="9"/>
  <c r="L72" i="9"/>
  <c r="B68" i="9"/>
  <c r="B74" i="9" s="1"/>
  <c r="F68" i="9"/>
  <c r="J68" i="9"/>
  <c r="J74" i="9" s="1"/>
  <c r="N68" i="9"/>
  <c r="N74" i="9" s="1"/>
  <c r="R68" i="9"/>
  <c r="R74" i="9" s="1"/>
  <c r="V68" i="9"/>
  <c r="V74" i="9" s="1"/>
  <c r="Z68" i="9"/>
  <c r="Z74" i="9" s="1"/>
  <c r="B70" i="9"/>
  <c r="F70" i="9"/>
  <c r="J70" i="9"/>
  <c r="N70" i="9"/>
  <c r="R70" i="9"/>
  <c r="V70" i="9"/>
  <c r="Z70" i="9"/>
  <c r="E67" i="9"/>
  <c r="I67" i="9"/>
  <c r="M67" i="9"/>
  <c r="Q67" i="9"/>
  <c r="U67" i="9"/>
  <c r="Y67" i="9"/>
  <c r="C68" i="9"/>
  <c r="C74" i="9" s="1"/>
  <c r="G68" i="9"/>
  <c r="G74" i="9" s="1"/>
  <c r="K68" i="9"/>
  <c r="K74" i="9" s="1"/>
  <c r="O68" i="9"/>
  <c r="O74" i="9" s="1"/>
  <c r="S68" i="9"/>
  <c r="S74" i="9" s="1"/>
  <c r="W68" i="9"/>
  <c r="W74" i="9" s="1"/>
  <c r="AA68" i="9"/>
  <c r="AA74" i="9" s="1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U74" i="9" l="1"/>
  <c r="E74" i="9"/>
  <c r="P74" i="9"/>
  <c r="S74" i="8"/>
  <c r="C74" i="8"/>
  <c r="R74" i="8"/>
  <c r="B74" i="8"/>
  <c r="C74" i="7"/>
  <c r="T74" i="7"/>
  <c r="H74" i="7"/>
  <c r="Q74" i="9"/>
  <c r="F74" i="9"/>
  <c r="P74" i="8"/>
  <c r="T74" i="9"/>
  <c r="D74" i="9"/>
  <c r="O74" i="8"/>
  <c r="N74" i="8"/>
  <c r="W74" i="7"/>
  <c r="G74" i="7"/>
  <c r="I74" i="7"/>
  <c r="L74" i="8"/>
  <c r="X74" i="9"/>
  <c r="H74" i="9"/>
  <c r="AA74" i="8"/>
  <c r="K74" i="8"/>
  <c r="Z74" i="8"/>
  <c r="J74" i="8"/>
  <c r="AA74" i="7"/>
  <c r="K74" i="7"/>
  <c r="P74" i="7"/>
  <c r="D74" i="7"/>
  <c r="M74" i="9"/>
  <c r="Y74" i="9"/>
  <c r="I74" i="9"/>
  <c r="X74" i="8"/>
  <c r="H74" i="8"/>
  <c r="L74" i="9"/>
  <c r="W74" i="8"/>
  <c r="G74" i="8"/>
  <c r="V74" i="8"/>
  <c r="F74" i="8"/>
  <c r="O74" i="7"/>
  <c r="X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<sst xmlns="http://schemas.openxmlformats.org/spreadsheetml/2006/main" count="1660" uniqueCount="104">
  <si>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</si>
  <si>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</si>
  <si>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</si>
  <si>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</si>
  <si>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</si>
  <si>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</si>
  <si>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</si>
  <si>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</si>
  <si>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</si>
  <si>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</si>
  <si>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</si>
  <si>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</si>
  <si>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</si>
  <si>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</si>
  <si>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</si>
  <si>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</si>
  <si>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</si>
  <si>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</si>
  <si>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</si>
  <si>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</si>
  <si>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</si>
  <si>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</si>
  <si>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</si>
  <si>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</si>
  <si>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</si>
  <si>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</si>
  <si>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</si>
  <si>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</si>
  <si>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</si>
  <si>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</si>
  <si>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</si>
  <si>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</si>
  <si>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</si>
  <si>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</si>
  <si>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</si>
  <si>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</si>
  <si>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</si>
  <si>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</si>
  <si>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</si>
  <si>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</si>
  <si>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</si>
  <si>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</si>
  <si>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</si>
  <si>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</si>
  <si>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</si>
  <si>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</si>
  <si>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</si>
  <si>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</si>
  <si>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</si>
  <si>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</si>
  <si>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</si>
  <si>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</si>
  <si>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</si>
  <si>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</si>
  <si>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</si>
  <si>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</si>
  <si>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</si>
  <si>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</si>
  <si>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</si>
  <si>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</si>
  <si>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</si>
  <si>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</si>
  <si>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</si>
  <si>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</si>
  <si>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</si>
  <si>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</si>
  <si>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</si>
  <si>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</si>
  <si>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</si>
  <si>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</si>
  <si>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</si>
  <si>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</si>
  <si>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</si>
  <si>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</si>
  <si>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</si>
  <si>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</si>
  <si>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</si>
  <si>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</si>
  <si>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</si>
  <si>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</si>
  <si>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</si>
  <si>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</si>
  <si>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</si>
  <si>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</si>
  <si>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</si>
  <si>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</si>
  <si>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</si>
  <si>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</si>
  <si>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</si>
  <si>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</si>
  <si>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</si>
  <si>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</si>
  <si>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</si>
  <si>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</si>
  <si>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</si>
  <si>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</si>
  <si>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</si>
  <si>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</si>
  <si>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</si>
  <si>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</si>
  <si>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South Lanarkshire (S12000029), Persons</t>
  </si>
  <si>
    <t>© Crown Copyright 2020</t>
  </si>
  <si>
    <t>Summary table for South Lanarkshire (S12000029), Females</t>
  </si>
  <si>
    <t>Summary table for South Lanarkshire (S12000029),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</si>
</sst>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319020</v>
      </c>
      <c r="D10" s="76">
        <v>319769</v>
      </c>
      <c r="E10" s="76">
        <v>320507</v>
      </c>
      <c r="F10" s="76">
        <v>321157</v>
      </c>
      <c r="G10" s="76">
        <v>321849</v>
      </c>
      <c r="H10" s="76">
        <v>322472</v>
      </c>
      <c r="I10" s="76">
        <v>323092</v>
      </c>
      <c r="J10" s="76">
        <v>323686</v>
      </c>
      <c r="K10" s="76">
        <v>324211</v>
      </c>
      <c r="L10" s="63">
        <v>324741</v>
      </c>
      <c r="M10" s="76">
        <v>325243</v>
      </c>
      <c r="N10" s="76">
        <v>325710</v>
      </c>
      <c r="O10" s="76">
        <v>326115</v>
      </c>
      <c r="P10" s="76">
        <v>326462</v>
      </c>
      <c r="Q10" s="76">
        <v>326771</v>
      </c>
      <c r="R10" s="76">
        <v>327049</v>
      </c>
      <c r="S10" s="76">
        <v>327288</v>
      </c>
      <c r="T10" s="76">
        <v>327503</v>
      </c>
      <c r="U10" s="76">
        <v>327648</v>
      </c>
      <c r="V10" s="76">
        <v>327778</v>
      </c>
      <c r="W10" s="76">
        <v>327888</v>
      </c>
      <c r="X10" s="76">
        <v>327978</v>
      </c>
      <c r="Y10" s="76">
        <v>328034</v>
      </c>
      <c r="Z10" s="76">
        <v>328054</v>
      </c>
      <c r="AA10" s="63">
        <v>328031</v>
      </c>
    </row>
    <row r="11" spans="1:27" ht="12.75" customHeight="1" x14ac:dyDescent="0.3">
      <c r="A11" s="6" t="s">
        <v>55</v>
      </c>
      <c r="B11" s="25"/>
      <c r="C11" s="76">
        <v>3024</v>
      </c>
      <c r="D11" s="76">
        <v>3051</v>
      </c>
      <c r="E11" s="76">
        <v>3044</v>
      </c>
      <c r="F11" s="76">
        <v>3030</v>
      </c>
      <c r="G11" s="76">
        <v>3023</v>
      </c>
      <c r="H11" s="76">
        <v>3030</v>
      </c>
      <c r="I11" s="76">
        <v>3024</v>
      </c>
      <c r="J11" s="76">
        <v>3026</v>
      </c>
      <c r="K11" s="76">
        <v>3024</v>
      </c>
      <c r="L11" s="63">
        <v>3015</v>
      </c>
      <c r="M11" s="76">
        <v>3009</v>
      </c>
      <c r="N11" s="76">
        <v>3006</v>
      </c>
      <c r="O11" s="76">
        <v>2993</v>
      </c>
      <c r="P11" s="76">
        <v>2989</v>
      </c>
      <c r="Q11" s="76">
        <v>2981</v>
      </c>
      <c r="R11" s="76">
        <v>2979</v>
      </c>
      <c r="S11" s="76">
        <v>2976</v>
      </c>
      <c r="T11" s="76">
        <v>2977</v>
      </c>
      <c r="U11" s="76">
        <v>2981</v>
      </c>
      <c r="V11" s="76">
        <v>2994</v>
      </c>
      <c r="W11" s="76">
        <v>3004</v>
      </c>
      <c r="X11" s="76">
        <v>3014</v>
      </c>
      <c r="Y11" s="76">
        <v>3014</v>
      </c>
      <c r="Z11" s="76">
        <v>3022</v>
      </c>
      <c r="AA11" s="63">
        <v>3017</v>
      </c>
    </row>
    <row r="12" spans="1:27" ht="12.75" customHeight="1" x14ac:dyDescent="0.3">
      <c r="A12" s="6" t="s">
        <v>56</v>
      </c>
      <c r="B12" s="25"/>
      <c r="C12" s="76">
        <v>3492</v>
      </c>
      <c r="D12" s="76">
        <v>3599</v>
      </c>
      <c r="E12" s="76">
        <v>3662</v>
      </c>
      <c r="F12" s="76">
        <v>3670</v>
      </c>
      <c r="G12" s="76">
        <v>3732</v>
      </c>
      <c r="H12" s="76">
        <v>3748</v>
      </c>
      <c r="I12" s="76">
        <v>3754</v>
      </c>
      <c r="J12" s="76">
        <v>3835</v>
      </c>
      <c r="K12" s="76">
        <v>3847</v>
      </c>
      <c r="L12" s="63">
        <v>3872</v>
      </c>
      <c r="M12" s="76">
        <v>3903</v>
      </c>
      <c r="N12" s="76">
        <v>3950</v>
      </c>
      <c r="O12" s="76">
        <v>4006</v>
      </c>
      <c r="P12" s="76">
        <v>4024</v>
      </c>
      <c r="Q12" s="76">
        <v>4062</v>
      </c>
      <c r="R12" s="76">
        <v>4106</v>
      </c>
      <c r="S12" s="76">
        <v>4120</v>
      </c>
      <c r="T12" s="76">
        <v>4179</v>
      </c>
      <c r="U12" s="76">
        <v>4205</v>
      </c>
      <c r="V12" s="76">
        <v>4239</v>
      </c>
      <c r="W12" s="76">
        <v>4270</v>
      </c>
      <c r="X12" s="76">
        <v>4308</v>
      </c>
      <c r="Y12" s="76">
        <v>4344</v>
      </c>
      <c r="Z12" s="76">
        <v>4413</v>
      </c>
      <c r="AA12" s="63">
        <v>4434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-468</v>
      </c>
      <c r="D14" s="76">
        <f t="shared" ref="D14:AA14" si="0">D11-D12</f>
        <v>-548</v>
      </c>
      <c r="E14" s="76">
        <f t="shared" si="0"/>
        <v>-618</v>
      </c>
      <c r="F14" s="76">
        <f t="shared" si="0"/>
        <v>-640</v>
      </c>
      <c r="G14" s="76">
        <f t="shared" si="0"/>
        <v>-709</v>
      </c>
      <c r="H14" s="76">
        <f t="shared" si="0"/>
        <v>-718</v>
      </c>
      <c r="I14" s="76">
        <f t="shared" si="0"/>
        <v>-730</v>
      </c>
      <c r="J14" s="76">
        <f t="shared" si="0"/>
        <v>-809</v>
      </c>
      <c r="K14" s="76">
        <f t="shared" si="0"/>
        <v>-823</v>
      </c>
      <c r="L14" s="63">
        <f t="shared" si="0"/>
        <v>-857</v>
      </c>
      <c r="M14" s="76">
        <f t="shared" si="0"/>
        <v>-894</v>
      </c>
      <c r="N14" s="76">
        <f t="shared" si="0"/>
        <v>-944</v>
      </c>
      <c r="O14" s="76">
        <f t="shared" si="0"/>
        <v>-1013</v>
      </c>
      <c r="P14" s="76">
        <f t="shared" si="0"/>
        <v>-1035</v>
      </c>
      <c r="Q14" s="76">
        <f t="shared" si="0"/>
        <v>-1081</v>
      </c>
      <c r="R14" s="76">
        <f t="shared" si="0"/>
        <v>-1127</v>
      </c>
      <c r="S14" s="76">
        <f t="shared" si="0"/>
        <v>-1144</v>
      </c>
      <c r="T14" s="76">
        <f t="shared" si="0"/>
        <v>-1202</v>
      </c>
      <c r="U14" s="76">
        <f t="shared" si="0"/>
        <v>-1224</v>
      </c>
      <c r="V14" s="76">
        <f t="shared" si="0"/>
        <v>-1245</v>
      </c>
      <c r="W14" s="76">
        <f t="shared" si="0"/>
        <v>-1266</v>
      </c>
      <c r="X14" s="76">
        <f t="shared" si="0"/>
        <v>-1294</v>
      </c>
      <c r="Y14" s="76">
        <f t="shared" si="0"/>
        <v>-1330</v>
      </c>
      <c r="Z14" s="76">
        <f t="shared" si="0"/>
        <v>-1391</v>
      </c>
      <c r="AA14" s="63">
        <f t="shared" si="0"/>
        <v>-1417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468</v>
      </c>
      <c r="D16" s="76">
        <v>478</v>
      </c>
      <c r="E16" s="76">
        <v>459</v>
      </c>
      <c r="F16" s="76">
        <v>462</v>
      </c>
      <c r="G16" s="76">
        <v>466</v>
      </c>
      <c r="H16" s="76">
        <v>467</v>
      </c>
      <c r="I16" s="76">
        <v>472</v>
      </c>
      <c r="J16" s="76">
        <v>472</v>
      </c>
      <c r="K16" s="76">
        <v>472</v>
      </c>
      <c r="L16" s="63">
        <v>472</v>
      </c>
      <c r="M16" s="76">
        <v>472</v>
      </c>
      <c r="N16" s="76">
        <v>472</v>
      </c>
      <c r="O16" s="76">
        <v>472</v>
      </c>
      <c r="P16" s="76">
        <v>472</v>
      </c>
      <c r="Q16" s="76">
        <v>472</v>
      </c>
      <c r="R16" s="76">
        <v>472</v>
      </c>
      <c r="S16" s="76">
        <v>472</v>
      </c>
      <c r="T16" s="76">
        <v>472</v>
      </c>
      <c r="U16" s="76">
        <v>472</v>
      </c>
      <c r="V16" s="76">
        <v>472</v>
      </c>
      <c r="W16" s="76">
        <v>472</v>
      </c>
      <c r="X16" s="76">
        <v>472</v>
      </c>
      <c r="Y16" s="76">
        <v>472</v>
      </c>
      <c r="Z16" s="76">
        <v>472</v>
      </c>
      <c r="AA16" s="63">
        <v>472</v>
      </c>
    </row>
    <row r="17" spans="1:27" ht="12.75" customHeight="1" x14ac:dyDescent="0.3">
      <c r="A17" s="81" t="s">
        <v>83</v>
      </c>
      <c r="B17" s="81"/>
      <c r="C17" s="76">
        <v>1468</v>
      </c>
      <c r="D17" s="76">
        <v>1464</v>
      </c>
      <c r="E17" s="76">
        <v>1465</v>
      </c>
      <c r="F17" s="76">
        <v>1456</v>
      </c>
      <c r="G17" s="76">
        <v>1459</v>
      </c>
      <c r="H17" s="76">
        <v>1457</v>
      </c>
      <c r="I17" s="76">
        <v>1456</v>
      </c>
      <c r="J17" s="76">
        <v>1449</v>
      </c>
      <c r="K17" s="76">
        <v>1451</v>
      </c>
      <c r="L17" s="63">
        <v>1450</v>
      </c>
      <c r="M17" s="76">
        <v>1444</v>
      </c>
      <c r="N17" s="76">
        <v>1446</v>
      </c>
      <c r="O17" s="76">
        <v>1444</v>
      </c>
      <c r="P17" s="76">
        <v>1441</v>
      </c>
      <c r="Q17" s="76">
        <v>1450</v>
      </c>
      <c r="R17" s="76">
        <v>1446</v>
      </c>
      <c r="S17" s="76">
        <v>1443</v>
      </c>
      <c r="T17" s="76">
        <v>1445</v>
      </c>
      <c r="U17" s="76">
        <v>1440</v>
      </c>
      <c r="V17" s="76">
        <v>1438</v>
      </c>
      <c r="W17" s="76">
        <v>1439</v>
      </c>
      <c r="X17" s="76">
        <v>1435</v>
      </c>
      <c r="Y17" s="76">
        <v>1431</v>
      </c>
      <c r="Z17" s="76">
        <v>1432</v>
      </c>
      <c r="AA17" s="63">
        <v>1429</v>
      </c>
    </row>
    <row r="18" spans="1:27" ht="12.75" customHeight="1" x14ac:dyDescent="0.3">
      <c r="A18" s="6" t="s">
        <v>97</v>
      </c>
      <c r="B18" s="6"/>
      <c r="C18" s="76">
        <v>6932</v>
      </c>
      <c r="D18" s="76">
        <v>7001</v>
      </c>
      <c r="E18" s="76">
        <v>6942</v>
      </c>
      <c r="F18" s="76">
        <v>6979</v>
      </c>
      <c r="G18" s="76">
        <v>6969</v>
      </c>
      <c r="H18" s="76">
        <v>6937</v>
      </c>
      <c r="I18" s="76">
        <v>6933</v>
      </c>
      <c r="J18" s="76">
        <v>6931</v>
      </c>
      <c r="K18" s="76">
        <v>6927</v>
      </c>
      <c r="L18" s="63">
        <v>6918</v>
      </c>
      <c r="M18" s="76">
        <v>6904</v>
      </c>
      <c r="N18" s="76">
        <v>6892</v>
      </c>
      <c r="O18" s="76">
        <v>6893</v>
      </c>
      <c r="P18" s="76">
        <v>6879</v>
      </c>
      <c r="Q18" s="76">
        <v>6872</v>
      </c>
      <c r="R18" s="76">
        <v>6869</v>
      </c>
      <c r="S18" s="76">
        <v>6870</v>
      </c>
      <c r="T18" s="76">
        <v>6867</v>
      </c>
      <c r="U18" s="76">
        <v>6852</v>
      </c>
      <c r="V18" s="76">
        <v>6851</v>
      </c>
      <c r="W18" s="76">
        <v>6847</v>
      </c>
      <c r="X18" s="76">
        <v>6845</v>
      </c>
      <c r="Y18" s="76">
        <v>6844</v>
      </c>
      <c r="Z18" s="76">
        <v>6847</v>
      </c>
      <c r="AA18" s="63">
        <v>6846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659</v>
      </c>
      <c r="D20" s="76">
        <v>679</v>
      </c>
      <c r="E20" s="76">
        <v>678</v>
      </c>
      <c r="F20" s="76">
        <v>680</v>
      </c>
      <c r="G20" s="76">
        <v>678</v>
      </c>
      <c r="H20" s="76">
        <v>678</v>
      </c>
      <c r="I20" s="76">
        <v>684</v>
      </c>
      <c r="J20" s="76">
        <v>684</v>
      </c>
      <c r="K20" s="76">
        <v>684</v>
      </c>
      <c r="L20" s="63">
        <v>684</v>
      </c>
      <c r="M20" s="76">
        <v>684</v>
      </c>
      <c r="N20" s="76">
        <v>684</v>
      </c>
      <c r="O20" s="76">
        <v>684</v>
      </c>
      <c r="P20" s="76">
        <v>684</v>
      </c>
      <c r="Q20" s="76">
        <v>684</v>
      </c>
      <c r="R20" s="76">
        <v>684</v>
      </c>
      <c r="S20" s="76">
        <v>684</v>
      </c>
      <c r="T20" s="76">
        <v>684</v>
      </c>
      <c r="U20" s="76">
        <v>684</v>
      </c>
      <c r="V20" s="76">
        <v>684</v>
      </c>
      <c r="W20" s="76">
        <v>684</v>
      </c>
      <c r="X20" s="76">
        <v>684</v>
      </c>
      <c r="Y20" s="76">
        <v>684</v>
      </c>
      <c r="Z20" s="76">
        <v>684</v>
      </c>
      <c r="AA20" s="63">
        <v>684</v>
      </c>
    </row>
    <row r="21" spans="1:27" ht="12.75" customHeight="1" x14ac:dyDescent="0.3">
      <c r="A21" s="81" t="s">
        <v>84</v>
      </c>
      <c r="B21" s="81"/>
      <c r="C21" s="76">
        <v>1234</v>
      </c>
      <c r="D21" s="76">
        <v>1261</v>
      </c>
      <c r="E21" s="76">
        <v>1259</v>
      </c>
      <c r="F21" s="76">
        <v>1250</v>
      </c>
      <c r="G21" s="76">
        <v>1240</v>
      </c>
      <c r="H21" s="76">
        <v>1244</v>
      </c>
      <c r="I21" s="76">
        <v>1245</v>
      </c>
      <c r="J21" s="76">
        <v>1243</v>
      </c>
      <c r="K21" s="76">
        <v>1236</v>
      </c>
      <c r="L21" s="63">
        <v>1232</v>
      </c>
      <c r="M21" s="76">
        <v>1230</v>
      </c>
      <c r="N21" s="76">
        <v>1236</v>
      </c>
      <c r="O21" s="76">
        <v>1231</v>
      </c>
      <c r="P21" s="76">
        <v>1233</v>
      </c>
      <c r="Q21" s="76">
        <v>1232</v>
      </c>
      <c r="R21" s="76">
        <v>1227</v>
      </c>
      <c r="S21" s="76">
        <v>1231</v>
      </c>
      <c r="T21" s="76">
        <v>1234</v>
      </c>
      <c r="U21" s="76">
        <v>1228</v>
      </c>
      <c r="V21" s="76">
        <v>1230</v>
      </c>
      <c r="W21" s="76">
        <v>1230</v>
      </c>
      <c r="X21" s="76">
        <v>1228</v>
      </c>
      <c r="Y21" s="76">
        <v>1233</v>
      </c>
      <c r="Z21" s="76">
        <v>1225</v>
      </c>
      <c r="AA21" s="63">
        <v>1220</v>
      </c>
    </row>
    <row r="22" spans="1:27" ht="12.75" customHeight="1" x14ac:dyDescent="0.3">
      <c r="A22" s="6" t="s">
        <v>98</v>
      </c>
      <c r="B22" s="6"/>
      <c r="C22" s="76">
        <v>5772</v>
      </c>
      <c r="D22" s="76">
        <v>5730</v>
      </c>
      <c r="E22" s="76">
        <v>5673</v>
      </c>
      <c r="F22" s="76">
        <v>5664</v>
      </c>
      <c r="G22" s="76">
        <v>5668</v>
      </c>
      <c r="H22" s="76">
        <v>5624</v>
      </c>
      <c r="I22" s="76">
        <v>5619</v>
      </c>
      <c r="J22" s="76">
        <v>5609</v>
      </c>
      <c r="K22" s="76">
        <v>5600</v>
      </c>
      <c r="L22" s="63">
        <v>5586</v>
      </c>
      <c r="M22" s="76">
        <v>5575</v>
      </c>
      <c r="N22" s="76">
        <v>5569</v>
      </c>
      <c r="O22" s="76">
        <v>5559</v>
      </c>
      <c r="P22" s="76">
        <v>5556</v>
      </c>
      <c r="Q22" s="76">
        <v>5552</v>
      </c>
      <c r="R22" s="76">
        <v>5535</v>
      </c>
      <c r="S22" s="76">
        <v>5540</v>
      </c>
      <c r="T22" s="76">
        <v>5543</v>
      </c>
      <c r="U22" s="76">
        <v>5531</v>
      </c>
      <c r="V22" s="76">
        <v>5524</v>
      </c>
      <c r="W22" s="76">
        <v>5518</v>
      </c>
      <c r="X22" s="76">
        <v>5523</v>
      </c>
      <c r="Y22" s="76">
        <v>5515</v>
      </c>
      <c r="Z22" s="76">
        <v>5508</v>
      </c>
      <c r="AA22" s="63">
        <v>5495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-191</v>
      </c>
      <c r="D24" s="76">
        <f t="shared" ref="D24:AA26" si="1">D16-D20</f>
        <v>-201</v>
      </c>
      <c r="E24" s="76">
        <f t="shared" si="1"/>
        <v>-219</v>
      </c>
      <c r="F24" s="76">
        <f t="shared" si="1"/>
        <v>-218</v>
      </c>
      <c r="G24" s="76">
        <f t="shared" si="1"/>
        <v>-212</v>
      </c>
      <c r="H24" s="76">
        <f t="shared" si="1"/>
        <v>-211</v>
      </c>
      <c r="I24" s="76">
        <f t="shared" si="1"/>
        <v>-212</v>
      </c>
      <c r="J24" s="76">
        <f t="shared" si="1"/>
        <v>-212</v>
      </c>
      <c r="K24" s="76">
        <f t="shared" si="1"/>
        <v>-212</v>
      </c>
      <c r="L24" s="63">
        <f t="shared" si="1"/>
        <v>-212</v>
      </c>
      <c r="M24" s="76">
        <f t="shared" si="1"/>
        <v>-212</v>
      </c>
      <c r="N24" s="76">
        <f t="shared" si="1"/>
        <v>-212</v>
      </c>
      <c r="O24" s="76">
        <f t="shared" si="1"/>
        <v>-212</v>
      </c>
      <c r="P24" s="76">
        <f t="shared" si="1"/>
        <v>-212</v>
      </c>
      <c r="Q24" s="76">
        <f t="shared" si="1"/>
        <v>-212</v>
      </c>
      <c r="R24" s="76">
        <f t="shared" si="1"/>
        <v>-212</v>
      </c>
      <c r="S24" s="76">
        <f t="shared" si="1"/>
        <v>-212</v>
      </c>
      <c r="T24" s="76">
        <f t="shared" si="1"/>
        <v>-212</v>
      </c>
      <c r="U24" s="76">
        <f t="shared" si="1"/>
        <v>-212</v>
      </c>
      <c r="V24" s="76">
        <f t="shared" si="1"/>
        <v>-212</v>
      </c>
      <c r="W24" s="76">
        <f t="shared" si="1"/>
        <v>-212</v>
      </c>
      <c r="X24" s="76">
        <f t="shared" si="1"/>
        <v>-212</v>
      </c>
      <c r="Y24" s="76">
        <f t="shared" si="1"/>
        <v>-212</v>
      </c>
      <c r="Z24" s="76">
        <f t="shared" si="1"/>
        <v>-212</v>
      </c>
      <c r="AA24" s="63">
        <f t="shared" si="1"/>
        <v>-212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234</v>
      </c>
      <c r="D25" s="76">
        <f t="shared" si="2"/>
        <v>203</v>
      </c>
      <c r="E25" s="76">
        <f t="shared" si="2"/>
        <v>206</v>
      </c>
      <c r="F25" s="76">
        <f t="shared" si="2"/>
        <v>206</v>
      </c>
      <c r="G25" s="76">
        <f t="shared" si="2"/>
        <v>219</v>
      </c>
      <c r="H25" s="76">
        <f t="shared" si="2"/>
        <v>213</v>
      </c>
      <c r="I25" s="76">
        <f t="shared" si="2"/>
        <v>211</v>
      </c>
      <c r="J25" s="76">
        <f t="shared" si="2"/>
        <v>206</v>
      </c>
      <c r="K25" s="76">
        <f t="shared" si="2"/>
        <v>215</v>
      </c>
      <c r="L25" s="63">
        <f t="shared" si="2"/>
        <v>218</v>
      </c>
      <c r="M25" s="76">
        <f t="shared" si="2"/>
        <v>214</v>
      </c>
      <c r="N25" s="76">
        <f t="shared" si="2"/>
        <v>210</v>
      </c>
      <c r="O25" s="76">
        <f t="shared" si="2"/>
        <v>213</v>
      </c>
      <c r="P25" s="76">
        <f t="shared" si="2"/>
        <v>208</v>
      </c>
      <c r="Q25" s="76">
        <f t="shared" si="2"/>
        <v>218</v>
      </c>
      <c r="R25" s="76">
        <f t="shared" si="2"/>
        <v>219</v>
      </c>
      <c r="S25" s="76">
        <f t="shared" si="1"/>
        <v>212</v>
      </c>
      <c r="T25" s="76">
        <f t="shared" si="1"/>
        <v>211</v>
      </c>
      <c r="U25" s="76">
        <f t="shared" si="1"/>
        <v>212</v>
      </c>
      <c r="V25" s="76">
        <f t="shared" si="1"/>
        <v>208</v>
      </c>
      <c r="W25" s="76">
        <f t="shared" si="1"/>
        <v>209</v>
      </c>
      <c r="X25" s="76">
        <f t="shared" si="1"/>
        <v>207</v>
      </c>
      <c r="Y25" s="76">
        <f t="shared" si="1"/>
        <v>198</v>
      </c>
      <c r="Z25" s="76">
        <f t="shared" si="1"/>
        <v>207</v>
      </c>
      <c r="AA25" s="63">
        <f t="shared" si="1"/>
        <v>209</v>
      </c>
    </row>
    <row r="26" spans="1:27" ht="12.75" customHeight="1" x14ac:dyDescent="0.3">
      <c r="A26" s="6" t="s">
        <v>82</v>
      </c>
      <c r="B26" s="6"/>
      <c r="C26" s="76">
        <f t="shared" si="2"/>
        <v>1160</v>
      </c>
      <c r="D26" s="76">
        <f t="shared" si="1"/>
        <v>1271</v>
      </c>
      <c r="E26" s="76">
        <f t="shared" si="1"/>
        <v>1269</v>
      </c>
      <c r="F26" s="76">
        <f t="shared" si="1"/>
        <v>1315</v>
      </c>
      <c r="G26" s="76">
        <f t="shared" si="1"/>
        <v>1301</v>
      </c>
      <c r="H26" s="76">
        <f t="shared" si="1"/>
        <v>1313</v>
      </c>
      <c r="I26" s="76">
        <f t="shared" si="1"/>
        <v>1314</v>
      </c>
      <c r="J26" s="76">
        <f t="shared" si="1"/>
        <v>1322</v>
      </c>
      <c r="K26" s="76">
        <f t="shared" si="1"/>
        <v>1327</v>
      </c>
      <c r="L26" s="63">
        <f t="shared" si="1"/>
        <v>1332</v>
      </c>
      <c r="M26" s="76">
        <f t="shared" si="1"/>
        <v>1329</v>
      </c>
      <c r="N26" s="76">
        <f t="shared" si="1"/>
        <v>1323</v>
      </c>
      <c r="O26" s="76">
        <f t="shared" si="1"/>
        <v>1334</v>
      </c>
      <c r="P26" s="76">
        <f t="shared" si="1"/>
        <v>1323</v>
      </c>
      <c r="Q26" s="76">
        <f t="shared" si="1"/>
        <v>1320</v>
      </c>
      <c r="R26" s="76">
        <f t="shared" si="1"/>
        <v>1334</v>
      </c>
      <c r="S26" s="76">
        <f t="shared" si="1"/>
        <v>1330</v>
      </c>
      <c r="T26" s="76">
        <f t="shared" si="1"/>
        <v>1324</v>
      </c>
      <c r="U26" s="76">
        <f t="shared" si="1"/>
        <v>1321</v>
      </c>
      <c r="V26" s="76">
        <f t="shared" si="1"/>
        <v>1327</v>
      </c>
      <c r="W26" s="76">
        <f t="shared" si="1"/>
        <v>1329</v>
      </c>
      <c r="X26" s="76">
        <f t="shared" si="1"/>
        <v>1322</v>
      </c>
      <c r="Y26" s="76">
        <f t="shared" si="1"/>
        <v>1329</v>
      </c>
      <c r="Z26" s="76">
        <f t="shared" si="1"/>
        <v>1339</v>
      </c>
      <c r="AA26" s="63">
        <f t="shared" si="1"/>
        <v>1351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1203</v>
      </c>
      <c r="D28" s="76">
        <f t="shared" ref="D28:AA28" si="3">SUM(D24:D26)</f>
        <v>1273</v>
      </c>
      <c r="E28" s="76">
        <f t="shared" si="3"/>
        <v>1256</v>
      </c>
      <c r="F28" s="76">
        <f t="shared" si="3"/>
        <v>1303</v>
      </c>
      <c r="G28" s="76">
        <f t="shared" si="3"/>
        <v>1308</v>
      </c>
      <c r="H28" s="76">
        <f t="shared" si="3"/>
        <v>1315</v>
      </c>
      <c r="I28" s="76">
        <f t="shared" si="3"/>
        <v>1313</v>
      </c>
      <c r="J28" s="76">
        <f t="shared" si="3"/>
        <v>1316</v>
      </c>
      <c r="K28" s="76">
        <f t="shared" si="3"/>
        <v>1330</v>
      </c>
      <c r="L28" s="63">
        <f t="shared" si="3"/>
        <v>1338</v>
      </c>
      <c r="M28" s="76">
        <f t="shared" si="3"/>
        <v>1331</v>
      </c>
      <c r="N28" s="76">
        <f t="shared" si="3"/>
        <v>1321</v>
      </c>
      <c r="O28" s="76">
        <f t="shared" si="3"/>
        <v>1335</v>
      </c>
      <c r="P28" s="76">
        <f t="shared" si="3"/>
        <v>1319</v>
      </c>
      <c r="Q28" s="76">
        <f t="shared" si="3"/>
        <v>1326</v>
      </c>
      <c r="R28" s="76">
        <f t="shared" si="3"/>
        <v>1341</v>
      </c>
      <c r="S28" s="76">
        <f t="shared" si="3"/>
        <v>1330</v>
      </c>
      <c r="T28" s="76">
        <f t="shared" si="3"/>
        <v>1323</v>
      </c>
      <c r="U28" s="76">
        <f t="shared" si="3"/>
        <v>1321</v>
      </c>
      <c r="V28" s="76">
        <f t="shared" si="3"/>
        <v>1323</v>
      </c>
      <c r="W28" s="76">
        <f t="shared" si="3"/>
        <v>1326</v>
      </c>
      <c r="X28" s="76">
        <f t="shared" si="3"/>
        <v>1317</v>
      </c>
      <c r="Y28" s="76">
        <f t="shared" si="3"/>
        <v>1315</v>
      </c>
      <c r="Z28" s="76">
        <f t="shared" si="3"/>
        <v>1334</v>
      </c>
      <c r="AA28" s="63">
        <f t="shared" si="3"/>
        <v>1348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14</v>
      </c>
      <c r="D30" s="76">
        <v>13</v>
      </c>
      <c r="E30" s="76">
        <v>12</v>
      </c>
      <c r="F30" s="76">
        <v>29</v>
      </c>
      <c r="G30" s="76">
        <v>24</v>
      </c>
      <c r="H30" s="76">
        <v>23</v>
      </c>
      <c r="I30" s="76">
        <v>11</v>
      </c>
      <c r="J30" s="76">
        <v>18</v>
      </c>
      <c r="K30" s="76">
        <v>23</v>
      </c>
      <c r="L30" s="63">
        <v>21</v>
      </c>
      <c r="M30" s="76">
        <v>30</v>
      </c>
      <c r="N30" s="76">
        <v>28</v>
      </c>
      <c r="O30" s="76">
        <v>25</v>
      </c>
      <c r="P30" s="76">
        <v>25</v>
      </c>
      <c r="Q30" s="76">
        <v>33</v>
      </c>
      <c r="R30" s="76">
        <v>25</v>
      </c>
      <c r="S30" s="76">
        <v>29</v>
      </c>
      <c r="T30" s="76">
        <v>24</v>
      </c>
      <c r="U30" s="76">
        <v>33</v>
      </c>
      <c r="V30" s="76">
        <v>32</v>
      </c>
      <c r="W30" s="76">
        <v>30</v>
      </c>
      <c r="X30" s="76">
        <v>33</v>
      </c>
      <c r="Y30" s="76">
        <v>35</v>
      </c>
      <c r="Z30" s="76">
        <v>34</v>
      </c>
      <c r="AA30" s="63">
        <v>39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749</v>
      </c>
      <c r="D32" s="76">
        <f t="shared" ref="D32:AA32" si="4">D30+D28+D14</f>
        <v>738</v>
      </c>
      <c r="E32" s="76">
        <f t="shared" si="4"/>
        <v>650</v>
      </c>
      <c r="F32" s="76">
        <f t="shared" si="4"/>
        <v>692</v>
      </c>
      <c r="G32" s="76">
        <f t="shared" si="4"/>
        <v>623</v>
      </c>
      <c r="H32" s="76">
        <f t="shared" si="4"/>
        <v>620</v>
      </c>
      <c r="I32" s="76">
        <f t="shared" si="4"/>
        <v>594</v>
      </c>
      <c r="J32" s="76">
        <f t="shared" si="4"/>
        <v>525</v>
      </c>
      <c r="K32" s="76">
        <f t="shared" si="4"/>
        <v>530</v>
      </c>
      <c r="L32" s="63">
        <f t="shared" si="4"/>
        <v>502</v>
      </c>
      <c r="M32" s="76">
        <f t="shared" si="4"/>
        <v>467</v>
      </c>
      <c r="N32" s="76">
        <f t="shared" si="4"/>
        <v>405</v>
      </c>
      <c r="O32" s="76">
        <f t="shared" si="4"/>
        <v>347</v>
      </c>
      <c r="P32" s="76">
        <f t="shared" si="4"/>
        <v>309</v>
      </c>
      <c r="Q32" s="76">
        <f t="shared" si="4"/>
        <v>278</v>
      </c>
      <c r="R32" s="76">
        <f t="shared" si="4"/>
        <v>239</v>
      </c>
      <c r="S32" s="76">
        <f t="shared" si="4"/>
        <v>215</v>
      </c>
      <c r="T32" s="76">
        <f t="shared" si="4"/>
        <v>145</v>
      </c>
      <c r="U32" s="76">
        <f t="shared" si="4"/>
        <v>130</v>
      </c>
      <c r="V32" s="76">
        <f t="shared" si="4"/>
        <v>110</v>
      </c>
      <c r="W32" s="76">
        <f t="shared" si="4"/>
        <v>90</v>
      </c>
      <c r="X32" s="76">
        <f t="shared" si="4"/>
        <v>56</v>
      </c>
      <c r="Y32" s="76">
        <f t="shared" si="4"/>
        <v>20</v>
      </c>
      <c r="Z32" s="76">
        <f t="shared" si="4"/>
        <v>-23</v>
      </c>
      <c r="AA32" s="63">
        <f t="shared" si="4"/>
        <v>-30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319769</v>
      </c>
      <c r="D34" s="76">
        <v>320507</v>
      </c>
      <c r="E34" s="76">
        <v>321157</v>
      </c>
      <c r="F34" s="76">
        <v>321849</v>
      </c>
      <c r="G34" s="76">
        <v>322472</v>
      </c>
      <c r="H34" s="76">
        <v>323092</v>
      </c>
      <c r="I34" s="76">
        <v>323686</v>
      </c>
      <c r="J34" s="76">
        <v>324211</v>
      </c>
      <c r="K34" s="76">
        <v>324741</v>
      </c>
      <c r="L34" s="63">
        <v>325243</v>
      </c>
      <c r="M34" s="76">
        <v>325710</v>
      </c>
      <c r="N34" s="76">
        <v>326115</v>
      </c>
      <c r="O34" s="76">
        <v>326462</v>
      </c>
      <c r="P34" s="76">
        <v>326771</v>
      </c>
      <c r="Q34" s="76">
        <v>327049</v>
      </c>
      <c r="R34" s="76">
        <v>327288</v>
      </c>
      <c r="S34" s="76">
        <v>327503</v>
      </c>
      <c r="T34" s="76">
        <v>327648</v>
      </c>
      <c r="U34" s="76">
        <v>327778</v>
      </c>
      <c r="V34" s="76">
        <v>327888</v>
      </c>
      <c r="W34" s="76">
        <v>327978</v>
      </c>
      <c r="X34" s="76">
        <v>328034</v>
      </c>
      <c r="Y34" s="76">
        <v>328054</v>
      </c>
      <c r="Z34" s="76">
        <v>328031</v>
      </c>
      <c r="AA34" s="63">
        <v>328001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2.3478151840010029E-3</v>
      </c>
      <c r="D36" s="38">
        <f t="shared" si="5"/>
        <v>2.3079160268819053E-3</v>
      </c>
      <c r="E36" s="38">
        <f t="shared" si="5"/>
        <v>2.0280368291488173E-3</v>
      </c>
      <c r="F36" s="38">
        <f t="shared" si="5"/>
        <v>2.154709378901908E-3</v>
      </c>
      <c r="G36" s="38">
        <f t="shared" si="5"/>
        <v>1.9356903392584721E-3</v>
      </c>
      <c r="H36" s="38">
        <f t="shared" si="5"/>
        <v>1.9226475476940633E-3</v>
      </c>
      <c r="I36" s="38">
        <f t="shared" si="5"/>
        <v>1.8384856325752417E-3</v>
      </c>
      <c r="J36" s="38">
        <f t="shared" si="5"/>
        <v>1.6219422526769771E-3</v>
      </c>
      <c r="K36" s="38">
        <f t="shared" si="5"/>
        <v>1.6347378713245386E-3</v>
      </c>
      <c r="L36" s="39">
        <f t="shared" si="5"/>
        <v>1.5458473060069409E-3</v>
      </c>
      <c r="M36" s="38">
        <f t="shared" si="5"/>
        <v>1.4358495032944598E-3</v>
      </c>
      <c r="N36" s="38">
        <f t="shared" si="5"/>
        <v>1.2434374136501797E-3</v>
      </c>
      <c r="O36" s="38">
        <f t="shared" si="5"/>
        <v>1.06404182573632E-3</v>
      </c>
      <c r="P36" s="38">
        <f t="shared" si="5"/>
        <v>9.4651138570492127E-4</v>
      </c>
      <c r="Q36" s="38">
        <f t="shared" si="5"/>
        <v>8.5074868944918613E-4</v>
      </c>
      <c r="R36" s="38">
        <f t="shared" si="5"/>
        <v>7.3077734529076684E-4</v>
      </c>
      <c r="S36" s="38">
        <f t="shared" si="5"/>
        <v>6.5691378846764932E-4</v>
      </c>
      <c r="T36" s="38">
        <f t="shared" si="5"/>
        <v>4.4274403593249528E-4</v>
      </c>
      <c r="U36" s="38">
        <f t="shared" si="5"/>
        <v>3.9676726242797146E-4</v>
      </c>
      <c r="V36" s="38">
        <f t="shared" si="5"/>
        <v>3.3559299281830994E-4</v>
      </c>
      <c r="W36" s="38">
        <f t="shared" si="5"/>
        <v>2.7448397013614406E-4</v>
      </c>
      <c r="X36" s="38">
        <f t="shared" si="5"/>
        <v>1.7074315960216845E-4</v>
      </c>
      <c r="Y36" s="38">
        <f t="shared" si="5"/>
        <v>6.0969289768743483E-5</v>
      </c>
      <c r="Z36" s="38">
        <f t="shared" si="5"/>
        <v>-7.0110408652234086E-5</v>
      </c>
      <c r="AA36" s="39">
        <f t="shared" si="5"/>
        <v>-9.1454771042980693E-5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2.3478151840010029E-3</v>
      </c>
      <c r="D37" s="75">
        <f t="shared" si="6"/>
        <v>4.6611497711742207E-3</v>
      </c>
      <c r="E37" s="75">
        <f t="shared" si="6"/>
        <v>6.6986395837251586E-3</v>
      </c>
      <c r="F37" s="75">
        <f t="shared" si="6"/>
        <v>8.867782584164003E-3</v>
      </c>
      <c r="G37" s="75">
        <f t="shared" si="6"/>
        <v>1.0820638204501284E-2</v>
      </c>
      <c r="H37" s="75">
        <f t="shared" si="6"/>
        <v>1.2764090025703717E-2</v>
      </c>
      <c r="I37" s="75">
        <f t="shared" si="6"/>
        <v>1.4626042254404113E-2</v>
      </c>
      <c r="J37" s="75">
        <f t="shared" si="6"/>
        <v>1.6271707103002946E-2</v>
      </c>
      <c r="K37" s="75">
        <f t="shared" si="6"/>
        <v>1.7933044950159866E-2</v>
      </c>
      <c r="L37" s="77">
        <f t="shared" si="6"/>
        <v>1.9506614005391512E-2</v>
      </c>
      <c r="M37" s="75">
        <f t="shared" si="6"/>
        <v>2.0970472070716568E-2</v>
      </c>
      <c r="N37" s="75">
        <f t="shared" si="6"/>
        <v>2.2239984953921384E-2</v>
      </c>
      <c r="O37" s="75">
        <f t="shared" si="6"/>
        <v>2.3327691053852424E-2</v>
      </c>
      <c r="P37" s="75">
        <f t="shared" si="6"/>
        <v>2.4296282364742024E-2</v>
      </c>
      <c r="Q37" s="75">
        <f t="shared" si="6"/>
        <v>2.51677010845715E-2</v>
      </c>
      <c r="R37" s="75">
        <f t="shared" si="6"/>
        <v>2.591687041564792E-2</v>
      </c>
      <c r="S37" s="75">
        <f t="shared" si="6"/>
        <v>2.659080935364554E-2</v>
      </c>
      <c r="T37" s="75">
        <f t="shared" si="6"/>
        <v>2.704532631182998E-2</v>
      </c>
      <c r="U37" s="75">
        <f t="shared" si="6"/>
        <v>2.7452824274340166E-2</v>
      </c>
      <c r="V37" s="75">
        <f t="shared" si="6"/>
        <v>2.7797630242618016E-2</v>
      </c>
      <c r="W37" s="75">
        <f t="shared" si="6"/>
        <v>2.8079744216663531E-2</v>
      </c>
      <c r="X37" s="75">
        <f t="shared" si="6"/>
        <v>2.8255281800514075E-2</v>
      </c>
      <c r="Y37" s="75">
        <f t="shared" si="6"/>
        <v>2.8317973794746411E-2</v>
      </c>
      <c r="Z37" s="75">
        <f t="shared" si="6"/>
        <v>2.8245878001379225E-2</v>
      </c>
      <c r="AA37" s="77">
        <f t="shared" si="6"/>
        <v>2.815184001003072E-2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1.5801393696999999</v>
      </c>
      <c r="D44" s="3">
        <v>1.5931348898</v>
      </c>
      <c r="E44" s="3">
        <v>1.5882581436000001</v>
      </c>
      <c r="F44" s="3">
        <v>1.5810139877</v>
      </c>
      <c r="G44" s="3">
        <v>1.5796111732</v>
      </c>
      <c r="H44" s="3">
        <v>1.5877224428000001</v>
      </c>
      <c r="I44" s="3">
        <v>1.5905373433000001</v>
      </c>
      <c r="J44" s="3">
        <v>1.5985558349</v>
      </c>
      <c r="K44" s="3">
        <v>1.6060871801000001</v>
      </c>
      <c r="L44" s="4">
        <v>1.6109529306000001</v>
      </c>
      <c r="M44" s="3">
        <v>1.6179305067</v>
      </c>
      <c r="N44" s="3">
        <v>1.6280052965</v>
      </c>
      <c r="O44" s="3">
        <v>1.6320756262</v>
      </c>
      <c r="P44" s="3">
        <v>1.6404392186000001</v>
      </c>
      <c r="Q44" s="3">
        <v>1.6468854576</v>
      </c>
      <c r="R44" s="3">
        <v>1.6549487353000001</v>
      </c>
      <c r="S44" s="3">
        <v>1.6606724785</v>
      </c>
      <c r="T44" s="3">
        <v>1.6666507034</v>
      </c>
      <c r="U44" s="3">
        <v>1.6719275006000001</v>
      </c>
      <c r="V44" s="3">
        <v>1.6804314637</v>
      </c>
      <c r="W44" s="3">
        <v>1.6866053585</v>
      </c>
      <c r="X44" s="3">
        <v>1.69206386</v>
      </c>
      <c r="Y44" s="3">
        <v>1.6918998633</v>
      </c>
      <c r="Z44" s="3">
        <v>1.696649074</v>
      </c>
      <c r="AA44" s="4">
        <v>1.6951281258999999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77.365884499625693</v>
      </c>
      <c r="D47" s="11">
        <v>77.324710603483297</v>
      </c>
      <c r="E47" s="11">
        <v>77.4057462845891</v>
      </c>
      <c r="F47" s="11">
        <v>77.553472407268401</v>
      </c>
      <c r="G47" s="11">
        <v>77.733513112756896</v>
      </c>
      <c r="H47" s="11">
        <v>77.831921332381398</v>
      </c>
      <c r="I47" s="11">
        <v>78.0049657377605</v>
      </c>
      <c r="J47" s="11">
        <v>77.970788655123798</v>
      </c>
      <c r="K47" s="11">
        <v>78.049060909313496</v>
      </c>
      <c r="L47" s="64">
        <v>78.2264515580205</v>
      </c>
      <c r="M47" s="11">
        <v>78.446152685097601</v>
      </c>
      <c r="N47" s="11">
        <v>78.616337476462107</v>
      </c>
      <c r="O47" s="11">
        <v>78.655500419686305</v>
      </c>
      <c r="P47" s="11">
        <v>78.733377664768696</v>
      </c>
      <c r="Q47" s="11">
        <v>78.845267044586393</v>
      </c>
      <c r="R47" s="11">
        <v>78.986549097245302</v>
      </c>
      <c r="S47" s="11">
        <v>79.065610441074696</v>
      </c>
      <c r="T47" s="11">
        <v>79.239763288922404</v>
      </c>
      <c r="U47" s="11">
        <v>79.364200347097906</v>
      </c>
      <c r="V47" s="11">
        <v>79.5108799245169</v>
      </c>
      <c r="W47" s="11">
        <v>79.637914755020802</v>
      </c>
      <c r="X47" s="11">
        <v>79.741921224596695</v>
      </c>
      <c r="Y47" s="11">
        <v>79.878182077832307</v>
      </c>
      <c r="Z47" s="11">
        <v>79.942461700207801</v>
      </c>
      <c r="AA47" s="64">
        <v>80.001958376490606</v>
      </c>
    </row>
    <row r="48" spans="1:27" ht="12.75" customHeight="1" x14ac:dyDescent="0.3">
      <c r="A48" s="6" t="s">
        <v>89</v>
      </c>
      <c r="B48" s="25"/>
      <c r="C48" s="11">
        <v>81.040784842243099</v>
      </c>
      <c r="D48" s="11">
        <v>80.731982096669796</v>
      </c>
      <c r="E48" s="11">
        <v>80.823305561168695</v>
      </c>
      <c r="F48" s="11">
        <v>80.937464056483293</v>
      </c>
      <c r="G48" s="11">
        <v>80.944385630712503</v>
      </c>
      <c r="H48" s="11">
        <v>81.077080814784495</v>
      </c>
      <c r="I48" s="11">
        <v>81.179556676380898</v>
      </c>
      <c r="J48" s="11">
        <v>81.251321116439698</v>
      </c>
      <c r="K48" s="11">
        <v>81.483163286560099</v>
      </c>
      <c r="L48" s="64">
        <v>81.634865792960696</v>
      </c>
      <c r="M48" s="11">
        <v>81.597639011870498</v>
      </c>
      <c r="N48" s="11">
        <v>81.713787109822206</v>
      </c>
      <c r="O48" s="11">
        <v>81.838831614509999</v>
      </c>
      <c r="P48" s="11">
        <v>81.931154793034693</v>
      </c>
      <c r="Q48" s="11">
        <v>82.000255167046205</v>
      </c>
      <c r="R48" s="11">
        <v>82.091615799729695</v>
      </c>
      <c r="S48" s="11">
        <v>82.229556426954602</v>
      </c>
      <c r="T48" s="11">
        <v>82.222221318564195</v>
      </c>
      <c r="U48" s="11">
        <v>82.465617611187895</v>
      </c>
      <c r="V48" s="11">
        <v>82.647822770706199</v>
      </c>
      <c r="W48" s="11">
        <v>82.728779985371105</v>
      </c>
      <c r="X48" s="11">
        <v>82.740305611187196</v>
      </c>
      <c r="Y48" s="11">
        <v>82.857178286078195</v>
      </c>
      <c r="Z48" s="11">
        <v>82.904625120894195</v>
      </c>
      <c r="AA48" s="64">
        <v>83.030593330636094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52084</v>
      </c>
      <c r="C57" s="76">
        <v>52030</v>
      </c>
      <c r="D57" s="76">
        <v>51995</v>
      </c>
      <c r="E57" s="76">
        <v>51828</v>
      </c>
      <c r="F57" s="76">
        <v>51573</v>
      </c>
      <c r="G57" s="76">
        <v>51196</v>
      </c>
      <c r="H57" s="76">
        <v>50855</v>
      </c>
      <c r="I57" s="76">
        <v>50626</v>
      </c>
      <c r="J57" s="76">
        <v>50140</v>
      </c>
      <c r="K57" s="76">
        <v>49704</v>
      </c>
      <c r="L57" s="63">
        <v>49320</v>
      </c>
      <c r="M57" s="76">
        <v>49002</v>
      </c>
      <c r="N57" s="76">
        <v>48632</v>
      </c>
      <c r="O57" s="76">
        <v>48351</v>
      </c>
      <c r="P57" s="76">
        <v>48028</v>
      </c>
      <c r="Q57" s="76">
        <v>47841</v>
      </c>
      <c r="R57" s="76">
        <v>47806</v>
      </c>
      <c r="S57" s="76">
        <v>47740</v>
      </c>
      <c r="T57" s="76">
        <v>47674</v>
      </c>
      <c r="U57" s="76">
        <v>47626</v>
      </c>
      <c r="V57" s="76">
        <v>47598</v>
      </c>
      <c r="W57" s="76">
        <v>47572</v>
      </c>
      <c r="X57" s="76">
        <v>47566</v>
      </c>
      <c r="Y57" s="76">
        <v>47557</v>
      </c>
      <c r="Z57" s="76">
        <v>47558</v>
      </c>
      <c r="AA57" s="63">
        <v>47560</v>
      </c>
    </row>
    <row r="58" spans="1:27" ht="12.75" customHeight="1" x14ac:dyDescent="0.3">
      <c r="A58" s="13" t="s">
        <v>68</v>
      </c>
      <c r="B58" s="76">
        <v>52934</v>
      </c>
      <c r="C58" s="76">
        <v>52671</v>
      </c>
      <c r="D58" s="76">
        <v>52362</v>
      </c>
      <c r="E58" s="76">
        <v>51912</v>
      </c>
      <c r="F58" s="76">
        <v>51387</v>
      </c>
      <c r="G58" s="76">
        <v>51090</v>
      </c>
      <c r="H58" s="76">
        <v>50795</v>
      </c>
      <c r="I58" s="76">
        <v>50569</v>
      </c>
      <c r="J58" s="76">
        <v>50600</v>
      </c>
      <c r="K58" s="76">
        <v>50542</v>
      </c>
      <c r="L58" s="63">
        <v>50569</v>
      </c>
      <c r="M58" s="76">
        <v>50424</v>
      </c>
      <c r="N58" s="76">
        <v>50523</v>
      </c>
      <c r="O58" s="76">
        <v>50676</v>
      </c>
      <c r="P58" s="76">
        <v>50963</v>
      </c>
      <c r="Q58" s="76">
        <v>51178</v>
      </c>
      <c r="R58" s="76">
        <v>51091</v>
      </c>
      <c r="S58" s="76">
        <v>51010</v>
      </c>
      <c r="T58" s="76">
        <v>50843</v>
      </c>
      <c r="U58" s="76">
        <v>50588</v>
      </c>
      <c r="V58" s="76">
        <v>50218</v>
      </c>
      <c r="W58" s="76">
        <v>49862</v>
      </c>
      <c r="X58" s="76">
        <v>49601</v>
      </c>
      <c r="Y58" s="76">
        <v>49105</v>
      </c>
      <c r="Z58" s="76">
        <v>48662</v>
      </c>
      <c r="AA58" s="63">
        <v>48290</v>
      </c>
    </row>
    <row r="59" spans="1:27" ht="12.75" customHeight="1" x14ac:dyDescent="0.3">
      <c r="A59" s="13" t="s">
        <v>69</v>
      </c>
      <c r="B59" s="76">
        <v>58103</v>
      </c>
      <c r="C59" s="76">
        <v>58186</v>
      </c>
      <c r="D59" s="76">
        <v>58450</v>
      </c>
      <c r="E59" s="76">
        <v>59115</v>
      </c>
      <c r="F59" s="76">
        <v>60129</v>
      </c>
      <c r="G59" s="76">
        <v>60917</v>
      </c>
      <c r="H59" s="76">
        <v>61495</v>
      </c>
      <c r="I59" s="76">
        <v>61599</v>
      </c>
      <c r="J59" s="76">
        <v>61565</v>
      </c>
      <c r="K59" s="76">
        <v>61664</v>
      </c>
      <c r="L59" s="63">
        <v>61782</v>
      </c>
      <c r="M59" s="76">
        <v>61974</v>
      </c>
      <c r="N59" s="76">
        <v>61842</v>
      </c>
      <c r="O59" s="76">
        <v>61519</v>
      </c>
      <c r="P59" s="76">
        <v>61155</v>
      </c>
      <c r="Q59" s="76">
        <v>60570</v>
      </c>
      <c r="R59" s="76">
        <v>60144</v>
      </c>
      <c r="S59" s="76">
        <v>59669</v>
      </c>
      <c r="T59" s="76">
        <v>59019</v>
      </c>
      <c r="U59" s="76">
        <v>58312</v>
      </c>
      <c r="V59" s="76">
        <v>57939</v>
      </c>
      <c r="W59" s="76">
        <v>57653</v>
      </c>
      <c r="X59" s="76">
        <v>57417</v>
      </c>
      <c r="Y59" s="76">
        <v>57423</v>
      </c>
      <c r="Z59" s="76">
        <v>57341</v>
      </c>
      <c r="AA59" s="63">
        <v>57345</v>
      </c>
    </row>
    <row r="60" spans="1:27" ht="12.75" customHeight="1" x14ac:dyDescent="0.3">
      <c r="A60" s="13" t="s">
        <v>70</v>
      </c>
      <c r="B60" s="76">
        <v>73216</v>
      </c>
      <c r="C60" s="76">
        <v>72440</v>
      </c>
      <c r="D60" s="76">
        <v>71511</v>
      </c>
      <c r="E60" s="76">
        <v>70372</v>
      </c>
      <c r="F60" s="76">
        <v>69100</v>
      </c>
      <c r="G60" s="76">
        <v>67805</v>
      </c>
      <c r="H60" s="76">
        <v>66582</v>
      </c>
      <c r="I60" s="76">
        <v>65792</v>
      </c>
      <c r="J60" s="76">
        <v>65395</v>
      </c>
      <c r="K60" s="76">
        <v>64711</v>
      </c>
      <c r="L60" s="63">
        <v>63917</v>
      </c>
      <c r="M60" s="76">
        <v>63216</v>
      </c>
      <c r="N60" s="76">
        <v>62772</v>
      </c>
      <c r="O60" s="76">
        <v>62369</v>
      </c>
      <c r="P60" s="76">
        <v>62107</v>
      </c>
      <c r="Q60" s="76">
        <v>62326</v>
      </c>
      <c r="R60" s="76">
        <v>62758</v>
      </c>
      <c r="S60" s="76">
        <v>63301</v>
      </c>
      <c r="T60" s="76">
        <v>64219</v>
      </c>
      <c r="U60" s="76">
        <v>65466</v>
      </c>
      <c r="V60" s="76">
        <v>66366</v>
      </c>
      <c r="W60" s="76">
        <v>66947</v>
      </c>
      <c r="X60" s="76">
        <v>67104</v>
      </c>
      <c r="Y60" s="76">
        <v>67138</v>
      </c>
      <c r="Z60" s="76">
        <v>67288</v>
      </c>
      <c r="AA60" s="63">
        <v>67419</v>
      </c>
    </row>
    <row r="61" spans="1:27" ht="12.75" customHeight="1" x14ac:dyDescent="0.3">
      <c r="A61" s="13" t="s">
        <v>71</v>
      </c>
      <c r="B61" s="76">
        <v>55792</v>
      </c>
      <c r="C61" s="76">
        <v>56936</v>
      </c>
      <c r="D61" s="76">
        <v>58326</v>
      </c>
      <c r="E61" s="76">
        <v>59585</v>
      </c>
      <c r="F61" s="76">
        <v>60084</v>
      </c>
      <c r="G61" s="76">
        <v>60968</v>
      </c>
      <c r="H61" s="76">
        <v>62148</v>
      </c>
      <c r="I61" s="76">
        <v>63279</v>
      </c>
      <c r="J61" s="76">
        <v>64173</v>
      </c>
      <c r="K61" s="76">
        <v>65175</v>
      </c>
      <c r="L61" s="63">
        <v>66037</v>
      </c>
      <c r="M61" s="76">
        <v>66666</v>
      </c>
      <c r="N61" s="76">
        <v>67240</v>
      </c>
      <c r="O61" s="76">
        <v>67604</v>
      </c>
      <c r="P61" s="76">
        <v>67688</v>
      </c>
      <c r="Q61" s="76">
        <v>67445</v>
      </c>
      <c r="R61" s="76">
        <v>66763</v>
      </c>
      <c r="S61" s="76">
        <v>65972</v>
      </c>
      <c r="T61" s="76">
        <v>65006</v>
      </c>
      <c r="U61" s="76">
        <v>63836</v>
      </c>
      <c r="V61" s="76">
        <v>62703</v>
      </c>
      <c r="W61" s="76">
        <v>61694</v>
      </c>
      <c r="X61" s="76">
        <v>61075</v>
      </c>
      <c r="Y61" s="76">
        <v>60790</v>
      </c>
      <c r="Z61" s="76">
        <v>60285</v>
      </c>
      <c r="AA61" s="63">
        <v>59695</v>
      </c>
    </row>
    <row r="62" spans="1:27" ht="12.75" customHeight="1" x14ac:dyDescent="0.3">
      <c r="A62" s="13" t="s">
        <v>72</v>
      </c>
      <c r="B62" s="76">
        <v>26891</v>
      </c>
      <c r="C62" s="76">
        <v>27506</v>
      </c>
      <c r="D62" s="76">
        <v>27863</v>
      </c>
      <c r="E62" s="76">
        <v>28345</v>
      </c>
      <c r="F62" s="76">
        <v>29576</v>
      </c>
      <c r="G62" s="76">
        <v>30496</v>
      </c>
      <c r="H62" s="76">
        <v>31217</v>
      </c>
      <c r="I62" s="76">
        <v>31821</v>
      </c>
      <c r="J62" s="76">
        <v>32338</v>
      </c>
      <c r="K62" s="76">
        <v>32945</v>
      </c>
      <c r="L62" s="63">
        <v>33618</v>
      </c>
      <c r="M62" s="76">
        <v>34428</v>
      </c>
      <c r="N62" s="76">
        <v>35106</v>
      </c>
      <c r="O62" s="76">
        <v>35943</v>
      </c>
      <c r="P62" s="76">
        <v>36830</v>
      </c>
      <c r="Q62" s="76">
        <v>37689</v>
      </c>
      <c r="R62" s="76">
        <v>38726</v>
      </c>
      <c r="S62" s="76">
        <v>39811</v>
      </c>
      <c r="T62" s="76">
        <v>40887</v>
      </c>
      <c r="U62" s="76">
        <v>41950</v>
      </c>
      <c r="V62" s="76">
        <v>43064</v>
      </c>
      <c r="W62" s="76">
        <v>44250</v>
      </c>
      <c r="X62" s="76">
        <v>45271</v>
      </c>
      <c r="Y62" s="76">
        <v>46041</v>
      </c>
      <c r="Z62" s="76">
        <v>46897</v>
      </c>
      <c r="AA62" s="63">
        <v>47692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319020</v>
      </c>
      <c r="C64" s="76">
        <f t="shared" ref="C64:AA64" si="7">SUM(C57:C62)</f>
        <v>319769</v>
      </c>
      <c r="D64" s="76">
        <f t="shared" si="7"/>
        <v>320507</v>
      </c>
      <c r="E64" s="76">
        <f t="shared" si="7"/>
        <v>321157</v>
      </c>
      <c r="F64" s="76">
        <f t="shared" si="7"/>
        <v>321849</v>
      </c>
      <c r="G64" s="76">
        <f t="shared" si="7"/>
        <v>322472</v>
      </c>
      <c r="H64" s="76">
        <f t="shared" si="7"/>
        <v>323092</v>
      </c>
      <c r="I64" s="76">
        <f t="shared" si="7"/>
        <v>323686</v>
      </c>
      <c r="J64" s="76">
        <f t="shared" si="7"/>
        <v>324211</v>
      </c>
      <c r="K64" s="76">
        <f t="shared" si="7"/>
        <v>324741</v>
      </c>
      <c r="L64" s="63">
        <f t="shared" si="7"/>
        <v>325243</v>
      </c>
      <c r="M64" s="76">
        <f t="shared" si="7"/>
        <v>325710</v>
      </c>
      <c r="N64" s="76">
        <f t="shared" si="7"/>
        <v>326115</v>
      </c>
      <c r="O64" s="76">
        <f t="shared" si="7"/>
        <v>326462</v>
      </c>
      <c r="P64" s="76">
        <f t="shared" si="7"/>
        <v>326771</v>
      </c>
      <c r="Q64" s="76">
        <f t="shared" si="7"/>
        <v>327049</v>
      </c>
      <c r="R64" s="76">
        <f t="shared" si="7"/>
        <v>327288</v>
      </c>
      <c r="S64" s="76">
        <f t="shared" si="7"/>
        <v>327503</v>
      </c>
      <c r="T64" s="76">
        <f t="shared" si="7"/>
        <v>327648</v>
      </c>
      <c r="U64" s="76">
        <f t="shared" si="7"/>
        <v>327778</v>
      </c>
      <c r="V64" s="76">
        <f t="shared" si="7"/>
        <v>327888</v>
      </c>
      <c r="W64" s="76">
        <f t="shared" si="7"/>
        <v>327978</v>
      </c>
      <c r="X64" s="76">
        <f t="shared" si="7"/>
        <v>328034</v>
      </c>
      <c r="Y64" s="76">
        <f t="shared" si="7"/>
        <v>328054</v>
      </c>
      <c r="Z64" s="76">
        <f t="shared" si="7"/>
        <v>328031</v>
      </c>
      <c r="AA64" s="63">
        <f t="shared" si="7"/>
        <v>328001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0.1632624913798508</v>
      </c>
      <c r="C67" s="38">
        <f t="shared" ref="C67:AA72" si="8">C57/C$64</f>
        <v>0.16271120715266332</v>
      </c>
      <c r="D67" s="38">
        <f t="shared" si="8"/>
        <v>0.16222734604860425</v>
      </c>
      <c r="E67" s="38">
        <f t="shared" si="8"/>
        <v>0.16137901400249721</v>
      </c>
      <c r="F67" s="38">
        <f t="shared" si="8"/>
        <v>0.16023973975373546</v>
      </c>
      <c r="G67" s="38">
        <f t="shared" si="8"/>
        <v>0.15876107072862139</v>
      </c>
      <c r="H67" s="38">
        <f t="shared" si="8"/>
        <v>0.15740098795389548</v>
      </c>
      <c r="I67" s="38">
        <f t="shared" si="8"/>
        <v>0.15640466377909457</v>
      </c>
      <c r="J67" s="38">
        <f t="shared" si="8"/>
        <v>0.15465237144945729</v>
      </c>
      <c r="K67" s="38">
        <f t="shared" si="8"/>
        <v>0.15305735955730876</v>
      </c>
      <c r="L67" s="39">
        <f t="shared" si="8"/>
        <v>0.15164046574407444</v>
      </c>
      <c r="M67" s="38">
        <f t="shared" si="8"/>
        <v>0.15044671640416321</v>
      </c>
      <c r="N67" s="38">
        <f t="shared" si="8"/>
        <v>0.14912530855679745</v>
      </c>
      <c r="O67" s="38">
        <f t="shared" si="8"/>
        <v>0.14810605828549725</v>
      </c>
      <c r="P67" s="38">
        <f t="shared" si="8"/>
        <v>0.14697754696714213</v>
      </c>
      <c r="Q67" s="38">
        <f t="shared" si="8"/>
        <v>0.14628083253579738</v>
      </c>
      <c r="R67" s="38">
        <f t="shared" si="8"/>
        <v>0.14606707242550904</v>
      </c>
      <c r="S67" s="38">
        <f t="shared" si="8"/>
        <v>0.14576965707184361</v>
      </c>
      <c r="T67" s="38">
        <f t="shared" si="8"/>
        <v>0.14550371129993164</v>
      </c>
      <c r="U67" s="38">
        <f t="shared" si="8"/>
        <v>0.14529956250877119</v>
      </c>
      <c r="V67" s="38">
        <f t="shared" si="8"/>
        <v>0.14516542233933538</v>
      </c>
      <c r="W67" s="38">
        <f t="shared" si="8"/>
        <v>0.14504631408204208</v>
      </c>
      <c r="X67" s="38">
        <f t="shared" si="8"/>
        <v>0.14500326185700263</v>
      </c>
      <c r="Y67" s="38">
        <f t="shared" si="8"/>
        <v>0.1449669871423607</v>
      </c>
      <c r="Z67" s="38">
        <f t="shared" si="8"/>
        <v>0.14498020004206918</v>
      </c>
      <c r="AA67" s="39">
        <f t="shared" si="8"/>
        <v>0.14499955792817704</v>
      </c>
    </row>
    <row r="68" spans="1:27" ht="12.75" customHeight="1" x14ac:dyDescent="0.3">
      <c r="A68" s="13" t="s">
        <v>68</v>
      </c>
      <c r="B68" s="38">
        <f t="shared" ref="B68:Q72" si="9">B58/B$64</f>
        <v>0.16592690113472511</v>
      </c>
      <c r="C68" s="38">
        <f t="shared" si="9"/>
        <v>0.16471577920311226</v>
      </c>
      <c r="D68" s="38">
        <f t="shared" si="9"/>
        <v>0.16337240684290827</v>
      </c>
      <c r="E68" s="38">
        <f t="shared" si="9"/>
        <v>0.1616405683201674</v>
      </c>
      <c r="F68" s="38">
        <f t="shared" si="9"/>
        <v>0.15966182899434206</v>
      </c>
      <c r="G68" s="38">
        <f t="shared" si="9"/>
        <v>0.15843236001885436</v>
      </c>
      <c r="H68" s="38">
        <f t="shared" si="9"/>
        <v>0.15721528233444343</v>
      </c>
      <c r="I68" s="38">
        <f t="shared" si="9"/>
        <v>0.15622856719166106</v>
      </c>
      <c r="J68" s="38">
        <f t="shared" si="9"/>
        <v>0.15607120054532389</v>
      </c>
      <c r="K68" s="38">
        <f t="shared" si="9"/>
        <v>0.15563787757012512</v>
      </c>
      <c r="L68" s="39">
        <f t="shared" si="9"/>
        <v>0.1554806713749412</v>
      </c>
      <c r="M68" s="38">
        <f t="shared" si="9"/>
        <v>0.15481256332320162</v>
      </c>
      <c r="N68" s="38">
        <f t="shared" si="9"/>
        <v>0.15492387654661699</v>
      </c>
      <c r="O68" s="38">
        <f t="shared" si="9"/>
        <v>0.15522786725560708</v>
      </c>
      <c r="P68" s="38">
        <f t="shared" si="9"/>
        <v>0.15595937215970818</v>
      </c>
      <c r="Q68" s="38">
        <f t="shared" si="9"/>
        <v>0.15648419655770238</v>
      </c>
      <c r="R68" s="38">
        <f t="shared" si="8"/>
        <v>0.1561041040307008</v>
      </c>
      <c r="S68" s="38">
        <f t="shared" si="8"/>
        <v>0.15575429843390748</v>
      </c>
      <c r="T68" s="38">
        <f t="shared" si="8"/>
        <v>0.15517567633557966</v>
      </c>
      <c r="U68" s="38">
        <f t="shared" si="8"/>
        <v>0.1543361665517515</v>
      </c>
      <c r="V68" s="38">
        <f t="shared" si="8"/>
        <v>0.15315595569218757</v>
      </c>
      <c r="W68" s="38">
        <f t="shared" si="8"/>
        <v>0.15202848971577362</v>
      </c>
      <c r="X68" s="38">
        <f t="shared" si="8"/>
        <v>0.15120688709097227</v>
      </c>
      <c r="Y68" s="38">
        <f t="shared" si="8"/>
        <v>0.14968572247251977</v>
      </c>
      <c r="Z68" s="38">
        <f t="shared" si="8"/>
        <v>0.1483457356164509</v>
      </c>
      <c r="AA68" s="39">
        <f t="shared" si="8"/>
        <v>0.1472251608988997</v>
      </c>
    </row>
    <row r="69" spans="1:27" ht="12.75" customHeight="1" x14ac:dyDescent="0.3">
      <c r="A69" s="13" t="s">
        <v>69</v>
      </c>
      <c r="B69" s="38">
        <f t="shared" si="9"/>
        <v>0.18212964704407247</v>
      </c>
      <c r="C69" s="38">
        <f t="shared" si="8"/>
        <v>0.18196260425494654</v>
      </c>
      <c r="D69" s="38">
        <f t="shared" si="8"/>
        <v>0.18236731179038213</v>
      </c>
      <c r="E69" s="38">
        <f t="shared" si="8"/>
        <v>0.18406885106038479</v>
      </c>
      <c r="F69" s="38">
        <f t="shared" si="8"/>
        <v>0.18682363468583094</v>
      </c>
      <c r="G69" s="38">
        <f t="shared" si="8"/>
        <v>0.18890632364980525</v>
      </c>
      <c r="H69" s="38">
        <f t="shared" si="8"/>
        <v>0.19033278447005805</v>
      </c>
      <c r="I69" s="38">
        <f t="shared" si="8"/>
        <v>0.19030480156695068</v>
      </c>
      <c r="J69" s="38">
        <f t="shared" si="8"/>
        <v>0.18989176801527399</v>
      </c>
      <c r="K69" s="38">
        <f t="shared" si="8"/>
        <v>0.18988670971635857</v>
      </c>
      <c r="L69" s="39">
        <f t="shared" si="8"/>
        <v>0.18995643257502851</v>
      </c>
      <c r="M69" s="38">
        <f t="shared" si="8"/>
        <v>0.19027355623100303</v>
      </c>
      <c r="N69" s="38">
        <f t="shared" si="8"/>
        <v>0.1896324916057219</v>
      </c>
      <c r="O69" s="38">
        <f t="shared" si="8"/>
        <v>0.18844153377728495</v>
      </c>
      <c r="P69" s="38">
        <f t="shared" si="8"/>
        <v>0.18714941044339919</v>
      </c>
      <c r="Q69" s="38">
        <f t="shared" si="8"/>
        <v>0.18520160587557216</v>
      </c>
      <c r="R69" s="38">
        <f t="shared" si="8"/>
        <v>0.18376475764464326</v>
      </c>
      <c r="S69" s="38">
        <f t="shared" si="8"/>
        <v>0.18219375089693834</v>
      </c>
      <c r="T69" s="38">
        <f t="shared" si="8"/>
        <v>0.18012928508643422</v>
      </c>
      <c r="U69" s="38">
        <f t="shared" si="8"/>
        <v>0.17790089633837536</v>
      </c>
      <c r="V69" s="38">
        <f t="shared" si="8"/>
        <v>0.17670363050797833</v>
      </c>
      <c r="W69" s="38">
        <f t="shared" si="8"/>
        <v>0.17578313179542529</v>
      </c>
      <c r="X69" s="38">
        <f t="shared" si="8"/>
        <v>0.17503368553259724</v>
      </c>
      <c r="Y69" s="38">
        <f t="shared" si="8"/>
        <v>0.17504130417553207</v>
      </c>
      <c r="Z69" s="38">
        <f t="shared" si="8"/>
        <v>0.1748036008791852</v>
      </c>
      <c r="AA69" s="39">
        <f t="shared" si="8"/>
        <v>0.17483178404943889</v>
      </c>
    </row>
    <row r="70" spans="1:27" ht="12.75" customHeight="1" x14ac:dyDescent="0.3">
      <c r="A70" s="13" t="s">
        <v>70</v>
      </c>
      <c r="B70" s="38">
        <f t="shared" si="9"/>
        <v>0.22950285248573757</v>
      </c>
      <c r="C70" s="38">
        <f t="shared" si="8"/>
        <v>0.2265385325031507</v>
      </c>
      <c r="D70" s="38">
        <f t="shared" si="8"/>
        <v>0.22311837182963243</v>
      </c>
      <c r="E70" s="38">
        <f t="shared" si="8"/>
        <v>0.21912024337006511</v>
      </c>
      <c r="F70" s="38">
        <f t="shared" si="8"/>
        <v>0.21469695416173423</v>
      </c>
      <c r="G70" s="38">
        <f t="shared" si="8"/>
        <v>0.21026631769579995</v>
      </c>
      <c r="H70" s="38">
        <f t="shared" si="8"/>
        <v>0.20607752590593392</v>
      </c>
      <c r="I70" s="38">
        <f t="shared" si="8"/>
        <v>0.20325871369166415</v>
      </c>
      <c r="J70" s="38">
        <f t="shared" si="8"/>
        <v>0.20170506244390227</v>
      </c>
      <c r="K70" s="38">
        <f t="shared" si="8"/>
        <v>0.19926957175102619</v>
      </c>
      <c r="L70" s="39">
        <f t="shared" si="8"/>
        <v>0.19652075525068949</v>
      </c>
      <c r="M70" s="38">
        <f t="shared" si="8"/>
        <v>0.19408676429953026</v>
      </c>
      <c r="N70" s="38">
        <f t="shared" si="8"/>
        <v>0.19248424635481348</v>
      </c>
      <c r="O70" s="38">
        <f t="shared" si="8"/>
        <v>0.19104520587388424</v>
      </c>
      <c r="P70" s="38">
        <f t="shared" si="8"/>
        <v>0.1900627656677</v>
      </c>
      <c r="Q70" s="38">
        <f t="shared" si="8"/>
        <v>0.19057083189369178</v>
      </c>
      <c r="R70" s="38">
        <f t="shared" si="8"/>
        <v>0.19175160714722203</v>
      </c>
      <c r="S70" s="38">
        <f t="shared" si="8"/>
        <v>0.19328372564526128</v>
      </c>
      <c r="T70" s="38">
        <f t="shared" si="8"/>
        <v>0.19599997558355309</v>
      </c>
      <c r="U70" s="38">
        <f t="shared" si="8"/>
        <v>0.19972664425312253</v>
      </c>
      <c r="V70" s="38">
        <f t="shared" si="8"/>
        <v>0.20240447957839261</v>
      </c>
      <c r="W70" s="38">
        <f t="shared" si="8"/>
        <v>0.20412039831939946</v>
      </c>
      <c r="X70" s="38">
        <f t="shared" si="8"/>
        <v>0.20456416103208813</v>
      </c>
      <c r="Y70" s="38">
        <f t="shared" si="8"/>
        <v>0.20465533113450834</v>
      </c>
      <c r="Z70" s="38">
        <f t="shared" si="8"/>
        <v>0.2051269544646695</v>
      </c>
      <c r="AA70" s="39">
        <f t="shared" si="8"/>
        <v>0.20554510504541146</v>
      </c>
    </row>
    <row r="71" spans="1:27" ht="12.75" customHeight="1" x14ac:dyDescent="0.3">
      <c r="A71" s="13" t="s">
        <v>71</v>
      </c>
      <c r="B71" s="38">
        <f t="shared" si="9"/>
        <v>0.17488558711052599</v>
      </c>
      <c r="C71" s="38">
        <f t="shared" si="8"/>
        <v>0.1780535323936967</v>
      </c>
      <c r="D71" s="38">
        <f t="shared" si="8"/>
        <v>0.18198042476451373</v>
      </c>
      <c r="E71" s="38">
        <f t="shared" si="8"/>
        <v>0.18553230974258697</v>
      </c>
      <c r="F71" s="38">
        <f t="shared" si="8"/>
        <v>0.18668381756662286</v>
      </c>
      <c r="G71" s="38">
        <f t="shared" si="8"/>
        <v>0.18906447691582526</v>
      </c>
      <c r="H71" s="38">
        <f t="shared" si="8"/>
        <v>0.19235388062842781</v>
      </c>
      <c r="I71" s="38">
        <f t="shared" si="8"/>
        <v>0.19549501677551701</v>
      </c>
      <c r="J71" s="38">
        <f t="shared" si="8"/>
        <v>0.19793591210662193</v>
      </c>
      <c r="K71" s="38">
        <f t="shared" si="8"/>
        <v>0.20069840272709635</v>
      </c>
      <c r="L71" s="39">
        <f t="shared" si="8"/>
        <v>0.2030389585632896</v>
      </c>
      <c r="M71" s="38">
        <f t="shared" si="8"/>
        <v>0.20467900893432808</v>
      </c>
      <c r="N71" s="38">
        <f t="shared" si="8"/>
        <v>0.20618493476227712</v>
      </c>
      <c r="O71" s="38">
        <f t="shared" si="8"/>
        <v>0.20708076284529287</v>
      </c>
      <c r="P71" s="38">
        <f t="shared" si="8"/>
        <v>0.20714200464545507</v>
      </c>
      <c r="Q71" s="38">
        <f t="shared" si="8"/>
        <v>0.20622292072441745</v>
      </c>
      <c r="R71" s="38">
        <f t="shared" si="8"/>
        <v>0.20398853609053799</v>
      </c>
      <c r="S71" s="38">
        <f t="shared" si="8"/>
        <v>0.20143937612785226</v>
      </c>
      <c r="T71" s="38">
        <f t="shared" si="8"/>
        <v>0.19840194354917473</v>
      </c>
      <c r="U71" s="38">
        <f t="shared" si="8"/>
        <v>0.19475376626863303</v>
      </c>
      <c r="V71" s="38">
        <f t="shared" si="8"/>
        <v>0.19123298199385155</v>
      </c>
      <c r="W71" s="38">
        <f t="shared" si="8"/>
        <v>0.18810408015171751</v>
      </c>
      <c r="X71" s="38">
        <f t="shared" si="8"/>
        <v>0.18618496863130041</v>
      </c>
      <c r="Y71" s="38">
        <f t="shared" si="8"/>
        <v>0.18530485834649174</v>
      </c>
      <c r="Z71" s="38">
        <f t="shared" si="8"/>
        <v>0.1837783624108697</v>
      </c>
      <c r="AA71" s="39">
        <f t="shared" si="8"/>
        <v>0.18199639635245016</v>
      </c>
    </row>
    <row r="72" spans="1:27" ht="12.75" customHeight="1" x14ac:dyDescent="0.3">
      <c r="A72" s="13" t="s">
        <v>72</v>
      </c>
      <c r="B72" s="38">
        <f t="shared" si="9"/>
        <v>8.4292520845088079E-2</v>
      </c>
      <c r="C72" s="38">
        <f t="shared" si="8"/>
        <v>8.6018344492430468E-2</v>
      </c>
      <c r="D72" s="38">
        <f t="shared" si="8"/>
        <v>8.6934138723959234E-2</v>
      </c>
      <c r="E72" s="38">
        <f t="shared" si="8"/>
        <v>8.8259013504298517E-2</v>
      </c>
      <c r="F72" s="38">
        <f t="shared" si="8"/>
        <v>9.189402483773447E-2</v>
      </c>
      <c r="G72" s="38">
        <f t="shared" si="8"/>
        <v>9.4569450991093804E-2</v>
      </c>
      <c r="H72" s="38">
        <f t="shared" si="8"/>
        <v>9.6619538707241284E-2</v>
      </c>
      <c r="I72" s="38">
        <f t="shared" si="8"/>
        <v>9.8308236995112541E-2</v>
      </c>
      <c r="J72" s="38">
        <f t="shared" si="8"/>
        <v>9.9743685439420623E-2</v>
      </c>
      <c r="K72" s="38">
        <f t="shared" si="8"/>
        <v>0.101450078678085</v>
      </c>
      <c r="L72" s="39">
        <f t="shared" si="8"/>
        <v>0.10336271649197677</v>
      </c>
      <c r="M72" s="38">
        <f t="shared" si="8"/>
        <v>0.10570139080777378</v>
      </c>
      <c r="N72" s="38">
        <f t="shared" si="8"/>
        <v>0.10764914217377305</v>
      </c>
      <c r="O72" s="38">
        <f t="shared" si="8"/>
        <v>0.11009857196243361</v>
      </c>
      <c r="P72" s="38">
        <f t="shared" si="8"/>
        <v>0.11270890011659541</v>
      </c>
      <c r="Q72" s="38">
        <f t="shared" si="8"/>
        <v>0.11523961241281887</v>
      </c>
      <c r="R72" s="38">
        <f t="shared" si="8"/>
        <v>0.11832392266138692</v>
      </c>
      <c r="S72" s="38">
        <f t="shared" si="8"/>
        <v>0.12155919182419703</v>
      </c>
      <c r="T72" s="38">
        <f t="shared" si="8"/>
        <v>0.12478940814532669</v>
      </c>
      <c r="U72" s="38">
        <f t="shared" si="8"/>
        <v>0.1279829640793464</v>
      </c>
      <c r="V72" s="38">
        <f t="shared" si="8"/>
        <v>0.13133752988825453</v>
      </c>
      <c r="W72" s="38">
        <f t="shared" si="8"/>
        <v>0.13491758593564201</v>
      </c>
      <c r="X72" s="38">
        <f t="shared" si="8"/>
        <v>0.13800703585603932</v>
      </c>
      <c r="Y72" s="38">
        <f t="shared" si="8"/>
        <v>0.14034579672858738</v>
      </c>
      <c r="Z72" s="38">
        <f t="shared" si="8"/>
        <v>0.14296514658675552</v>
      </c>
      <c r="AA72" s="39">
        <f t="shared" si="8"/>
        <v>0.14540199572562279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1.0000000000000002</v>
      </c>
      <c r="G74" s="38">
        <f t="shared" si="10"/>
        <v>1</v>
      </c>
      <c r="H74" s="38">
        <f t="shared" si="10"/>
        <v>1.0000000000000002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55260</v>
      </c>
      <c r="C83" s="76">
        <v>55399</v>
      </c>
      <c r="D83" s="76">
        <v>55381</v>
      </c>
      <c r="E83" s="76">
        <v>55312</v>
      </c>
      <c r="F83" s="76">
        <v>55141</v>
      </c>
      <c r="G83" s="76">
        <v>54877</v>
      </c>
      <c r="H83" s="76">
        <v>54505</v>
      </c>
      <c r="I83" s="76">
        <v>54157</v>
      </c>
      <c r="J83" s="76">
        <v>53923</v>
      </c>
      <c r="K83" s="76">
        <v>53433</v>
      </c>
      <c r="L83" s="63">
        <v>52986</v>
      </c>
      <c r="M83" s="76">
        <v>52592</v>
      </c>
      <c r="N83" s="76">
        <v>52270</v>
      </c>
      <c r="O83" s="76">
        <v>51888</v>
      </c>
      <c r="P83" s="76">
        <v>51601</v>
      </c>
      <c r="Q83" s="76">
        <v>51273</v>
      </c>
      <c r="R83" s="76">
        <v>51086</v>
      </c>
      <c r="S83" s="76">
        <v>51048</v>
      </c>
      <c r="T83" s="76">
        <v>50983</v>
      </c>
      <c r="U83" s="76">
        <v>50921</v>
      </c>
      <c r="V83" s="76">
        <v>50887</v>
      </c>
      <c r="W83" s="76">
        <v>50868</v>
      </c>
      <c r="X83" s="76">
        <v>50854</v>
      </c>
      <c r="Y83" s="76">
        <v>50848</v>
      </c>
      <c r="Z83" s="76">
        <v>50848</v>
      </c>
      <c r="AA83" s="63">
        <v>50842</v>
      </c>
    </row>
    <row r="84" spans="1:27" ht="12.75" customHeight="1" x14ac:dyDescent="0.3">
      <c r="A84" s="32" t="s">
        <v>77</v>
      </c>
      <c r="B84" s="76">
        <v>201903.22519999999</v>
      </c>
      <c r="C84" s="76">
        <v>203418.05368000001</v>
      </c>
      <c r="D84" s="76">
        <v>205053.83342000001</v>
      </c>
      <c r="E84" s="76">
        <v>205155</v>
      </c>
      <c r="F84" s="76">
        <v>204773</v>
      </c>
      <c r="G84" s="76">
        <v>204410</v>
      </c>
      <c r="H84" s="76">
        <v>204172</v>
      </c>
      <c r="I84" s="76">
        <v>203646</v>
      </c>
      <c r="J84" s="76">
        <v>203646.445955</v>
      </c>
      <c r="K84" s="76">
        <v>205471.10652999999</v>
      </c>
      <c r="L84" s="63">
        <v>206574</v>
      </c>
      <c r="M84" s="76">
        <v>205972</v>
      </c>
      <c r="N84" s="76">
        <v>205177</v>
      </c>
      <c r="O84" s="76">
        <v>204327</v>
      </c>
      <c r="P84" s="76">
        <v>203496</v>
      </c>
      <c r="Q84" s="76">
        <v>202943</v>
      </c>
      <c r="R84" s="76">
        <v>202074</v>
      </c>
      <c r="S84" s="76">
        <v>201088</v>
      </c>
      <c r="T84" s="76">
        <v>200193</v>
      </c>
      <c r="U84" s="76">
        <v>199429</v>
      </c>
      <c r="V84" s="76">
        <v>198662</v>
      </c>
      <c r="W84" s="76">
        <v>198094</v>
      </c>
      <c r="X84" s="76">
        <v>197835</v>
      </c>
      <c r="Y84" s="76">
        <v>197779</v>
      </c>
      <c r="Z84" s="76">
        <v>197792</v>
      </c>
      <c r="AA84" s="63">
        <v>197936</v>
      </c>
    </row>
    <row r="85" spans="1:27" ht="12.75" customHeight="1" x14ac:dyDescent="0.3">
      <c r="A85" s="13" t="s">
        <v>78</v>
      </c>
      <c r="B85" s="76">
        <v>61856.774799999999</v>
      </c>
      <c r="C85" s="76">
        <v>60951.946320000003</v>
      </c>
      <c r="D85" s="76">
        <v>60072.166579999997</v>
      </c>
      <c r="E85" s="76">
        <v>60690</v>
      </c>
      <c r="F85" s="76">
        <v>61935</v>
      </c>
      <c r="G85" s="76">
        <v>63185</v>
      </c>
      <c r="H85" s="76">
        <v>64415</v>
      </c>
      <c r="I85" s="76">
        <v>65883</v>
      </c>
      <c r="J85" s="76">
        <v>66641.554044999997</v>
      </c>
      <c r="K85" s="76">
        <v>65836.893469999995</v>
      </c>
      <c r="L85" s="63">
        <v>65683</v>
      </c>
      <c r="M85" s="76">
        <v>67146</v>
      </c>
      <c r="N85" s="76">
        <v>68668</v>
      </c>
      <c r="O85" s="76">
        <v>70247</v>
      </c>
      <c r="P85" s="76">
        <v>71674</v>
      </c>
      <c r="Q85" s="76">
        <v>72833</v>
      </c>
      <c r="R85" s="76">
        <v>74128</v>
      </c>
      <c r="S85" s="76">
        <v>75367</v>
      </c>
      <c r="T85" s="76">
        <v>76472</v>
      </c>
      <c r="U85" s="76">
        <v>77428</v>
      </c>
      <c r="V85" s="76">
        <v>78339</v>
      </c>
      <c r="W85" s="76">
        <v>79016</v>
      </c>
      <c r="X85" s="76">
        <v>79345</v>
      </c>
      <c r="Y85" s="76">
        <v>79427</v>
      </c>
      <c r="Z85" s="76">
        <v>79391</v>
      </c>
      <c r="AA85" s="63">
        <v>79223</v>
      </c>
    </row>
    <row r="86" spans="1:27" ht="12.75" customHeight="1" x14ac:dyDescent="0.3">
      <c r="A86" s="13" t="s">
        <v>91</v>
      </c>
      <c r="B86" s="76">
        <v>202463</v>
      </c>
      <c r="C86" s="76">
        <v>201802</v>
      </c>
      <c r="D86" s="76">
        <v>201479</v>
      </c>
      <c r="E86" s="76">
        <v>200944</v>
      </c>
      <c r="F86" s="76">
        <v>200495</v>
      </c>
      <c r="G86" s="76">
        <v>200119</v>
      </c>
      <c r="H86" s="76">
        <v>199621</v>
      </c>
      <c r="I86" s="76">
        <v>199019</v>
      </c>
      <c r="J86" s="76">
        <v>198247</v>
      </c>
      <c r="K86" s="76">
        <v>197736</v>
      </c>
      <c r="L86" s="63">
        <v>197063</v>
      </c>
      <c r="M86" s="76">
        <v>196207</v>
      </c>
      <c r="N86" s="76">
        <v>195420</v>
      </c>
      <c r="O86" s="76">
        <v>194933</v>
      </c>
      <c r="P86" s="76">
        <v>194136</v>
      </c>
      <c r="Q86" s="76">
        <v>193423</v>
      </c>
      <c r="R86" s="76">
        <v>192654</v>
      </c>
      <c r="S86" s="76">
        <v>191849</v>
      </c>
      <c r="T86" s="76">
        <v>191065</v>
      </c>
      <c r="U86" s="76">
        <v>190489</v>
      </c>
      <c r="V86" s="76">
        <v>190225</v>
      </c>
      <c r="W86" s="76">
        <v>190163</v>
      </c>
      <c r="X86" s="76">
        <v>190154</v>
      </c>
      <c r="Y86" s="76">
        <v>190265</v>
      </c>
      <c r="Z86" s="76">
        <v>190575</v>
      </c>
      <c r="AA86" s="63">
        <v>190760</v>
      </c>
    </row>
    <row r="87" spans="1:27" ht="12.75" customHeight="1" x14ac:dyDescent="0.3">
      <c r="A87" s="13" t="s">
        <v>92</v>
      </c>
      <c r="B87" s="76">
        <v>61297</v>
      </c>
      <c r="C87" s="76">
        <v>62568</v>
      </c>
      <c r="D87" s="76">
        <v>63647</v>
      </c>
      <c r="E87" s="76">
        <v>64901</v>
      </c>
      <c r="F87" s="76">
        <v>66213</v>
      </c>
      <c r="G87" s="76">
        <v>67476</v>
      </c>
      <c r="H87" s="76">
        <v>68966</v>
      </c>
      <c r="I87" s="76">
        <v>70510</v>
      </c>
      <c r="J87" s="76">
        <v>72041</v>
      </c>
      <c r="K87" s="76">
        <v>73572</v>
      </c>
      <c r="L87" s="63">
        <v>75194</v>
      </c>
      <c r="M87" s="76">
        <v>76911</v>
      </c>
      <c r="N87" s="76">
        <v>78425</v>
      </c>
      <c r="O87" s="76">
        <v>79641</v>
      </c>
      <c r="P87" s="76">
        <v>81034</v>
      </c>
      <c r="Q87" s="76">
        <v>82353</v>
      </c>
      <c r="R87" s="76">
        <v>83548</v>
      </c>
      <c r="S87" s="76">
        <v>84606</v>
      </c>
      <c r="T87" s="76">
        <v>85600</v>
      </c>
      <c r="U87" s="76">
        <v>86368</v>
      </c>
      <c r="V87" s="76">
        <v>86776</v>
      </c>
      <c r="W87" s="76">
        <v>86947</v>
      </c>
      <c r="X87" s="76">
        <v>87026</v>
      </c>
      <c r="Y87" s="76">
        <v>86941</v>
      </c>
      <c r="Z87" s="76">
        <v>86608</v>
      </c>
      <c r="AA87" s="63">
        <v>86399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0.17321798006394584</v>
      </c>
      <c r="C90" s="38">
        <f t="shared" ref="C90:AA94" si="11">C83/SUM(C$83:C$85)</f>
        <v>0.17324693763310389</v>
      </c>
      <c r="D90" s="38">
        <f t="shared" si="11"/>
        <v>0.17279185790013946</v>
      </c>
      <c r="E90" s="38">
        <f t="shared" si="11"/>
        <v>0.17222729070205539</v>
      </c>
      <c r="F90" s="38">
        <f t="shared" si="11"/>
        <v>0.17132568378338911</v>
      </c>
      <c r="G90" s="38">
        <f t="shared" si="11"/>
        <v>0.17017601528194695</v>
      </c>
      <c r="H90" s="38">
        <f t="shared" si="11"/>
        <v>0.16869807980389487</v>
      </c>
      <c r="I90" s="38">
        <f t="shared" si="11"/>
        <v>0.16731338395852771</v>
      </c>
      <c r="J90" s="38">
        <f t="shared" si="11"/>
        <v>0.16632069855742093</v>
      </c>
      <c r="K90" s="38">
        <f t="shared" si="11"/>
        <v>0.16454035677663123</v>
      </c>
      <c r="L90" s="39">
        <f t="shared" si="11"/>
        <v>0.16291203807614615</v>
      </c>
      <c r="M90" s="38">
        <f t="shared" si="11"/>
        <v>0.16146879125602528</v>
      </c>
      <c r="N90" s="38">
        <f t="shared" si="11"/>
        <v>0.16028088251077074</v>
      </c>
      <c r="O90" s="38">
        <f t="shared" si="11"/>
        <v>0.15894039735099338</v>
      </c>
      <c r="P90" s="38">
        <f t="shared" si="11"/>
        <v>0.15791180979952321</v>
      </c>
      <c r="Q90" s="38">
        <f t="shared" si="11"/>
        <v>0.15677467290834096</v>
      </c>
      <c r="R90" s="38">
        <f t="shared" si="11"/>
        <v>0.15608882696585272</v>
      </c>
      <c r="S90" s="38">
        <f t="shared" si="11"/>
        <v>0.15587032790539324</v>
      </c>
      <c r="T90" s="38">
        <f t="shared" si="11"/>
        <v>0.15560296415665592</v>
      </c>
      <c r="U90" s="38">
        <f t="shared" si="11"/>
        <v>0.15535209806637421</v>
      </c>
      <c r="V90" s="38">
        <f t="shared" si="11"/>
        <v>0.15519628653686623</v>
      </c>
      <c r="W90" s="38">
        <f t="shared" si="11"/>
        <v>0.15509576861862687</v>
      </c>
      <c r="X90" s="38">
        <f t="shared" si="11"/>
        <v>0.15502661309498406</v>
      </c>
      <c r="Y90" s="38">
        <f t="shared" si="11"/>
        <v>0.1549988721369043</v>
      </c>
      <c r="Z90" s="38">
        <f t="shared" si="11"/>
        <v>0.15500973993311606</v>
      </c>
      <c r="AA90" s="39">
        <f t="shared" si="11"/>
        <v>0.15500562498285067</v>
      </c>
    </row>
    <row r="91" spans="1:27" ht="12.75" customHeight="1" x14ac:dyDescent="0.3">
      <c r="A91" s="13" t="s">
        <v>77</v>
      </c>
      <c r="B91" s="38">
        <f t="shared" ref="B91:Q94" si="12">B84/SUM(B$83:B$85)</f>
        <v>0.6328857914864271</v>
      </c>
      <c r="C91" s="38">
        <f t="shared" si="12"/>
        <v>0.63614063176855795</v>
      </c>
      <c r="D91" s="38">
        <f t="shared" si="12"/>
        <v>0.63977957866754864</v>
      </c>
      <c r="E91" s="38">
        <f t="shared" si="12"/>
        <v>0.63879971478124409</v>
      </c>
      <c r="F91" s="38">
        <f t="shared" si="12"/>
        <v>0.63623935447989588</v>
      </c>
      <c r="G91" s="38">
        <f t="shared" si="12"/>
        <v>0.63388449229700561</v>
      </c>
      <c r="H91" s="38">
        <f t="shared" si="12"/>
        <v>0.63193146224604757</v>
      </c>
      <c r="I91" s="38">
        <f t="shared" si="12"/>
        <v>0.62914676569267747</v>
      </c>
      <c r="J91" s="38">
        <f t="shared" si="12"/>
        <v>0.62812935389298941</v>
      </c>
      <c r="K91" s="38">
        <f t="shared" si="12"/>
        <v>0.63272302089973242</v>
      </c>
      <c r="L91" s="39">
        <f t="shared" si="12"/>
        <v>0.63513742032880027</v>
      </c>
      <c r="M91" s="38">
        <f t="shared" si="12"/>
        <v>0.63237849620828346</v>
      </c>
      <c r="N91" s="38">
        <f t="shared" si="12"/>
        <v>0.62915535930576638</v>
      </c>
      <c r="O91" s="38">
        <f t="shared" si="12"/>
        <v>0.6258829511551115</v>
      </c>
      <c r="P91" s="38">
        <f t="shared" si="12"/>
        <v>0.62274804067680423</v>
      </c>
      <c r="Q91" s="38">
        <f t="shared" si="12"/>
        <v>0.62052781081733932</v>
      </c>
      <c r="R91" s="38">
        <f t="shared" si="11"/>
        <v>0.61741952042238024</v>
      </c>
      <c r="S91" s="38">
        <f t="shared" si="11"/>
        <v>0.61400353584547318</v>
      </c>
      <c r="T91" s="38">
        <f t="shared" si="11"/>
        <v>0.61100021974802232</v>
      </c>
      <c r="U91" s="38">
        <f t="shared" si="11"/>
        <v>0.60842704513420665</v>
      </c>
      <c r="V91" s="38">
        <f t="shared" si="11"/>
        <v>0.60588371639096272</v>
      </c>
      <c r="W91" s="38">
        <f t="shared" si="11"/>
        <v>0.60398563318271348</v>
      </c>
      <c r="X91" s="38">
        <f t="shared" si="11"/>
        <v>0.60309297206996837</v>
      </c>
      <c r="Y91" s="38">
        <f t="shared" si="11"/>
        <v>0.60288550055783496</v>
      </c>
      <c r="Z91" s="38">
        <f t="shared" si="11"/>
        <v>0.60296740247110792</v>
      </c>
      <c r="AA91" s="39">
        <f t="shared" si="11"/>
        <v>0.60346157481227192</v>
      </c>
    </row>
    <row r="92" spans="1:27" ht="12.75" customHeight="1" x14ac:dyDescent="0.3">
      <c r="A92" s="13" t="s">
        <v>78</v>
      </c>
      <c r="B92" s="38">
        <f t="shared" si="12"/>
        <v>0.19389622844962698</v>
      </c>
      <c r="C92" s="38">
        <f t="shared" si="11"/>
        <v>0.19061243059833818</v>
      </c>
      <c r="D92" s="38">
        <f t="shared" si="11"/>
        <v>0.18742856343231193</v>
      </c>
      <c r="E92" s="38">
        <f t="shared" si="11"/>
        <v>0.18897299451670055</v>
      </c>
      <c r="F92" s="38">
        <f t="shared" si="11"/>
        <v>0.19243496173671504</v>
      </c>
      <c r="G92" s="38">
        <f t="shared" si="11"/>
        <v>0.19593949242104741</v>
      </c>
      <c r="H92" s="38">
        <f t="shared" si="11"/>
        <v>0.19937045795005756</v>
      </c>
      <c r="I92" s="38">
        <f t="shared" si="11"/>
        <v>0.20353985034879482</v>
      </c>
      <c r="J92" s="38">
        <f t="shared" si="11"/>
        <v>0.20554994754958961</v>
      </c>
      <c r="K92" s="38">
        <f t="shared" si="11"/>
        <v>0.20273662232363637</v>
      </c>
      <c r="L92" s="39">
        <f t="shared" si="11"/>
        <v>0.20195054159505355</v>
      </c>
      <c r="M92" s="38">
        <f t="shared" si="11"/>
        <v>0.20615271253569126</v>
      </c>
      <c r="N92" s="38">
        <f t="shared" si="11"/>
        <v>0.2105637581834629</v>
      </c>
      <c r="O92" s="38">
        <f t="shared" si="11"/>
        <v>0.21517665149389514</v>
      </c>
      <c r="P92" s="38">
        <f t="shared" si="11"/>
        <v>0.21934014952367253</v>
      </c>
      <c r="Q92" s="38">
        <f t="shared" si="11"/>
        <v>0.22269751627431975</v>
      </c>
      <c r="R92" s="38">
        <f t="shared" si="11"/>
        <v>0.22649165261176701</v>
      </c>
      <c r="S92" s="38">
        <f t="shared" si="11"/>
        <v>0.23012613624913358</v>
      </c>
      <c r="T92" s="38">
        <f t="shared" si="11"/>
        <v>0.23339681609532181</v>
      </c>
      <c r="U92" s="38">
        <f t="shared" si="11"/>
        <v>0.23622085679941912</v>
      </c>
      <c r="V92" s="38">
        <f t="shared" si="11"/>
        <v>0.23891999707217099</v>
      </c>
      <c r="W92" s="38">
        <f t="shared" si="11"/>
        <v>0.24091859819865966</v>
      </c>
      <c r="X92" s="38">
        <f t="shared" si="11"/>
        <v>0.24188041483504757</v>
      </c>
      <c r="Y92" s="38">
        <f t="shared" si="11"/>
        <v>0.24211562730526071</v>
      </c>
      <c r="Z92" s="38">
        <f t="shared" si="11"/>
        <v>0.24202285759577602</v>
      </c>
      <c r="AA92" s="39">
        <f t="shared" si="11"/>
        <v>0.24153280020487741</v>
      </c>
    </row>
    <row r="93" spans="1:27" ht="12.75" customHeight="1" x14ac:dyDescent="0.3">
      <c r="A93" s="13" t="s">
        <v>91</v>
      </c>
      <c r="B93" s="38">
        <f t="shared" si="12"/>
        <v>0.63464046141307751</v>
      </c>
      <c r="C93" s="38">
        <f t="shared" si="11"/>
        <v>0.63108681579515213</v>
      </c>
      <c r="D93" s="38">
        <f t="shared" si="11"/>
        <v>0.6286258958462686</v>
      </c>
      <c r="E93" s="38">
        <f t="shared" si="11"/>
        <v>0.62568774773708813</v>
      </c>
      <c r="F93" s="38">
        <f t="shared" si="11"/>
        <v>0.6229474070138481</v>
      </c>
      <c r="G93" s="38">
        <f t="shared" si="11"/>
        <v>0.62057791064030365</v>
      </c>
      <c r="H93" s="38">
        <f t="shared" si="11"/>
        <v>0.61784569101060993</v>
      </c>
      <c r="I93" s="38">
        <f t="shared" si="11"/>
        <v>0.61485204797241766</v>
      </c>
      <c r="J93" s="38">
        <f t="shared" si="11"/>
        <v>0.61147524297448264</v>
      </c>
      <c r="K93" s="38">
        <f t="shared" si="11"/>
        <v>0.60890371095734752</v>
      </c>
      <c r="L93" s="39">
        <f t="shared" si="11"/>
        <v>0.60589466952401738</v>
      </c>
      <c r="M93" s="38">
        <f t="shared" si="11"/>
        <v>0.60239783856805129</v>
      </c>
      <c r="N93" s="38">
        <f t="shared" si="11"/>
        <v>0.59923646566395294</v>
      </c>
      <c r="O93" s="38">
        <f t="shared" si="11"/>
        <v>0.59710777977222462</v>
      </c>
      <c r="P93" s="38">
        <f t="shared" si="11"/>
        <v>0.59410412796729206</v>
      </c>
      <c r="Q93" s="38">
        <f t="shared" si="11"/>
        <v>0.59141902283755643</v>
      </c>
      <c r="R93" s="38">
        <f t="shared" si="11"/>
        <v>0.58863753024858845</v>
      </c>
      <c r="S93" s="38">
        <f t="shared" si="11"/>
        <v>0.58579310723871236</v>
      </c>
      <c r="T93" s="38">
        <f t="shared" si="11"/>
        <v>0.58314105381384906</v>
      </c>
      <c r="U93" s="38">
        <f t="shared" si="11"/>
        <v>0.58115248735424585</v>
      </c>
      <c r="V93" s="38">
        <f t="shared" si="11"/>
        <v>0.58015236910164447</v>
      </c>
      <c r="W93" s="38">
        <f t="shared" si="11"/>
        <v>0.57980413320405633</v>
      </c>
      <c r="X93" s="38">
        <f t="shared" si="11"/>
        <v>0.57967771633428244</v>
      </c>
      <c r="Y93" s="38">
        <f t="shared" si="11"/>
        <v>0.5799807348790138</v>
      </c>
      <c r="Z93" s="38">
        <f t="shared" si="11"/>
        <v>0.58096643305053486</v>
      </c>
      <c r="AA93" s="39">
        <f t="shared" si="11"/>
        <v>0.58158359273294902</v>
      </c>
    </row>
    <row r="94" spans="1:27" ht="12.75" customHeight="1" x14ac:dyDescent="0.3">
      <c r="A94" s="13" t="s">
        <v>92</v>
      </c>
      <c r="B94" s="38">
        <f t="shared" si="12"/>
        <v>0.19214155852297662</v>
      </c>
      <c r="C94" s="38">
        <f t="shared" si="11"/>
        <v>0.19566624657174397</v>
      </c>
      <c r="D94" s="38">
        <f t="shared" si="11"/>
        <v>0.19858224625359197</v>
      </c>
      <c r="E94" s="38">
        <f t="shared" si="11"/>
        <v>0.20208496156085654</v>
      </c>
      <c r="F94" s="38">
        <f t="shared" si="11"/>
        <v>0.20572690920276279</v>
      </c>
      <c r="G94" s="38">
        <f t="shared" si="11"/>
        <v>0.20924607407774939</v>
      </c>
      <c r="H94" s="38">
        <f t="shared" si="11"/>
        <v>0.21345622918549514</v>
      </c>
      <c r="I94" s="38">
        <f t="shared" si="11"/>
        <v>0.21783456806905457</v>
      </c>
      <c r="J94" s="38">
        <f t="shared" si="11"/>
        <v>0.2222040584680964</v>
      </c>
      <c r="K94" s="38">
        <f t="shared" si="11"/>
        <v>0.22655593226602122</v>
      </c>
      <c r="L94" s="39">
        <f t="shared" si="11"/>
        <v>0.23119329239983644</v>
      </c>
      <c r="M94" s="38">
        <f t="shared" si="11"/>
        <v>0.23613337017592337</v>
      </c>
      <c r="N94" s="38">
        <f t="shared" si="11"/>
        <v>0.24048265182527637</v>
      </c>
      <c r="O94" s="38">
        <f t="shared" si="11"/>
        <v>0.24395182287678199</v>
      </c>
      <c r="P94" s="38">
        <f t="shared" si="11"/>
        <v>0.2479840622331847</v>
      </c>
      <c r="Q94" s="38">
        <f t="shared" si="11"/>
        <v>0.25180630425410261</v>
      </c>
      <c r="R94" s="38">
        <f t="shared" si="11"/>
        <v>0.25527364278555892</v>
      </c>
      <c r="S94" s="38">
        <f t="shared" si="11"/>
        <v>0.25833656485589446</v>
      </c>
      <c r="T94" s="38">
        <f t="shared" si="11"/>
        <v>0.26125598202949507</v>
      </c>
      <c r="U94" s="38">
        <f t="shared" si="11"/>
        <v>0.26349541457937997</v>
      </c>
      <c r="V94" s="38">
        <f t="shared" si="11"/>
        <v>0.26465134436148929</v>
      </c>
      <c r="W94" s="38">
        <f t="shared" si="11"/>
        <v>0.26510009817731678</v>
      </c>
      <c r="X94" s="38">
        <f t="shared" si="11"/>
        <v>0.2652956705707335</v>
      </c>
      <c r="Y94" s="38">
        <f t="shared" si="11"/>
        <v>0.26502039298408187</v>
      </c>
      <c r="Z94" s="38">
        <f t="shared" si="11"/>
        <v>0.26402382701634908</v>
      </c>
      <c r="AA94" s="39">
        <f t="shared" si="11"/>
        <v>0.26341078228420034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273.69547933303647</v>
      </c>
      <c r="C97" s="76">
        <f t="shared" ref="C97:AA97" si="13">C83/(C84/1000)</f>
        <v>272.34062561206588</v>
      </c>
      <c r="D97" s="76">
        <f t="shared" si="13"/>
        <v>270.08029587316355</v>
      </c>
      <c r="E97" s="76">
        <f t="shared" si="13"/>
        <v>269.61078209158927</v>
      </c>
      <c r="F97" s="76">
        <f t="shared" si="13"/>
        <v>269.27866466770524</v>
      </c>
      <c r="G97" s="76">
        <f t="shared" si="13"/>
        <v>268.46533926911599</v>
      </c>
      <c r="H97" s="76">
        <f t="shared" si="13"/>
        <v>266.95629175401132</v>
      </c>
      <c r="I97" s="76">
        <f t="shared" si="13"/>
        <v>265.93696905414299</v>
      </c>
      <c r="J97" s="76">
        <f t="shared" si="13"/>
        <v>264.78733644050646</v>
      </c>
      <c r="K97" s="76">
        <f t="shared" si="13"/>
        <v>260.05116194864348</v>
      </c>
      <c r="L97" s="63">
        <f t="shared" si="13"/>
        <v>256.49888175665859</v>
      </c>
      <c r="M97" s="76">
        <f t="shared" si="13"/>
        <v>255.33567669391954</v>
      </c>
      <c r="N97" s="76">
        <f t="shared" si="13"/>
        <v>254.75564999975632</v>
      </c>
      <c r="O97" s="76">
        <f t="shared" si="13"/>
        <v>253.94588086743309</v>
      </c>
      <c r="P97" s="76">
        <f t="shared" si="13"/>
        <v>253.57255179462985</v>
      </c>
      <c r="Q97" s="76">
        <f t="shared" si="13"/>
        <v>252.6472950532908</v>
      </c>
      <c r="R97" s="76">
        <f t="shared" si="13"/>
        <v>252.80837712917048</v>
      </c>
      <c r="S97" s="76">
        <f t="shared" si="13"/>
        <v>253.85900700190962</v>
      </c>
      <c r="T97" s="76">
        <f t="shared" si="13"/>
        <v>254.6692441793669</v>
      </c>
      <c r="U97" s="76">
        <f t="shared" si="13"/>
        <v>255.33397850864216</v>
      </c>
      <c r="V97" s="76">
        <f t="shared" si="13"/>
        <v>256.14863436389447</v>
      </c>
      <c r="W97" s="76">
        <f t="shared" si="13"/>
        <v>256.78718184296343</v>
      </c>
      <c r="X97" s="76">
        <f t="shared" si="13"/>
        <v>257.05259433366189</v>
      </c>
      <c r="Y97" s="76">
        <f t="shared" si="13"/>
        <v>257.09504042390751</v>
      </c>
      <c r="Z97" s="76">
        <f t="shared" si="13"/>
        <v>257.07814269535675</v>
      </c>
      <c r="AA97" s="63">
        <f t="shared" si="13"/>
        <v>256.8608034920378</v>
      </c>
    </row>
    <row r="98" spans="1:27" ht="12.75" customHeight="1" x14ac:dyDescent="0.3">
      <c r="A98" s="13" t="s">
        <v>78</v>
      </c>
      <c r="B98" s="76">
        <f>B85/(B84/1000)</f>
        <v>306.36843338548118</v>
      </c>
      <c r="C98" s="76">
        <f t="shared" ref="C98:AA98" si="14">C85/(C84/1000)</f>
        <v>299.63882368024434</v>
      </c>
      <c r="D98" s="76">
        <f t="shared" si="14"/>
        <v>292.95802754858829</v>
      </c>
      <c r="E98" s="76">
        <f t="shared" si="14"/>
        <v>295.82510784528773</v>
      </c>
      <c r="F98" s="76">
        <f t="shared" si="14"/>
        <v>302.45686687209741</v>
      </c>
      <c r="G98" s="76">
        <f t="shared" si="14"/>
        <v>309.10914338828826</v>
      </c>
      <c r="H98" s="76">
        <f t="shared" si="14"/>
        <v>315.49379934564973</v>
      </c>
      <c r="I98" s="76">
        <f t="shared" si="14"/>
        <v>323.51727998585784</v>
      </c>
      <c r="J98" s="76">
        <f t="shared" si="14"/>
        <v>327.24142929420856</v>
      </c>
      <c r="K98" s="76">
        <f t="shared" si="14"/>
        <v>320.41922867820551</v>
      </c>
      <c r="L98" s="63">
        <f t="shared" si="14"/>
        <v>317.96353848983898</v>
      </c>
      <c r="M98" s="76">
        <f t="shared" si="14"/>
        <v>325.99576641485248</v>
      </c>
      <c r="N98" s="76">
        <f t="shared" si="14"/>
        <v>334.67688873509218</v>
      </c>
      <c r="O98" s="76">
        <f t="shared" si="14"/>
        <v>343.7969529235001</v>
      </c>
      <c r="P98" s="76">
        <f t="shared" si="14"/>
        <v>352.21331131815856</v>
      </c>
      <c r="Q98" s="76">
        <f t="shared" si="14"/>
        <v>358.88402162183468</v>
      </c>
      <c r="R98" s="76">
        <f t="shared" si="14"/>
        <v>366.83591159674177</v>
      </c>
      <c r="S98" s="76">
        <f t="shared" si="14"/>
        <v>374.7961091661362</v>
      </c>
      <c r="T98" s="76">
        <f t="shared" si="14"/>
        <v>381.99137831992124</v>
      </c>
      <c r="U98" s="76">
        <f t="shared" si="14"/>
        <v>388.24844932281661</v>
      </c>
      <c r="V98" s="76">
        <f t="shared" si="14"/>
        <v>394.33308836113599</v>
      </c>
      <c r="W98" s="76">
        <f t="shared" si="14"/>
        <v>398.88133916221591</v>
      </c>
      <c r="X98" s="76">
        <f t="shared" si="14"/>
        <v>401.06654535345109</v>
      </c>
      <c r="Y98" s="76">
        <f t="shared" si="14"/>
        <v>401.59470924617881</v>
      </c>
      <c r="Z98" s="76">
        <f t="shared" si="14"/>
        <v>401.3863048050477</v>
      </c>
      <c r="AA98" s="63">
        <f t="shared" si="14"/>
        <v>400.24553390995067</v>
      </c>
    </row>
    <row r="99" spans="1:27" ht="12.75" customHeight="1" x14ac:dyDescent="0.3">
      <c r="A99" s="13" t="s">
        <v>80</v>
      </c>
      <c r="B99" s="76">
        <f>SUM(B97:B98)</f>
        <v>580.06391271851771</v>
      </c>
      <c r="C99" s="76">
        <f t="shared" ref="C99:AA99" si="15">SUM(C97:C98)</f>
        <v>571.97944929231016</v>
      </c>
      <c r="D99" s="76">
        <f t="shared" si="15"/>
        <v>563.03832342175178</v>
      </c>
      <c r="E99" s="76">
        <f t="shared" si="15"/>
        <v>565.43588993687695</v>
      </c>
      <c r="F99" s="76">
        <f t="shared" si="15"/>
        <v>571.73553153980265</v>
      </c>
      <c r="G99" s="76">
        <f t="shared" si="15"/>
        <v>577.57448265740425</v>
      </c>
      <c r="H99" s="76">
        <f t="shared" si="15"/>
        <v>582.45009109966099</v>
      </c>
      <c r="I99" s="76">
        <f t="shared" si="15"/>
        <v>589.45424904000083</v>
      </c>
      <c r="J99" s="76">
        <f t="shared" si="15"/>
        <v>592.02876573471508</v>
      </c>
      <c r="K99" s="76">
        <f t="shared" si="15"/>
        <v>580.47039062684894</v>
      </c>
      <c r="L99" s="63">
        <f t="shared" si="15"/>
        <v>574.46242024649757</v>
      </c>
      <c r="M99" s="76">
        <f t="shared" si="15"/>
        <v>581.33144310877196</v>
      </c>
      <c r="N99" s="76">
        <f t="shared" si="15"/>
        <v>589.43253873484855</v>
      </c>
      <c r="O99" s="76">
        <f t="shared" si="15"/>
        <v>597.74283379093322</v>
      </c>
      <c r="P99" s="76">
        <f t="shared" si="15"/>
        <v>605.78586311278843</v>
      </c>
      <c r="Q99" s="76">
        <f t="shared" si="15"/>
        <v>611.53131667512548</v>
      </c>
      <c r="R99" s="76">
        <f t="shared" si="15"/>
        <v>619.64428872591225</v>
      </c>
      <c r="S99" s="76">
        <f t="shared" si="15"/>
        <v>628.65511616804588</v>
      </c>
      <c r="T99" s="76">
        <f t="shared" si="15"/>
        <v>636.66062249928814</v>
      </c>
      <c r="U99" s="76">
        <f t="shared" si="15"/>
        <v>643.58242783145874</v>
      </c>
      <c r="V99" s="76">
        <f t="shared" si="15"/>
        <v>650.48172272503052</v>
      </c>
      <c r="W99" s="76">
        <f t="shared" si="15"/>
        <v>655.6685210051794</v>
      </c>
      <c r="X99" s="76">
        <f t="shared" si="15"/>
        <v>658.11913968711292</v>
      </c>
      <c r="Y99" s="76">
        <f t="shared" si="15"/>
        <v>658.68974967008626</v>
      </c>
      <c r="Z99" s="76">
        <f t="shared" si="15"/>
        <v>658.4644475004045</v>
      </c>
      <c r="AA99" s="63">
        <f t="shared" si="15"/>
        <v>657.10633740198841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164818</v>
      </c>
      <c r="D10" s="76">
        <v>165118</v>
      </c>
      <c r="E10" s="76">
        <v>165423</v>
      </c>
      <c r="F10" s="76">
        <v>165664</v>
      </c>
      <c r="G10" s="76">
        <v>165934</v>
      </c>
      <c r="H10" s="76">
        <v>166173</v>
      </c>
      <c r="I10" s="76">
        <v>166413</v>
      </c>
      <c r="J10" s="76">
        <v>166630</v>
      </c>
      <c r="K10" s="76">
        <v>166823</v>
      </c>
      <c r="L10" s="63">
        <v>167029</v>
      </c>
      <c r="M10" s="76">
        <v>167226</v>
      </c>
      <c r="N10" s="76">
        <v>167397</v>
      </c>
      <c r="O10" s="76">
        <v>167530</v>
      </c>
      <c r="P10" s="76">
        <v>167644</v>
      </c>
      <c r="Q10" s="76">
        <v>167744</v>
      </c>
      <c r="R10" s="76">
        <v>167837</v>
      </c>
      <c r="S10" s="76">
        <v>167908</v>
      </c>
      <c r="T10" s="76">
        <v>167989</v>
      </c>
      <c r="U10" s="76">
        <v>168006</v>
      </c>
      <c r="V10" s="76">
        <v>168024</v>
      </c>
      <c r="W10" s="76">
        <v>168036</v>
      </c>
      <c r="X10" s="76">
        <v>168042</v>
      </c>
      <c r="Y10" s="76">
        <v>168026</v>
      </c>
      <c r="Z10" s="76">
        <v>167993</v>
      </c>
      <c r="AA10" s="63">
        <v>167926</v>
      </c>
    </row>
    <row r="11" spans="1:27" ht="12.75" customHeight="1" x14ac:dyDescent="0.3">
      <c r="A11" s="6" t="s">
        <v>55</v>
      </c>
      <c r="B11" s="25"/>
      <c r="C11" s="76">
        <v>1475</v>
      </c>
      <c r="D11" s="76">
        <v>1488</v>
      </c>
      <c r="E11" s="76">
        <v>1484</v>
      </c>
      <c r="F11" s="76">
        <v>1478</v>
      </c>
      <c r="G11" s="76">
        <v>1475</v>
      </c>
      <c r="H11" s="76">
        <v>1478</v>
      </c>
      <c r="I11" s="76">
        <v>1474</v>
      </c>
      <c r="J11" s="76">
        <v>1477</v>
      </c>
      <c r="K11" s="76">
        <v>1476</v>
      </c>
      <c r="L11" s="63">
        <v>1472</v>
      </c>
      <c r="M11" s="76">
        <v>1468</v>
      </c>
      <c r="N11" s="76">
        <v>1466</v>
      </c>
      <c r="O11" s="76">
        <v>1462</v>
      </c>
      <c r="P11" s="76">
        <v>1457</v>
      </c>
      <c r="Q11" s="76">
        <v>1455</v>
      </c>
      <c r="R11" s="76">
        <v>1453</v>
      </c>
      <c r="S11" s="76">
        <v>1452</v>
      </c>
      <c r="T11" s="76">
        <v>1451</v>
      </c>
      <c r="U11" s="76">
        <v>1455</v>
      </c>
      <c r="V11" s="76">
        <v>1460</v>
      </c>
      <c r="W11" s="76">
        <v>1466</v>
      </c>
      <c r="X11" s="76">
        <v>1473</v>
      </c>
      <c r="Y11" s="76">
        <v>1469</v>
      </c>
      <c r="Z11" s="76">
        <v>1474</v>
      </c>
      <c r="AA11" s="63">
        <v>1472</v>
      </c>
    </row>
    <row r="12" spans="1:27" ht="12.75" customHeight="1" x14ac:dyDescent="0.3">
      <c r="A12" s="6" t="s">
        <v>56</v>
      </c>
      <c r="B12" s="25"/>
      <c r="C12" s="76">
        <v>1817</v>
      </c>
      <c r="D12" s="76">
        <v>1874</v>
      </c>
      <c r="E12" s="76">
        <v>1911</v>
      </c>
      <c r="F12" s="76">
        <v>1901</v>
      </c>
      <c r="G12" s="76">
        <v>1943</v>
      </c>
      <c r="H12" s="76">
        <v>1936</v>
      </c>
      <c r="I12" s="76">
        <v>1933</v>
      </c>
      <c r="J12" s="76">
        <v>1966</v>
      </c>
      <c r="K12" s="76">
        <v>1958</v>
      </c>
      <c r="L12" s="63">
        <v>1964</v>
      </c>
      <c r="M12" s="76">
        <v>1992</v>
      </c>
      <c r="N12" s="76">
        <v>2020</v>
      </c>
      <c r="O12" s="76">
        <v>2040</v>
      </c>
      <c r="P12" s="76">
        <v>2034</v>
      </c>
      <c r="Q12" s="76">
        <v>2050</v>
      </c>
      <c r="R12" s="76">
        <v>2076</v>
      </c>
      <c r="S12" s="76">
        <v>2071</v>
      </c>
      <c r="T12" s="76">
        <v>2124</v>
      </c>
      <c r="U12" s="76">
        <v>2129</v>
      </c>
      <c r="V12" s="76">
        <v>2141</v>
      </c>
      <c r="W12" s="76">
        <v>2163</v>
      </c>
      <c r="X12" s="76">
        <v>2188</v>
      </c>
      <c r="Y12" s="76">
        <v>2204</v>
      </c>
      <c r="Z12" s="76">
        <v>2251</v>
      </c>
      <c r="AA12" s="63">
        <v>2248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-342</v>
      </c>
      <c r="D14" s="76">
        <f t="shared" ref="D14:AA14" si="0">D11-D12</f>
        <v>-386</v>
      </c>
      <c r="E14" s="76">
        <f t="shared" si="0"/>
        <v>-427</v>
      </c>
      <c r="F14" s="76">
        <f t="shared" si="0"/>
        <v>-423</v>
      </c>
      <c r="G14" s="76">
        <f t="shared" si="0"/>
        <v>-468</v>
      </c>
      <c r="H14" s="76">
        <f t="shared" si="0"/>
        <v>-458</v>
      </c>
      <c r="I14" s="76">
        <f t="shared" si="0"/>
        <v>-459</v>
      </c>
      <c r="J14" s="76">
        <f t="shared" si="0"/>
        <v>-489</v>
      </c>
      <c r="K14" s="76">
        <f t="shared" si="0"/>
        <v>-482</v>
      </c>
      <c r="L14" s="63">
        <f t="shared" si="0"/>
        <v>-492</v>
      </c>
      <c r="M14" s="76">
        <f t="shared" si="0"/>
        <v>-524</v>
      </c>
      <c r="N14" s="76">
        <f t="shared" si="0"/>
        <v>-554</v>
      </c>
      <c r="O14" s="76">
        <f t="shared" si="0"/>
        <v>-578</v>
      </c>
      <c r="P14" s="76">
        <f t="shared" si="0"/>
        <v>-577</v>
      </c>
      <c r="Q14" s="76">
        <f t="shared" si="0"/>
        <v>-595</v>
      </c>
      <c r="R14" s="76">
        <f t="shared" si="0"/>
        <v>-623</v>
      </c>
      <c r="S14" s="76">
        <f t="shared" si="0"/>
        <v>-619</v>
      </c>
      <c r="T14" s="76">
        <f t="shared" si="0"/>
        <v>-673</v>
      </c>
      <c r="U14" s="76">
        <f t="shared" si="0"/>
        <v>-674</v>
      </c>
      <c r="V14" s="76">
        <f t="shared" si="0"/>
        <v>-681</v>
      </c>
      <c r="W14" s="76">
        <f t="shared" si="0"/>
        <v>-697</v>
      </c>
      <c r="X14" s="76">
        <f t="shared" si="0"/>
        <v>-715</v>
      </c>
      <c r="Y14" s="76">
        <f t="shared" si="0"/>
        <v>-735</v>
      </c>
      <c r="Z14" s="76">
        <f t="shared" si="0"/>
        <v>-777</v>
      </c>
      <c r="AA14" s="63">
        <f t="shared" si="0"/>
        <v>-776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222</v>
      </c>
      <c r="D16" s="76">
        <v>228</v>
      </c>
      <c r="E16" s="76">
        <v>223</v>
      </c>
      <c r="F16" s="76">
        <v>227</v>
      </c>
      <c r="G16" s="76">
        <v>227</v>
      </c>
      <c r="H16" s="76">
        <v>234</v>
      </c>
      <c r="I16" s="76">
        <v>233</v>
      </c>
      <c r="J16" s="76">
        <v>233</v>
      </c>
      <c r="K16" s="76">
        <v>233</v>
      </c>
      <c r="L16" s="63">
        <v>233</v>
      </c>
      <c r="M16" s="76">
        <v>233</v>
      </c>
      <c r="N16" s="76">
        <v>233</v>
      </c>
      <c r="O16" s="76">
        <v>233</v>
      </c>
      <c r="P16" s="76">
        <v>233</v>
      </c>
      <c r="Q16" s="76">
        <v>233</v>
      </c>
      <c r="R16" s="76">
        <v>233</v>
      </c>
      <c r="S16" s="76">
        <v>233</v>
      </c>
      <c r="T16" s="76">
        <v>233</v>
      </c>
      <c r="U16" s="76">
        <v>233</v>
      </c>
      <c r="V16" s="76">
        <v>233</v>
      </c>
      <c r="W16" s="76">
        <v>233</v>
      </c>
      <c r="X16" s="76">
        <v>233</v>
      </c>
      <c r="Y16" s="76">
        <v>233</v>
      </c>
      <c r="Z16" s="76">
        <v>233</v>
      </c>
      <c r="AA16" s="63">
        <v>233</v>
      </c>
    </row>
    <row r="17" spans="1:27" ht="12.75" customHeight="1" x14ac:dyDescent="0.3">
      <c r="A17" s="81" t="s">
        <v>83</v>
      </c>
      <c r="B17" s="81"/>
      <c r="C17" s="76">
        <v>745</v>
      </c>
      <c r="D17" s="76">
        <v>742</v>
      </c>
      <c r="E17" s="76">
        <v>741</v>
      </c>
      <c r="F17" s="76">
        <v>739</v>
      </c>
      <c r="G17" s="76">
        <v>738</v>
      </c>
      <c r="H17" s="76">
        <v>736</v>
      </c>
      <c r="I17" s="76">
        <v>732</v>
      </c>
      <c r="J17" s="76">
        <v>732</v>
      </c>
      <c r="K17" s="76">
        <v>731</v>
      </c>
      <c r="L17" s="63">
        <v>727</v>
      </c>
      <c r="M17" s="76">
        <v>727</v>
      </c>
      <c r="N17" s="76">
        <v>726</v>
      </c>
      <c r="O17" s="76">
        <v>725</v>
      </c>
      <c r="P17" s="76">
        <v>722</v>
      </c>
      <c r="Q17" s="76">
        <v>728</v>
      </c>
      <c r="R17" s="76">
        <v>724</v>
      </c>
      <c r="S17" s="76">
        <v>725</v>
      </c>
      <c r="T17" s="76">
        <v>723</v>
      </c>
      <c r="U17" s="76">
        <v>722</v>
      </c>
      <c r="V17" s="76">
        <v>720</v>
      </c>
      <c r="W17" s="76">
        <v>720</v>
      </c>
      <c r="X17" s="76">
        <v>717</v>
      </c>
      <c r="Y17" s="76">
        <v>716</v>
      </c>
      <c r="Z17" s="76">
        <v>713</v>
      </c>
      <c r="AA17" s="63">
        <v>713</v>
      </c>
    </row>
    <row r="18" spans="1:27" ht="12.75" customHeight="1" x14ac:dyDescent="0.3">
      <c r="A18" s="6" t="s">
        <v>97</v>
      </c>
      <c r="B18" s="6"/>
      <c r="C18" s="76">
        <v>3436</v>
      </c>
      <c r="D18" s="76">
        <v>3472</v>
      </c>
      <c r="E18" s="76">
        <v>3429</v>
      </c>
      <c r="F18" s="76">
        <v>3436</v>
      </c>
      <c r="G18" s="76">
        <v>3432</v>
      </c>
      <c r="H18" s="76">
        <v>3406</v>
      </c>
      <c r="I18" s="76">
        <v>3400</v>
      </c>
      <c r="J18" s="76">
        <v>3396</v>
      </c>
      <c r="K18" s="76">
        <v>3392</v>
      </c>
      <c r="L18" s="63">
        <v>3386</v>
      </c>
      <c r="M18" s="76">
        <v>3380</v>
      </c>
      <c r="N18" s="76">
        <v>3372</v>
      </c>
      <c r="O18" s="76">
        <v>3369</v>
      </c>
      <c r="P18" s="76">
        <v>3363</v>
      </c>
      <c r="Q18" s="76">
        <v>3360</v>
      </c>
      <c r="R18" s="76">
        <v>3358</v>
      </c>
      <c r="S18" s="76">
        <v>3358</v>
      </c>
      <c r="T18" s="76">
        <v>3358</v>
      </c>
      <c r="U18" s="76">
        <v>3345</v>
      </c>
      <c r="V18" s="76">
        <v>3344</v>
      </c>
      <c r="W18" s="76">
        <v>3342</v>
      </c>
      <c r="X18" s="76">
        <v>3337</v>
      </c>
      <c r="Y18" s="76">
        <v>3339</v>
      </c>
      <c r="Z18" s="76">
        <v>3337</v>
      </c>
      <c r="AA18" s="63">
        <v>3337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293</v>
      </c>
      <c r="D20" s="76">
        <v>309</v>
      </c>
      <c r="E20" s="76">
        <v>310</v>
      </c>
      <c r="F20" s="76">
        <v>314</v>
      </c>
      <c r="G20" s="76">
        <v>317</v>
      </c>
      <c r="H20" s="76">
        <v>310</v>
      </c>
      <c r="I20" s="76">
        <v>317</v>
      </c>
      <c r="J20" s="76">
        <v>317</v>
      </c>
      <c r="K20" s="76">
        <v>317</v>
      </c>
      <c r="L20" s="63">
        <v>317</v>
      </c>
      <c r="M20" s="76">
        <v>317</v>
      </c>
      <c r="N20" s="76">
        <v>317</v>
      </c>
      <c r="O20" s="76">
        <v>317</v>
      </c>
      <c r="P20" s="76">
        <v>317</v>
      </c>
      <c r="Q20" s="76">
        <v>317</v>
      </c>
      <c r="R20" s="76">
        <v>317</v>
      </c>
      <c r="S20" s="76">
        <v>317</v>
      </c>
      <c r="T20" s="76">
        <v>317</v>
      </c>
      <c r="U20" s="76">
        <v>317</v>
      </c>
      <c r="V20" s="76">
        <v>317</v>
      </c>
      <c r="W20" s="76">
        <v>317</v>
      </c>
      <c r="X20" s="76">
        <v>317</v>
      </c>
      <c r="Y20" s="76">
        <v>317</v>
      </c>
      <c r="Z20" s="76">
        <v>317</v>
      </c>
      <c r="AA20" s="63">
        <v>317</v>
      </c>
    </row>
    <row r="21" spans="1:27" ht="12.75" customHeight="1" x14ac:dyDescent="0.3">
      <c r="A21" s="81" t="s">
        <v>84</v>
      </c>
      <c r="B21" s="81"/>
      <c r="C21" s="76">
        <v>618</v>
      </c>
      <c r="D21" s="76">
        <v>632</v>
      </c>
      <c r="E21" s="76">
        <v>636</v>
      </c>
      <c r="F21" s="76">
        <v>634</v>
      </c>
      <c r="G21" s="76">
        <v>620</v>
      </c>
      <c r="H21" s="76">
        <v>625</v>
      </c>
      <c r="I21" s="76">
        <v>629</v>
      </c>
      <c r="J21" s="76">
        <v>626</v>
      </c>
      <c r="K21" s="76">
        <v>625</v>
      </c>
      <c r="L21" s="63">
        <v>621</v>
      </c>
      <c r="M21" s="76">
        <v>618</v>
      </c>
      <c r="N21" s="76">
        <v>621</v>
      </c>
      <c r="O21" s="76">
        <v>620</v>
      </c>
      <c r="P21" s="76">
        <v>624</v>
      </c>
      <c r="Q21" s="76">
        <v>624</v>
      </c>
      <c r="R21" s="76">
        <v>618</v>
      </c>
      <c r="S21" s="76">
        <v>621</v>
      </c>
      <c r="T21" s="76">
        <v>622</v>
      </c>
      <c r="U21" s="76">
        <v>620</v>
      </c>
      <c r="V21" s="76">
        <v>621</v>
      </c>
      <c r="W21" s="76">
        <v>616</v>
      </c>
      <c r="X21" s="76">
        <v>615</v>
      </c>
      <c r="Y21" s="76">
        <v>618</v>
      </c>
      <c r="Z21" s="76">
        <v>612</v>
      </c>
      <c r="AA21" s="63">
        <v>611</v>
      </c>
    </row>
    <row r="22" spans="1:27" ht="12.75" customHeight="1" x14ac:dyDescent="0.3">
      <c r="A22" s="6" t="s">
        <v>98</v>
      </c>
      <c r="B22" s="6"/>
      <c r="C22" s="76">
        <v>2860</v>
      </c>
      <c r="D22" s="76">
        <v>2821</v>
      </c>
      <c r="E22" s="76">
        <v>2788</v>
      </c>
      <c r="F22" s="76">
        <v>2777</v>
      </c>
      <c r="G22" s="76">
        <v>2771</v>
      </c>
      <c r="H22" s="76">
        <v>2761</v>
      </c>
      <c r="I22" s="76">
        <v>2754</v>
      </c>
      <c r="J22" s="76">
        <v>2749</v>
      </c>
      <c r="K22" s="76">
        <v>2744</v>
      </c>
      <c r="L22" s="63">
        <v>2734</v>
      </c>
      <c r="M22" s="76">
        <v>2730</v>
      </c>
      <c r="N22" s="76">
        <v>2726</v>
      </c>
      <c r="O22" s="76">
        <v>2718</v>
      </c>
      <c r="P22" s="76">
        <v>2718</v>
      </c>
      <c r="Q22" s="76">
        <v>2717</v>
      </c>
      <c r="R22" s="76">
        <v>2706</v>
      </c>
      <c r="S22" s="76">
        <v>2702</v>
      </c>
      <c r="T22" s="76">
        <v>2704</v>
      </c>
      <c r="U22" s="76">
        <v>2695</v>
      </c>
      <c r="V22" s="76">
        <v>2689</v>
      </c>
      <c r="W22" s="76">
        <v>2684</v>
      </c>
      <c r="X22" s="76">
        <v>2682</v>
      </c>
      <c r="Y22" s="76">
        <v>2677</v>
      </c>
      <c r="Z22" s="76">
        <v>2671</v>
      </c>
      <c r="AA22" s="63">
        <v>2662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-71</v>
      </c>
      <c r="D24" s="76">
        <f t="shared" ref="D24:AA26" si="1">D16-D20</f>
        <v>-81</v>
      </c>
      <c r="E24" s="76">
        <f t="shared" si="1"/>
        <v>-87</v>
      </c>
      <c r="F24" s="76">
        <f t="shared" si="1"/>
        <v>-87</v>
      </c>
      <c r="G24" s="76">
        <f t="shared" si="1"/>
        <v>-90</v>
      </c>
      <c r="H24" s="76">
        <f t="shared" si="1"/>
        <v>-76</v>
      </c>
      <c r="I24" s="76">
        <f t="shared" si="1"/>
        <v>-84</v>
      </c>
      <c r="J24" s="76">
        <f t="shared" si="1"/>
        <v>-84</v>
      </c>
      <c r="K24" s="76">
        <f t="shared" si="1"/>
        <v>-84</v>
      </c>
      <c r="L24" s="63">
        <f t="shared" si="1"/>
        <v>-84</v>
      </c>
      <c r="M24" s="76">
        <f t="shared" si="1"/>
        <v>-84</v>
      </c>
      <c r="N24" s="76">
        <f t="shared" si="1"/>
        <v>-84</v>
      </c>
      <c r="O24" s="76">
        <f t="shared" si="1"/>
        <v>-84</v>
      </c>
      <c r="P24" s="76">
        <f t="shared" si="1"/>
        <v>-84</v>
      </c>
      <c r="Q24" s="76">
        <f t="shared" si="1"/>
        <v>-84</v>
      </c>
      <c r="R24" s="76">
        <f t="shared" si="1"/>
        <v>-84</v>
      </c>
      <c r="S24" s="76">
        <f t="shared" si="1"/>
        <v>-84</v>
      </c>
      <c r="T24" s="76">
        <f t="shared" si="1"/>
        <v>-84</v>
      </c>
      <c r="U24" s="76">
        <f t="shared" si="1"/>
        <v>-84</v>
      </c>
      <c r="V24" s="76">
        <f t="shared" si="1"/>
        <v>-84</v>
      </c>
      <c r="W24" s="76">
        <f t="shared" si="1"/>
        <v>-84</v>
      </c>
      <c r="X24" s="76">
        <f t="shared" si="1"/>
        <v>-84</v>
      </c>
      <c r="Y24" s="76">
        <f t="shared" si="1"/>
        <v>-84</v>
      </c>
      <c r="Z24" s="76">
        <f t="shared" si="1"/>
        <v>-84</v>
      </c>
      <c r="AA24" s="63">
        <f t="shared" si="1"/>
        <v>-84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127</v>
      </c>
      <c r="D25" s="76">
        <f t="shared" si="2"/>
        <v>110</v>
      </c>
      <c r="E25" s="76">
        <f t="shared" si="2"/>
        <v>105</v>
      </c>
      <c r="F25" s="76">
        <f t="shared" si="2"/>
        <v>105</v>
      </c>
      <c r="G25" s="76">
        <f t="shared" si="2"/>
        <v>118</v>
      </c>
      <c r="H25" s="76">
        <f t="shared" si="2"/>
        <v>111</v>
      </c>
      <c r="I25" s="76">
        <f t="shared" si="2"/>
        <v>103</v>
      </c>
      <c r="J25" s="76">
        <f t="shared" si="2"/>
        <v>106</v>
      </c>
      <c r="K25" s="76">
        <f t="shared" si="2"/>
        <v>106</v>
      </c>
      <c r="L25" s="63">
        <f t="shared" si="2"/>
        <v>106</v>
      </c>
      <c r="M25" s="76">
        <f t="shared" si="2"/>
        <v>109</v>
      </c>
      <c r="N25" s="76">
        <f t="shared" si="2"/>
        <v>105</v>
      </c>
      <c r="O25" s="76">
        <f t="shared" si="2"/>
        <v>105</v>
      </c>
      <c r="P25" s="76">
        <f t="shared" si="2"/>
        <v>98</v>
      </c>
      <c r="Q25" s="76">
        <f t="shared" si="2"/>
        <v>104</v>
      </c>
      <c r="R25" s="76">
        <f t="shared" si="2"/>
        <v>106</v>
      </c>
      <c r="S25" s="76">
        <f t="shared" si="1"/>
        <v>104</v>
      </c>
      <c r="T25" s="76">
        <f t="shared" si="1"/>
        <v>101</v>
      </c>
      <c r="U25" s="76">
        <f t="shared" si="1"/>
        <v>102</v>
      </c>
      <c r="V25" s="76">
        <f t="shared" si="1"/>
        <v>99</v>
      </c>
      <c r="W25" s="76">
        <f t="shared" si="1"/>
        <v>104</v>
      </c>
      <c r="X25" s="76">
        <f t="shared" si="1"/>
        <v>102</v>
      </c>
      <c r="Y25" s="76">
        <f t="shared" si="1"/>
        <v>98</v>
      </c>
      <c r="Z25" s="76">
        <f t="shared" si="1"/>
        <v>101</v>
      </c>
      <c r="AA25" s="63">
        <f t="shared" si="1"/>
        <v>102</v>
      </c>
    </row>
    <row r="26" spans="1:27" ht="12.75" customHeight="1" x14ac:dyDescent="0.3">
      <c r="A26" s="6" t="s">
        <v>82</v>
      </c>
      <c r="B26" s="6"/>
      <c r="C26" s="76">
        <f t="shared" si="2"/>
        <v>576</v>
      </c>
      <c r="D26" s="76">
        <f t="shared" si="1"/>
        <v>651</v>
      </c>
      <c r="E26" s="76">
        <f t="shared" si="1"/>
        <v>641</v>
      </c>
      <c r="F26" s="76">
        <f t="shared" si="1"/>
        <v>659</v>
      </c>
      <c r="G26" s="76">
        <f t="shared" si="1"/>
        <v>661</v>
      </c>
      <c r="H26" s="76">
        <f t="shared" si="1"/>
        <v>645</v>
      </c>
      <c r="I26" s="76">
        <f t="shared" si="1"/>
        <v>646</v>
      </c>
      <c r="J26" s="76">
        <f t="shared" si="1"/>
        <v>647</v>
      </c>
      <c r="K26" s="76">
        <f t="shared" si="1"/>
        <v>648</v>
      </c>
      <c r="L26" s="63">
        <f t="shared" si="1"/>
        <v>652</v>
      </c>
      <c r="M26" s="76">
        <f t="shared" si="1"/>
        <v>650</v>
      </c>
      <c r="N26" s="76">
        <f t="shared" si="1"/>
        <v>646</v>
      </c>
      <c r="O26" s="76">
        <f t="shared" si="1"/>
        <v>651</v>
      </c>
      <c r="P26" s="76">
        <f t="shared" si="1"/>
        <v>645</v>
      </c>
      <c r="Q26" s="76">
        <f t="shared" si="1"/>
        <v>643</v>
      </c>
      <c r="R26" s="76">
        <f t="shared" si="1"/>
        <v>652</v>
      </c>
      <c r="S26" s="76">
        <f t="shared" si="1"/>
        <v>656</v>
      </c>
      <c r="T26" s="76">
        <f t="shared" si="1"/>
        <v>654</v>
      </c>
      <c r="U26" s="76">
        <f t="shared" si="1"/>
        <v>650</v>
      </c>
      <c r="V26" s="76">
        <f t="shared" si="1"/>
        <v>655</v>
      </c>
      <c r="W26" s="76">
        <f t="shared" si="1"/>
        <v>658</v>
      </c>
      <c r="X26" s="76">
        <f t="shared" si="1"/>
        <v>655</v>
      </c>
      <c r="Y26" s="76">
        <f t="shared" si="1"/>
        <v>662</v>
      </c>
      <c r="Z26" s="76">
        <f t="shared" si="1"/>
        <v>666</v>
      </c>
      <c r="AA26" s="63">
        <f t="shared" si="1"/>
        <v>675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632</v>
      </c>
      <c r="D28" s="76">
        <f t="shared" ref="D28:AA28" si="3">SUM(D24:D26)</f>
        <v>680</v>
      </c>
      <c r="E28" s="76">
        <f t="shared" si="3"/>
        <v>659</v>
      </c>
      <c r="F28" s="76">
        <f t="shared" si="3"/>
        <v>677</v>
      </c>
      <c r="G28" s="76">
        <f t="shared" si="3"/>
        <v>689</v>
      </c>
      <c r="H28" s="76">
        <f t="shared" si="3"/>
        <v>680</v>
      </c>
      <c r="I28" s="76">
        <f t="shared" si="3"/>
        <v>665</v>
      </c>
      <c r="J28" s="76">
        <f t="shared" si="3"/>
        <v>669</v>
      </c>
      <c r="K28" s="76">
        <f t="shared" si="3"/>
        <v>670</v>
      </c>
      <c r="L28" s="63">
        <f t="shared" si="3"/>
        <v>674</v>
      </c>
      <c r="M28" s="76">
        <f t="shared" si="3"/>
        <v>675</v>
      </c>
      <c r="N28" s="76">
        <f t="shared" si="3"/>
        <v>667</v>
      </c>
      <c r="O28" s="76">
        <f t="shared" si="3"/>
        <v>672</v>
      </c>
      <c r="P28" s="76">
        <f t="shared" si="3"/>
        <v>659</v>
      </c>
      <c r="Q28" s="76">
        <f t="shared" si="3"/>
        <v>663</v>
      </c>
      <c r="R28" s="76">
        <f t="shared" si="3"/>
        <v>674</v>
      </c>
      <c r="S28" s="76">
        <f t="shared" si="3"/>
        <v>676</v>
      </c>
      <c r="T28" s="76">
        <f t="shared" si="3"/>
        <v>671</v>
      </c>
      <c r="U28" s="76">
        <f t="shared" si="3"/>
        <v>668</v>
      </c>
      <c r="V28" s="76">
        <f t="shared" si="3"/>
        <v>670</v>
      </c>
      <c r="W28" s="76">
        <f t="shared" si="3"/>
        <v>678</v>
      </c>
      <c r="X28" s="76">
        <f t="shared" si="3"/>
        <v>673</v>
      </c>
      <c r="Y28" s="76">
        <f t="shared" si="3"/>
        <v>676</v>
      </c>
      <c r="Z28" s="76">
        <f t="shared" si="3"/>
        <v>683</v>
      </c>
      <c r="AA28" s="63">
        <f t="shared" si="3"/>
        <v>693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10</v>
      </c>
      <c r="D30" s="76">
        <v>11</v>
      </c>
      <c r="E30" s="76">
        <v>9</v>
      </c>
      <c r="F30" s="76">
        <v>16</v>
      </c>
      <c r="G30" s="76">
        <v>18</v>
      </c>
      <c r="H30" s="76">
        <v>18</v>
      </c>
      <c r="I30" s="76">
        <v>11</v>
      </c>
      <c r="J30" s="76">
        <v>13</v>
      </c>
      <c r="K30" s="76">
        <v>18</v>
      </c>
      <c r="L30" s="63">
        <v>15</v>
      </c>
      <c r="M30" s="76">
        <v>20</v>
      </c>
      <c r="N30" s="76">
        <v>20</v>
      </c>
      <c r="O30" s="76">
        <v>20</v>
      </c>
      <c r="P30" s="76">
        <v>18</v>
      </c>
      <c r="Q30" s="76">
        <v>25</v>
      </c>
      <c r="R30" s="76">
        <v>20</v>
      </c>
      <c r="S30" s="76">
        <v>24</v>
      </c>
      <c r="T30" s="76">
        <v>19</v>
      </c>
      <c r="U30" s="76">
        <v>24</v>
      </c>
      <c r="V30" s="76">
        <v>23</v>
      </c>
      <c r="W30" s="76">
        <v>25</v>
      </c>
      <c r="X30" s="76">
        <v>26</v>
      </c>
      <c r="Y30" s="76">
        <v>26</v>
      </c>
      <c r="Z30" s="76">
        <v>27</v>
      </c>
      <c r="AA30" s="63">
        <v>30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300</v>
      </c>
      <c r="D32" s="76">
        <f t="shared" ref="D32:AA32" si="4">D30+D28+D14</f>
        <v>305</v>
      </c>
      <c r="E32" s="76">
        <f t="shared" si="4"/>
        <v>241</v>
      </c>
      <c r="F32" s="76">
        <f t="shared" si="4"/>
        <v>270</v>
      </c>
      <c r="G32" s="76">
        <f t="shared" si="4"/>
        <v>239</v>
      </c>
      <c r="H32" s="76">
        <f t="shared" si="4"/>
        <v>240</v>
      </c>
      <c r="I32" s="76">
        <f t="shared" si="4"/>
        <v>217</v>
      </c>
      <c r="J32" s="76">
        <f t="shared" si="4"/>
        <v>193</v>
      </c>
      <c r="K32" s="76">
        <f t="shared" si="4"/>
        <v>206</v>
      </c>
      <c r="L32" s="63">
        <f t="shared" si="4"/>
        <v>197</v>
      </c>
      <c r="M32" s="76">
        <f t="shared" si="4"/>
        <v>171</v>
      </c>
      <c r="N32" s="76">
        <f t="shared" si="4"/>
        <v>133</v>
      </c>
      <c r="O32" s="76">
        <f t="shared" si="4"/>
        <v>114</v>
      </c>
      <c r="P32" s="76">
        <f t="shared" si="4"/>
        <v>100</v>
      </c>
      <c r="Q32" s="76">
        <f t="shared" si="4"/>
        <v>93</v>
      </c>
      <c r="R32" s="76">
        <f t="shared" si="4"/>
        <v>71</v>
      </c>
      <c r="S32" s="76">
        <f t="shared" si="4"/>
        <v>81</v>
      </c>
      <c r="T32" s="76">
        <f t="shared" si="4"/>
        <v>17</v>
      </c>
      <c r="U32" s="76">
        <f t="shared" si="4"/>
        <v>18</v>
      </c>
      <c r="V32" s="76">
        <f t="shared" si="4"/>
        <v>12</v>
      </c>
      <c r="W32" s="76">
        <f t="shared" si="4"/>
        <v>6</v>
      </c>
      <c r="X32" s="76">
        <f t="shared" si="4"/>
        <v>-16</v>
      </c>
      <c r="Y32" s="76">
        <f t="shared" si="4"/>
        <v>-33</v>
      </c>
      <c r="Z32" s="76">
        <f t="shared" si="4"/>
        <v>-67</v>
      </c>
      <c r="AA32" s="63">
        <f t="shared" si="4"/>
        <v>-53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165118</v>
      </c>
      <c r="D34" s="76">
        <v>165423</v>
      </c>
      <c r="E34" s="76">
        <v>165664</v>
      </c>
      <c r="F34" s="76">
        <v>165934</v>
      </c>
      <c r="G34" s="76">
        <v>166173</v>
      </c>
      <c r="H34" s="76">
        <v>166413</v>
      </c>
      <c r="I34" s="76">
        <v>166630</v>
      </c>
      <c r="J34" s="76">
        <v>166823</v>
      </c>
      <c r="K34" s="76">
        <v>167029</v>
      </c>
      <c r="L34" s="63">
        <v>167226</v>
      </c>
      <c r="M34" s="76">
        <v>167397</v>
      </c>
      <c r="N34" s="76">
        <v>167530</v>
      </c>
      <c r="O34" s="76">
        <v>167644</v>
      </c>
      <c r="P34" s="76">
        <v>167744</v>
      </c>
      <c r="Q34" s="76">
        <v>167837</v>
      </c>
      <c r="R34" s="76">
        <v>167908</v>
      </c>
      <c r="S34" s="76">
        <v>167989</v>
      </c>
      <c r="T34" s="76">
        <v>168006</v>
      </c>
      <c r="U34" s="76">
        <v>168024</v>
      </c>
      <c r="V34" s="76">
        <v>168036</v>
      </c>
      <c r="W34" s="76">
        <v>168042</v>
      </c>
      <c r="X34" s="76">
        <v>168026</v>
      </c>
      <c r="Y34" s="76">
        <v>167993</v>
      </c>
      <c r="Z34" s="76">
        <v>167926</v>
      </c>
      <c r="AA34" s="63">
        <v>167873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1.8201895424043491E-3</v>
      </c>
      <c r="D36" s="38">
        <f t="shared" si="5"/>
        <v>1.8471638464613185E-3</v>
      </c>
      <c r="E36" s="38">
        <f t="shared" si="5"/>
        <v>1.4568711726906174E-3</v>
      </c>
      <c r="F36" s="38">
        <f t="shared" si="5"/>
        <v>1.6298049063163994E-3</v>
      </c>
      <c r="G36" s="38">
        <f t="shared" si="5"/>
        <v>1.4403316981450457E-3</v>
      </c>
      <c r="H36" s="38">
        <f t="shared" si="5"/>
        <v>1.4442779512917261E-3</v>
      </c>
      <c r="I36" s="38">
        <f t="shared" si="5"/>
        <v>1.3039846646596119E-3</v>
      </c>
      <c r="J36" s="38">
        <f t="shared" si="5"/>
        <v>1.1582548160595332E-3</v>
      </c>
      <c r="K36" s="38">
        <f t="shared" si="5"/>
        <v>1.2348417184680769E-3</v>
      </c>
      <c r="L36" s="39">
        <f t="shared" si="5"/>
        <v>1.1794359063396177E-3</v>
      </c>
      <c r="M36" s="38">
        <f t="shared" si="5"/>
        <v>1.0225682609163646E-3</v>
      </c>
      <c r="N36" s="38">
        <f t="shared" si="5"/>
        <v>7.9451842028232286E-4</v>
      </c>
      <c r="O36" s="38">
        <f t="shared" si="5"/>
        <v>6.8047513878111382E-4</v>
      </c>
      <c r="P36" s="38">
        <f t="shared" si="5"/>
        <v>5.9650211161747508E-4</v>
      </c>
      <c r="Q36" s="38">
        <f t="shared" si="5"/>
        <v>5.544162533384204E-4</v>
      </c>
      <c r="R36" s="38">
        <f t="shared" si="5"/>
        <v>4.2302948694268843E-4</v>
      </c>
      <c r="S36" s="38">
        <f t="shared" si="5"/>
        <v>4.8240703242251711E-4</v>
      </c>
      <c r="T36" s="38">
        <f t="shared" si="5"/>
        <v>1.011971021912149E-4</v>
      </c>
      <c r="U36" s="38">
        <f t="shared" si="5"/>
        <v>1.0713903074890183E-4</v>
      </c>
      <c r="V36" s="38">
        <f t="shared" si="5"/>
        <v>7.141836880445651E-5</v>
      </c>
      <c r="W36" s="38">
        <f t="shared" si="5"/>
        <v>3.5706634292651572E-5</v>
      </c>
      <c r="X36" s="38">
        <f t="shared" si="5"/>
        <v>-9.5214291665178947E-5</v>
      </c>
      <c r="Y36" s="38">
        <f t="shared" si="5"/>
        <v>-1.9639817647268876E-4</v>
      </c>
      <c r="Z36" s="38">
        <f t="shared" si="5"/>
        <v>-3.9882614156542238E-4</v>
      </c>
      <c r="AA36" s="39">
        <f t="shared" si="5"/>
        <v>-3.1561521146219166E-4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1.8201895424043491E-3</v>
      </c>
      <c r="D37" s="75">
        <f t="shared" si="6"/>
        <v>3.6707155771821039E-3</v>
      </c>
      <c r="E37" s="75">
        <f t="shared" si="6"/>
        <v>5.1329345095802647E-3</v>
      </c>
      <c r="F37" s="75">
        <f t="shared" si="6"/>
        <v>6.7711050977441786E-3</v>
      </c>
      <c r="G37" s="75">
        <f t="shared" si="6"/>
        <v>8.2211894331929766E-3</v>
      </c>
      <c r="H37" s="75">
        <f t="shared" si="6"/>
        <v>9.6773410671164555E-3</v>
      </c>
      <c r="I37" s="75">
        <f t="shared" si="6"/>
        <v>1.0993944836122269E-2</v>
      </c>
      <c r="J37" s="75">
        <f t="shared" si="6"/>
        <v>1.2164933441735732E-2</v>
      </c>
      <c r="K37" s="75">
        <f t="shared" si="6"/>
        <v>1.3414796927520052E-2</v>
      </c>
      <c r="L37" s="77">
        <f t="shared" si="6"/>
        <v>1.4610054727032242E-2</v>
      </c>
      <c r="M37" s="75">
        <f t="shared" si="6"/>
        <v>1.564756276620272E-2</v>
      </c>
      <c r="N37" s="75">
        <f t="shared" si="6"/>
        <v>1.6454513463335315E-2</v>
      </c>
      <c r="O37" s="75">
        <f t="shared" si="6"/>
        <v>1.7146185489448969E-2</v>
      </c>
      <c r="P37" s="75">
        <f t="shared" si="6"/>
        <v>1.7752915336917086E-2</v>
      </c>
      <c r="Q37" s="75">
        <f t="shared" si="6"/>
        <v>1.8317174095062432E-2</v>
      </c>
      <c r="R37" s="75">
        <f t="shared" si="6"/>
        <v>1.8747952286764794E-2</v>
      </c>
      <c r="S37" s="75">
        <f t="shared" si="6"/>
        <v>1.9239403463213969E-2</v>
      </c>
      <c r="T37" s="75">
        <f t="shared" si="6"/>
        <v>1.9342547537283549E-2</v>
      </c>
      <c r="U37" s="75">
        <f t="shared" si="6"/>
        <v>1.945175890982781E-2</v>
      </c>
      <c r="V37" s="75">
        <f t="shared" si="6"/>
        <v>1.9524566491523985E-2</v>
      </c>
      <c r="W37" s="75">
        <f t="shared" si="6"/>
        <v>1.9560970282372071E-2</v>
      </c>
      <c r="X37" s="75">
        <f t="shared" si="6"/>
        <v>1.9463893506777172E-2</v>
      </c>
      <c r="Y37" s="75">
        <f t="shared" si="6"/>
        <v>1.9263672657112693E-2</v>
      </c>
      <c r="Z37" s="75">
        <f t="shared" si="6"/>
        <v>1.8857163659309055E-2</v>
      </c>
      <c r="AA37" s="77">
        <f t="shared" si="6"/>
        <v>1.8535596840150954E-2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1.5801393696999999</v>
      </c>
      <c r="D44" s="3">
        <v>1.5931348898</v>
      </c>
      <c r="E44" s="3">
        <v>1.5882581436000001</v>
      </c>
      <c r="F44" s="3">
        <v>1.5810139877</v>
      </c>
      <c r="G44" s="3">
        <v>1.5796111732</v>
      </c>
      <c r="H44" s="3">
        <v>1.5877224428000001</v>
      </c>
      <c r="I44" s="3">
        <v>1.5905373433000001</v>
      </c>
      <c r="J44" s="3">
        <v>1.5985558349</v>
      </c>
      <c r="K44" s="3">
        <v>1.6060871801000001</v>
      </c>
      <c r="L44" s="4">
        <v>1.6109529306000001</v>
      </c>
      <c r="M44" s="3">
        <v>1.6179305067</v>
      </c>
      <c r="N44" s="3">
        <v>1.6280052965</v>
      </c>
      <c r="O44" s="3">
        <v>1.6320756262</v>
      </c>
      <c r="P44" s="3">
        <v>1.6404392186000001</v>
      </c>
      <c r="Q44" s="3">
        <v>1.6468854576</v>
      </c>
      <c r="R44" s="3">
        <v>1.6549487353000001</v>
      </c>
      <c r="S44" s="3">
        <v>1.6606724785</v>
      </c>
      <c r="T44" s="3">
        <v>1.6666507034</v>
      </c>
      <c r="U44" s="3">
        <v>1.6719275006000001</v>
      </c>
      <c r="V44" s="3">
        <v>1.6804314637</v>
      </c>
      <c r="W44" s="3">
        <v>1.6866053585</v>
      </c>
      <c r="X44" s="3">
        <v>1.69206386</v>
      </c>
      <c r="Y44" s="3">
        <v>1.6918998633</v>
      </c>
      <c r="Z44" s="3">
        <v>1.696649074</v>
      </c>
      <c r="AA44" s="4">
        <v>1.6951281258999999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81.040784842243099</v>
      </c>
      <c r="D48" s="11">
        <v>80.731982096669796</v>
      </c>
      <c r="E48" s="11">
        <v>80.823305561168695</v>
      </c>
      <c r="F48" s="11">
        <v>80.937464056483293</v>
      </c>
      <c r="G48" s="11">
        <v>80.944385630712503</v>
      </c>
      <c r="H48" s="11">
        <v>81.077080814784495</v>
      </c>
      <c r="I48" s="11">
        <v>81.179556676380898</v>
      </c>
      <c r="J48" s="11">
        <v>81.251321116439698</v>
      </c>
      <c r="K48" s="11">
        <v>81.483163286560099</v>
      </c>
      <c r="L48" s="64">
        <v>81.634865792960696</v>
      </c>
      <c r="M48" s="11">
        <v>81.597639011870498</v>
      </c>
      <c r="N48" s="11">
        <v>81.713787109822206</v>
      </c>
      <c r="O48" s="11">
        <v>81.838831614509999</v>
      </c>
      <c r="P48" s="11">
        <v>81.931154793034693</v>
      </c>
      <c r="Q48" s="11">
        <v>82.000255167046205</v>
      </c>
      <c r="R48" s="11">
        <v>82.091615799729695</v>
      </c>
      <c r="S48" s="11">
        <v>82.229556426954602</v>
      </c>
      <c r="T48" s="11">
        <v>82.222221318564195</v>
      </c>
      <c r="U48" s="11">
        <v>82.465617611187895</v>
      </c>
      <c r="V48" s="11">
        <v>82.647822770706199</v>
      </c>
      <c r="W48" s="11">
        <v>82.728779985371105</v>
      </c>
      <c r="X48" s="11">
        <v>82.740305611187196</v>
      </c>
      <c r="Y48" s="11">
        <v>82.857178286078195</v>
      </c>
      <c r="Z48" s="11">
        <v>82.904625120894195</v>
      </c>
      <c r="AA48" s="64">
        <v>83.030593330636094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25443</v>
      </c>
      <c r="C57" s="76">
        <v>25397</v>
      </c>
      <c r="D57" s="76">
        <v>25341</v>
      </c>
      <c r="E57" s="76">
        <v>25196</v>
      </c>
      <c r="F57" s="76">
        <v>25058</v>
      </c>
      <c r="G57" s="76">
        <v>24844</v>
      </c>
      <c r="H57" s="76">
        <v>24635</v>
      </c>
      <c r="I57" s="76">
        <v>24485</v>
      </c>
      <c r="J57" s="76">
        <v>24214</v>
      </c>
      <c r="K57" s="76">
        <v>24072</v>
      </c>
      <c r="L57" s="63">
        <v>23889</v>
      </c>
      <c r="M57" s="76">
        <v>23729</v>
      </c>
      <c r="N57" s="76">
        <v>23551</v>
      </c>
      <c r="O57" s="76">
        <v>23454</v>
      </c>
      <c r="P57" s="76">
        <v>23345</v>
      </c>
      <c r="Q57" s="76">
        <v>23241</v>
      </c>
      <c r="R57" s="76">
        <v>23229</v>
      </c>
      <c r="S57" s="76">
        <v>23198</v>
      </c>
      <c r="T57" s="76">
        <v>23168</v>
      </c>
      <c r="U57" s="76">
        <v>23145</v>
      </c>
      <c r="V57" s="76">
        <v>23131</v>
      </c>
      <c r="W57" s="76">
        <v>23121</v>
      </c>
      <c r="X57" s="76">
        <v>23122</v>
      </c>
      <c r="Y57" s="76">
        <v>23116</v>
      </c>
      <c r="Z57" s="76">
        <v>23116</v>
      </c>
      <c r="AA57" s="63">
        <v>23115</v>
      </c>
    </row>
    <row r="58" spans="1:27" ht="12.75" customHeight="1" x14ac:dyDescent="0.3">
      <c r="A58" s="13" t="s">
        <v>68</v>
      </c>
      <c r="B58" s="76">
        <v>26128</v>
      </c>
      <c r="C58" s="76">
        <v>25982</v>
      </c>
      <c r="D58" s="76">
        <v>25835</v>
      </c>
      <c r="E58" s="76">
        <v>25598</v>
      </c>
      <c r="F58" s="76">
        <v>25282</v>
      </c>
      <c r="G58" s="76">
        <v>25153</v>
      </c>
      <c r="H58" s="76">
        <v>25024</v>
      </c>
      <c r="I58" s="76">
        <v>24916</v>
      </c>
      <c r="J58" s="76">
        <v>24990</v>
      </c>
      <c r="K58" s="76">
        <v>24877</v>
      </c>
      <c r="L58" s="63">
        <v>24889</v>
      </c>
      <c r="M58" s="76">
        <v>24802</v>
      </c>
      <c r="N58" s="76">
        <v>24836</v>
      </c>
      <c r="O58" s="76">
        <v>24839</v>
      </c>
      <c r="P58" s="76">
        <v>24905</v>
      </c>
      <c r="Q58" s="76">
        <v>24990</v>
      </c>
      <c r="R58" s="76">
        <v>24934</v>
      </c>
      <c r="S58" s="76">
        <v>24874</v>
      </c>
      <c r="T58" s="76">
        <v>24758</v>
      </c>
      <c r="U58" s="76">
        <v>24631</v>
      </c>
      <c r="V58" s="76">
        <v>24438</v>
      </c>
      <c r="W58" s="76">
        <v>24236</v>
      </c>
      <c r="X58" s="76">
        <v>24084</v>
      </c>
      <c r="Y58" s="76">
        <v>23824</v>
      </c>
      <c r="Z58" s="76">
        <v>23655</v>
      </c>
      <c r="AA58" s="63">
        <v>23480</v>
      </c>
    </row>
    <row r="59" spans="1:27" ht="12.75" customHeight="1" x14ac:dyDescent="0.3">
      <c r="A59" s="13" t="s">
        <v>69</v>
      </c>
      <c r="B59" s="76">
        <v>30191</v>
      </c>
      <c r="C59" s="76">
        <v>30271</v>
      </c>
      <c r="D59" s="76">
        <v>30407</v>
      </c>
      <c r="E59" s="76">
        <v>30779</v>
      </c>
      <c r="F59" s="76">
        <v>31350</v>
      </c>
      <c r="G59" s="76">
        <v>31642</v>
      </c>
      <c r="H59" s="76">
        <v>31892</v>
      </c>
      <c r="I59" s="76">
        <v>31950</v>
      </c>
      <c r="J59" s="76">
        <v>31852</v>
      </c>
      <c r="K59" s="76">
        <v>31786</v>
      </c>
      <c r="L59" s="63">
        <v>31747</v>
      </c>
      <c r="M59" s="76">
        <v>31755</v>
      </c>
      <c r="N59" s="76">
        <v>31628</v>
      </c>
      <c r="O59" s="76">
        <v>31392</v>
      </c>
      <c r="P59" s="76">
        <v>31145</v>
      </c>
      <c r="Q59" s="76">
        <v>30870</v>
      </c>
      <c r="R59" s="76">
        <v>30610</v>
      </c>
      <c r="S59" s="76">
        <v>30356</v>
      </c>
      <c r="T59" s="76">
        <v>30009</v>
      </c>
      <c r="U59" s="76">
        <v>29603</v>
      </c>
      <c r="V59" s="76">
        <v>29407</v>
      </c>
      <c r="W59" s="76">
        <v>29275</v>
      </c>
      <c r="X59" s="76">
        <v>29177</v>
      </c>
      <c r="Y59" s="76">
        <v>29236</v>
      </c>
      <c r="Z59" s="76">
        <v>29152</v>
      </c>
      <c r="AA59" s="63">
        <v>29156</v>
      </c>
    </row>
    <row r="60" spans="1:27" ht="12.75" customHeight="1" x14ac:dyDescent="0.3">
      <c r="A60" s="13" t="s">
        <v>70</v>
      </c>
      <c r="B60" s="76">
        <v>37830</v>
      </c>
      <c r="C60" s="76">
        <v>37348</v>
      </c>
      <c r="D60" s="76">
        <v>36911</v>
      </c>
      <c r="E60" s="76">
        <v>36383</v>
      </c>
      <c r="F60" s="76">
        <v>35664</v>
      </c>
      <c r="G60" s="76">
        <v>35115</v>
      </c>
      <c r="H60" s="76">
        <v>34401</v>
      </c>
      <c r="I60" s="76">
        <v>33953</v>
      </c>
      <c r="J60" s="76">
        <v>33719</v>
      </c>
      <c r="K60" s="76">
        <v>33418</v>
      </c>
      <c r="L60" s="63">
        <v>33020</v>
      </c>
      <c r="M60" s="76">
        <v>32722</v>
      </c>
      <c r="N60" s="76">
        <v>32469</v>
      </c>
      <c r="O60" s="76">
        <v>32309</v>
      </c>
      <c r="P60" s="76">
        <v>32211</v>
      </c>
      <c r="Q60" s="76">
        <v>32280</v>
      </c>
      <c r="R60" s="76">
        <v>32516</v>
      </c>
      <c r="S60" s="76">
        <v>32771</v>
      </c>
      <c r="T60" s="76">
        <v>33238</v>
      </c>
      <c r="U60" s="76">
        <v>33908</v>
      </c>
      <c r="V60" s="76">
        <v>34262</v>
      </c>
      <c r="W60" s="76">
        <v>34511</v>
      </c>
      <c r="X60" s="76">
        <v>34566</v>
      </c>
      <c r="Y60" s="76">
        <v>34498</v>
      </c>
      <c r="Z60" s="76">
        <v>34458</v>
      </c>
      <c r="AA60" s="63">
        <v>34427</v>
      </c>
    </row>
    <row r="61" spans="1:27" ht="12.75" customHeight="1" x14ac:dyDescent="0.3">
      <c r="A61" s="13" t="s">
        <v>71</v>
      </c>
      <c r="B61" s="76">
        <v>29174</v>
      </c>
      <c r="C61" s="76">
        <v>29851</v>
      </c>
      <c r="D61" s="76">
        <v>30600</v>
      </c>
      <c r="E61" s="76">
        <v>31205</v>
      </c>
      <c r="F61" s="76">
        <v>31506</v>
      </c>
      <c r="G61" s="76">
        <v>31946</v>
      </c>
      <c r="H61" s="76">
        <v>32672</v>
      </c>
      <c r="I61" s="76">
        <v>33272</v>
      </c>
      <c r="J61" s="76">
        <v>33775</v>
      </c>
      <c r="K61" s="76">
        <v>34302</v>
      </c>
      <c r="L61" s="63">
        <v>34821</v>
      </c>
      <c r="M61" s="76">
        <v>35162</v>
      </c>
      <c r="N61" s="76">
        <v>35433</v>
      </c>
      <c r="O61" s="76">
        <v>35622</v>
      </c>
      <c r="P61" s="76">
        <v>35636</v>
      </c>
      <c r="Q61" s="76">
        <v>35525</v>
      </c>
      <c r="R61" s="76">
        <v>35096</v>
      </c>
      <c r="S61" s="76">
        <v>34696</v>
      </c>
      <c r="T61" s="76">
        <v>34216</v>
      </c>
      <c r="U61" s="76">
        <v>33536</v>
      </c>
      <c r="V61" s="76">
        <v>33032</v>
      </c>
      <c r="W61" s="76">
        <v>32420</v>
      </c>
      <c r="X61" s="76">
        <v>32050</v>
      </c>
      <c r="Y61" s="76">
        <v>31865</v>
      </c>
      <c r="Z61" s="76">
        <v>31636</v>
      </c>
      <c r="AA61" s="63">
        <v>31338</v>
      </c>
    </row>
    <row r="62" spans="1:27" ht="12.75" customHeight="1" x14ac:dyDescent="0.3">
      <c r="A62" s="13" t="s">
        <v>72</v>
      </c>
      <c r="B62" s="76">
        <v>16052</v>
      </c>
      <c r="C62" s="76">
        <v>16269</v>
      </c>
      <c r="D62" s="76">
        <v>16329</v>
      </c>
      <c r="E62" s="76">
        <v>16503</v>
      </c>
      <c r="F62" s="76">
        <v>17074</v>
      </c>
      <c r="G62" s="76">
        <v>17473</v>
      </c>
      <c r="H62" s="76">
        <v>17789</v>
      </c>
      <c r="I62" s="76">
        <v>18054</v>
      </c>
      <c r="J62" s="76">
        <v>18273</v>
      </c>
      <c r="K62" s="76">
        <v>18574</v>
      </c>
      <c r="L62" s="63">
        <v>18860</v>
      </c>
      <c r="M62" s="76">
        <v>19227</v>
      </c>
      <c r="N62" s="76">
        <v>19613</v>
      </c>
      <c r="O62" s="76">
        <v>20028</v>
      </c>
      <c r="P62" s="76">
        <v>20502</v>
      </c>
      <c r="Q62" s="76">
        <v>20931</v>
      </c>
      <c r="R62" s="76">
        <v>21523</v>
      </c>
      <c r="S62" s="76">
        <v>22094</v>
      </c>
      <c r="T62" s="76">
        <v>22617</v>
      </c>
      <c r="U62" s="76">
        <v>23201</v>
      </c>
      <c r="V62" s="76">
        <v>23766</v>
      </c>
      <c r="W62" s="76">
        <v>24479</v>
      </c>
      <c r="X62" s="76">
        <v>25027</v>
      </c>
      <c r="Y62" s="76">
        <v>25454</v>
      </c>
      <c r="Z62" s="76">
        <v>25909</v>
      </c>
      <c r="AA62" s="63">
        <v>26357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164818</v>
      </c>
      <c r="C64" s="76">
        <f t="shared" ref="C64:AA64" si="7">SUM(C57:C62)</f>
        <v>165118</v>
      </c>
      <c r="D64" s="76">
        <f t="shared" si="7"/>
        <v>165423</v>
      </c>
      <c r="E64" s="76">
        <f t="shared" si="7"/>
        <v>165664</v>
      </c>
      <c r="F64" s="76">
        <f t="shared" si="7"/>
        <v>165934</v>
      </c>
      <c r="G64" s="76">
        <f t="shared" si="7"/>
        <v>166173</v>
      </c>
      <c r="H64" s="76">
        <f t="shared" si="7"/>
        <v>166413</v>
      </c>
      <c r="I64" s="76">
        <f t="shared" si="7"/>
        <v>166630</v>
      </c>
      <c r="J64" s="76">
        <f t="shared" si="7"/>
        <v>166823</v>
      </c>
      <c r="K64" s="76">
        <f t="shared" si="7"/>
        <v>167029</v>
      </c>
      <c r="L64" s="63">
        <f t="shared" si="7"/>
        <v>167226</v>
      </c>
      <c r="M64" s="76">
        <f t="shared" si="7"/>
        <v>167397</v>
      </c>
      <c r="N64" s="76">
        <f t="shared" si="7"/>
        <v>167530</v>
      </c>
      <c r="O64" s="76">
        <f t="shared" si="7"/>
        <v>167644</v>
      </c>
      <c r="P64" s="76">
        <f t="shared" si="7"/>
        <v>167744</v>
      </c>
      <c r="Q64" s="76">
        <f t="shared" si="7"/>
        <v>167837</v>
      </c>
      <c r="R64" s="76">
        <f t="shared" si="7"/>
        <v>167908</v>
      </c>
      <c r="S64" s="76">
        <f t="shared" si="7"/>
        <v>167989</v>
      </c>
      <c r="T64" s="76">
        <f t="shared" si="7"/>
        <v>168006</v>
      </c>
      <c r="U64" s="76">
        <f t="shared" si="7"/>
        <v>168024</v>
      </c>
      <c r="V64" s="76">
        <f t="shared" si="7"/>
        <v>168036</v>
      </c>
      <c r="W64" s="76">
        <f t="shared" si="7"/>
        <v>168042</v>
      </c>
      <c r="X64" s="76">
        <f t="shared" si="7"/>
        <v>168026</v>
      </c>
      <c r="Y64" s="76">
        <f t="shared" si="7"/>
        <v>167993</v>
      </c>
      <c r="Z64" s="76">
        <f t="shared" si="7"/>
        <v>167926</v>
      </c>
      <c r="AA64" s="63">
        <f t="shared" si="7"/>
        <v>167873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0.15437027509131285</v>
      </c>
      <c r="C67" s="38">
        <f t="shared" ref="C67:AA72" si="8">C57/C$64</f>
        <v>0.15381121379861676</v>
      </c>
      <c r="D67" s="38">
        <f t="shared" si="8"/>
        <v>0.15318909704212835</v>
      </c>
      <c r="E67" s="38">
        <f t="shared" si="8"/>
        <v>0.15209097933165927</v>
      </c>
      <c r="F67" s="38">
        <f t="shared" si="8"/>
        <v>0.15101184808417806</v>
      </c>
      <c r="G67" s="38">
        <f t="shared" si="8"/>
        <v>0.14950683925788186</v>
      </c>
      <c r="H67" s="38">
        <f t="shared" si="8"/>
        <v>0.14803530974142645</v>
      </c>
      <c r="I67" s="38">
        <f t="shared" si="8"/>
        <v>0.14694232731200865</v>
      </c>
      <c r="J67" s="38">
        <f t="shared" si="8"/>
        <v>0.14514785131546609</v>
      </c>
      <c r="K67" s="38">
        <f t="shared" si="8"/>
        <v>0.14411868597668667</v>
      </c>
      <c r="L67" s="39">
        <f t="shared" si="8"/>
        <v>0.14285458002942125</v>
      </c>
      <c r="M67" s="38">
        <f t="shared" si="8"/>
        <v>0.14175283905924241</v>
      </c>
      <c r="N67" s="38">
        <f t="shared" si="8"/>
        <v>0.14057780695994748</v>
      </c>
      <c r="O67" s="38">
        <f t="shared" si="8"/>
        <v>0.13990360525876261</v>
      </c>
      <c r="P67" s="38">
        <f t="shared" si="8"/>
        <v>0.13917040251812285</v>
      </c>
      <c r="Q67" s="38">
        <f t="shared" si="8"/>
        <v>0.13847363811316932</v>
      </c>
      <c r="R67" s="38">
        <f t="shared" si="8"/>
        <v>0.13834361674250184</v>
      </c>
      <c r="S67" s="38">
        <f t="shared" si="8"/>
        <v>0.13809237509598843</v>
      </c>
      <c r="T67" s="38">
        <f t="shared" si="8"/>
        <v>0.13789983691058652</v>
      </c>
      <c r="U67" s="38">
        <f t="shared" si="8"/>
        <v>0.13774817883159549</v>
      </c>
      <c r="V67" s="38">
        <f t="shared" si="8"/>
        <v>0.13765502630388726</v>
      </c>
      <c r="W67" s="38">
        <f t="shared" si="8"/>
        <v>0.13759060234941264</v>
      </c>
      <c r="X67" s="38">
        <f t="shared" si="8"/>
        <v>0.13760965564853059</v>
      </c>
      <c r="Y67" s="38">
        <f t="shared" si="8"/>
        <v>0.13760097146904932</v>
      </c>
      <c r="Z67" s="38">
        <f t="shared" si="8"/>
        <v>0.1376558722294344</v>
      </c>
      <c r="AA67" s="39">
        <f t="shared" si="8"/>
        <v>0.13769337534922232</v>
      </c>
    </row>
    <row r="68" spans="1:27" ht="12.75" customHeight="1" x14ac:dyDescent="0.3">
      <c r="A68" s="13" t="s">
        <v>68</v>
      </c>
      <c r="B68" s="38">
        <f t="shared" ref="B68:Q72" si="9">B58/B$64</f>
        <v>0.15852637454646945</v>
      </c>
      <c r="C68" s="38">
        <f t="shared" si="9"/>
        <v>0.15735413461887862</v>
      </c>
      <c r="D68" s="38">
        <f t="shared" si="9"/>
        <v>0.1561753806907141</v>
      </c>
      <c r="E68" s="38">
        <f t="shared" si="9"/>
        <v>0.15451757774773034</v>
      </c>
      <c r="F68" s="38">
        <f t="shared" si="9"/>
        <v>0.15236178239541023</v>
      </c>
      <c r="G68" s="38">
        <f t="shared" si="9"/>
        <v>0.15136634712016994</v>
      </c>
      <c r="H68" s="38">
        <f t="shared" si="9"/>
        <v>0.15037286750434162</v>
      </c>
      <c r="I68" s="38">
        <f t="shared" si="9"/>
        <v>0.14952889635719857</v>
      </c>
      <c r="J68" s="38">
        <f t="shared" si="9"/>
        <v>0.14979948808018079</v>
      </c>
      <c r="K68" s="38">
        <f t="shared" si="9"/>
        <v>0.14893820833507954</v>
      </c>
      <c r="L68" s="39">
        <f t="shared" si="9"/>
        <v>0.14883451137980935</v>
      </c>
      <c r="M68" s="38">
        <f t="shared" si="9"/>
        <v>0.14816275082588098</v>
      </c>
      <c r="N68" s="38">
        <f t="shared" si="9"/>
        <v>0.14824807497164688</v>
      </c>
      <c r="O68" s="38">
        <f t="shared" si="9"/>
        <v>0.14816515950466463</v>
      </c>
      <c r="P68" s="38">
        <f t="shared" si="9"/>
        <v>0.14847028805799314</v>
      </c>
      <c r="Q68" s="38">
        <f t="shared" si="9"/>
        <v>0.14889446308025048</v>
      </c>
      <c r="R68" s="38">
        <f t="shared" si="8"/>
        <v>0.14849798699287706</v>
      </c>
      <c r="S68" s="38">
        <f t="shared" si="8"/>
        <v>0.14806921881789878</v>
      </c>
      <c r="T68" s="38">
        <f t="shared" si="8"/>
        <v>0.14736378462673952</v>
      </c>
      <c r="U68" s="38">
        <f t="shared" si="8"/>
        <v>0.14659215350188068</v>
      </c>
      <c r="V68" s="38">
        <f t="shared" si="8"/>
        <v>0.14543312147396986</v>
      </c>
      <c r="W68" s="38">
        <f t="shared" si="8"/>
        <v>0.14422584829982982</v>
      </c>
      <c r="X68" s="38">
        <f t="shared" si="8"/>
        <v>0.14333496006570412</v>
      </c>
      <c r="Y68" s="38">
        <f t="shared" si="8"/>
        <v>0.1418154327858899</v>
      </c>
      <c r="Z68" s="38">
        <f t="shared" si="8"/>
        <v>0.14086561937996497</v>
      </c>
      <c r="AA68" s="39">
        <f t="shared" si="8"/>
        <v>0.13986763803589619</v>
      </c>
    </row>
    <row r="69" spans="1:27" ht="12.75" customHeight="1" x14ac:dyDescent="0.3">
      <c r="A69" s="13" t="s">
        <v>69</v>
      </c>
      <c r="B69" s="38">
        <f t="shared" si="9"/>
        <v>0.18317780824909902</v>
      </c>
      <c r="C69" s="38">
        <f t="shared" si="8"/>
        <v>0.18332949769255927</v>
      </c>
      <c r="D69" s="38">
        <f t="shared" si="8"/>
        <v>0.1838136172116332</v>
      </c>
      <c r="E69" s="38">
        <f t="shared" si="8"/>
        <v>0.18579172300560171</v>
      </c>
      <c r="F69" s="38">
        <f t="shared" si="8"/>
        <v>0.18893053864789616</v>
      </c>
      <c r="G69" s="38">
        <f t="shared" si="8"/>
        <v>0.19041601222821999</v>
      </c>
      <c r="H69" s="38">
        <f t="shared" si="8"/>
        <v>0.19164368168352233</v>
      </c>
      <c r="I69" s="38">
        <f t="shared" si="8"/>
        <v>0.19174218328032167</v>
      </c>
      <c r="J69" s="38">
        <f t="shared" si="8"/>
        <v>0.19093290493517082</v>
      </c>
      <c r="K69" s="38">
        <f t="shared" si="8"/>
        <v>0.19030228283711212</v>
      </c>
      <c r="L69" s="39">
        <f t="shared" si="8"/>
        <v>0.18984488058077092</v>
      </c>
      <c r="M69" s="38">
        <f t="shared" si="8"/>
        <v>0.18969874012079069</v>
      </c>
      <c r="N69" s="38">
        <f t="shared" si="8"/>
        <v>0.18879006745060586</v>
      </c>
      <c r="O69" s="38">
        <f t="shared" si="8"/>
        <v>0.1872539428789578</v>
      </c>
      <c r="P69" s="38">
        <f t="shared" si="8"/>
        <v>0.18566983021747424</v>
      </c>
      <c r="Q69" s="38">
        <f t="shared" si="8"/>
        <v>0.18392845439325059</v>
      </c>
      <c r="R69" s="38">
        <f t="shared" si="8"/>
        <v>0.18230221311670677</v>
      </c>
      <c r="S69" s="38">
        <f t="shared" si="8"/>
        <v>0.18070230788920702</v>
      </c>
      <c r="T69" s="38">
        <f t="shared" si="8"/>
        <v>0.17861862076354415</v>
      </c>
      <c r="U69" s="38">
        <f t="shared" si="8"/>
        <v>0.1761831643098605</v>
      </c>
      <c r="V69" s="38">
        <f t="shared" si="8"/>
        <v>0.1750041657740008</v>
      </c>
      <c r="W69" s="38">
        <f t="shared" si="8"/>
        <v>0.17421239928113211</v>
      </c>
      <c r="X69" s="38">
        <f t="shared" si="8"/>
        <v>0.1736457453013224</v>
      </c>
      <c r="Y69" s="38">
        <f t="shared" si="8"/>
        <v>0.17403106081801029</v>
      </c>
      <c r="Z69" s="38">
        <f t="shared" si="8"/>
        <v>0.17360027631218514</v>
      </c>
      <c r="AA69" s="39">
        <f t="shared" si="8"/>
        <v>0.17367891203469291</v>
      </c>
    </row>
    <row r="70" spans="1:27" ht="12.75" customHeight="1" x14ac:dyDescent="0.3">
      <c r="A70" s="13" t="s">
        <v>70</v>
      </c>
      <c r="B70" s="38">
        <f t="shared" si="9"/>
        <v>0.22952590129718842</v>
      </c>
      <c r="C70" s="38">
        <f t="shared" si="8"/>
        <v>0.22618975520536827</v>
      </c>
      <c r="D70" s="38">
        <f t="shared" si="8"/>
        <v>0.22313100354847876</v>
      </c>
      <c r="E70" s="38">
        <f t="shared" si="8"/>
        <v>0.21961922928336874</v>
      </c>
      <c r="F70" s="38">
        <f t="shared" si="8"/>
        <v>0.21492882712403727</v>
      </c>
      <c r="G70" s="38">
        <f t="shared" si="8"/>
        <v>0.21131591774837066</v>
      </c>
      <c r="H70" s="38">
        <f t="shared" si="8"/>
        <v>0.20672062879702907</v>
      </c>
      <c r="I70" s="38">
        <f t="shared" si="8"/>
        <v>0.20376282782212088</v>
      </c>
      <c r="J70" s="38">
        <f t="shared" si="8"/>
        <v>0.20212440730594702</v>
      </c>
      <c r="K70" s="38">
        <f t="shared" si="8"/>
        <v>0.20007304120841291</v>
      </c>
      <c r="L70" s="39">
        <f t="shared" si="8"/>
        <v>0.19745733318981498</v>
      </c>
      <c r="M70" s="38">
        <f t="shared" si="8"/>
        <v>0.19547542668028697</v>
      </c>
      <c r="N70" s="38">
        <f t="shared" si="8"/>
        <v>0.19381006386915775</v>
      </c>
      <c r="O70" s="38">
        <f t="shared" si="8"/>
        <v>0.19272386724249005</v>
      </c>
      <c r="P70" s="38">
        <f t="shared" si="8"/>
        <v>0.19202475200305227</v>
      </c>
      <c r="Q70" s="38">
        <f t="shared" si="8"/>
        <v>0.19232946251422511</v>
      </c>
      <c r="R70" s="38">
        <f t="shared" si="8"/>
        <v>0.19365366748457488</v>
      </c>
      <c r="S70" s="38">
        <f t="shared" si="8"/>
        <v>0.19507824917107669</v>
      </c>
      <c r="T70" s="38">
        <f t="shared" si="8"/>
        <v>0.19783817244622215</v>
      </c>
      <c r="U70" s="38">
        <f t="shared" si="8"/>
        <v>0.20180450411845927</v>
      </c>
      <c r="V70" s="38">
        <f t="shared" si="8"/>
        <v>0.20389678402247138</v>
      </c>
      <c r="W70" s="38">
        <f t="shared" si="8"/>
        <v>0.20537127622856191</v>
      </c>
      <c r="X70" s="38">
        <f t="shared" si="8"/>
        <v>0.2057181626653018</v>
      </c>
      <c r="Y70" s="38">
        <f t="shared" si="8"/>
        <v>0.2053537945033424</v>
      </c>
      <c r="Z70" s="38">
        <f t="shared" si="8"/>
        <v>0.20519752748234341</v>
      </c>
      <c r="AA70" s="39">
        <f t="shared" si="8"/>
        <v>0.20507764798389258</v>
      </c>
    </row>
    <row r="71" spans="1:27" ht="12.75" customHeight="1" x14ac:dyDescent="0.3">
      <c r="A71" s="13" t="s">
        <v>71</v>
      </c>
      <c r="B71" s="38">
        <f t="shared" si="9"/>
        <v>0.17700736570034825</v>
      </c>
      <c r="C71" s="38">
        <f t="shared" si="8"/>
        <v>0.18078586223185844</v>
      </c>
      <c r="D71" s="38">
        <f t="shared" si="8"/>
        <v>0.18498032317150578</v>
      </c>
      <c r="E71" s="38">
        <f t="shared" si="8"/>
        <v>0.18836319296890092</v>
      </c>
      <c r="F71" s="38">
        <f t="shared" si="8"/>
        <v>0.18987067147178999</v>
      </c>
      <c r="G71" s="38">
        <f t="shared" si="8"/>
        <v>0.19224543096652283</v>
      </c>
      <c r="H71" s="38">
        <f t="shared" si="8"/>
        <v>0.19633081550119283</v>
      </c>
      <c r="I71" s="38">
        <f t="shared" si="8"/>
        <v>0.19967592870431494</v>
      </c>
      <c r="J71" s="38">
        <f t="shared" si="8"/>
        <v>0.20246009243329757</v>
      </c>
      <c r="K71" s="38">
        <f t="shared" si="8"/>
        <v>0.20536553532620083</v>
      </c>
      <c r="L71" s="39">
        <f t="shared" si="8"/>
        <v>0.20822718955186395</v>
      </c>
      <c r="M71" s="38">
        <f t="shared" si="8"/>
        <v>0.21005155408997772</v>
      </c>
      <c r="N71" s="38">
        <f t="shared" si="8"/>
        <v>0.21150241747746673</v>
      </c>
      <c r="O71" s="38">
        <f t="shared" si="8"/>
        <v>0.21248598220037698</v>
      </c>
      <c r="P71" s="38">
        <f t="shared" si="8"/>
        <v>0.21244276993513925</v>
      </c>
      <c r="Q71" s="38">
        <f t="shared" si="8"/>
        <v>0.21166369751604236</v>
      </c>
      <c r="R71" s="38">
        <f t="shared" si="8"/>
        <v>0.20901922481358839</v>
      </c>
      <c r="S71" s="38">
        <f t="shared" si="8"/>
        <v>0.20653733280155248</v>
      </c>
      <c r="T71" s="38">
        <f t="shared" si="8"/>
        <v>0.2036593931169125</v>
      </c>
      <c r="U71" s="38">
        <f t="shared" si="8"/>
        <v>0.19959053468552113</v>
      </c>
      <c r="V71" s="38">
        <f t="shared" si="8"/>
        <v>0.19657692399247781</v>
      </c>
      <c r="W71" s="38">
        <f t="shared" si="8"/>
        <v>0.19292795848656882</v>
      </c>
      <c r="X71" s="38">
        <f t="shared" si="8"/>
        <v>0.19074428957423256</v>
      </c>
      <c r="Y71" s="38">
        <f t="shared" si="8"/>
        <v>0.18968052240271915</v>
      </c>
      <c r="Z71" s="38">
        <f t="shared" si="8"/>
        <v>0.18839250622297918</v>
      </c>
      <c r="AA71" s="39">
        <f t="shared" si="8"/>
        <v>0.18667683308215138</v>
      </c>
    </row>
    <row r="72" spans="1:27" ht="12.75" customHeight="1" x14ac:dyDescent="0.3">
      <c r="A72" s="13" t="s">
        <v>72</v>
      </c>
      <c r="B72" s="38">
        <f t="shared" si="9"/>
        <v>9.739227511558203E-2</v>
      </c>
      <c r="C72" s="38">
        <f t="shared" si="8"/>
        <v>9.8529536452718655E-2</v>
      </c>
      <c r="D72" s="38">
        <f t="shared" si="8"/>
        <v>9.8710578335539798E-2</v>
      </c>
      <c r="E72" s="38">
        <f t="shared" si="8"/>
        <v>9.9617297662739038E-2</v>
      </c>
      <c r="F72" s="38">
        <f t="shared" si="8"/>
        <v>0.10289633227668832</v>
      </c>
      <c r="G72" s="38">
        <f t="shared" si="8"/>
        <v>0.10514945267883472</v>
      </c>
      <c r="H72" s="38">
        <f t="shared" si="8"/>
        <v>0.10689669677248773</v>
      </c>
      <c r="I72" s="38">
        <f t="shared" si="8"/>
        <v>0.10834783652403529</v>
      </c>
      <c r="J72" s="38">
        <f t="shared" si="8"/>
        <v>0.10953525592993772</v>
      </c>
      <c r="K72" s="38">
        <f t="shared" si="8"/>
        <v>0.11120224631650791</v>
      </c>
      <c r="L72" s="39">
        <f t="shared" si="8"/>
        <v>0.11278150526831952</v>
      </c>
      <c r="M72" s="38">
        <f t="shared" si="8"/>
        <v>0.11485868922382121</v>
      </c>
      <c r="N72" s="38">
        <f t="shared" si="8"/>
        <v>0.11707156927117532</v>
      </c>
      <c r="O72" s="38">
        <f t="shared" si="8"/>
        <v>0.11946744291474792</v>
      </c>
      <c r="P72" s="38">
        <f t="shared" si="8"/>
        <v>0.12222195726821823</v>
      </c>
      <c r="Q72" s="38">
        <f t="shared" si="8"/>
        <v>0.12471028438306214</v>
      </c>
      <c r="R72" s="38">
        <f t="shared" si="8"/>
        <v>0.12818329084975105</v>
      </c>
      <c r="S72" s="38">
        <f t="shared" si="8"/>
        <v>0.1315205162242766</v>
      </c>
      <c r="T72" s="38">
        <f t="shared" si="8"/>
        <v>0.13462019213599513</v>
      </c>
      <c r="U72" s="38">
        <f t="shared" si="8"/>
        <v>0.13808146455268294</v>
      </c>
      <c r="V72" s="38">
        <f t="shared" si="8"/>
        <v>0.14143397843319289</v>
      </c>
      <c r="W72" s="38">
        <f t="shared" si="8"/>
        <v>0.1456719153544947</v>
      </c>
      <c r="X72" s="38">
        <f t="shared" si="8"/>
        <v>0.14894718674490853</v>
      </c>
      <c r="Y72" s="38">
        <f t="shared" si="8"/>
        <v>0.15151821802098897</v>
      </c>
      <c r="Z72" s="38">
        <f t="shared" si="8"/>
        <v>0.15428819837309291</v>
      </c>
      <c r="AA72" s="39">
        <f t="shared" si="8"/>
        <v>0.15700559351414461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27024</v>
      </c>
      <c r="C83" s="76">
        <v>27050</v>
      </c>
      <c r="D83" s="76">
        <v>27027</v>
      </c>
      <c r="E83" s="76">
        <v>26952</v>
      </c>
      <c r="F83" s="76">
        <v>26809</v>
      </c>
      <c r="G83" s="76">
        <v>26665</v>
      </c>
      <c r="H83" s="76">
        <v>26455</v>
      </c>
      <c r="I83" s="76">
        <v>26238</v>
      </c>
      <c r="J83" s="76">
        <v>26089</v>
      </c>
      <c r="K83" s="76">
        <v>25817</v>
      </c>
      <c r="L83" s="63">
        <v>25668</v>
      </c>
      <c r="M83" s="76">
        <v>25481</v>
      </c>
      <c r="N83" s="76">
        <v>25318</v>
      </c>
      <c r="O83" s="76">
        <v>25138</v>
      </c>
      <c r="P83" s="76">
        <v>25034</v>
      </c>
      <c r="Q83" s="76">
        <v>24925</v>
      </c>
      <c r="R83" s="76">
        <v>24820</v>
      </c>
      <c r="S83" s="76">
        <v>24808</v>
      </c>
      <c r="T83" s="76">
        <v>24776</v>
      </c>
      <c r="U83" s="76">
        <v>24750</v>
      </c>
      <c r="V83" s="76">
        <v>24732</v>
      </c>
      <c r="W83" s="76">
        <v>24724</v>
      </c>
      <c r="X83" s="76">
        <v>24721</v>
      </c>
      <c r="Y83" s="76">
        <v>24718</v>
      </c>
      <c r="Z83" s="76">
        <v>24718</v>
      </c>
      <c r="AA83" s="63">
        <v>24714</v>
      </c>
    </row>
    <row r="84" spans="1:27" ht="12.75" customHeight="1" x14ac:dyDescent="0.3">
      <c r="A84" s="32" t="s">
        <v>77</v>
      </c>
      <c r="B84" s="76">
        <v>103126.2252</v>
      </c>
      <c r="C84" s="76">
        <v>104250.88984</v>
      </c>
      <c r="D84" s="76">
        <v>105121.63591</v>
      </c>
      <c r="E84" s="76">
        <v>105128</v>
      </c>
      <c r="F84" s="76">
        <v>104960</v>
      </c>
      <c r="G84" s="76">
        <v>104743</v>
      </c>
      <c r="H84" s="76">
        <v>104631</v>
      </c>
      <c r="I84" s="76">
        <v>104288</v>
      </c>
      <c r="J84" s="76">
        <v>104288.304905</v>
      </c>
      <c r="K84" s="76">
        <v>105231.16148</v>
      </c>
      <c r="L84" s="63">
        <v>105707</v>
      </c>
      <c r="M84" s="76">
        <v>105296</v>
      </c>
      <c r="N84" s="76">
        <v>104855</v>
      </c>
      <c r="O84" s="76">
        <v>104246</v>
      </c>
      <c r="P84" s="76">
        <v>103703</v>
      </c>
      <c r="Q84" s="76">
        <v>103280</v>
      </c>
      <c r="R84" s="76">
        <v>102769</v>
      </c>
      <c r="S84" s="76">
        <v>102178</v>
      </c>
      <c r="T84" s="76">
        <v>101672</v>
      </c>
      <c r="U84" s="76">
        <v>101191</v>
      </c>
      <c r="V84" s="76">
        <v>100743</v>
      </c>
      <c r="W84" s="76">
        <v>100415</v>
      </c>
      <c r="X84" s="76">
        <v>100242</v>
      </c>
      <c r="Y84" s="76">
        <v>100192</v>
      </c>
      <c r="Z84" s="76">
        <v>100151</v>
      </c>
      <c r="AA84" s="63">
        <v>100191</v>
      </c>
    </row>
    <row r="85" spans="1:27" ht="12.75" customHeight="1" x14ac:dyDescent="0.3">
      <c r="A85" s="13" t="s">
        <v>78</v>
      </c>
      <c r="B85" s="76">
        <v>34667.774799999999</v>
      </c>
      <c r="C85" s="76">
        <v>33817.110159999997</v>
      </c>
      <c r="D85" s="76">
        <v>33274.364090000003</v>
      </c>
      <c r="E85" s="76">
        <v>33584</v>
      </c>
      <c r="F85" s="76">
        <v>34165</v>
      </c>
      <c r="G85" s="76">
        <v>34765</v>
      </c>
      <c r="H85" s="76">
        <v>35327</v>
      </c>
      <c r="I85" s="76">
        <v>36104</v>
      </c>
      <c r="J85" s="76">
        <v>36445.695095000003</v>
      </c>
      <c r="K85" s="76">
        <v>35980.838519999998</v>
      </c>
      <c r="L85" s="63">
        <v>35851</v>
      </c>
      <c r="M85" s="76">
        <v>36620</v>
      </c>
      <c r="N85" s="76">
        <v>37357</v>
      </c>
      <c r="O85" s="76">
        <v>38260</v>
      </c>
      <c r="P85" s="76">
        <v>39007</v>
      </c>
      <c r="Q85" s="76">
        <v>39632</v>
      </c>
      <c r="R85" s="76">
        <v>40319</v>
      </c>
      <c r="S85" s="76">
        <v>41003</v>
      </c>
      <c r="T85" s="76">
        <v>41558</v>
      </c>
      <c r="U85" s="76">
        <v>42083</v>
      </c>
      <c r="V85" s="76">
        <v>42561</v>
      </c>
      <c r="W85" s="76">
        <v>42903</v>
      </c>
      <c r="X85" s="76">
        <v>43063</v>
      </c>
      <c r="Y85" s="76">
        <v>43083</v>
      </c>
      <c r="Z85" s="76">
        <v>43057</v>
      </c>
      <c r="AA85" s="63">
        <v>42968</v>
      </c>
    </row>
    <row r="86" spans="1:27" ht="12.75" customHeight="1" x14ac:dyDescent="0.3">
      <c r="A86" s="13" t="s">
        <v>91</v>
      </c>
      <c r="B86" s="76">
        <v>103686</v>
      </c>
      <c r="C86" s="76">
        <v>103423</v>
      </c>
      <c r="D86" s="76">
        <v>103190</v>
      </c>
      <c r="E86" s="76">
        <v>102935</v>
      </c>
      <c r="F86" s="76">
        <v>102711</v>
      </c>
      <c r="G86" s="76">
        <v>102529</v>
      </c>
      <c r="H86" s="76">
        <v>102197</v>
      </c>
      <c r="I86" s="76">
        <v>101892</v>
      </c>
      <c r="J86" s="76">
        <v>101518</v>
      </c>
      <c r="K86" s="76">
        <v>101191</v>
      </c>
      <c r="L86" s="63">
        <v>100742</v>
      </c>
      <c r="M86" s="76">
        <v>100129</v>
      </c>
      <c r="N86" s="76">
        <v>99656</v>
      </c>
      <c r="O86" s="76">
        <v>99314</v>
      </c>
      <c r="P86" s="76">
        <v>98786</v>
      </c>
      <c r="Q86" s="76">
        <v>98276</v>
      </c>
      <c r="R86" s="76">
        <v>97844</v>
      </c>
      <c r="S86" s="76">
        <v>97339</v>
      </c>
      <c r="T86" s="76">
        <v>96880</v>
      </c>
      <c r="U86" s="76">
        <v>96543</v>
      </c>
      <c r="V86" s="76">
        <v>96363</v>
      </c>
      <c r="W86" s="76">
        <v>96310</v>
      </c>
      <c r="X86" s="76">
        <v>96254</v>
      </c>
      <c r="Y86" s="76">
        <v>96274</v>
      </c>
      <c r="Z86" s="76">
        <v>96427</v>
      </c>
      <c r="AA86" s="63">
        <v>96418</v>
      </c>
    </row>
    <row r="87" spans="1:27" ht="12.75" customHeight="1" x14ac:dyDescent="0.3">
      <c r="A87" s="13" t="s">
        <v>92</v>
      </c>
      <c r="B87" s="76">
        <v>34108</v>
      </c>
      <c r="C87" s="76">
        <v>34645</v>
      </c>
      <c r="D87" s="76">
        <v>35206</v>
      </c>
      <c r="E87" s="76">
        <v>35777</v>
      </c>
      <c r="F87" s="76">
        <v>36414</v>
      </c>
      <c r="G87" s="76">
        <v>36979</v>
      </c>
      <c r="H87" s="76">
        <v>37761</v>
      </c>
      <c r="I87" s="76">
        <v>38500</v>
      </c>
      <c r="J87" s="76">
        <v>39216</v>
      </c>
      <c r="K87" s="76">
        <v>40021</v>
      </c>
      <c r="L87" s="63">
        <v>40816</v>
      </c>
      <c r="M87" s="76">
        <v>41787</v>
      </c>
      <c r="N87" s="76">
        <v>42556</v>
      </c>
      <c r="O87" s="76">
        <v>43192</v>
      </c>
      <c r="P87" s="76">
        <v>43924</v>
      </c>
      <c r="Q87" s="76">
        <v>44636</v>
      </c>
      <c r="R87" s="76">
        <v>45244</v>
      </c>
      <c r="S87" s="76">
        <v>45842</v>
      </c>
      <c r="T87" s="76">
        <v>46350</v>
      </c>
      <c r="U87" s="76">
        <v>46731</v>
      </c>
      <c r="V87" s="76">
        <v>46941</v>
      </c>
      <c r="W87" s="76">
        <v>47008</v>
      </c>
      <c r="X87" s="76">
        <v>47051</v>
      </c>
      <c r="Y87" s="76">
        <v>47001</v>
      </c>
      <c r="Z87" s="76">
        <v>46781</v>
      </c>
      <c r="AA87" s="63">
        <v>46741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0.16396267397978376</v>
      </c>
      <c r="C90" s="38">
        <f t="shared" ref="C90:AA94" si="11">C83/SUM(C$83:C$85)</f>
        <v>0.16382223621894645</v>
      </c>
      <c r="D90" s="38">
        <f t="shared" si="11"/>
        <v>0.16338115014236232</v>
      </c>
      <c r="E90" s="38">
        <f t="shared" si="11"/>
        <v>0.16269074753718371</v>
      </c>
      <c r="F90" s="38">
        <f t="shared" si="11"/>
        <v>0.1615642363831403</v>
      </c>
      <c r="G90" s="38">
        <f t="shared" si="11"/>
        <v>0.16046529821330782</v>
      </c>
      <c r="H90" s="38">
        <f t="shared" si="11"/>
        <v>0.15897195531599093</v>
      </c>
      <c r="I90" s="38">
        <f t="shared" si="11"/>
        <v>0.15746264178119188</v>
      </c>
      <c r="J90" s="38">
        <f t="shared" si="11"/>
        <v>0.15638730870443524</v>
      </c>
      <c r="K90" s="38">
        <f t="shared" si="11"/>
        <v>0.15456597357345131</v>
      </c>
      <c r="L90" s="39">
        <f t="shared" si="11"/>
        <v>0.15349287790176169</v>
      </c>
      <c r="M90" s="38">
        <f t="shared" si="11"/>
        <v>0.15221897644521706</v>
      </c>
      <c r="N90" s="38">
        <f t="shared" si="11"/>
        <v>0.15112517161105474</v>
      </c>
      <c r="O90" s="38">
        <f t="shared" si="11"/>
        <v>0.14994870081840089</v>
      </c>
      <c r="P90" s="38">
        <f t="shared" si="11"/>
        <v>0.14923931705455934</v>
      </c>
      <c r="Q90" s="38">
        <f t="shared" si="11"/>
        <v>0.14850718256403533</v>
      </c>
      <c r="R90" s="38">
        <f t="shared" si="11"/>
        <v>0.14781904376206018</v>
      </c>
      <c r="S90" s="38">
        <f t="shared" si="11"/>
        <v>0.1476763359505682</v>
      </c>
      <c r="T90" s="38">
        <f t="shared" si="11"/>
        <v>0.14747092365748843</v>
      </c>
      <c r="U90" s="38">
        <f t="shared" si="11"/>
        <v>0.14730038565919154</v>
      </c>
      <c r="V90" s="38">
        <f t="shared" si="11"/>
        <v>0.1471827465543098</v>
      </c>
      <c r="W90" s="38">
        <f t="shared" si="11"/>
        <v>0.14712988419561776</v>
      </c>
      <c r="X90" s="38">
        <f t="shared" si="11"/>
        <v>0.14712604001761631</v>
      </c>
      <c r="Y90" s="38">
        <f t="shared" si="11"/>
        <v>0.14713708309274792</v>
      </c>
      <c r="Z90" s="38">
        <f t="shared" si="11"/>
        <v>0.14719578862117838</v>
      </c>
      <c r="AA90" s="39">
        <f t="shared" si="11"/>
        <v>0.14721843298207574</v>
      </c>
    </row>
    <row r="91" spans="1:27" ht="12.75" customHeight="1" x14ac:dyDescent="0.3">
      <c r="A91" s="13" t="s">
        <v>77</v>
      </c>
      <c r="B91" s="38">
        <f t="shared" ref="B91:Q94" si="12">B84/SUM(B$83:B$85)</f>
        <v>0.62569758885558613</v>
      </c>
      <c r="C91" s="38">
        <f t="shared" si="12"/>
        <v>0.63137204811104786</v>
      </c>
      <c r="D91" s="38">
        <f t="shared" si="12"/>
        <v>0.63547170532513619</v>
      </c>
      <c r="E91" s="38">
        <f t="shared" si="12"/>
        <v>0.63458566737492761</v>
      </c>
      <c r="F91" s="38">
        <f t="shared" si="12"/>
        <v>0.6325406486916485</v>
      </c>
      <c r="G91" s="38">
        <f t="shared" si="12"/>
        <v>0.63032502271728863</v>
      </c>
      <c r="H91" s="38">
        <f t="shared" si="12"/>
        <v>0.62874294676497633</v>
      </c>
      <c r="I91" s="38">
        <f t="shared" si="12"/>
        <v>0.62586569045189944</v>
      </c>
      <c r="J91" s="38">
        <f t="shared" si="12"/>
        <v>0.62514344487870377</v>
      </c>
      <c r="K91" s="38">
        <f t="shared" si="12"/>
        <v>0.63001731124535254</v>
      </c>
      <c r="L91" s="39">
        <f t="shared" si="12"/>
        <v>0.63212060325547459</v>
      </c>
      <c r="M91" s="38">
        <f t="shared" si="12"/>
        <v>0.62901963595524413</v>
      </c>
      <c r="N91" s="38">
        <f t="shared" si="12"/>
        <v>0.62588790067450606</v>
      </c>
      <c r="O91" s="38">
        <f t="shared" si="12"/>
        <v>0.62182959127675308</v>
      </c>
      <c r="P91" s="38">
        <f t="shared" si="12"/>
        <v>0.61822181419305611</v>
      </c>
      <c r="Q91" s="38">
        <f t="shared" si="12"/>
        <v>0.61535894945691361</v>
      </c>
      <c r="R91" s="38">
        <f t="shared" si="11"/>
        <v>0.61205541129666241</v>
      </c>
      <c r="S91" s="38">
        <f t="shared" si="11"/>
        <v>0.60824220633493864</v>
      </c>
      <c r="T91" s="38">
        <f t="shared" si="11"/>
        <v>0.60516886301679707</v>
      </c>
      <c r="U91" s="38">
        <f t="shared" si="11"/>
        <v>0.60224134647431316</v>
      </c>
      <c r="V91" s="38">
        <f t="shared" si="11"/>
        <v>0.59953224309076625</v>
      </c>
      <c r="W91" s="38">
        <f t="shared" si="11"/>
        <v>0.597558943597434</v>
      </c>
      <c r="X91" s="38">
        <f t="shared" si="11"/>
        <v>0.59658624260531112</v>
      </c>
      <c r="Y91" s="38">
        <f t="shared" si="11"/>
        <v>0.59640580262272835</v>
      </c>
      <c r="Z91" s="38">
        <f t="shared" si="11"/>
        <v>0.59639960458773511</v>
      </c>
      <c r="AA91" s="39">
        <f t="shared" si="11"/>
        <v>0.59682617216586353</v>
      </c>
    </row>
    <row r="92" spans="1:27" ht="12.75" customHeight="1" x14ac:dyDescent="0.3">
      <c r="A92" s="13" t="s">
        <v>78</v>
      </c>
      <c r="B92" s="38">
        <f t="shared" si="12"/>
        <v>0.21033973716463006</v>
      </c>
      <c r="C92" s="38">
        <f t="shared" si="11"/>
        <v>0.20480571567000566</v>
      </c>
      <c r="D92" s="38">
        <f t="shared" si="11"/>
        <v>0.20114714453250154</v>
      </c>
      <c r="E92" s="38">
        <f t="shared" si="11"/>
        <v>0.20272358508788874</v>
      </c>
      <c r="F92" s="38">
        <f t="shared" si="11"/>
        <v>0.20589511492521123</v>
      </c>
      <c r="G92" s="38">
        <f t="shared" si="11"/>
        <v>0.20920967906940358</v>
      </c>
      <c r="H92" s="38">
        <f t="shared" si="11"/>
        <v>0.21228509791903277</v>
      </c>
      <c r="I92" s="38">
        <f t="shared" si="11"/>
        <v>0.21667166776690872</v>
      </c>
      <c r="J92" s="38">
        <f t="shared" si="11"/>
        <v>0.218469246416861</v>
      </c>
      <c r="K92" s="38">
        <f t="shared" si="11"/>
        <v>0.21541671518119607</v>
      </c>
      <c r="L92" s="39">
        <f t="shared" si="11"/>
        <v>0.21438651884276369</v>
      </c>
      <c r="M92" s="38">
        <f t="shared" si="11"/>
        <v>0.21876138759953881</v>
      </c>
      <c r="N92" s="38">
        <f t="shared" si="11"/>
        <v>0.2229869277144392</v>
      </c>
      <c r="O92" s="38">
        <f t="shared" si="11"/>
        <v>0.22822170790484597</v>
      </c>
      <c r="P92" s="38">
        <f t="shared" si="11"/>
        <v>0.23253886875238458</v>
      </c>
      <c r="Q92" s="38">
        <f t="shared" si="11"/>
        <v>0.23613386797905112</v>
      </c>
      <c r="R92" s="38">
        <f t="shared" si="11"/>
        <v>0.24012554494127736</v>
      </c>
      <c r="S92" s="38">
        <f t="shared" si="11"/>
        <v>0.24408145771449322</v>
      </c>
      <c r="T92" s="38">
        <f t="shared" si="11"/>
        <v>0.24736021332571456</v>
      </c>
      <c r="U92" s="38">
        <f t="shared" si="11"/>
        <v>0.25045826786649528</v>
      </c>
      <c r="V92" s="38">
        <f t="shared" si="11"/>
        <v>0.25328501035492396</v>
      </c>
      <c r="W92" s="38">
        <f t="shared" si="11"/>
        <v>0.25531117220694827</v>
      </c>
      <c r="X92" s="38">
        <f t="shared" si="11"/>
        <v>0.25628771737707262</v>
      </c>
      <c r="Y92" s="38">
        <f t="shared" si="11"/>
        <v>0.25645711428452378</v>
      </c>
      <c r="Z92" s="38">
        <f t="shared" si="11"/>
        <v>0.25640460679108656</v>
      </c>
      <c r="AA92" s="39">
        <f t="shared" si="11"/>
        <v>0.25595539485206076</v>
      </c>
    </row>
    <row r="93" spans="1:27" ht="12.75" customHeight="1" x14ac:dyDescent="0.3">
      <c r="A93" s="13" t="s">
        <v>91</v>
      </c>
      <c r="B93" s="38">
        <f t="shared" si="12"/>
        <v>0.62909390964579115</v>
      </c>
      <c r="C93" s="38">
        <f t="shared" si="11"/>
        <v>0.626358119647767</v>
      </c>
      <c r="D93" s="38">
        <f t="shared" si="11"/>
        <v>0.62379475647280003</v>
      </c>
      <c r="E93" s="38">
        <f t="shared" si="11"/>
        <v>0.62134802974695769</v>
      </c>
      <c r="F93" s="38">
        <f t="shared" si="11"/>
        <v>0.61898706714717899</v>
      </c>
      <c r="G93" s="38">
        <f t="shared" si="11"/>
        <v>0.61700155861662243</v>
      </c>
      <c r="H93" s="38">
        <f t="shared" si="11"/>
        <v>0.61411668559547627</v>
      </c>
      <c r="I93" s="38">
        <f t="shared" si="11"/>
        <v>0.61148652703594786</v>
      </c>
      <c r="J93" s="38">
        <f t="shared" si="11"/>
        <v>0.60853719211379731</v>
      </c>
      <c r="K93" s="38">
        <f t="shared" si="11"/>
        <v>0.60582892791072207</v>
      </c>
      <c r="L93" s="39">
        <f t="shared" si="11"/>
        <v>0.60243024410079771</v>
      </c>
      <c r="M93" s="38">
        <f t="shared" si="11"/>
        <v>0.59815289401841132</v>
      </c>
      <c r="N93" s="38">
        <f t="shared" si="11"/>
        <v>0.59485465289798845</v>
      </c>
      <c r="O93" s="38">
        <f t="shared" si="11"/>
        <v>0.59241010713177922</v>
      </c>
      <c r="P93" s="38">
        <f t="shared" si="11"/>
        <v>0.58890929034719575</v>
      </c>
      <c r="Q93" s="38">
        <f t="shared" si="11"/>
        <v>0.58554430787013589</v>
      </c>
      <c r="R93" s="38">
        <f t="shared" si="11"/>
        <v>0.58272387259689828</v>
      </c>
      <c r="S93" s="38">
        <f t="shared" si="11"/>
        <v>0.57943674883474516</v>
      </c>
      <c r="T93" s="38">
        <f t="shared" si="11"/>
        <v>0.57664607216408936</v>
      </c>
      <c r="U93" s="38">
        <f t="shared" si="11"/>
        <v>0.57457863162405376</v>
      </c>
      <c r="V93" s="38">
        <f t="shared" si="11"/>
        <v>0.57346640005713057</v>
      </c>
      <c r="W93" s="38">
        <f t="shared" si="11"/>
        <v>0.57313052689208654</v>
      </c>
      <c r="X93" s="38">
        <f t="shared" si="11"/>
        <v>0.57285182055158135</v>
      </c>
      <c r="Y93" s="38">
        <f t="shared" si="11"/>
        <v>0.57308340228461896</v>
      </c>
      <c r="Z93" s="38">
        <f t="shared" si="11"/>
        <v>0.5742231697295237</v>
      </c>
      <c r="AA93" s="39">
        <f t="shared" si="11"/>
        <v>0.57435084855813623</v>
      </c>
    </row>
    <row r="94" spans="1:27" ht="12.75" customHeight="1" x14ac:dyDescent="0.3">
      <c r="A94" s="13" t="s">
        <v>92</v>
      </c>
      <c r="B94" s="38">
        <f t="shared" si="12"/>
        <v>0.20694341637442512</v>
      </c>
      <c r="C94" s="38">
        <f t="shared" si="11"/>
        <v>0.20981964413328649</v>
      </c>
      <c r="D94" s="38">
        <f t="shared" si="11"/>
        <v>0.21282409338483765</v>
      </c>
      <c r="E94" s="38">
        <f t="shared" si="11"/>
        <v>0.2159612227158586</v>
      </c>
      <c r="F94" s="38">
        <f t="shared" si="11"/>
        <v>0.21944869646968071</v>
      </c>
      <c r="G94" s="38">
        <f t="shared" si="11"/>
        <v>0.22253314317006975</v>
      </c>
      <c r="H94" s="38">
        <f t="shared" si="11"/>
        <v>0.22691135908853274</v>
      </c>
      <c r="I94" s="38">
        <f t="shared" si="11"/>
        <v>0.23105083118286024</v>
      </c>
      <c r="J94" s="38">
        <f t="shared" si="11"/>
        <v>0.23507549918176751</v>
      </c>
      <c r="K94" s="38">
        <f t="shared" si="11"/>
        <v>0.23960509851582659</v>
      </c>
      <c r="L94" s="39">
        <f t="shared" si="11"/>
        <v>0.2440768779974406</v>
      </c>
      <c r="M94" s="38">
        <f t="shared" si="11"/>
        <v>0.24962812953637162</v>
      </c>
      <c r="N94" s="38">
        <f t="shared" si="11"/>
        <v>0.25402017549095685</v>
      </c>
      <c r="O94" s="38">
        <f t="shared" si="11"/>
        <v>0.25764119204981983</v>
      </c>
      <c r="P94" s="38">
        <f t="shared" si="11"/>
        <v>0.26185139259824497</v>
      </c>
      <c r="Q94" s="38">
        <f t="shared" si="11"/>
        <v>0.26594850956582877</v>
      </c>
      <c r="R94" s="38">
        <f t="shared" si="11"/>
        <v>0.26945708364104154</v>
      </c>
      <c r="S94" s="38">
        <f t="shared" si="11"/>
        <v>0.27288691521468667</v>
      </c>
      <c r="T94" s="38">
        <f t="shared" si="11"/>
        <v>0.27588300417842221</v>
      </c>
      <c r="U94" s="38">
        <f t="shared" si="11"/>
        <v>0.27812098271675473</v>
      </c>
      <c r="V94" s="38">
        <f t="shared" si="11"/>
        <v>0.27935085338855958</v>
      </c>
      <c r="W94" s="38">
        <f t="shared" si="11"/>
        <v>0.27973958891229572</v>
      </c>
      <c r="X94" s="38">
        <f t="shared" si="11"/>
        <v>0.2800221394308024</v>
      </c>
      <c r="Y94" s="38">
        <f t="shared" si="11"/>
        <v>0.27977951462263306</v>
      </c>
      <c r="Z94" s="38">
        <f t="shared" si="11"/>
        <v>0.27858104164929792</v>
      </c>
      <c r="AA94" s="39">
        <f t="shared" si="11"/>
        <v>0.27843071845978806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262.04779577251509</v>
      </c>
      <c r="C97" s="76">
        <f t="shared" ref="C97:AA97" si="13">C83/(C84/1000)</f>
        <v>259.47020731923953</v>
      </c>
      <c r="D97" s="76">
        <f t="shared" si="13"/>
        <v>257.10216328006157</v>
      </c>
      <c r="E97" s="76">
        <f t="shared" si="13"/>
        <v>256.37318316718665</v>
      </c>
      <c r="F97" s="76">
        <f t="shared" si="13"/>
        <v>255.42111280487808</v>
      </c>
      <c r="G97" s="76">
        <f t="shared" si="13"/>
        <v>254.57548475793132</v>
      </c>
      <c r="H97" s="76">
        <f t="shared" si="13"/>
        <v>252.84093624260495</v>
      </c>
      <c r="I97" s="76">
        <f t="shared" si="13"/>
        <v>251.59174593433571</v>
      </c>
      <c r="J97" s="76">
        <f t="shared" si="13"/>
        <v>250.16227873073032</v>
      </c>
      <c r="K97" s="76">
        <f t="shared" si="13"/>
        <v>245.33607381029165</v>
      </c>
      <c r="L97" s="63">
        <f t="shared" si="13"/>
        <v>242.82214044481447</v>
      </c>
      <c r="M97" s="76">
        <f t="shared" si="13"/>
        <v>241.99399787266373</v>
      </c>
      <c r="N97" s="76">
        <f t="shared" si="13"/>
        <v>241.4572504887702</v>
      </c>
      <c r="O97" s="76">
        <f t="shared" si="13"/>
        <v>241.14114690251904</v>
      </c>
      <c r="P97" s="76">
        <f t="shared" si="13"/>
        <v>241.40092379198288</v>
      </c>
      <c r="Q97" s="76">
        <f t="shared" si="13"/>
        <v>241.33423702556158</v>
      </c>
      <c r="R97" s="76">
        <f t="shared" si="13"/>
        <v>241.51251836643345</v>
      </c>
      <c r="S97" s="76">
        <f t="shared" si="13"/>
        <v>242.79199044804167</v>
      </c>
      <c r="T97" s="76">
        <f t="shared" si="13"/>
        <v>243.68557715005116</v>
      </c>
      <c r="U97" s="76">
        <f t="shared" si="13"/>
        <v>244.58696919686534</v>
      </c>
      <c r="V97" s="76">
        <f t="shared" si="13"/>
        <v>245.49596498019716</v>
      </c>
      <c r="W97" s="76">
        <f t="shared" si="13"/>
        <v>246.21819449285465</v>
      </c>
      <c r="X97" s="76">
        <f t="shared" si="13"/>
        <v>246.61319606552144</v>
      </c>
      <c r="Y97" s="76">
        <f t="shared" si="13"/>
        <v>246.70632385819229</v>
      </c>
      <c r="Z97" s="76">
        <f t="shared" si="13"/>
        <v>246.80732094537251</v>
      </c>
      <c r="AA97" s="63">
        <f t="shared" si="13"/>
        <v>246.66886247267718</v>
      </c>
    </row>
    <row r="98" spans="1:27" ht="12.75" customHeight="1" x14ac:dyDescent="0.3">
      <c r="A98" s="13" t="s">
        <v>78</v>
      </c>
      <c r="B98" s="76">
        <f>B85/(B84/1000)</f>
        <v>336.16836777227445</v>
      </c>
      <c r="C98" s="76">
        <f t="shared" ref="C98:AA98" si="14">C85/(C84/1000)</f>
        <v>324.38198092986175</v>
      </c>
      <c r="D98" s="76">
        <f t="shared" si="14"/>
        <v>316.53202313639684</v>
      </c>
      <c r="E98" s="76">
        <f t="shared" si="14"/>
        <v>319.45818430865233</v>
      </c>
      <c r="F98" s="76">
        <f t="shared" si="14"/>
        <v>325.50495426829269</v>
      </c>
      <c r="G98" s="76">
        <f t="shared" si="14"/>
        <v>331.90762151170009</v>
      </c>
      <c r="H98" s="76">
        <f t="shared" si="14"/>
        <v>337.63416195964868</v>
      </c>
      <c r="I98" s="76">
        <f t="shared" si="14"/>
        <v>346.19515188708192</v>
      </c>
      <c r="J98" s="76">
        <f t="shared" si="14"/>
        <v>349.47058664151945</v>
      </c>
      <c r="K98" s="76">
        <f t="shared" si="14"/>
        <v>341.92189855129971</v>
      </c>
      <c r="L98" s="63">
        <f t="shared" si="14"/>
        <v>339.15445523948273</v>
      </c>
      <c r="M98" s="76">
        <f t="shared" si="14"/>
        <v>347.78149217444155</v>
      </c>
      <c r="N98" s="76">
        <f t="shared" si="14"/>
        <v>356.27294835725525</v>
      </c>
      <c r="O98" s="76">
        <f t="shared" si="14"/>
        <v>367.01648024864267</v>
      </c>
      <c r="P98" s="76">
        <f t="shared" si="14"/>
        <v>376.14148096004936</v>
      </c>
      <c r="Q98" s="76">
        <f t="shared" si="14"/>
        <v>383.73353989155692</v>
      </c>
      <c r="R98" s="76">
        <f t="shared" si="14"/>
        <v>392.32647977502944</v>
      </c>
      <c r="S98" s="76">
        <f t="shared" si="14"/>
        <v>401.28990585057448</v>
      </c>
      <c r="T98" s="76">
        <f t="shared" si="14"/>
        <v>408.74577071366747</v>
      </c>
      <c r="U98" s="76">
        <f t="shared" si="14"/>
        <v>415.87690604895693</v>
      </c>
      <c r="V98" s="76">
        <f t="shared" si="14"/>
        <v>422.4710401715256</v>
      </c>
      <c r="W98" s="76">
        <f t="shared" si="14"/>
        <v>427.25688393168349</v>
      </c>
      <c r="X98" s="76">
        <f t="shared" si="14"/>
        <v>429.5903912531673</v>
      </c>
      <c r="Y98" s="76">
        <f t="shared" si="14"/>
        <v>430.00439156818913</v>
      </c>
      <c r="Z98" s="76">
        <f t="shared" si="14"/>
        <v>429.92081956246068</v>
      </c>
      <c r="AA98" s="63">
        <f t="shared" si="14"/>
        <v>428.86087572736074</v>
      </c>
    </row>
    <row r="99" spans="1:27" ht="12.75" customHeight="1" x14ac:dyDescent="0.3">
      <c r="A99" s="13" t="s">
        <v>80</v>
      </c>
      <c r="B99" s="76">
        <f>SUM(B97:B98)</f>
        <v>598.21616354478954</v>
      </c>
      <c r="C99" s="76">
        <f t="shared" ref="C99:AA99" si="15">SUM(C97:C98)</f>
        <v>583.85218824910135</v>
      </c>
      <c r="D99" s="76">
        <f t="shared" si="15"/>
        <v>573.63418641645842</v>
      </c>
      <c r="E99" s="76">
        <f t="shared" si="15"/>
        <v>575.83136747583899</v>
      </c>
      <c r="F99" s="76">
        <f t="shared" si="15"/>
        <v>580.92606707317077</v>
      </c>
      <c r="G99" s="76">
        <f t="shared" si="15"/>
        <v>586.48310626963143</v>
      </c>
      <c r="H99" s="76">
        <f t="shared" si="15"/>
        <v>590.47509820225366</v>
      </c>
      <c r="I99" s="76">
        <f t="shared" si="15"/>
        <v>597.7868978214176</v>
      </c>
      <c r="J99" s="76">
        <f t="shared" si="15"/>
        <v>599.63286537224974</v>
      </c>
      <c r="K99" s="76">
        <f t="shared" si="15"/>
        <v>587.25797236159133</v>
      </c>
      <c r="L99" s="63">
        <f t="shared" si="15"/>
        <v>581.97659568429719</v>
      </c>
      <c r="M99" s="76">
        <f t="shared" si="15"/>
        <v>589.77549004710522</v>
      </c>
      <c r="N99" s="76">
        <f t="shared" si="15"/>
        <v>597.73019884602547</v>
      </c>
      <c r="O99" s="76">
        <f t="shared" si="15"/>
        <v>608.15762715116171</v>
      </c>
      <c r="P99" s="76">
        <f t="shared" si="15"/>
        <v>617.54240475203221</v>
      </c>
      <c r="Q99" s="76">
        <f t="shared" si="15"/>
        <v>625.06777691711852</v>
      </c>
      <c r="R99" s="76">
        <f t="shared" si="15"/>
        <v>633.83899814146287</v>
      </c>
      <c r="S99" s="76">
        <f t="shared" si="15"/>
        <v>644.08189629861613</v>
      </c>
      <c r="T99" s="76">
        <f t="shared" si="15"/>
        <v>652.43134786371866</v>
      </c>
      <c r="U99" s="76">
        <f t="shared" si="15"/>
        <v>660.46387524582224</v>
      </c>
      <c r="V99" s="76">
        <f t="shared" si="15"/>
        <v>667.96700515172279</v>
      </c>
      <c r="W99" s="76">
        <f t="shared" si="15"/>
        <v>673.4750784245382</v>
      </c>
      <c r="X99" s="76">
        <f t="shared" si="15"/>
        <v>676.20358731868873</v>
      </c>
      <c r="Y99" s="76">
        <f t="shared" si="15"/>
        <v>676.7107154263814</v>
      </c>
      <c r="Z99" s="76">
        <f t="shared" si="15"/>
        <v>676.72814050783313</v>
      </c>
      <c r="AA99" s="63">
        <f t="shared" si="15"/>
        <v>675.52973820003785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154202</v>
      </c>
      <c r="D10" s="76">
        <v>154651</v>
      </c>
      <c r="E10" s="76">
        <v>155084</v>
      </c>
      <c r="F10" s="76">
        <v>155493</v>
      </c>
      <c r="G10" s="76">
        <v>155915</v>
      </c>
      <c r="H10" s="76">
        <v>156299</v>
      </c>
      <c r="I10" s="76">
        <v>156679</v>
      </c>
      <c r="J10" s="76">
        <v>157056</v>
      </c>
      <c r="K10" s="76">
        <v>157388</v>
      </c>
      <c r="L10" s="63">
        <v>157712</v>
      </c>
      <c r="M10" s="76">
        <v>158017</v>
      </c>
      <c r="N10" s="76">
        <v>158313</v>
      </c>
      <c r="O10" s="76">
        <v>158585</v>
      </c>
      <c r="P10" s="76">
        <v>158818</v>
      </c>
      <c r="Q10" s="76">
        <v>159027</v>
      </c>
      <c r="R10" s="76">
        <v>159212</v>
      </c>
      <c r="S10" s="76">
        <v>159380</v>
      </c>
      <c r="T10" s="76">
        <v>159514</v>
      </c>
      <c r="U10" s="76">
        <v>159642</v>
      </c>
      <c r="V10" s="76">
        <v>159754</v>
      </c>
      <c r="W10" s="76">
        <v>159852</v>
      </c>
      <c r="X10" s="76">
        <v>159936</v>
      </c>
      <c r="Y10" s="76">
        <v>160008</v>
      </c>
      <c r="Z10" s="76">
        <v>160061</v>
      </c>
      <c r="AA10" s="63">
        <v>160105</v>
      </c>
    </row>
    <row r="11" spans="1:27" ht="12.75" customHeight="1" x14ac:dyDescent="0.3">
      <c r="A11" s="6" t="s">
        <v>55</v>
      </c>
      <c r="B11" s="25"/>
      <c r="C11" s="76">
        <v>1549</v>
      </c>
      <c r="D11" s="76">
        <v>1563</v>
      </c>
      <c r="E11" s="76">
        <v>1560</v>
      </c>
      <c r="F11" s="76">
        <v>1552</v>
      </c>
      <c r="G11" s="76">
        <v>1548</v>
      </c>
      <c r="H11" s="76">
        <v>1552</v>
      </c>
      <c r="I11" s="76">
        <v>1550</v>
      </c>
      <c r="J11" s="76">
        <v>1549</v>
      </c>
      <c r="K11" s="76">
        <v>1548</v>
      </c>
      <c r="L11" s="63">
        <v>1543</v>
      </c>
      <c r="M11" s="76">
        <v>1541</v>
      </c>
      <c r="N11" s="76">
        <v>1540</v>
      </c>
      <c r="O11" s="76">
        <v>1531</v>
      </c>
      <c r="P11" s="76">
        <v>1532</v>
      </c>
      <c r="Q11" s="76">
        <v>1526</v>
      </c>
      <c r="R11" s="76">
        <v>1526</v>
      </c>
      <c r="S11" s="76">
        <v>1524</v>
      </c>
      <c r="T11" s="76">
        <v>1526</v>
      </c>
      <c r="U11" s="76">
        <v>1526</v>
      </c>
      <c r="V11" s="76">
        <v>1534</v>
      </c>
      <c r="W11" s="76">
        <v>1538</v>
      </c>
      <c r="X11" s="76">
        <v>1541</v>
      </c>
      <c r="Y11" s="76">
        <v>1545</v>
      </c>
      <c r="Z11" s="76">
        <v>1548</v>
      </c>
      <c r="AA11" s="63">
        <v>1545</v>
      </c>
    </row>
    <row r="12" spans="1:27" ht="12.75" customHeight="1" x14ac:dyDescent="0.3">
      <c r="A12" s="6" t="s">
        <v>56</v>
      </c>
      <c r="B12" s="25"/>
      <c r="C12" s="76">
        <v>1675</v>
      </c>
      <c r="D12" s="76">
        <v>1725</v>
      </c>
      <c r="E12" s="76">
        <v>1751</v>
      </c>
      <c r="F12" s="76">
        <v>1769</v>
      </c>
      <c r="G12" s="76">
        <v>1789</v>
      </c>
      <c r="H12" s="76">
        <v>1812</v>
      </c>
      <c r="I12" s="76">
        <v>1821</v>
      </c>
      <c r="J12" s="76">
        <v>1869</v>
      </c>
      <c r="K12" s="76">
        <v>1889</v>
      </c>
      <c r="L12" s="63">
        <v>1908</v>
      </c>
      <c r="M12" s="76">
        <v>1911</v>
      </c>
      <c r="N12" s="76">
        <v>1930</v>
      </c>
      <c r="O12" s="76">
        <v>1966</v>
      </c>
      <c r="P12" s="76">
        <v>1990</v>
      </c>
      <c r="Q12" s="76">
        <v>2012</v>
      </c>
      <c r="R12" s="76">
        <v>2030</v>
      </c>
      <c r="S12" s="76">
        <v>2049</v>
      </c>
      <c r="T12" s="76">
        <v>2055</v>
      </c>
      <c r="U12" s="76">
        <v>2076</v>
      </c>
      <c r="V12" s="76">
        <v>2098</v>
      </c>
      <c r="W12" s="76">
        <v>2107</v>
      </c>
      <c r="X12" s="76">
        <v>2120</v>
      </c>
      <c r="Y12" s="76">
        <v>2140</v>
      </c>
      <c r="Z12" s="76">
        <v>2162</v>
      </c>
      <c r="AA12" s="63">
        <v>2186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-126</v>
      </c>
      <c r="D14" s="76">
        <f t="shared" ref="D14:AA14" si="0">D11-D12</f>
        <v>-162</v>
      </c>
      <c r="E14" s="76">
        <f t="shared" si="0"/>
        <v>-191</v>
      </c>
      <c r="F14" s="76">
        <f t="shared" si="0"/>
        <v>-217</v>
      </c>
      <c r="G14" s="76">
        <f t="shared" si="0"/>
        <v>-241</v>
      </c>
      <c r="H14" s="76">
        <f t="shared" si="0"/>
        <v>-260</v>
      </c>
      <c r="I14" s="76">
        <f t="shared" si="0"/>
        <v>-271</v>
      </c>
      <c r="J14" s="76">
        <f t="shared" si="0"/>
        <v>-320</v>
      </c>
      <c r="K14" s="76">
        <f t="shared" si="0"/>
        <v>-341</v>
      </c>
      <c r="L14" s="63">
        <f t="shared" si="0"/>
        <v>-365</v>
      </c>
      <c r="M14" s="76">
        <f t="shared" si="0"/>
        <v>-370</v>
      </c>
      <c r="N14" s="76">
        <f t="shared" si="0"/>
        <v>-390</v>
      </c>
      <c r="O14" s="76">
        <f t="shared" si="0"/>
        <v>-435</v>
      </c>
      <c r="P14" s="76">
        <f t="shared" si="0"/>
        <v>-458</v>
      </c>
      <c r="Q14" s="76">
        <f t="shared" si="0"/>
        <v>-486</v>
      </c>
      <c r="R14" s="76">
        <f t="shared" si="0"/>
        <v>-504</v>
      </c>
      <c r="S14" s="76">
        <f t="shared" si="0"/>
        <v>-525</v>
      </c>
      <c r="T14" s="76">
        <f t="shared" si="0"/>
        <v>-529</v>
      </c>
      <c r="U14" s="76">
        <f t="shared" si="0"/>
        <v>-550</v>
      </c>
      <c r="V14" s="76">
        <f t="shared" si="0"/>
        <v>-564</v>
      </c>
      <c r="W14" s="76">
        <f t="shared" si="0"/>
        <v>-569</v>
      </c>
      <c r="X14" s="76">
        <f t="shared" si="0"/>
        <v>-579</v>
      </c>
      <c r="Y14" s="76">
        <f t="shared" si="0"/>
        <v>-595</v>
      </c>
      <c r="Z14" s="76">
        <f t="shared" si="0"/>
        <v>-614</v>
      </c>
      <c r="AA14" s="63">
        <f t="shared" si="0"/>
        <v>-641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246</v>
      </c>
      <c r="D16" s="76">
        <v>250</v>
      </c>
      <c r="E16" s="76">
        <v>236</v>
      </c>
      <c r="F16" s="76">
        <v>235</v>
      </c>
      <c r="G16" s="76">
        <v>239</v>
      </c>
      <c r="H16" s="76">
        <v>233</v>
      </c>
      <c r="I16" s="76">
        <v>239</v>
      </c>
      <c r="J16" s="76">
        <v>239</v>
      </c>
      <c r="K16" s="76">
        <v>239</v>
      </c>
      <c r="L16" s="63">
        <v>239</v>
      </c>
      <c r="M16" s="76">
        <v>239</v>
      </c>
      <c r="N16" s="76">
        <v>239</v>
      </c>
      <c r="O16" s="76">
        <v>239</v>
      </c>
      <c r="P16" s="76">
        <v>239</v>
      </c>
      <c r="Q16" s="76">
        <v>239</v>
      </c>
      <c r="R16" s="76">
        <v>239</v>
      </c>
      <c r="S16" s="76">
        <v>239</v>
      </c>
      <c r="T16" s="76">
        <v>239</v>
      </c>
      <c r="U16" s="76">
        <v>239</v>
      </c>
      <c r="V16" s="76">
        <v>239</v>
      </c>
      <c r="W16" s="76">
        <v>239</v>
      </c>
      <c r="X16" s="76">
        <v>239</v>
      </c>
      <c r="Y16" s="76">
        <v>239</v>
      </c>
      <c r="Z16" s="76">
        <v>239</v>
      </c>
      <c r="AA16" s="63">
        <v>239</v>
      </c>
    </row>
    <row r="17" spans="1:27" ht="12.75" customHeight="1" x14ac:dyDescent="0.3">
      <c r="A17" s="81" t="s">
        <v>83</v>
      </c>
      <c r="B17" s="81"/>
      <c r="C17" s="76">
        <v>723</v>
      </c>
      <c r="D17" s="76">
        <v>722</v>
      </c>
      <c r="E17" s="76">
        <v>724</v>
      </c>
      <c r="F17" s="76">
        <v>717</v>
      </c>
      <c r="G17" s="76">
        <v>721</v>
      </c>
      <c r="H17" s="76">
        <v>721</v>
      </c>
      <c r="I17" s="76">
        <v>724</v>
      </c>
      <c r="J17" s="76">
        <v>717</v>
      </c>
      <c r="K17" s="76">
        <v>720</v>
      </c>
      <c r="L17" s="63">
        <v>723</v>
      </c>
      <c r="M17" s="76">
        <v>717</v>
      </c>
      <c r="N17" s="76">
        <v>720</v>
      </c>
      <c r="O17" s="76">
        <v>719</v>
      </c>
      <c r="P17" s="76">
        <v>719</v>
      </c>
      <c r="Q17" s="76">
        <v>722</v>
      </c>
      <c r="R17" s="76">
        <v>722</v>
      </c>
      <c r="S17" s="76">
        <v>718</v>
      </c>
      <c r="T17" s="76">
        <v>722</v>
      </c>
      <c r="U17" s="76">
        <v>718</v>
      </c>
      <c r="V17" s="76">
        <v>718</v>
      </c>
      <c r="W17" s="76">
        <v>719</v>
      </c>
      <c r="X17" s="76">
        <v>718</v>
      </c>
      <c r="Y17" s="76">
        <v>715</v>
      </c>
      <c r="Z17" s="76">
        <v>719</v>
      </c>
      <c r="AA17" s="63">
        <v>716</v>
      </c>
    </row>
    <row r="18" spans="1:27" ht="12.75" customHeight="1" x14ac:dyDescent="0.3">
      <c r="A18" s="6" t="s">
        <v>97</v>
      </c>
      <c r="B18" s="6"/>
      <c r="C18" s="76">
        <v>3496</v>
      </c>
      <c r="D18" s="76">
        <v>3529</v>
      </c>
      <c r="E18" s="76">
        <v>3513</v>
      </c>
      <c r="F18" s="76">
        <v>3543</v>
      </c>
      <c r="G18" s="76">
        <v>3537</v>
      </c>
      <c r="H18" s="76">
        <v>3531</v>
      </c>
      <c r="I18" s="76">
        <v>3533</v>
      </c>
      <c r="J18" s="76">
        <v>3535</v>
      </c>
      <c r="K18" s="76">
        <v>3535</v>
      </c>
      <c r="L18" s="63">
        <v>3532</v>
      </c>
      <c r="M18" s="76">
        <v>3524</v>
      </c>
      <c r="N18" s="76">
        <v>3520</v>
      </c>
      <c r="O18" s="76">
        <v>3524</v>
      </c>
      <c r="P18" s="76">
        <v>3516</v>
      </c>
      <c r="Q18" s="76">
        <v>3512</v>
      </c>
      <c r="R18" s="76">
        <v>3511</v>
      </c>
      <c r="S18" s="76">
        <v>3512</v>
      </c>
      <c r="T18" s="76">
        <v>3509</v>
      </c>
      <c r="U18" s="76">
        <v>3507</v>
      </c>
      <c r="V18" s="76">
        <v>3507</v>
      </c>
      <c r="W18" s="76">
        <v>3505</v>
      </c>
      <c r="X18" s="76">
        <v>3508</v>
      </c>
      <c r="Y18" s="76">
        <v>3505</v>
      </c>
      <c r="Z18" s="76">
        <v>3510</v>
      </c>
      <c r="AA18" s="63">
        <v>3509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366</v>
      </c>
      <c r="D20" s="76">
        <v>370</v>
      </c>
      <c r="E20" s="76">
        <v>368</v>
      </c>
      <c r="F20" s="76">
        <v>366</v>
      </c>
      <c r="G20" s="76">
        <v>361</v>
      </c>
      <c r="H20" s="76">
        <v>368</v>
      </c>
      <c r="I20" s="76">
        <v>367</v>
      </c>
      <c r="J20" s="76">
        <v>367</v>
      </c>
      <c r="K20" s="76">
        <v>367</v>
      </c>
      <c r="L20" s="63">
        <v>367</v>
      </c>
      <c r="M20" s="76">
        <v>367</v>
      </c>
      <c r="N20" s="76">
        <v>367</v>
      </c>
      <c r="O20" s="76">
        <v>367</v>
      </c>
      <c r="P20" s="76">
        <v>367</v>
      </c>
      <c r="Q20" s="76">
        <v>367</v>
      </c>
      <c r="R20" s="76">
        <v>367</v>
      </c>
      <c r="S20" s="76">
        <v>367</v>
      </c>
      <c r="T20" s="76">
        <v>367</v>
      </c>
      <c r="U20" s="76">
        <v>367</v>
      </c>
      <c r="V20" s="76">
        <v>367</v>
      </c>
      <c r="W20" s="76">
        <v>367</v>
      </c>
      <c r="X20" s="76">
        <v>367</v>
      </c>
      <c r="Y20" s="76">
        <v>367</v>
      </c>
      <c r="Z20" s="76">
        <v>367</v>
      </c>
      <c r="AA20" s="63">
        <v>367</v>
      </c>
    </row>
    <row r="21" spans="1:27" ht="12.75" customHeight="1" x14ac:dyDescent="0.3">
      <c r="A21" s="81" t="s">
        <v>84</v>
      </c>
      <c r="B21" s="81"/>
      <c r="C21" s="76">
        <v>616</v>
      </c>
      <c r="D21" s="76">
        <v>629</v>
      </c>
      <c r="E21" s="76">
        <v>623</v>
      </c>
      <c r="F21" s="76">
        <v>616</v>
      </c>
      <c r="G21" s="76">
        <v>620</v>
      </c>
      <c r="H21" s="76">
        <v>619</v>
      </c>
      <c r="I21" s="76">
        <v>616</v>
      </c>
      <c r="J21" s="76">
        <v>617</v>
      </c>
      <c r="K21" s="76">
        <v>611</v>
      </c>
      <c r="L21" s="63">
        <v>611</v>
      </c>
      <c r="M21" s="76">
        <v>612</v>
      </c>
      <c r="N21" s="76">
        <v>615</v>
      </c>
      <c r="O21" s="76">
        <v>611</v>
      </c>
      <c r="P21" s="76">
        <v>609</v>
      </c>
      <c r="Q21" s="76">
        <v>608</v>
      </c>
      <c r="R21" s="76">
        <v>609</v>
      </c>
      <c r="S21" s="76">
        <v>610</v>
      </c>
      <c r="T21" s="76">
        <v>612</v>
      </c>
      <c r="U21" s="76">
        <v>608</v>
      </c>
      <c r="V21" s="76">
        <v>609</v>
      </c>
      <c r="W21" s="76">
        <v>614</v>
      </c>
      <c r="X21" s="76">
        <v>613</v>
      </c>
      <c r="Y21" s="76">
        <v>615</v>
      </c>
      <c r="Z21" s="76">
        <v>613</v>
      </c>
      <c r="AA21" s="63">
        <v>609</v>
      </c>
    </row>
    <row r="22" spans="1:27" ht="12.75" customHeight="1" x14ac:dyDescent="0.3">
      <c r="A22" s="6" t="s">
        <v>98</v>
      </c>
      <c r="B22" s="6"/>
      <c r="C22" s="76">
        <v>2912</v>
      </c>
      <c r="D22" s="76">
        <v>2909</v>
      </c>
      <c r="E22" s="76">
        <v>2885</v>
      </c>
      <c r="F22" s="76">
        <v>2887</v>
      </c>
      <c r="G22" s="76">
        <v>2897</v>
      </c>
      <c r="H22" s="76">
        <v>2863</v>
      </c>
      <c r="I22" s="76">
        <v>2865</v>
      </c>
      <c r="J22" s="76">
        <v>2860</v>
      </c>
      <c r="K22" s="76">
        <v>2856</v>
      </c>
      <c r="L22" s="63">
        <v>2852</v>
      </c>
      <c r="M22" s="76">
        <v>2845</v>
      </c>
      <c r="N22" s="76">
        <v>2843</v>
      </c>
      <c r="O22" s="76">
        <v>2841</v>
      </c>
      <c r="P22" s="76">
        <v>2838</v>
      </c>
      <c r="Q22" s="76">
        <v>2835</v>
      </c>
      <c r="R22" s="76">
        <v>2829</v>
      </c>
      <c r="S22" s="76">
        <v>2838</v>
      </c>
      <c r="T22" s="76">
        <v>2839</v>
      </c>
      <c r="U22" s="76">
        <v>2836</v>
      </c>
      <c r="V22" s="76">
        <v>2835</v>
      </c>
      <c r="W22" s="76">
        <v>2834</v>
      </c>
      <c r="X22" s="76">
        <v>2841</v>
      </c>
      <c r="Y22" s="76">
        <v>2838</v>
      </c>
      <c r="Z22" s="76">
        <v>2837</v>
      </c>
      <c r="AA22" s="63">
        <v>2833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-120</v>
      </c>
      <c r="D24" s="76">
        <f t="shared" ref="D24:AA26" si="1">D16-D20</f>
        <v>-120</v>
      </c>
      <c r="E24" s="76">
        <f t="shared" si="1"/>
        <v>-132</v>
      </c>
      <c r="F24" s="76">
        <f t="shared" si="1"/>
        <v>-131</v>
      </c>
      <c r="G24" s="76">
        <f t="shared" si="1"/>
        <v>-122</v>
      </c>
      <c r="H24" s="76">
        <f t="shared" si="1"/>
        <v>-135</v>
      </c>
      <c r="I24" s="76">
        <f t="shared" si="1"/>
        <v>-128</v>
      </c>
      <c r="J24" s="76">
        <f t="shared" si="1"/>
        <v>-128</v>
      </c>
      <c r="K24" s="76">
        <f t="shared" si="1"/>
        <v>-128</v>
      </c>
      <c r="L24" s="63">
        <f t="shared" si="1"/>
        <v>-128</v>
      </c>
      <c r="M24" s="76">
        <f t="shared" si="1"/>
        <v>-128</v>
      </c>
      <c r="N24" s="76">
        <f t="shared" si="1"/>
        <v>-128</v>
      </c>
      <c r="O24" s="76">
        <f t="shared" si="1"/>
        <v>-128</v>
      </c>
      <c r="P24" s="76">
        <f t="shared" si="1"/>
        <v>-128</v>
      </c>
      <c r="Q24" s="76">
        <f t="shared" si="1"/>
        <v>-128</v>
      </c>
      <c r="R24" s="76">
        <f t="shared" si="1"/>
        <v>-128</v>
      </c>
      <c r="S24" s="76">
        <f t="shared" si="1"/>
        <v>-128</v>
      </c>
      <c r="T24" s="76">
        <f t="shared" si="1"/>
        <v>-128</v>
      </c>
      <c r="U24" s="76">
        <f t="shared" si="1"/>
        <v>-128</v>
      </c>
      <c r="V24" s="76">
        <f t="shared" si="1"/>
        <v>-128</v>
      </c>
      <c r="W24" s="76">
        <f t="shared" si="1"/>
        <v>-128</v>
      </c>
      <c r="X24" s="76">
        <f t="shared" si="1"/>
        <v>-128</v>
      </c>
      <c r="Y24" s="76">
        <f t="shared" si="1"/>
        <v>-128</v>
      </c>
      <c r="Z24" s="76">
        <f t="shared" si="1"/>
        <v>-128</v>
      </c>
      <c r="AA24" s="63">
        <f t="shared" si="1"/>
        <v>-128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107</v>
      </c>
      <c r="D25" s="76">
        <f t="shared" si="2"/>
        <v>93</v>
      </c>
      <c r="E25" s="76">
        <f t="shared" si="2"/>
        <v>101</v>
      </c>
      <c r="F25" s="76">
        <f t="shared" si="2"/>
        <v>101</v>
      </c>
      <c r="G25" s="76">
        <f t="shared" si="2"/>
        <v>101</v>
      </c>
      <c r="H25" s="76">
        <f t="shared" si="2"/>
        <v>102</v>
      </c>
      <c r="I25" s="76">
        <f t="shared" si="2"/>
        <v>108</v>
      </c>
      <c r="J25" s="76">
        <f t="shared" si="2"/>
        <v>100</v>
      </c>
      <c r="K25" s="76">
        <f t="shared" si="2"/>
        <v>109</v>
      </c>
      <c r="L25" s="63">
        <f t="shared" si="2"/>
        <v>112</v>
      </c>
      <c r="M25" s="76">
        <f t="shared" si="2"/>
        <v>105</v>
      </c>
      <c r="N25" s="76">
        <f t="shared" si="2"/>
        <v>105</v>
      </c>
      <c r="O25" s="76">
        <f t="shared" si="2"/>
        <v>108</v>
      </c>
      <c r="P25" s="76">
        <f t="shared" si="2"/>
        <v>110</v>
      </c>
      <c r="Q25" s="76">
        <f t="shared" si="2"/>
        <v>114</v>
      </c>
      <c r="R25" s="76">
        <f t="shared" si="2"/>
        <v>113</v>
      </c>
      <c r="S25" s="76">
        <f t="shared" si="1"/>
        <v>108</v>
      </c>
      <c r="T25" s="76">
        <f t="shared" si="1"/>
        <v>110</v>
      </c>
      <c r="U25" s="76">
        <f t="shared" si="1"/>
        <v>110</v>
      </c>
      <c r="V25" s="76">
        <f t="shared" si="1"/>
        <v>109</v>
      </c>
      <c r="W25" s="76">
        <f t="shared" si="1"/>
        <v>105</v>
      </c>
      <c r="X25" s="76">
        <f t="shared" si="1"/>
        <v>105</v>
      </c>
      <c r="Y25" s="76">
        <f t="shared" si="1"/>
        <v>100</v>
      </c>
      <c r="Z25" s="76">
        <f t="shared" si="1"/>
        <v>106</v>
      </c>
      <c r="AA25" s="63">
        <f t="shared" si="1"/>
        <v>107</v>
      </c>
    </row>
    <row r="26" spans="1:27" ht="12.75" customHeight="1" x14ac:dyDescent="0.3">
      <c r="A26" s="6" t="s">
        <v>82</v>
      </c>
      <c r="B26" s="6"/>
      <c r="C26" s="76">
        <f t="shared" si="2"/>
        <v>584</v>
      </c>
      <c r="D26" s="76">
        <f t="shared" si="1"/>
        <v>620</v>
      </c>
      <c r="E26" s="76">
        <f t="shared" si="1"/>
        <v>628</v>
      </c>
      <c r="F26" s="76">
        <f t="shared" si="1"/>
        <v>656</v>
      </c>
      <c r="G26" s="76">
        <f t="shared" si="1"/>
        <v>640</v>
      </c>
      <c r="H26" s="76">
        <f t="shared" si="1"/>
        <v>668</v>
      </c>
      <c r="I26" s="76">
        <f t="shared" si="1"/>
        <v>668</v>
      </c>
      <c r="J26" s="76">
        <f t="shared" si="1"/>
        <v>675</v>
      </c>
      <c r="K26" s="76">
        <f t="shared" si="1"/>
        <v>679</v>
      </c>
      <c r="L26" s="63">
        <f t="shared" si="1"/>
        <v>680</v>
      </c>
      <c r="M26" s="76">
        <f t="shared" si="1"/>
        <v>679</v>
      </c>
      <c r="N26" s="76">
        <f t="shared" si="1"/>
        <v>677</v>
      </c>
      <c r="O26" s="76">
        <f t="shared" si="1"/>
        <v>683</v>
      </c>
      <c r="P26" s="76">
        <f t="shared" si="1"/>
        <v>678</v>
      </c>
      <c r="Q26" s="76">
        <f t="shared" si="1"/>
        <v>677</v>
      </c>
      <c r="R26" s="76">
        <f t="shared" si="1"/>
        <v>682</v>
      </c>
      <c r="S26" s="76">
        <f t="shared" si="1"/>
        <v>674</v>
      </c>
      <c r="T26" s="76">
        <f t="shared" si="1"/>
        <v>670</v>
      </c>
      <c r="U26" s="76">
        <f t="shared" si="1"/>
        <v>671</v>
      </c>
      <c r="V26" s="76">
        <f t="shared" si="1"/>
        <v>672</v>
      </c>
      <c r="W26" s="76">
        <f t="shared" si="1"/>
        <v>671</v>
      </c>
      <c r="X26" s="76">
        <f t="shared" si="1"/>
        <v>667</v>
      </c>
      <c r="Y26" s="76">
        <f t="shared" si="1"/>
        <v>667</v>
      </c>
      <c r="Z26" s="76">
        <f t="shared" si="1"/>
        <v>673</v>
      </c>
      <c r="AA26" s="63">
        <f t="shared" si="1"/>
        <v>676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571</v>
      </c>
      <c r="D28" s="76">
        <f t="shared" ref="D28:AA28" si="3">SUM(D24:D26)</f>
        <v>593</v>
      </c>
      <c r="E28" s="76">
        <f t="shared" si="3"/>
        <v>597</v>
      </c>
      <c r="F28" s="76">
        <f t="shared" si="3"/>
        <v>626</v>
      </c>
      <c r="G28" s="76">
        <f t="shared" si="3"/>
        <v>619</v>
      </c>
      <c r="H28" s="76">
        <f t="shared" si="3"/>
        <v>635</v>
      </c>
      <c r="I28" s="76">
        <f t="shared" si="3"/>
        <v>648</v>
      </c>
      <c r="J28" s="76">
        <f t="shared" si="3"/>
        <v>647</v>
      </c>
      <c r="K28" s="76">
        <f t="shared" si="3"/>
        <v>660</v>
      </c>
      <c r="L28" s="63">
        <f t="shared" si="3"/>
        <v>664</v>
      </c>
      <c r="M28" s="76">
        <f t="shared" si="3"/>
        <v>656</v>
      </c>
      <c r="N28" s="76">
        <f t="shared" si="3"/>
        <v>654</v>
      </c>
      <c r="O28" s="76">
        <f t="shared" si="3"/>
        <v>663</v>
      </c>
      <c r="P28" s="76">
        <f t="shared" si="3"/>
        <v>660</v>
      </c>
      <c r="Q28" s="76">
        <f t="shared" si="3"/>
        <v>663</v>
      </c>
      <c r="R28" s="76">
        <f t="shared" si="3"/>
        <v>667</v>
      </c>
      <c r="S28" s="76">
        <f t="shared" si="3"/>
        <v>654</v>
      </c>
      <c r="T28" s="76">
        <f t="shared" si="3"/>
        <v>652</v>
      </c>
      <c r="U28" s="76">
        <f t="shared" si="3"/>
        <v>653</v>
      </c>
      <c r="V28" s="76">
        <f t="shared" si="3"/>
        <v>653</v>
      </c>
      <c r="W28" s="76">
        <f t="shared" si="3"/>
        <v>648</v>
      </c>
      <c r="X28" s="76">
        <f t="shared" si="3"/>
        <v>644</v>
      </c>
      <c r="Y28" s="76">
        <f t="shared" si="3"/>
        <v>639</v>
      </c>
      <c r="Z28" s="76">
        <f t="shared" si="3"/>
        <v>651</v>
      </c>
      <c r="AA28" s="63">
        <f t="shared" si="3"/>
        <v>655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4</v>
      </c>
      <c r="D30" s="76">
        <v>2</v>
      </c>
      <c r="E30" s="76">
        <v>3</v>
      </c>
      <c r="F30" s="76">
        <v>13</v>
      </c>
      <c r="G30" s="76">
        <v>6</v>
      </c>
      <c r="H30" s="76">
        <v>5</v>
      </c>
      <c r="I30" s="76">
        <v>0</v>
      </c>
      <c r="J30" s="76">
        <v>5</v>
      </c>
      <c r="K30" s="76">
        <v>5</v>
      </c>
      <c r="L30" s="63">
        <v>6</v>
      </c>
      <c r="M30" s="76">
        <v>10</v>
      </c>
      <c r="N30" s="76">
        <v>8</v>
      </c>
      <c r="O30" s="76">
        <v>5</v>
      </c>
      <c r="P30" s="76">
        <v>7</v>
      </c>
      <c r="Q30" s="76">
        <v>8</v>
      </c>
      <c r="R30" s="76">
        <v>5</v>
      </c>
      <c r="S30" s="76">
        <v>5</v>
      </c>
      <c r="T30" s="76">
        <v>5</v>
      </c>
      <c r="U30" s="76">
        <v>9</v>
      </c>
      <c r="V30" s="76">
        <v>9</v>
      </c>
      <c r="W30" s="76">
        <v>5</v>
      </c>
      <c r="X30" s="76">
        <v>7</v>
      </c>
      <c r="Y30" s="76">
        <v>9</v>
      </c>
      <c r="Z30" s="76">
        <v>7</v>
      </c>
      <c r="AA30" s="63">
        <v>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449</v>
      </c>
      <c r="D32" s="76">
        <f t="shared" ref="D32:AA32" si="4">D30+D28+D14</f>
        <v>433</v>
      </c>
      <c r="E32" s="76">
        <f t="shared" si="4"/>
        <v>409</v>
      </c>
      <c r="F32" s="76">
        <f t="shared" si="4"/>
        <v>422</v>
      </c>
      <c r="G32" s="76">
        <f t="shared" si="4"/>
        <v>384</v>
      </c>
      <c r="H32" s="76">
        <f t="shared" si="4"/>
        <v>380</v>
      </c>
      <c r="I32" s="76">
        <f t="shared" si="4"/>
        <v>377</v>
      </c>
      <c r="J32" s="76">
        <f t="shared" si="4"/>
        <v>332</v>
      </c>
      <c r="K32" s="76">
        <f t="shared" si="4"/>
        <v>324</v>
      </c>
      <c r="L32" s="63">
        <f t="shared" si="4"/>
        <v>305</v>
      </c>
      <c r="M32" s="76">
        <f t="shared" si="4"/>
        <v>296</v>
      </c>
      <c r="N32" s="76">
        <f t="shared" si="4"/>
        <v>272</v>
      </c>
      <c r="O32" s="76">
        <f t="shared" si="4"/>
        <v>233</v>
      </c>
      <c r="P32" s="76">
        <f t="shared" si="4"/>
        <v>209</v>
      </c>
      <c r="Q32" s="76">
        <f t="shared" si="4"/>
        <v>185</v>
      </c>
      <c r="R32" s="76">
        <f t="shared" si="4"/>
        <v>168</v>
      </c>
      <c r="S32" s="76">
        <f t="shared" si="4"/>
        <v>134</v>
      </c>
      <c r="T32" s="76">
        <f t="shared" si="4"/>
        <v>128</v>
      </c>
      <c r="U32" s="76">
        <f t="shared" si="4"/>
        <v>112</v>
      </c>
      <c r="V32" s="76">
        <f t="shared" si="4"/>
        <v>98</v>
      </c>
      <c r="W32" s="76">
        <f t="shared" si="4"/>
        <v>84</v>
      </c>
      <c r="X32" s="76">
        <f t="shared" si="4"/>
        <v>72</v>
      </c>
      <c r="Y32" s="76">
        <f t="shared" si="4"/>
        <v>53</v>
      </c>
      <c r="Z32" s="76">
        <f t="shared" si="4"/>
        <v>44</v>
      </c>
      <c r="AA32" s="63">
        <f t="shared" si="4"/>
        <v>23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154651</v>
      </c>
      <c r="D34" s="76">
        <v>155084</v>
      </c>
      <c r="E34" s="76">
        <v>155493</v>
      </c>
      <c r="F34" s="76">
        <v>155915</v>
      </c>
      <c r="G34" s="76">
        <v>156299</v>
      </c>
      <c r="H34" s="76">
        <v>156679</v>
      </c>
      <c r="I34" s="76">
        <v>157056</v>
      </c>
      <c r="J34" s="76">
        <v>157388</v>
      </c>
      <c r="K34" s="76">
        <v>157712</v>
      </c>
      <c r="L34" s="63">
        <v>158017</v>
      </c>
      <c r="M34" s="76">
        <v>158313</v>
      </c>
      <c r="N34" s="76">
        <v>158585</v>
      </c>
      <c r="O34" s="76">
        <v>158818</v>
      </c>
      <c r="P34" s="76">
        <v>159027</v>
      </c>
      <c r="Q34" s="76">
        <v>159212</v>
      </c>
      <c r="R34" s="76">
        <v>159380</v>
      </c>
      <c r="S34" s="76">
        <v>159514</v>
      </c>
      <c r="T34" s="76">
        <v>159642</v>
      </c>
      <c r="U34" s="76">
        <v>159754</v>
      </c>
      <c r="V34" s="76">
        <v>159852</v>
      </c>
      <c r="W34" s="76">
        <v>159936</v>
      </c>
      <c r="X34" s="76">
        <v>160008</v>
      </c>
      <c r="Y34" s="76">
        <v>160061</v>
      </c>
      <c r="Z34" s="76">
        <v>160105</v>
      </c>
      <c r="AA34" s="63">
        <v>160128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2.9117650873529527E-3</v>
      </c>
      <c r="D36" s="38">
        <f t="shared" si="5"/>
        <v>2.7998525712733834E-3</v>
      </c>
      <c r="E36" s="38">
        <f t="shared" si="5"/>
        <v>2.6372804415671506E-3</v>
      </c>
      <c r="F36" s="38">
        <f t="shared" si="5"/>
        <v>2.7139485378763033E-3</v>
      </c>
      <c r="G36" s="38">
        <f t="shared" si="5"/>
        <v>2.4628804156110701E-3</v>
      </c>
      <c r="H36" s="38">
        <f t="shared" si="5"/>
        <v>2.4312375638999612E-3</v>
      </c>
      <c r="I36" s="38">
        <f t="shared" si="5"/>
        <v>2.4061935549754593E-3</v>
      </c>
      <c r="J36" s="38">
        <f t="shared" si="5"/>
        <v>2.1138956805215976E-3</v>
      </c>
      <c r="K36" s="38">
        <f t="shared" si="5"/>
        <v>2.0586067552799451E-3</v>
      </c>
      <c r="L36" s="39">
        <f t="shared" si="5"/>
        <v>1.9339048392005682E-3</v>
      </c>
      <c r="M36" s="38">
        <f t="shared" si="5"/>
        <v>1.8732161729434174E-3</v>
      </c>
      <c r="N36" s="38">
        <f t="shared" si="5"/>
        <v>1.7181153790276225E-3</v>
      </c>
      <c r="O36" s="38">
        <f t="shared" si="5"/>
        <v>1.4692436232935019E-3</v>
      </c>
      <c r="P36" s="38">
        <f t="shared" si="5"/>
        <v>1.3159717412383988E-3</v>
      </c>
      <c r="Q36" s="38">
        <f t="shared" si="5"/>
        <v>1.1633244669144234E-3</v>
      </c>
      <c r="R36" s="38">
        <f t="shared" si="5"/>
        <v>1.0551968444589604E-3</v>
      </c>
      <c r="S36" s="38">
        <f t="shared" si="5"/>
        <v>8.4075793700589781E-4</v>
      </c>
      <c r="T36" s="38">
        <f t="shared" si="5"/>
        <v>8.0243740361347589E-4</v>
      </c>
      <c r="U36" s="38">
        <f t="shared" si="5"/>
        <v>7.0156976234324298E-4</v>
      </c>
      <c r="V36" s="38">
        <f t="shared" si="5"/>
        <v>6.1344316887214096E-4</v>
      </c>
      <c r="W36" s="38">
        <f t="shared" si="5"/>
        <v>5.2548607461902258E-4</v>
      </c>
      <c r="X36" s="38">
        <f t="shared" si="5"/>
        <v>4.5018007202881152E-4</v>
      </c>
      <c r="Y36" s="38">
        <f t="shared" si="5"/>
        <v>3.3123343832808358E-4</v>
      </c>
      <c r="Z36" s="38">
        <f t="shared" si="5"/>
        <v>2.7489519620644632E-4</v>
      </c>
      <c r="AA36" s="39">
        <f t="shared" si="5"/>
        <v>1.4365572592985854E-4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2.9117650873529527E-3</v>
      </c>
      <c r="D37" s="75">
        <f t="shared" si="6"/>
        <v>5.7197701715931051E-3</v>
      </c>
      <c r="E37" s="75">
        <f t="shared" si="6"/>
        <v>8.3721352511640576E-3</v>
      </c>
      <c r="F37" s="75">
        <f t="shared" si="6"/>
        <v>1.110880533326416E-2</v>
      </c>
      <c r="G37" s="75">
        <f t="shared" si="6"/>
        <v>1.3599045407971362E-2</v>
      </c>
      <c r="H37" s="75">
        <f t="shared" si="6"/>
        <v>1.6063345481900363E-2</v>
      </c>
      <c r="I37" s="75">
        <f t="shared" si="6"/>
        <v>1.8508190555245718E-2</v>
      </c>
      <c r="J37" s="75">
        <f t="shared" si="6"/>
        <v>2.0661210619836317E-2</v>
      </c>
      <c r="K37" s="75">
        <f t="shared" si="6"/>
        <v>2.2762350682870521E-2</v>
      </c>
      <c r="L37" s="77">
        <f t="shared" si="6"/>
        <v>2.4740275742208273E-2</v>
      </c>
      <c r="M37" s="75">
        <f t="shared" si="6"/>
        <v>2.6659835799795074E-2</v>
      </c>
      <c r="N37" s="75">
        <f t="shared" si="6"/>
        <v>2.8423755852712677E-2</v>
      </c>
      <c r="O37" s="75">
        <f t="shared" si="6"/>
        <v>2.9934760898042825E-2</v>
      </c>
      <c r="P37" s="75">
        <f t="shared" si="6"/>
        <v>3.1290125938703776E-2</v>
      </c>
      <c r="Q37" s="75">
        <f t="shared" si="6"/>
        <v>3.2489850974695526E-2</v>
      </c>
      <c r="R37" s="75">
        <f t="shared" si="6"/>
        <v>3.3579331007379927E-2</v>
      </c>
      <c r="S37" s="75">
        <f t="shared" si="6"/>
        <v>3.4448321033449629E-2</v>
      </c>
      <c r="T37" s="75">
        <f t="shared" si="6"/>
        <v>3.5278401058352032E-2</v>
      </c>
      <c r="U37" s="75">
        <f t="shared" si="6"/>
        <v>3.6004721080141633E-2</v>
      </c>
      <c r="V37" s="75">
        <f t="shared" si="6"/>
        <v>3.664025109920753E-2</v>
      </c>
      <c r="W37" s="75">
        <f t="shared" si="6"/>
        <v>3.718499111554973E-2</v>
      </c>
      <c r="X37" s="75">
        <f t="shared" si="6"/>
        <v>3.7651911129557333E-2</v>
      </c>
      <c r="Y37" s="75">
        <f t="shared" si="6"/>
        <v>3.7995616139868481E-2</v>
      </c>
      <c r="Z37" s="75">
        <f t="shared" si="6"/>
        <v>3.8280956148428684E-2</v>
      </c>
      <c r="AA37" s="77">
        <f t="shared" si="6"/>
        <v>3.8430111152903332E-2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77.365884499625693</v>
      </c>
      <c r="D47" s="11">
        <v>77.324710603483297</v>
      </c>
      <c r="E47" s="11">
        <v>77.4057462845891</v>
      </c>
      <c r="F47" s="11">
        <v>77.553472407268401</v>
      </c>
      <c r="G47" s="11">
        <v>77.733513112756896</v>
      </c>
      <c r="H47" s="11">
        <v>77.831921332381398</v>
      </c>
      <c r="I47" s="11">
        <v>78.0049657377605</v>
      </c>
      <c r="J47" s="11">
        <v>77.970788655123798</v>
      </c>
      <c r="K47" s="11">
        <v>78.049060909313496</v>
      </c>
      <c r="L47" s="64">
        <v>78.2264515580205</v>
      </c>
      <c r="M47" s="11">
        <v>78.446152685097601</v>
      </c>
      <c r="N47" s="11">
        <v>78.616337476462107</v>
      </c>
      <c r="O47" s="11">
        <v>78.655500419686305</v>
      </c>
      <c r="P47" s="11">
        <v>78.733377664768696</v>
      </c>
      <c r="Q47" s="11">
        <v>78.845267044586393</v>
      </c>
      <c r="R47" s="11">
        <v>78.986549097245302</v>
      </c>
      <c r="S47" s="11">
        <v>79.065610441074696</v>
      </c>
      <c r="T47" s="11">
        <v>79.239763288922404</v>
      </c>
      <c r="U47" s="11">
        <v>79.364200347097906</v>
      </c>
      <c r="V47" s="11">
        <v>79.5108799245169</v>
      </c>
      <c r="W47" s="11">
        <v>79.637914755020802</v>
      </c>
      <c r="X47" s="11">
        <v>79.741921224596695</v>
      </c>
      <c r="Y47" s="11">
        <v>79.878182077832307</v>
      </c>
      <c r="Z47" s="11">
        <v>79.942461700207801</v>
      </c>
      <c r="AA47" s="64">
        <v>80.001958376490606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26641</v>
      </c>
      <c r="C57" s="76">
        <v>26633</v>
      </c>
      <c r="D57" s="76">
        <v>26654</v>
      </c>
      <c r="E57" s="76">
        <v>26632</v>
      </c>
      <c r="F57" s="76">
        <v>26515</v>
      </c>
      <c r="G57" s="76">
        <v>26352</v>
      </c>
      <c r="H57" s="76">
        <v>26220</v>
      </c>
      <c r="I57" s="76">
        <v>26141</v>
      </c>
      <c r="J57" s="76">
        <v>25926</v>
      </c>
      <c r="K57" s="76">
        <v>25632</v>
      </c>
      <c r="L57" s="63">
        <v>25431</v>
      </c>
      <c r="M57" s="76">
        <v>25273</v>
      </c>
      <c r="N57" s="76">
        <v>25081</v>
      </c>
      <c r="O57" s="76">
        <v>24897</v>
      </c>
      <c r="P57" s="76">
        <v>24683</v>
      </c>
      <c r="Q57" s="76">
        <v>24600</v>
      </c>
      <c r="R57" s="76">
        <v>24577</v>
      </c>
      <c r="S57" s="76">
        <v>24542</v>
      </c>
      <c r="T57" s="76">
        <v>24506</v>
      </c>
      <c r="U57" s="76">
        <v>24481</v>
      </c>
      <c r="V57" s="76">
        <v>24467</v>
      </c>
      <c r="W57" s="76">
        <v>24451</v>
      </c>
      <c r="X57" s="76">
        <v>24444</v>
      </c>
      <c r="Y57" s="76">
        <v>24441</v>
      </c>
      <c r="Z57" s="76">
        <v>24442</v>
      </c>
      <c r="AA57" s="63">
        <v>24445</v>
      </c>
    </row>
    <row r="58" spans="1:27" ht="12.75" customHeight="1" x14ac:dyDescent="0.3">
      <c r="A58" s="13" t="s">
        <v>68</v>
      </c>
      <c r="B58" s="76">
        <v>26806</v>
      </c>
      <c r="C58" s="76">
        <v>26689</v>
      </c>
      <c r="D58" s="76">
        <v>26527</v>
      </c>
      <c r="E58" s="76">
        <v>26314</v>
      </c>
      <c r="F58" s="76">
        <v>26105</v>
      </c>
      <c r="G58" s="76">
        <v>25937</v>
      </c>
      <c r="H58" s="76">
        <v>25771</v>
      </c>
      <c r="I58" s="76">
        <v>25653</v>
      </c>
      <c r="J58" s="76">
        <v>25610</v>
      </c>
      <c r="K58" s="76">
        <v>25665</v>
      </c>
      <c r="L58" s="63">
        <v>25680</v>
      </c>
      <c r="M58" s="76">
        <v>25622</v>
      </c>
      <c r="N58" s="76">
        <v>25687</v>
      </c>
      <c r="O58" s="76">
        <v>25837</v>
      </c>
      <c r="P58" s="76">
        <v>26058</v>
      </c>
      <c r="Q58" s="76">
        <v>26188</v>
      </c>
      <c r="R58" s="76">
        <v>26157</v>
      </c>
      <c r="S58" s="76">
        <v>26136</v>
      </c>
      <c r="T58" s="76">
        <v>26085</v>
      </c>
      <c r="U58" s="76">
        <v>25957</v>
      </c>
      <c r="V58" s="76">
        <v>25780</v>
      </c>
      <c r="W58" s="76">
        <v>25626</v>
      </c>
      <c r="X58" s="76">
        <v>25517</v>
      </c>
      <c r="Y58" s="76">
        <v>25281</v>
      </c>
      <c r="Z58" s="76">
        <v>25007</v>
      </c>
      <c r="AA58" s="63">
        <v>24810</v>
      </c>
    </row>
    <row r="59" spans="1:27" ht="12.75" customHeight="1" x14ac:dyDescent="0.3">
      <c r="A59" s="13" t="s">
        <v>69</v>
      </c>
      <c r="B59" s="76">
        <v>27912</v>
      </c>
      <c r="C59" s="76">
        <v>27915</v>
      </c>
      <c r="D59" s="76">
        <v>28043</v>
      </c>
      <c r="E59" s="76">
        <v>28336</v>
      </c>
      <c r="F59" s="76">
        <v>28779</v>
      </c>
      <c r="G59" s="76">
        <v>29275</v>
      </c>
      <c r="H59" s="76">
        <v>29603</v>
      </c>
      <c r="I59" s="76">
        <v>29649</v>
      </c>
      <c r="J59" s="76">
        <v>29713</v>
      </c>
      <c r="K59" s="76">
        <v>29878</v>
      </c>
      <c r="L59" s="63">
        <v>30035</v>
      </c>
      <c r="M59" s="76">
        <v>30219</v>
      </c>
      <c r="N59" s="76">
        <v>30214</v>
      </c>
      <c r="O59" s="76">
        <v>30127</v>
      </c>
      <c r="P59" s="76">
        <v>30010</v>
      </c>
      <c r="Q59" s="76">
        <v>29700</v>
      </c>
      <c r="R59" s="76">
        <v>29534</v>
      </c>
      <c r="S59" s="76">
        <v>29313</v>
      </c>
      <c r="T59" s="76">
        <v>29010</v>
      </c>
      <c r="U59" s="76">
        <v>28709</v>
      </c>
      <c r="V59" s="76">
        <v>28532</v>
      </c>
      <c r="W59" s="76">
        <v>28378</v>
      </c>
      <c r="X59" s="76">
        <v>28240</v>
      </c>
      <c r="Y59" s="76">
        <v>28187</v>
      </c>
      <c r="Z59" s="76">
        <v>28189</v>
      </c>
      <c r="AA59" s="63">
        <v>28189</v>
      </c>
    </row>
    <row r="60" spans="1:27" ht="12.75" customHeight="1" x14ac:dyDescent="0.3">
      <c r="A60" s="13" t="s">
        <v>70</v>
      </c>
      <c r="B60" s="76">
        <v>35386</v>
      </c>
      <c r="C60" s="76">
        <v>35092</v>
      </c>
      <c r="D60" s="76">
        <v>34600</v>
      </c>
      <c r="E60" s="76">
        <v>33989</v>
      </c>
      <c r="F60" s="76">
        <v>33436</v>
      </c>
      <c r="G60" s="76">
        <v>32690</v>
      </c>
      <c r="H60" s="76">
        <v>32181</v>
      </c>
      <c r="I60" s="76">
        <v>31839</v>
      </c>
      <c r="J60" s="76">
        <v>31676</v>
      </c>
      <c r="K60" s="76">
        <v>31293</v>
      </c>
      <c r="L60" s="63">
        <v>30897</v>
      </c>
      <c r="M60" s="76">
        <v>30494</v>
      </c>
      <c r="N60" s="76">
        <v>30303</v>
      </c>
      <c r="O60" s="76">
        <v>30060</v>
      </c>
      <c r="P60" s="76">
        <v>29896</v>
      </c>
      <c r="Q60" s="76">
        <v>30046</v>
      </c>
      <c r="R60" s="76">
        <v>30242</v>
      </c>
      <c r="S60" s="76">
        <v>30530</v>
      </c>
      <c r="T60" s="76">
        <v>30981</v>
      </c>
      <c r="U60" s="76">
        <v>31558</v>
      </c>
      <c r="V60" s="76">
        <v>32104</v>
      </c>
      <c r="W60" s="76">
        <v>32436</v>
      </c>
      <c r="X60" s="76">
        <v>32538</v>
      </c>
      <c r="Y60" s="76">
        <v>32640</v>
      </c>
      <c r="Z60" s="76">
        <v>32830</v>
      </c>
      <c r="AA60" s="63">
        <v>32992</v>
      </c>
    </row>
    <row r="61" spans="1:27" ht="12.75" customHeight="1" x14ac:dyDescent="0.3">
      <c r="A61" s="13" t="s">
        <v>71</v>
      </c>
      <c r="B61" s="76">
        <v>26618</v>
      </c>
      <c r="C61" s="76">
        <v>27085</v>
      </c>
      <c r="D61" s="76">
        <v>27726</v>
      </c>
      <c r="E61" s="76">
        <v>28380</v>
      </c>
      <c r="F61" s="76">
        <v>28578</v>
      </c>
      <c r="G61" s="76">
        <v>29022</v>
      </c>
      <c r="H61" s="76">
        <v>29476</v>
      </c>
      <c r="I61" s="76">
        <v>30007</v>
      </c>
      <c r="J61" s="76">
        <v>30398</v>
      </c>
      <c r="K61" s="76">
        <v>30873</v>
      </c>
      <c r="L61" s="63">
        <v>31216</v>
      </c>
      <c r="M61" s="76">
        <v>31504</v>
      </c>
      <c r="N61" s="76">
        <v>31807</v>
      </c>
      <c r="O61" s="76">
        <v>31982</v>
      </c>
      <c r="P61" s="76">
        <v>32052</v>
      </c>
      <c r="Q61" s="76">
        <v>31920</v>
      </c>
      <c r="R61" s="76">
        <v>31667</v>
      </c>
      <c r="S61" s="76">
        <v>31276</v>
      </c>
      <c r="T61" s="76">
        <v>30790</v>
      </c>
      <c r="U61" s="76">
        <v>30300</v>
      </c>
      <c r="V61" s="76">
        <v>29671</v>
      </c>
      <c r="W61" s="76">
        <v>29274</v>
      </c>
      <c r="X61" s="76">
        <v>29025</v>
      </c>
      <c r="Y61" s="76">
        <v>28925</v>
      </c>
      <c r="Z61" s="76">
        <v>28649</v>
      </c>
      <c r="AA61" s="63">
        <v>28357</v>
      </c>
    </row>
    <row r="62" spans="1:27" ht="12.75" customHeight="1" x14ac:dyDescent="0.3">
      <c r="A62" s="13" t="s">
        <v>72</v>
      </c>
      <c r="B62" s="76">
        <v>10839</v>
      </c>
      <c r="C62" s="76">
        <v>11237</v>
      </c>
      <c r="D62" s="76">
        <v>11534</v>
      </c>
      <c r="E62" s="76">
        <v>11842</v>
      </c>
      <c r="F62" s="76">
        <v>12502</v>
      </c>
      <c r="G62" s="76">
        <v>13023</v>
      </c>
      <c r="H62" s="76">
        <v>13428</v>
      </c>
      <c r="I62" s="76">
        <v>13767</v>
      </c>
      <c r="J62" s="76">
        <v>14065</v>
      </c>
      <c r="K62" s="76">
        <v>14371</v>
      </c>
      <c r="L62" s="63">
        <v>14758</v>
      </c>
      <c r="M62" s="76">
        <v>15201</v>
      </c>
      <c r="N62" s="76">
        <v>15493</v>
      </c>
      <c r="O62" s="76">
        <v>15915</v>
      </c>
      <c r="P62" s="76">
        <v>16328</v>
      </c>
      <c r="Q62" s="76">
        <v>16758</v>
      </c>
      <c r="R62" s="76">
        <v>17203</v>
      </c>
      <c r="S62" s="76">
        <v>17717</v>
      </c>
      <c r="T62" s="76">
        <v>18270</v>
      </c>
      <c r="U62" s="76">
        <v>18749</v>
      </c>
      <c r="V62" s="76">
        <v>19298</v>
      </c>
      <c r="W62" s="76">
        <v>19771</v>
      </c>
      <c r="X62" s="76">
        <v>20244</v>
      </c>
      <c r="Y62" s="76">
        <v>20587</v>
      </c>
      <c r="Z62" s="76">
        <v>20988</v>
      </c>
      <c r="AA62" s="63">
        <v>21335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154202</v>
      </c>
      <c r="C64" s="76">
        <f t="shared" ref="C64:AA64" si="7">SUM(C57:C62)</f>
        <v>154651</v>
      </c>
      <c r="D64" s="76">
        <f t="shared" si="7"/>
        <v>155084</v>
      </c>
      <c r="E64" s="76">
        <f t="shared" si="7"/>
        <v>155493</v>
      </c>
      <c r="F64" s="76">
        <f t="shared" si="7"/>
        <v>155915</v>
      </c>
      <c r="G64" s="76">
        <f t="shared" si="7"/>
        <v>156299</v>
      </c>
      <c r="H64" s="76">
        <f t="shared" si="7"/>
        <v>156679</v>
      </c>
      <c r="I64" s="76">
        <f t="shared" si="7"/>
        <v>157056</v>
      </c>
      <c r="J64" s="76">
        <f t="shared" si="7"/>
        <v>157388</v>
      </c>
      <c r="K64" s="76">
        <f t="shared" si="7"/>
        <v>157712</v>
      </c>
      <c r="L64" s="63">
        <f t="shared" si="7"/>
        <v>158017</v>
      </c>
      <c r="M64" s="76">
        <f t="shared" si="7"/>
        <v>158313</v>
      </c>
      <c r="N64" s="76">
        <f t="shared" si="7"/>
        <v>158585</v>
      </c>
      <c r="O64" s="76">
        <f t="shared" si="7"/>
        <v>158818</v>
      </c>
      <c r="P64" s="76">
        <f t="shared" si="7"/>
        <v>159027</v>
      </c>
      <c r="Q64" s="76">
        <f t="shared" si="7"/>
        <v>159212</v>
      </c>
      <c r="R64" s="76">
        <f t="shared" si="7"/>
        <v>159380</v>
      </c>
      <c r="S64" s="76">
        <f t="shared" si="7"/>
        <v>159514</v>
      </c>
      <c r="T64" s="76">
        <f t="shared" si="7"/>
        <v>159642</v>
      </c>
      <c r="U64" s="76">
        <f t="shared" si="7"/>
        <v>159754</v>
      </c>
      <c r="V64" s="76">
        <f t="shared" si="7"/>
        <v>159852</v>
      </c>
      <c r="W64" s="76">
        <f t="shared" si="7"/>
        <v>159936</v>
      </c>
      <c r="X64" s="76">
        <f t="shared" si="7"/>
        <v>160008</v>
      </c>
      <c r="Y64" s="76">
        <f t="shared" si="7"/>
        <v>160061</v>
      </c>
      <c r="Z64" s="76">
        <f t="shared" si="7"/>
        <v>160105</v>
      </c>
      <c r="AA64" s="63">
        <f t="shared" si="7"/>
        <v>160128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0.1727668901830067</v>
      </c>
      <c r="C67" s="38">
        <f t="shared" ref="C67:AA72" si="8">C57/C$64</f>
        <v>0.17221356473608318</v>
      </c>
      <c r="D67" s="38">
        <f t="shared" si="8"/>
        <v>0.17186814887415852</v>
      </c>
      <c r="E67" s="38">
        <f t="shared" si="8"/>
        <v>0.17127459113915097</v>
      </c>
      <c r="F67" s="38">
        <f t="shared" si="8"/>
        <v>0.17006060994772793</v>
      </c>
      <c r="G67" s="38">
        <f t="shared" si="8"/>
        <v>0.16859992706287308</v>
      </c>
      <c r="H67" s="38">
        <f t="shared" si="8"/>
        <v>0.16734852788184759</v>
      </c>
      <c r="I67" s="38">
        <f t="shared" si="8"/>
        <v>0.16644381621841892</v>
      </c>
      <c r="J67" s="38">
        <f t="shared" si="8"/>
        <v>0.16472666276971562</v>
      </c>
      <c r="K67" s="38">
        <f t="shared" si="8"/>
        <v>0.16252409455209496</v>
      </c>
      <c r="L67" s="39">
        <f t="shared" si="8"/>
        <v>0.16093838004771638</v>
      </c>
      <c r="M67" s="38">
        <f t="shared" si="8"/>
        <v>0.15963944843443054</v>
      </c>
      <c r="N67" s="38">
        <f t="shared" si="8"/>
        <v>0.1581549326859413</v>
      </c>
      <c r="O67" s="38">
        <f t="shared" si="8"/>
        <v>0.15676434661058569</v>
      </c>
      <c r="P67" s="38">
        <f t="shared" si="8"/>
        <v>0.15521263684783088</v>
      </c>
      <c r="Q67" s="38">
        <f t="shared" si="8"/>
        <v>0.15451096651006205</v>
      </c>
      <c r="R67" s="38">
        <f t="shared" si="8"/>
        <v>0.15420378968502949</v>
      </c>
      <c r="S67" s="38">
        <f t="shared" si="8"/>
        <v>0.15385483405845254</v>
      </c>
      <c r="T67" s="38">
        <f t="shared" si="8"/>
        <v>0.15350596960699564</v>
      </c>
      <c r="U67" s="38">
        <f t="shared" si="8"/>
        <v>0.15324185935876411</v>
      </c>
      <c r="V67" s="38">
        <f t="shared" si="8"/>
        <v>0.15306033080599554</v>
      </c>
      <c r="W67" s="38">
        <f t="shared" si="8"/>
        <v>0.15287990196078433</v>
      </c>
      <c r="X67" s="38">
        <f t="shared" si="8"/>
        <v>0.1527673616319184</v>
      </c>
      <c r="Y67" s="38">
        <f t="shared" si="8"/>
        <v>0.1526980338745853</v>
      </c>
      <c r="Z67" s="38">
        <f t="shared" si="8"/>
        <v>0.15266231535554792</v>
      </c>
      <c r="AA67" s="39">
        <f t="shared" si="8"/>
        <v>0.15265912270183854</v>
      </c>
    </row>
    <row r="68" spans="1:27" ht="12.75" customHeight="1" x14ac:dyDescent="0.3">
      <c r="A68" s="13" t="s">
        <v>68</v>
      </c>
      <c r="B68" s="38">
        <f t="shared" ref="B68:Q72" si="9">B58/B$64</f>
        <v>0.17383691521510747</v>
      </c>
      <c r="C68" s="38">
        <f t="shared" si="9"/>
        <v>0.17257567038040492</v>
      </c>
      <c r="D68" s="38">
        <f t="shared" si="9"/>
        <v>0.1710492378324005</v>
      </c>
      <c r="E68" s="38">
        <f t="shared" si="9"/>
        <v>0.16922948299923468</v>
      </c>
      <c r="F68" s="38">
        <f t="shared" si="9"/>
        <v>0.16743097200397652</v>
      </c>
      <c r="G68" s="38">
        <f t="shared" si="9"/>
        <v>0.16594475972335077</v>
      </c>
      <c r="H68" s="38">
        <f t="shared" si="9"/>
        <v>0.16448279603520574</v>
      </c>
      <c r="I68" s="38">
        <f t="shared" si="9"/>
        <v>0.16333664425427874</v>
      </c>
      <c r="J68" s="38">
        <f t="shared" si="9"/>
        <v>0.16271888581086233</v>
      </c>
      <c r="K68" s="38">
        <f t="shared" si="9"/>
        <v>0.16273333671502485</v>
      </c>
      <c r="L68" s="39">
        <f t="shared" si="9"/>
        <v>0.16251415986887488</v>
      </c>
      <c r="M68" s="38">
        <f t="shared" si="9"/>
        <v>0.16184394206413877</v>
      </c>
      <c r="N68" s="38">
        <f t="shared" si="9"/>
        <v>0.1619762272598291</v>
      </c>
      <c r="O68" s="38">
        <f t="shared" si="9"/>
        <v>0.16268307118840433</v>
      </c>
      <c r="P68" s="38">
        <f t="shared" si="9"/>
        <v>0.16385896734516781</v>
      </c>
      <c r="Q68" s="38">
        <f t="shared" si="9"/>
        <v>0.16448508906363843</v>
      </c>
      <c r="R68" s="38">
        <f t="shared" si="8"/>
        <v>0.16411720416614381</v>
      </c>
      <c r="S68" s="38">
        <f t="shared" si="8"/>
        <v>0.16384768735032662</v>
      </c>
      <c r="T68" s="38">
        <f t="shared" si="8"/>
        <v>0.16339685045288835</v>
      </c>
      <c r="U68" s="38">
        <f t="shared" si="8"/>
        <v>0.1624810646368792</v>
      </c>
      <c r="V68" s="38">
        <f t="shared" si="8"/>
        <v>0.16127417861521909</v>
      </c>
      <c r="W68" s="38">
        <f t="shared" si="8"/>
        <v>0.1602265906362545</v>
      </c>
      <c r="X68" s="38">
        <f t="shared" si="8"/>
        <v>0.15947327633618319</v>
      </c>
      <c r="Y68" s="38">
        <f t="shared" si="8"/>
        <v>0.15794603307489019</v>
      </c>
      <c r="Z68" s="38">
        <f t="shared" si="8"/>
        <v>0.15619124949252053</v>
      </c>
      <c r="AA68" s="39">
        <f t="shared" si="8"/>
        <v>0.15493854916067146</v>
      </c>
    </row>
    <row r="69" spans="1:27" ht="12.75" customHeight="1" x14ac:dyDescent="0.3">
      <c r="A69" s="13" t="s">
        <v>69</v>
      </c>
      <c r="B69" s="38">
        <f t="shared" si="9"/>
        <v>0.18100932543027975</v>
      </c>
      <c r="C69" s="38">
        <f t="shared" si="8"/>
        <v>0.18050319752216282</v>
      </c>
      <c r="D69" s="38">
        <f t="shared" si="8"/>
        <v>0.18082458538598437</v>
      </c>
      <c r="E69" s="38">
        <f t="shared" si="8"/>
        <v>0.18223328381341924</v>
      </c>
      <c r="F69" s="38">
        <f t="shared" si="8"/>
        <v>0.18458134239810153</v>
      </c>
      <c r="G69" s="38">
        <f t="shared" si="8"/>
        <v>0.18730126232413516</v>
      </c>
      <c r="H69" s="38">
        <f t="shared" si="8"/>
        <v>0.18894044511389529</v>
      </c>
      <c r="I69" s="38">
        <f t="shared" si="8"/>
        <v>0.18877979828850855</v>
      </c>
      <c r="J69" s="38">
        <f t="shared" si="8"/>
        <v>0.18878821765318829</v>
      </c>
      <c r="K69" s="38">
        <f t="shared" si="8"/>
        <v>0.18944658618240845</v>
      </c>
      <c r="L69" s="39">
        <f t="shared" si="8"/>
        <v>0.19007448565660656</v>
      </c>
      <c r="M69" s="38">
        <f t="shared" si="8"/>
        <v>0.19088135528983721</v>
      </c>
      <c r="N69" s="38">
        <f t="shared" si="8"/>
        <v>0.19052243276476338</v>
      </c>
      <c r="O69" s="38">
        <f t="shared" si="8"/>
        <v>0.18969512271908726</v>
      </c>
      <c r="P69" s="38">
        <f t="shared" si="8"/>
        <v>0.18871009325460456</v>
      </c>
      <c r="Q69" s="38">
        <f t="shared" si="8"/>
        <v>0.18654372785970907</v>
      </c>
      <c r="R69" s="38">
        <f t="shared" si="8"/>
        <v>0.18530555904128498</v>
      </c>
      <c r="S69" s="38">
        <f t="shared" si="8"/>
        <v>0.18376443446970173</v>
      </c>
      <c r="T69" s="38">
        <f t="shared" si="8"/>
        <v>0.18171909647837034</v>
      </c>
      <c r="U69" s="38">
        <f t="shared" si="8"/>
        <v>0.17970755035867647</v>
      </c>
      <c r="V69" s="38">
        <f t="shared" si="8"/>
        <v>0.17849010334559468</v>
      </c>
      <c r="W69" s="38">
        <f t="shared" si="8"/>
        <v>0.17743347338935575</v>
      </c>
      <c r="X69" s="38">
        <f t="shared" si="8"/>
        <v>0.17649117544122794</v>
      </c>
      <c r="Y69" s="38">
        <f t="shared" si="8"/>
        <v>0.17610161126070686</v>
      </c>
      <c r="Z69" s="38">
        <f t="shared" si="8"/>
        <v>0.17606570687986009</v>
      </c>
      <c r="AA69" s="39">
        <f t="shared" si="8"/>
        <v>0.17604041766586731</v>
      </c>
    </row>
    <row r="70" spans="1:27" ht="12.75" customHeight="1" x14ac:dyDescent="0.3">
      <c r="A70" s="13" t="s">
        <v>70</v>
      </c>
      <c r="B70" s="38">
        <f t="shared" si="9"/>
        <v>0.2294782168843465</v>
      </c>
      <c r="C70" s="38">
        <f t="shared" si="8"/>
        <v>0.22691091554532464</v>
      </c>
      <c r="D70" s="38">
        <f t="shared" si="8"/>
        <v>0.2231048979907663</v>
      </c>
      <c r="E70" s="38">
        <f t="shared" si="8"/>
        <v>0.21858861813715086</v>
      </c>
      <c r="F70" s="38">
        <f t="shared" si="8"/>
        <v>0.21445018118846806</v>
      </c>
      <c r="G70" s="38">
        <f t="shared" si="8"/>
        <v>0.20915041043128874</v>
      </c>
      <c r="H70" s="38">
        <f t="shared" si="8"/>
        <v>0.2053944689460617</v>
      </c>
      <c r="I70" s="38">
        <f t="shared" si="8"/>
        <v>0.20272386919315402</v>
      </c>
      <c r="J70" s="38">
        <f t="shared" si="8"/>
        <v>0.2012605789513813</v>
      </c>
      <c r="K70" s="38">
        <f t="shared" si="8"/>
        <v>0.1984186365019783</v>
      </c>
      <c r="L70" s="39">
        <f t="shared" si="8"/>
        <v>0.19552959491700261</v>
      </c>
      <c r="M70" s="38">
        <f t="shared" si="8"/>
        <v>0.19261842047083941</v>
      </c>
      <c r="N70" s="38">
        <f t="shared" si="8"/>
        <v>0.19108364599426175</v>
      </c>
      <c r="O70" s="38">
        <f t="shared" si="8"/>
        <v>0.18927325618002996</v>
      </c>
      <c r="P70" s="38">
        <f t="shared" si="8"/>
        <v>0.1879932338533708</v>
      </c>
      <c r="Q70" s="38">
        <f t="shared" si="8"/>
        <v>0.1887169308846067</v>
      </c>
      <c r="R70" s="38">
        <f t="shared" si="8"/>
        <v>0.18974777261889822</v>
      </c>
      <c r="S70" s="38">
        <f t="shared" si="8"/>
        <v>0.19139385884624546</v>
      </c>
      <c r="T70" s="38">
        <f t="shared" si="8"/>
        <v>0.19406547149246439</v>
      </c>
      <c r="U70" s="38">
        <f t="shared" si="8"/>
        <v>0.19754121962517371</v>
      </c>
      <c r="V70" s="38">
        <f t="shared" si="8"/>
        <v>0.20083577309010836</v>
      </c>
      <c r="W70" s="38">
        <f t="shared" si="8"/>
        <v>0.20280612244897958</v>
      </c>
      <c r="X70" s="38">
        <f t="shared" si="8"/>
        <v>0.20335233238338082</v>
      </c>
      <c r="Y70" s="38">
        <f t="shared" si="8"/>
        <v>0.20392225464041833</v>
      </c>
      <c r="Z70" s="38">
        <f t="shared" si="8"/>
        <v>0.2050529340120546</v>
      </c>
      <c r="AA70" s="39">
        <f t="shared" si="8"/>
        <v>0.20603517186251</v>
      </c>
    </row>
    <row r="71" spans="1:27" ht="12.75" customHeight="1" x14ac:dyDescent="0.3">
      <c r="A71" s="13" t="s">
        <v>71</v>
      </c>
      <c r="B71" s="38">
        <f t="shared" si="9"/>
        <v>0.17261773517853204</v>
      </c>
      <c r="C71" s="38">
        <f t="shared" si="8"/>
        <v>0.17513627457953715</v>
      </c>
      <c r="D71" s="38">
        <f t="shared" si="8"/>
        <v>0.17878053184080886</v>
      </c>
      <c r="E71" s="38">
        <f t="shared" si="8"/>
        <v>0.18251625475101774</v>
      </c>
      <c r="F71" s="38">
        <f t="shared" si="8"/>
        <v>0.18329217843055512</v>
      </c>
      <c r="G71" s="38">
        <f t="shared" si="8"/>
        <v>0.18568256994606491</v>
      </c>
      <c r="H71" s="38">
        <f t="shared" si="8"/>
        <v>0.18812987062720593</v>
      </c>
      <c r="I71" s="38">
        <f t="shared" si="8"/>
        <v>0.19105924001629992</v>
      </c>
      <c r="J71" s="38">
        <f t="shared" si="8"/>
        <v>0.19314051897222151</v>
      </c>
      <c r="K71" s="38">
        <f t="shared" si="8"/>
        <v>0.19575555442832504</v>
      </c>
      <c r="L71" s="39">
        <f t="shared" si="8"/>
        <v>0.19754836504933013</v>
      </c>
      <c r="M71" s="38">
        <f t="shared" si="8"/>
        <v>0.1989981871356111</v>
      </c>
      <c r="N71" s="38">
        <f t="shared" si="8"/>
        <v>0.20056751899612196</v>
      </c>
      <c r="O71" s="38">
        <f t="shared" si="8"/>
        <v>0.20137515898701658</v>
      </c>
      <c r="P71" s="38">
        <f t="shared" si="8"/>
        <v>0.20155068007319513</v>
      </c>
      <c r="Q71" s="38">
        <f t="shared" si="8"/>
        <v>0.20048740044720248</v>
      </c>
      <c r="R71" s="38">
        <f t="shared" si="8"/>
        <v>0.19868866859078932</v>
      </c>
      <c r="S71" s="38">
        <f t="shared" si="8"/>
        <v>0.19607056433918027</v>
      </c>
      <c r="T71" s="38">
        <f t="shared" si="8"/>
        <v>0.19286904448703976</v>
      </c>
      <c r="U71" s="38">
        <f t="shared" si="8"/>
        <v>0.1896666124165905</v>
      </c>
      <c r="V71" s="38">
        <f t="shared" si="8"/>
        <v>0.18561544428596452</v>
      </c>
      <c r="W71" s="38">
        <f t="shared" si="8"/>
        <v>0.18303571428571427</v>
      </c>
      <c r="X71" s="38">
        <f t="shared" si="8"/>
        <v>0.18139718014099296</v>
      </c>
      <c r="Y71" s="38">
        <f t="shared" si="8"/>
        <v>0.18071235341526043</v>
      </c>
      <c r="Z71" s="38">
        <f t="shared" si="8"/>
        <v>0.17893882139845727</v>
      </c>
      <c r="AA71" s="39">
        <f t="shared" si="8"/>
        <v>0.17708957833733013</v>
      </c>
    </row>
    <row r="72" spans="1:27" ht="12.75" customHeight="1" x14ac:dyDescent="0.3">
      <c r="A72" s="13" t="s">
        <v>72</v>
      </c>
      <c r="B72" s="38">
        <f t="shared" si="9"/>
        <v>7.0290917108727508E-2</v>
      </c>
      <c r="C72" s="38">
        <f t="shared" si="8"/>
        <v>7.2660377236487314E-2</v>
      </c>
      <c r="D72" s="38">
        <f t="shared" si="8"/>
        <v>7.4372598075881452E-2</v>
      </c>
      <c r="E72" s="38">
        <f t="shared" si="8"/>
        <v>7.6157769160026492E-2</v>
      </c>
      <c r="F72" s="38">
        <f t="shared" si="8"/>
        <v>8.0184716031170833E-2</v>
      </c>
      <c r="G72" s="38">
        <f t="shared" si="8"/>
        <v>8.3321070512287349E-2</v>
      </c>
      <c r="H72" s="38">
        <f t="shared" si="8"/>
        <v>8.570389139578373E-2</v>
      </c>
      <c r="I72" s="38">
        <f t="shared" si="8"/>
        <v>8.7656632029339848E-2</v>
      </c>
      <c r="J72" s="38">
        <f t="shared" si="8"/>
        <v>8.9365135842630949E-2</v>
      </c>
      <c r="K72" s="38">
        <f t="shared" si="8"/>
        <v>9.112179162016841E-2</v>
      </c>
      <c r="L72" s="39">
        <f t="shared" si="8"/>
        <v>9.3395014460469439E-2</v>
      </c>
      <c r="M72" s="38">
        <f t="shared" si="8"/>
        <v>9.6018646605142977E-2</v>
      </c>
      <c r="N72" s="38">
        <f t="shared" si="8"/>
        <v>9.769524229908251E-2</v>
      </c>
      <c r="O72" s="38">
        <f t="shared" si="8"/>
        <v>0.10020904431487615</v>
      </c>
      <c r="P72" s="38">
        <f t="shared" si="8"/>
        <v>0.10267438862583084</v>
      </c>
      <c r="Q72" s="38">
        <f t="shared" si="8"/>
        <v>0.1052558852347813</v>
      </c>
      <c r="R72" s="38">
        <f t="shared" si="8"/>
        <v>0.10793700589785418</v>
      </c>
      <c r="S72" s="38">
        <f t="shared" si="8"/>
        <v>0.11106862093609339</v>
      </c>
      <c r="T72" s="38">
        <f t="shared" si="8"/>
        <v>0.11444356748224152</v>
      </c>
      <c r="U72" s="38">
        <f t="shared" si="8"/>
        <v>0.11736169360391602</v>
      </c>
      <c r="V72" s="38">
        <f t="shared" si="8"/>
        <v>0.12072416985711783</v>
      </c>
      <c r="W72" s="38">
        <f t="shared" si="8"/>
        <v>0.12361819727891156</v>
      </c>
      <c r="X72" s="38">
        <f t="shared" si="8"/>
        <v>0.12651867406629669</v>
      </c>
      <c r="Y72" s="38">
        <f t="shared" si="8"/>
        <v>0.12861971373413886</v>
      </c>
      <c r="Z72" s="38">
        <f t="shared" si="8"/>
        <v>0.1310889728615596</v>
      </c>
      <c r="AA72" s="39">
        <f t="shared" si="8"/>
        <v>0.13323716027178256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1.0000000000000002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28236</v>
      </c>
      <c r="C83" s="76">
        <v>28349</v>
      </c>
      <c r="D83" s="76">
        <v>28354</v>
      </c>
      <c r="E83" s="76">
        <v>28360</v>
      </c>
      <c r="F83" s="76">
        <v>28332</v>
      </c>
      <c r="G83" s="76">
        <v>28212</v>
      </c>
      <c r="H83" s="76">
        <v>28050</v>
      </c>
      <c r="I83" s="76">
        <v>27919</v>
      </c>
      <c r="J83" s="76">
        <v>27834</v>
      </c>
      <c r="K83" s="76">
        <v>27616</v>
      </c>
      <c r="L83" s="63">
        <v>27318</v>
      </c>
      <c r="M83" s="76">
        <v>27111</v>
      </c>
      <c r="N83" s="76">
        <v>26952</v>
      </c>
      <c r="O83" s="76">
        <v>26750</v>
      </c>
      <c r="P83" s="76">
        <v>26567</v>
      </c>
      <c r="Q83" s="76">
        <v>26348</v>
      </c>
      <c r="R83" s="76">
        <v>26266</v>
      </c>
      <c r="S83" s="76">
        <v>26240</v>
      </c>
      <c r="T83" s="76">
        <v>26207</v>
      </c>
      <c r="U83" s="76">
        <v>26171</v>
      </c>
      <c r="V83" s="76">
        <v>26155</v>
      </c>
      <c r="W83" s="76">
        <v>26144</v>
      </c>
      <c r="X83" s="76">
        <v>26133</v>
      </c>
      <c r="Y83" s="76">
        <v>26130</v>
      </c>
      <c r="Z83" s="76">
        <v>26130</v>
      </c>
      <c r="AA83" s="63">
        <v>26128</v>
      </c>
    </row>
    <row r="84" spans="1:27" ht="12.75" customHeight="1" x14ac:dyDescent="0.3">
      <c r="A84" s="32" t="s">
        <v>77</v>
      </c>
      <c r="B84" s="76">
        <v>98777</v>
      </c>
      <c r="C84" s="76">
        <v>99167.163839999994</v>
      </c>
      <c r="D84" s="76">
        <v>99932.197509999998</v>
      </c>
      <c r="E84" s="76">
        <v>100027</v>
      </c>
      <c r="F84" s="76">
        <v>99813</v>
      </c>
      <c r="G84" s="76">
        <v>99667</v>
      </c>
      <c r="H84" s="76">
        <v>99541</v>
      </c>
      <c r="I84" s="76">
        <v>99358</v>
      </c>
      <c r="J84" s="76">
        <v>99358.141050000006</v>
      </c>
      <c r="K84" s="76">
        <v>100239.94504999999</v>
      </c>
      <c r="L84" s="63">
        <v>100867</v>
      </c>
      <c r="M84" s="76">
        <v>100676</v>
      </c>
      <c r="N84" s="76">
        <v>100322</v>
      </c>
      <c r="O84" s="76">
        <v>100081</v>
      </c>
      <c r="P84" s="76">
        <v>99793</v>
      </c>
      <c r="Q84" s="76">
        <v>99663</v>
      </c>
      <c r="R84" s="76">
        <v>99305</v>
      </c>
      <c r="S84" s="76">
        <v>98910</v>
      </c>
      <c r="T84" s="76">
        <v>98521</v>
      </c>
      <c r="U84" s="76">
        <v>98238</v>
      </c>
      <c r="V84" s="76">
        <v>97919</v>
      </c>
      <c r="W84" s="76">
        <v>97679</v>
      </c>
      <c r="X84" s="76">
        <v>97593</v>
      </c>
      <c r="Y84" s="76">
        <v>97587</v>
      </c>
      <c r="Z84" s="76">
        <v>97641</v>
      </c>
      <c r="AA84" s="63">
        <v>97745</v>
      </c>
    </row>
    <row r="85" spans="1:27" ht="12.75" customHeight="1" x14ac:dyDescent="0.3">
      <c r="A85" s="13" t="s">
        <v>78</v>
      </c>
      <c r="B85" s="76">
        <v>27189</v>
      </c>
      <c r="C85" s="76">
        <v>27134.836159999999</v>
      </c>
      <c r="D85" s="76">
        <v>26797.802489999998</v>
      </c>
      <c r="E85" s="76">
        <v>27106</v>
      </c>
      <c r="F85" s="76">
        <v>27770</v>
      </c>
      <c r="G85" s="76">
        <v>28420</v>
      </c>
      <c r="H85" s="76">
        <v>29088</v>
      </c>
      <c r="I85" s="76">
        <v>29779</v>
      </c>
      <c r="J85" s="76">
        <v>30195.858950000002</v>
      </c>
      <c r="K85" s="76">
        <v>29856.054950000002</v>
      </c>
      <c r="L85" s="63">
        <v>29832</v>
      </c>
      <c r="M85" s="76">
        <v>30526</v>
      </c>
      <c r="N85" s="76">
        <v>31311</v>
      </c>
      <c r="O85" s="76">
        <v>31987</v>
      </c>
      <c r="P85" s="76">
        <v>32667</v>
      </c>
      <c r="Q85" s="76">
        <v>33201</v>
      </c>
      <c r="R85" s="76">
        <v>33809</v>
      </c>
      <c r="S85" s="76">
        <v>34364</v>
      </c>
      <c r="T85" s="76">
        <v>34914</v>
      </c>
      <c r="U85" s="76">
        <v>35345</v>
      </c>
      <c r="V85" s="76">
        <v>35778</v>
      </c>
      <c r="W85" s="76">
        <v>36113</v>
      </c>
      <c r="X85" s="76">
        <v>36282</v>
      </c>
      <c r="Y85" s="76">
        <v>36344</v>
      </c>
      <c r="Z85" s="76">
        <v>36334</v>
      </c>
      <c r="AA85" s="63">
        <v>36255</v>
      </c>
    </row>
    <row r="86" spans="1:27" ht="12.75" customHeight="1" x14ac:dyDescent="0.3">
      <c r="A86" s="13" t="s">
        <v>91</v>
      </c>
      <c r="B86" s="76">
        <v>98777</v>
      </c>
      <c r="C86" s="76">
        <v>98379</v>
      </c>
      <c r="D86" s="76">
        <v>98289</v>
      </c>
      <c r="E86" s="76">
        <v>98009</v>
      </c>
      <c r="F86" s="76">
        <v>97784</v>
      </c>
      <c r="G86" s="76">
        <v>97590</v>
      </c>
      <c r="H86" s="76">
        <v>97424</v>
      </c>
      <c r="I86" s="76">
        <v>97127</v>
      </c>
      <c r="J86" s="76">
        <v>96729</v>
      </c>
      <c r="K86" s="76">
        <v>96545</v>
      </c>
      <c r="L86" s="63">
        <v>96321</v>
      </c>
      <c r="M86" s="76">
        <v>96078</v>
      </c>
      <c r="N86" s="76">
        <v>95764</v>
      </c>
      <c r="O86" s="76">
        <v>95619</v>
      </c>
      <c r="P86" s="76">
        <v>95350</v>
      </c>
      <c r="Q86" s="76">
        <v>95147</v>
      </c>
      <c r="R86" s="76">
        <v>94810</v>
      </c>
      <c r="S86" s="76">
        <v>94510</v>
      </c>
      <c r="T86" s="76">
        <v>94185</v>
      </c>
      <c r="U86" s="76">
        <v>93946</v>
      </c>
      <c r="V86" s="76">
        <v>93862</v>
      </c>
      <c r="W86" s="76">
        <v>93853</v>
      </c>
      <c r="X86" s="76">
        <v>93900</v>
      </c>
      <c r="Y86" s="76">
        <v>93991</v>
      </c>
      <c r="Z86" s="76">
        <v>94148</v>
      </c>
      <c r="AA86" s="63">
        <v>94342</v>
      </c>
    </row>
    <row r="87" spans="1:27" ht="12.75" customHeight="1" x14ac:dyDescent="0.3">
      <c r="A87" s="13" t="s">
        <v>92</v>
      </c>
      <c r="B87" s="76">
        <v>27189</v>
      </c>
      <c r="C87" s="76">
        <v>27923</v>
      </c>
      <c r="D87" s="76">
        <v>28441</v>
      </c>
      <c r="E87" s="76">
        <v>29124</v>
      </c>
      <c r="F87" s="76">
        <v>29799</v>
      </c>
      <c r="G87" s="76">
        <v>30497</v>
      </c>
      <c r="H87" s="76">
        <v>31205</v>
      </c>
      <c r="I87" s="76">
        <v>32010</v>
      </c>
      <c r="J87" s="76">
        <v>32825</v>
      </c>
      <c r="K87" s="76">
        <v>33551</v>
      </c>
      <c r="L87" s="63">
        <v>34378</v>
      </c>
      <c r="M87" s="76">
        <v>35124</v>
      </c>
      <c r="N87" s="76">
        <v>35869</v>
      </c>
      <c r="O87" s="76">
        <v>36449</v>
      </c>
      <c r="P87" s="76">
        <v>37110</v>
      </c>
      <c r="Q87" s="76">
        <v>37717</v>
      </c>
      <c r="R87" s="76">
        <v>38304</v>
      </c>
      <c r="S87" s="76">
        <v>38764</v>
      </c>
      <c r="T87" s="76">
        <v>39250</v>
      </c>
      <c r="U87" s="76">
        <v>39637</v>
      </c>
      <c r="V87" s="76">
        <v>39835</v>
      </c>
      <c r="W87" s="76">
        <v>39939</v>
      </c>
      <c r="X87" s="76">
        <v>39975</v>
      </c>
      <c r="Y87" s="76">
        <v>39940</v>
      </c>
      <c r="Z87" s="76">
        <v>39827</v>
      </c>
      <c r="AA87" s="63">
        <v>39658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0.18311046549331397</v>
      </c>
      <c r="C90" s="38">
        <f t="shared" ref="C90:AA94" si="11">C83/SUM(C$83:C$85)</f>
        <v>0.18330951626565622</v>
      </c>
      <c r="D90" s="38">
        <f t="shared" si="11"/>
        <v>0.18282995022052564</v>
      </c>
      <c r="E90" s="38">
        <f t="shared" si="11"/>
        <v>0.18238763159756388</v>
      </c>
      <c r="F90" s="38">
        <f t="shared" si="11"/>
        <v>0.18171439566430428</v>
      </c>
      <c r="G90" s="38">
        <f t="shared" si="11"/>
        <v>0.18050019513880447</v>
      </c>
      <c r="H90" s="38">
        <f t="shared" si="11"/>
        <v>0.17902845946170196</v>
      </c>
      <c r="I90" s="38">
        <f t="shared" si="11"/>
        <v>0.17776461898940504</v>
      </c>
      <c r="J90" s="38">
        <f t="shared" si="11"/>
        <v>0.17684956921747527</v>
      </c>
      <c r="K90" s="38">
        <f t="shared" si="11"/>
        <v>0.17510398701430455</v>
      </c>
      <c r="L90" s="39">
        <f t="shared" si="11"/>
        <v>0.17288013315023068</v>
      </c>
      <c r="M90" s="38">
        <f t="shared" si="11"/>
        <v>0.17124936044418335</v>
      </c>
      <c r="N90" s="38">
        <f t="shared" si="11"/>
        <v>0.16995302203865434</v>
      </c>
      <c r="O90" s="38">
        <f t="shared" si="11"/>
        <v>0.1684317898474984</v>
      </c>
      <c r="P90" s="38">
        <f t="shared" si="11"/>
        <v>0.1670596816892729</v>
      </c>
      <c r="Q90" s="38">
        <f t="shared" si="11"/>
        <v>0.16549003843931362</v>
      </c>
      <c r="R90" s="38">
        <f t="shared" si="11"/>
        <v>0.16480110427908143</v>
      </c>
      <c r="S90" s="38">
        <f t="shared" si="11"/>
        <v>0.16449966774076258</v>
      </c>
      <c r="T90" s="38">
        <f t="shared" si="11"/>
        <v>0.16416106037258366</v>
      </c>
      <c r="U90" s="38">
        <f t="shared" si="11"/>
        <v>0.16382062420972246</v>
      </c>
      <c r="V90" s="38">
        <f t="shared" si="11"/>
        <v>0.16362009859119686</v>
      </c>
      <c r="W90" s="38">
        <f t="shared" si="11"/>
        <v>0.16346538615446179</v>
      </c>
      <c r="X90" s="38">
        <f t="shared" si="11"/>
        <v>0.16332308384580771</v>
      </c>
      <c r="Y90" s="38">
        <f t="shared" si="11"/>
        <v>0.16325026083805549</v>
      </c>
      <c r="Z90" s="38">
        <f t="shared" si="11"/>
        <v>0.16320539645857407</v>
      </c>
      <c r="AA90" s="39">
        <f t="shared" si="11"/>
        <v>0.16316946442845723</v>
      </c>
    </row>
    <row r="91" spans="1:27" ht="12.75" customHeight="1" x14ac:dyDescent="0.3">
      <c r="A91" s="13" t="s">
        <v>77</v>
      </c>
      <c r="B91" s="38">
        <f t="shared" ref="B91:Q94" si="12">B84/SUM(B$83:B$85)</f>
        <v>0.64056886421706594</v>
      </c>
      <c r="C91" s="38">
        <f t="shared" si="12"/>
        <v>0.64123195996146154</v>
      </c>
      <c r="D91" s="38">
        <f t="shared" si="12"/>
        <v>0.64437464541796707</v>
      </c>
      <c r="E91" s="38">
        <f t="shared" si="12"/>
        <v>0.6432894085264288</v>
      </c>
      <c r="F91" s="38">
        <f t="shared" si="12"/>
        <v>0.64017573677965556</v>
      </c>
      <c r="G91" s="38">
        <f t="shared" si="12"/>
        <v>0.63766882705583527</v>
      </c>
      <c r="H91" s="38">
        <f t="shared" si="12"/>
        <v>0.63531807070507218</v>
      </c>
      <c r="I91" s="38">
        <f t="shared" si="12"/>
        <v>0.63262785248573761</v>
      </c>
      <c r="J91" s="38">
        <f t="shared" si="12"/>
        <v>0.6312942603629248</v>
      </c>
      <c r="K91" s="38">
        <f t="shared" si="12"/>
        <v>0.6355885731586689</v>
      </c>
      <c r="L91" s="39">
        <f t="shared" si="12"/>
        <v>0.63833005309555302</v>
      </c>
      <c r="M91" s="38">
        <f t="shared" si="12"/>
        <v>0.63593008786391514</v>
      </c>
      <c r="N91" s="38">
        <f t="shared" si="12"/>
        <v>0.63260711921051804</v>
      </c>
      <c r="O91" s="38">
        <f t="shared" si="12"/>
        <v>0.63016156858794348</v>
      </c>
      <c r="P91" s="38">
        <f t="shared" si="12"/>
        <v>0.62752237041508674</v>
      </c>
      <c r="Q91" s="38">
        <f t="shared" si="12"/>
        <v>0.62597668517448435</v>
      </c>
      <c r="R91" s="38">
        <f t="shared" si="11"/>
        <v>0.62307064876396034</v>
      </c>
      <c r="S91" s="38">
        <f t="shared" si="11"/>
        <v>0.6200709655578821</v>
      </c>
      <c r="T91" s="38">
        <f t="shared" si="11"/>
        <v>0.6171370942483807</v>
      </c>
      <c r="U91" s="38">
        <f t="shared" si="11"/>
        <v>0.61493295942511617</v>
      </c>
      <c r="V91" s="38">
        <f t="shared" si="11"/>
        <v>0.61256036834071514</v>
      </c>
      <c r="W91" s="38">
        <f t="shared" si="11"/>
        <v>0.61073804521808728</v>
      </c>
      <c r="X91" s="38">
        <f t="shared" si="11"/>
        <v>0.60992575371231439</v>
      </c>
      <c r="Y91" s="38">
        <f t="shared" si="11"/>
        <v>0.60968630709541982</v>
      </c>
      <c r="Z91" s="38">
        <f t="shared" si="11"/>
        <v>0.60985603197901372</v>
      </c>
      <c r="AA91" s="39">
        <f t="shared" si="11"/>
        <v>0.61041791566746606</v>
      </c>
    </row>
    <row r="92" spans="1:27" ht="12.75" customHeight="1" x14ac:dyDescent="0.3">
      <c r="A92" s="13" t="s">
        <v>78</v>
      </c>
      <c r="B92" s="38">
        <f t="shared" si="12"/>
        <v>0.17632067028962012</v>
      </c>
      <c r="C92" s="38">
        <f t="shared" si="11"/>
        <v>0.17545852377288215</v>
      </c>
      <c r="D92" s="38">
        <f t="shared" si="11"/>
        <v>0.17279540436150731</v>
      </c>
      <c r="E92" s="38">
        <f t="shared" si="11"/>
        <v>0.17432295987600727</v>
      </c>
      <c r="F92" s="38">
        <f t="shared" si="11"/>
        <v>0.17810986755604016</v>
      </c>
      <c r="G92" s="38">
        <f t="shared" si="11"/>
        <v>0.18183097780536023</v>
      </c>
      <c r="H92" s="38">
        <f t="shared" si="11"/>
        <v>0.18565346983322589</v>
      </c>
      <c r="I92" s="38">
        <f t="shared" si="11"/>
        <v>0.18960752852485738</v>
      </c>
      <c r="J92" s="38">
        <f t="shared" si="11"/>
        <v>0.19185617041959999</v>
      </c>
      <c r="K92" s="38">
        <f t="shared" si="11"/>
        <v>0.1893074398270265</v>
      </c>
      <c r="L92" s="39">
        <f t="shared" si="11"/>
        <v>0.18878981375421633</v>
      </c>
      <c r="M92" s="38">
        <f t="shared" si="11"/>
        <v>0.19282055169190149</v>
      </c>
      <c r="N92" s="38">
        <f t="shared" si="11"/>
        <v>0.19743985875082762</v>
      </c>
      <c r="O92" s="38">
        <f t="shared" si="11"/>
        <v>0.20140664156455818</v>
      </c>
      <c r="P92" s="38">
        <f t="shared" si="11"/>
        <v>0.20541794789564036</v>
      </c>
      <c r="Q92" s="38">
        <f t="shared" si="11"/>
        <v>0.20853327638620203</v>
      </c>
      <c r="R92" s="38">
        <f t="shared" si="11"/>
        <v>0.2121282469569582</v>
      </c>
      <c r="S92" s="38">
        <f t="shared" si="11"/>
        <v>0.21542936670135537</v>
      </c>
      <c r="T92" s="38">
        <f t="shared" si="11"/>
        <v>0.21870184537903559</v>
      </c>
      <c r="U92" s="38">
        <f t="shared" si="11"/>
        <v>0.22124641636516143</v>
      </c>
      <c r="V92" s="38">
        <f t="shared" si="11"/>
        <v>0.22381953306808799</v>
      </c>
      <c r="W92" s="38">
        <f t="shared" si="11"/>
        <v>0.22579656862745098</v>
      </c>
      <c r="X92" s="38">
        <f t="shared" si="11"/>
        <v>0.2267511624418779</v>
      </c>
      <c r="Y92" s="38">
        <f t="shared" si="11"/>
        <v>0.22706343206652463</v>
      </c>
      <c r="Z92" s="38">
        <f t="shared" si="11"/>
        <v>0.22693857156241218</v>
      </c>
      <c r="AA92" s="39">
        <f t="shared" si="11"/>
        <v>0.22641261990407674</v>
      </c>
    </row>
    <row r="93" spans="1:27" ht="12.75" customHeight="1" x14ac:dyDescent="0.3">
      <c r="A93" s="13" t="s">
        <v>91</v>
      </c>
      <c r="B93" s="38">
        <f t="shared" si="12"/>
        <v>0.64056886421706594</v>
      </c>
      <c r="C93" s="38">
        <f t="shared" si="11"/>
        <v>0.63613555683442069</v>
      </c>
      <c r="D93" s="38">
        <f t="shared" si="11"/>
        <v>0.63377911325475222</v>
      </c>
      <c r="E93" s="38">
        <f t="shared" si="11"/>
        <v>0.63031133234293502</v>
      </c>
      <c r="F93" s="38">
        <f t="shared" si="11"/>
        <v>0.62716223583362729</v>
      </c>
      <c r="G93" s="38">
        <f t="shared" si="11"/>
        <v>0.62438019437104519</v>
      </c>
      <c r="H93" s="38">
        <f t="shared" si="11"/>
        <v>0.6218063684348254</v>
      </c>
      <c r="I93" s="38">
        <f t="shared" si="11"/>
        <v>0.61842272819885902</v>
      </c>
      <c r="J93" s="38">
        <f t="shared" si="11"/>
        <v>0.61458942231936364</v>
      </c>
      <c r="K93" s="38">
        <f t="shared" si="11"/>
        <v>0.61216014000202901</v>
      </c>
      <c r="L93" s="39">
        <f t="shared" si="11"/>
        <v>0.60956099660163143</v>
      </c>
      <c r="M93" s="38">
        <f t="shared" si="11"/>
        <v>0.60688635803755853</v>
      </c>
      <c r="N93" s="38">
        <f t="shared" si="11"/>
        <v>0.60386543494025291</v>
      </c>
      <c r="O93" s="38">
        <f t="shared" si="11"/>
        <v>0.60206651638982989</v>
      </c>
      <c r="P93" s="38">
        <f t="shared" si="11"/>
        <v>0.59958371848805547</v>
      </c>
      <c r="Q93" s="38">
        <f t="shared" si="11"/>
        <v>0.59761198904605184</v>
      </c>
      <c r="R93" s="38">
        <f t="shared" si="11"/>
        <v>0.59486761199648641</v>
      </c>
      <c r="S93" s="38">
        <f t="shared" si="11"/>
        <v>0.59248717980866883</v>
      </c>
      <c r="T93" s="38">
        <f t="shared" si="11"/>
        <v>0.58997632202052086</v>
      </c>
      <c r="U93" s="38">
        <f t="shared" si="11"/>
        <v>0.58806665247818524</v>
      </c>
      <c r="V93" s="38">
        <f t="shared" si="11"/>
        <v>0.58718064209393694</v>
      </c>
      <c r="W93" s="38">
        <f t="shared" si="11"/>
        <v>0.58681597639055627</v>
      </c>
      <c r="X93" s="38">
        <f t="shared" si="11"/>
        <v>0.58684565771711417</v>
      </c>
      <c r="Y93" s="38">
        <f t="shared" si="11"/>
        <v>0.58721987242363849</v>
      </c>
      <c r="Z93" s="38">
        <f t="shared" si="11"/>
        <v>0.58803909934105747</v>
      </c>
      <c r="AA93" s="39">
        <f t="shared" si="11"/>
        <v>0.58916616706634695</v>
      </c>
    </row>
    <row r="94" spans="1:27" ht="12.75" customHeight="1" x14ac:dyDescent="0.3">
      <c r="A94" s="13" t="s">
        <v>92</v>
      </c>
      <c r="B94" s="38">
        <f t="shared" si="12"/>
        <v>0.17632067028962012</v>
      </c>
      <c r="C94" s="38">
        <f t="shared" si="11"/>
        <v>0.18055492689992306</v>
      </c>
      <c r="D94" s="38">
        <f t="shared" si="11"/>
        <v>0.18339093652472208</v>
      </c>
      <c r="E94" s="38">
        <f t="shared" si="11"/>
        <v>0.18730103605950107</v>
      </c>
      <c r="F94" s="38">
        <f t="shared" si="11"/>
        <v>0.19112336850206843</v>
      </c>
      <c r="G94" s="38">
        <f t="shared" si="11"/>
        <v>0.19511961049015028</v>
      </c>
      <c r="H94" s="38">
        <f t="shared" si="11"/>
        <v>0.1991651721034727</v>
      </c>
      <c r="I94" s="38">
        <f t="shared" si="11"/>
        <v>0.20381265281173594</v>
      </c>
      <c r="J94" s="38">
        <f t="shared" si="11"/>
        <v>0.20856100846316111</v>
      </c>
      <c r="K94" s="38">
        <f t="shared" si="11"/>
        <v>0.21273587298366642</v>
      </c>
      <c r="L94" s="39">
        <f t="shared" si="11"/>
        <v>0.21755887024813786</v>
      </c>
      <c r="M94" s="38">
        <f t="shared" si="11"/>
        <v>0.22186428151825813</v>
      </c>
      <c r="N94" s="38">
        <f t="shared" si="11"/>
        <v>0.22618154302109278</v>
      </c>
      <c r="O94" s="38">
        <f t="shared" si="11"/>
        <v>0.22950169376267174</v>
      </c>
      <c r="P94" s="38">
        <f t="shared" si="11"/>
        <v>0.23335659982267162</v>
      </c>
      <c r="Q94" s="38">
        <f t="shared" si="11"/>
        <v>0.23689797251463457</v>
      </c>
      <c r="R94" s="38">
        <f t="shared" si="11"/>
        <v>0.24033128372443219</v>
      </c>
      <c r="S94" s="38">
        <f t="shared" si="11"/>
        <v>0.24301315245056859</v>
      </c>
      <c r="T94" s="38">
        <f t="shared" si="11"/>
        <v>0.24586261760689543</v>
      </c>
      <c r="U94" s="38">
        <f t="shared" si="11"/>
        <v>0.24811272331209233</v>
      </c>
      <c r="V94" s="38">
        <f t="shared" si="11"/>
        <v>0.24919925931486625</v>
      </c>
      <c r="W94" s="38">
        <f t="shared" si="11"/>
        <v>0.24971863745498199</v>
      </c>
      <c r="X94" s="38">
        <f t="shared" si="11"/>
        <v>0.24983125843707815</v>
      </c>
      <c r="Y94" s="38">
        <f t="shared" si="11"/>
        <v>0.24952986673830602</v>
      </c>
      <c r="Z94" s="38">
        <f t="shared" si="11"/>
        <v>0.24875550420036852</v>
      </c>
      <c r="AA94" s="39">
        <f t="shared" si="11"/>
        <v>0.24766436850519585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285.85601911376131</v>
      </c>
      <c r="C97" s="76">
        <f t="shared" ref="C97:AA97" si="13">C83/(C84/1000)</f>
        <v>285.87083569052487</v>
      </c>
      <c r="D97" s="76">
        <f t="shared" si="13"/>
        <v>283.73237761696049</v>
      </c>
      <c r="E97" s="76">
        <f t="shared" si="13"/>
        <v>283.52344866885943</v>
      </c>
      <c r="F97" s="76">
        <f t="shared" si="13"/>
        <v>283.85080099786597</v>
      </c>
      <c r="G97" s="76">
        <f t="shared" si="13"/>
        <v>283.06259845284796</v>
      </c>
      <c r="H97" s="76">
        <f t="shared" si="13"/>
        <v>281.79343185220159</v>
      </c>
      <c r="I97" s="76">
        <f t="shared" si="13"/>
        <v>280.99398136033335</v>
      </c>
      <c r="J97" s="76">
        <f t="shared" si="13"/>
        <v>280.13809141208765</v>
      </c>
      <c r="K97" s="76">
        <f t="shared" si="13"/>
        <v>275.4989538973216</v>
      </c>
      <c r="L97" s="63">
        <f t="shared" si="13"/>
        <v>270.8318875350709</v>
      </c>
      <c r="M97" s="76">
        <f t="shared" si="13"/>
        <v>269.28960228852952</v>
      </c>
      <c r="N97" s="76">
        <f t="shared" si="13"/>
        <v>268.65493112178785</v>
      </c>
      <c r="O97" s="76">
        <f t="shared" si="13"/>
        <v>267.28350036470459</v>
      </c>
      <c r="P97" s="76">
        <f t="shared" si="13"/>
        <v>266.2210776306955</v>
      </c>
      <c r="Q97" s="76">
        <f t="shared" si="13"/>
        <v>264.37093003421529</v>
      </c>
      <c r="R97" s="76">
        <f t="shared" si="13"/>
        <v>264.49826292734502</v>
      </c>
      <c r="S97" s="76">
        <f t="shared" si="13"/>
        <v>265.29167930441815</v>
      </c>
      <c r="T97" s="76">
        <f t="shared" si="13"/>
        <v>266.00420214979545</v>
      </c>
      <c r="U97" s="76">
        <f t="shared" si="13"/>
        <v>266.40403917017852</v>
      </c>
      <c r="V97" s="76">
        <f t="shared" si="13"/>
        <v>267.10852847761925</v>
      </c>
      <c r="W97" s="76">
        <f t="shared" si="13"/>
        <v>267.65220774168449</v>
      </c>
      <c r="X97" s="76">
        <f t="shared" si="13"/>
        <v>267.77535274046295</v>
      </c>
      <c r="Y97" s="76">
        <f t="shared" si="13"/>
        <v>267.7610747333149</v>
      </c>
      <c r="Z97" s="76">
        <f t="shared" si="13"/>
        <v>267.61299044458781</v>
      </c>
      <c r="AA97" s="63">
        <f t="shared" si="13"/>
        <v>267.30779067983013</v>
      </c>
    </row>
    <row r="98" spans="1:27" ht="12.75" customHeight="1" x14ac:dyDescent="0.3">
      <c r="A98" s="13" t="s">
        <v>78</v>
      </c>
      <c r="B98" s="76">
        <f>B85/(B84/1000)</f>
        <v>275.25638559583706</v>
      </c>
      <c r="C98" s="76">
        <f t="shared" ref="C98:AA98" si="14">C85/(C84/1000)</f>
        <v>273.62722809921593</v>
      </c>
      <c r="D98" s="76">
        <f t="shared" si="14"/>
        <v>268.15984395137917</v>
      </c>
      <c r="E98" s="76">
        <f t="shared" si="14"/>
        <v>270.98683355494018</v>
      </c>
      <c r="F98" s="76">
        <f t="shared" si="14"/>
        <v>278.22027190846882</v>
      </c>
      <c r="G98" s="76">
        <f t="shared" si="14"/>
        <v>285.14954799482274</v>
      </c>
      <c r="H98" s="76">
        <f t="shared" si="14"/>
        <v>292.22129574748095</v>
      </c>
      <c r="I98" s="76">
        <f t="shared" si="14"/>
        <v>299.7141649389078</v>
      </c>
      <c r="J98" s="76">
        <f t="shared" si="14"/>
        <v>303.90925827411104</v>
      </c>
      <c r="K98" s="76">
        <f t="shared" si="14"/>
        <v>297.84588304699997</v>
      </c>
      <c r="L98" s="63">
        <f t="shared" si="14"/>
        <v>295.75579723794698</v>
      </c>
      <c r="M98" s="76">
        <f t="shared" si="14"/>
        <v>303.2102983829314</v>
      </c>
      <c r="N98" s="76">
        <f t="shared" si="14"/>
        <v>312.10502182970833</v>
      </c>
      <c r="O98" s="76">
        <f t="shared" si="14"/>
        <v>319.61111499685256</v>
      </c>
      <c r="P98" s="76">
        <f t="shared" si="14"/>
        <v>327.34760955177217</v>
      </c>
      <c r="Q98" s="76">
        <f t="shared" si="14"/>
        <v>333.1326570542729</v>
      </c>
      <c r="R98" s="76">
        <f t="shared" si="14"/>
        <v>340.45617038416998</v>
      </c>
      <c r="S98" s="76">
        <f t="shared" si="14"/>
        <v>347.42695379638059</v>
      </c>
      <c r="T98" s="76">
        <f t="shared" si="14"/>
        <v>354.3812994183981</v>
      </c>
      <c r="U98" s="76">
        <f t="shared" si="14"/>
        <v>359.78949082839637</v>
      </c>
      <c r="V98" s="76">
        <f t="shared" si="14"/>
        <v>365.38363341128894</v>
      </c>
      <c r="W98" s="76">
        <f t="shared" si="14"/>
        <v>369.71099212727404</v>
      </c>
      <c r="X98" s="76">
        <f t="shared" si="14"/>
        <v>371.76846700070701</v>
      </c>
      <c r="Y98" s="76">
        <f t="shared" si="14"/>
        <v>372.42665518972814</v>
      </c>
      <c r="Z98" s="76">
        <f t="shared" si="14"/>
        <v>372.11826998904149</v>
      </c>
      <c r="AA98" s="63">
        <f t="shared" si="14"/>
        <v>370.91411325387486</v>
      </c>
    </row>
    <row r="99" spans="1:27" ht="12.75" customHeight="1" x14ac:dyDescent="0.3">
      <c r="A99" s="13" t="s">
        <v>80</v>
      </c>
      <c r="B99" s="76">
        <f>SUM(B97:B98)</f>
        <v>561.11240470959842</v>
      </c>
      <c r="C99" s="76">
        <f t="shared" ref="C99:AA99" si="15">SUM(C97:C98)</f>
        <v>559.49806378974085</v>
      </c>
      <c r="D99" s="76">
        <f t="shared" si="15"/>
        <v>551.89222156833966</v>
      </c>
      <c r="E99" s="76">
        <f t="shared" si="15"/>
        <v>554.51028222379955</v>
      </c>
      <c r="F99" s="76">
        <f t="shared" si="15"/>
        <v>562.07107290633485</v>
      </c>
      <c r="G99" s="76">
        <f t="shared" si="15"/>
        <v>568.21214644767065</v>
      </c>
      <c r="H99" s="76">
        <f t="shared" si="15"/>
        <v>574.0147275996826</v>
      </c>
      <c r="I99" s="76">
        <f t="shared" si="15"/>
        <v>580.70814629924121</v>
      </c>
      <c r="J99" s="76">
        <f t="shared" si="15"/>
        <v>584.04734968619869</v>
      </c>
      <c r="K99" s="76">
        <f t="shared" si="15"/>
        <v>573.34483694432151</v>
      </c>
      <c r="L99" s="63">
        <f t="shared" si="15"/>
        <v>566.58768477301783</v>
      </c>
      <c r="M99" s="76">
        <f t="shared" si="15"/>
        <v>572.49990067146086</v>
      </c>
      <c r="N99" s="76">
        <f t="shared" si="15"/>
        <v>580.75995295149619</v>
      </c>
      <c r="O99" s="76">
        <f t="shared" si="15"/>
        <v>586.89461536155716</v>
      </c>
      <c r="P99" s="76">
        <f t="shared" si="15"/>
        <v>593.56868718246767</v>
      </c>
      <c r="Q99" s="76">
        <f t="shared" si="15"/>
        <v>597.50358708848819</v>
      </c>
      <c r="R99" s="76">
        <f t="shared" si="15"/>
        <v>604.954433311515</v>
      </c>
      <c r="S99" s="76">
        <f t="shared" si="15"/>
        <v>612.7186331007988</v>
      </c>
      <c r="T99" s="76">
        <f t="shared" si="15"/>
        <v>620.3855015681936</v>
      </c>
      <c r="U99" s="76">
        <f t="shared" si="15"/>
        <v>626.19352999857483</v>
      </c>
      <c r="V99" s="76">
        <f t="shared" si="15"/>
        <v>632.49216188890819</v>
      </c>
      <c r="W99" s="76">
        <f t="shared" si="15"/>
        <v>637.36319986895853</v>
      </c>
      <c r="X99" s="76">
        <f t="shared" si="15"/>
        <v>639.54381974116995</v>
      </c>
      <c r="Y99" s="76">
        <f t="shared" si="15"/>
        <v>640.18772992304298</v>
      </c>
      <c r="Z99" s="76">
        <f t="shared" si="15"/>
        <v>639.73126043362936</v>
      </c>
      <c r="AA99" s="63">
        <f t="shared" si="15"/>
        <v>638.22190393370499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2020-03-24T09:01:58Z</dcterms:modified>
</cp:coreProperties>
</file>