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W28" i="9"/>
  <c r="S28" i="9"/>
  <c r="O28" i="9"/>
  <c r="K28" i="9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Y28" i="9" s="1"/>
  <c r="Y32" i="9" s="1"/>
  <c r="X25" i="9"/>
  <c r="W25" i="9"/>
  <c r="V25" i="9"/>
  <c r="U25" i="9"/>
  <c r="U28" i="9" s="1"/>
  <c r="U32" i="9" s="1"/>
  <c r="T25" i="9"/>
  <c r="S25" i="9"/>
  <c r="R25" i="9"/>
  <c r="Q25" i="9"/>
  <c r="Q28" i="9" s="1"/>
  <c r="Q32" i="9" s="1"/>
  <c r="P25" i="9"/>
  <c r="O25" i="9"/>
  <c r="N25" i="9"/>
  <c r="M25" i="9"/>
  <c r="M28" i="9" s="1"/>
  <c r="M32" i="9" s="1"/>
  <c r="L25" i="9"/>
  <c r="K25" i="9"/>
  <c r="J25" i="9"/>
  <c r="I25" i="9"/>
  <c r="I28" i="9" s="1"/>
  <c r="I32" i="9" s="1"/>
  <c r="H25" i="9"/>
  <c r="G25" i="9"/>
  <c r="F25" i="9"/>
  <c r="E25" i="9"/>
  <c r="E28" i="9" s="1"/>
  <c r="E32" i="9" s="1"/>
  <c r="D25" i="9"/>
  <c r="C25" i="9"/>
  <c r="AA24" i="9"/>
  <c r="Z24" i="9"/>
  <c r="Z28" i="9" s="1"/>
  <c r="Z32" i="9" s="1"/>
  <c r="Y24" i="9"/>
  <c r="X24" i="9"/>
  <c r="X28" i="9" s="1"/>
  <c r="X32" i="9" s="1"/>
  <c r="W24" i="9"/>
  <c r="V24" i="9"/>
  <c r="V28" i="9" s="1"/>
  <c r="V32" i="9" s="1"/>
  <c r="U24" i="9"/>
  <c r="T24" i="9"/>
  <c r="T28" i="9" s="1"/>
  <c r="T32" i="9" s="1"/>
  <c r="S24" i="9"/>
  <c r="R24" i="9"/>
  <c r="R28" i="9" s="1"/>
  <c r="Q24" i="9"/>
  <c r="P24" i="9"/>
  <c r="P28" i="9" s="1"/>
  <c r="P32" i="9" s="1"/>
  <c r="O24" i="9"/>
  <c r="N24" i="9"/>
  <c r="N28" i="9" s="1"/>
  <c r="N32" i="9" s="1"/>
  <c r="M24" i="9"/>
  <c r="L24" i="9"/>
  <c r="L28" i="9" s="1"/>
  <c r="L32" i="9" s="1"/>
  <c r="K24" i="9"/>
  <c r="J24" i="9"/>
  <c r="J28" i="9" s="1"/>
  <c r="J32" i="9" s="1"/>
  <c r="I24" i="9"/>
  <c r="H24" i="9"/>
  <c r="H28" i="9" s="1"/>
  <c r="H32" i="9" s="1"/>
  <c r="G24" i="9"/>
  <c r="F24" i="9"/>
  <c r="F28" i="9" s="1"/>
  <c r="F32" i="9" s="1"/>
  <c r="E24" i="9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T99" i="8" s="1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D99" i="8" s="1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N72" i="8"/>
  <c r="F72" i="8"/>
  <c r="Z71" i="8"/>
  <c r="V71" i="8"/>
  <c r="R71" i="8"/>
  <c r="N71" i="8"/>
  <c r="J71" i="8"/>
  <c r="F71" i="8"/>
  <c r="B71" i="8"/>
  <c r="Z69" i="8"/>
  <c r="V69" i="8"/>
  <c r="R69" i="8"/>
  <c r="N69" i="8"/>
  <c r="J69" i="8"/>
  <c r="F69" i="8"/>
  <c r="B69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AA72" i="8" s="1"/>
  <c r="Z64" i="8"/>
  <c r="Z72" i="8" s="1"/>
  <c r="Y64" i="8"/>
  <c r="Y72" i="8" s="1"/>
  <c r="X64" i="8"/>
  <c r="X72" i="8" s="1"/>
  <c r="W64" i="8"/>
  <c r="W72" i="8" s="1"/>
  <c r="V64" i="8"/>
  <c r="V70" i="8" s="1"/>
  <c r="U64" i="8"/>
  <c r="U72" i="8" s="1"/>
  <c r="T64" i="8"/>
  <c r="T70" i="8" s="1"/>
  <c r="S64" i="8"/>
  <c r="S72" i="8" s="1"/>
  <c r="R64" i="8"/>
  <c r="R72" i="8" s="1"/>
  <c r="Q64" i="8"/>
  <c r="Q72" i="8" s="1"/>
  <c r="P64" i="8"/>
  <c r="P72" i="8" s="1"/>
  <c r="O64" i="8"/>
  <c r="O72" i="8" s="1"/>
  <c r="N64" i="8"/>
  <c r="N70" i="8" s="1"/>
  <c r="M64" i="8"/>
  <c r="M72" i="8" s="1"/>
  <c r="L64" i="8"/>
  <c r="L70" i="8" s="1"/>
  <c r="K64" i="8"/>
  <c r="K72" i="8" s="1"/>
  <c r="J64" i="8"/>
  <c r="J72" i="8" s="1"/>
  <c r="I64" i="8"/>
  <c r="I72" i="8" s="1"/>
  <c r="H64" i="8"/>
  <c r="H72" i="8" s="1"/>
  <c r="G64" i="8"/>
  <c r="G72" i="8" s="1"/>
  <c r="F64" i="8"/>
  <c r="F70" i="8" s="1"/>
  <c r="E64" i="8"/>
  <c r="E72" i="8" s="1"/>
  <c r="D64" i="8"/>
  <c r="D70" i="8" s="1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Y28" i="8"/>
  <c r="U28" i="8"/>
  <c r="Q28" i="8"/>
  <c r="M28" i="8"/>
  <c r="I28" i="8"/>
  <c r="E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AA28" i="8" s="1"/>
  <c r="AA32" i="8" s="1"/>
  <c r="Z25" i="8"/>
  <c r="Y25" i="8"/>
  <c r="X25" i="8"/>
  <c r="W25" i="8"/>
  <c r="W28" i="8" s="1"/>
  <c r="W32" i="8" s="1"/>
  <c r="V25" i="8"/>
  <c r="U25" i="8"/>
  <c r="T25" i="8"/>
  <c r="S25" i="8"/>
  <c r="S28" i="8" s="1"/>
  <c r="S32" i="8" s="1"/>
  <c r="R25" i="8"/>
  <c r="Q25" i="8"/>
  <c r="P25" i="8"/>
  <c r="O25" i="8"/>
  <c r="O28" i="8" s="1"/>
  <c r="O32" i="8" s="1"/>
  <c r="N25" i="8"/>
  <c r="M25" i="8"/>
  <c r="L25" i="8"/>
  <c r="K25" i="8"/>
  <c r="K28" i="8" s="1"/>
  <c r="K32" i="8" s="1"/>
  <c r="J25" i="8"/>
  <c r="I25" i="8"/>
  <c r="H25" i="8"/>
  <c r="G25" i="8"/>
  <c r="G28" i="8" s="1"/>
  <c r="G32" i="8" s="1"/>
  <c r="F25" i="8"/>
  <c r="E25" i="8"/>
  <c r="D25" i="8"/>
  <c r="C25" i="8"/>
  <c r="C28" i="8" s="1"/>
  <c r="C32" i="8" s="1"/>
  <c r="AA24" i="8"/>
  <c r="Z24" i="8"/>
  <c r="Z28" i="8" s="1"/>
  <c r="Z32" i="8" s="1"/>
  <c r="Y24" i="8"/>
  <c r="X24" i="8"/>
  <c r="X28" i="8" s="1"/>
  <c r="X32" i="8" s="1"/>
  <c r="W24" i="8"/>
  <c r="V24" i="8"/>
  <c r="V28" i="8" s="1"/>
  <c r="V32" i="8" s="1"/>
  <c r="U24" i="8"/>
  <c r="T24" i="8"/>
  <c r="T28" i="8" s="1"/>
  <c r="T32" i="8" s="1"/>
  <c r="S24" i="8"/>
  <c r="R24" i="8"/>
  <c r="R28" i="8" s="1"/>
  <c r="R32" i="8" s="1"/>
  <c r="Q24" i="8"/>
  <c r="P24" i="8"/>
  <c r="P28" i="8" s="1"/>
  <c r="P32" i="8" s="1"/>
  <c r="O24" i="8"/>
  <c r="N24" i="8"/>
  <c r="N28" i="8" s="1"/>
  <c r="N32" i="8" s="1"/>
  <c r="M24" i="8"/>
  <c r="L24" i="8"/>
  <c r="L28" i="8" s="1"/>
  <c r="L32" i="8" s="1"/>
  <c r="K24" i="8"/>
  <c r="J24" i="8"/>
  <c r="J28" i="8" s="1"/>
  <c r="J32" i="8" s="1"/>
  <c r="I24" i="8"/>
  <c r="H24" i="8"/>
  <c r="H28" i="8" s="1"/>
  <c r="H32" i="8" s="1"/>
  <c r="G24" i="8"/>
  <c r="F24" i="8"/>
  <c r="F28" i="8" s="1"/>
  <c r="F32" i="8" s="1"/>
  <c r="E24" i="8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V99" i="7"/>
  <c r="N99" i="7"/>
  <c r="F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U97" i="7"/>
  <c r="U99" i="7" s="1"/>
  <c r="T97" i="7"/>
  <c r="T99" i="7" s="1"/>
  <c r="S97" i="7"/>
  <c r="S99" i="7" s="1"/>
  <c r="R97" i="7"/>
  <c r="R99" i="7" s="1"/>
  <c r="Q97" i="7"/>
  <c r="Q99" i="7" s="1"/>
  <c r="P97" i="7"/>
  <c r="O97" i="7"/>
  <c r="O99" i="7" s="1"/>
  <c r="N97" i="7"/>
  <c r="M97" i="7"/>
  <c r="M99" i="7" s="1"/>
  <c r="L97" i="7"/>
  <c r="K97" i="7"/>
  <c r="K99" i="7" s="1"/>
  <c r="J97" i="7"/>
  <c r="J99" i="7" s="1"/>
  <c r="I97" i="7"/>
  <c r="I99" i="7" s="1"/>
  <c r="H97" i="7"/>
  <c r="G97" i="7"/>
  <c r="G99" i="7" s="1"/>
  <c r="F97" i="7"/>
  <c r="E97" i="7"/>
  <c r="E99" i="7" s="1"/>
  <c r="D97" i="7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2" i="7"/>
  <c r="R72" i="7"/>
  <c r="J72" i="7"/>
  <c r="B72" i="7"/>
  <c r="V71" i="7"/>
  <c r="R71" i="7"/>
  <c r="Q71" i="7"/>
  <c r="N71" i="7"/>
  <c r="M71" i="7"/>
  <c r="J71" i="7"/>
  <c r="I71" i="7"/>
  <c r="F71" i="7"/>
  <c r="E71" i="7"/>
  <c r="B71" i="7"/>
  <c r="Z69" i="7"/>
  <c r="Y69" i="7"/>
  <c r="V69" i="7"/>
  <c r="U69" i="7"/>
  <c r="R69" i="7"/>
  <c r="Q69" i="7"/>
  <c r="N69" i="7"/>
  <c r="M69" i="7"/>
  <c r="J69" i="7"/>
  <c r="I69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AA69" i="7" s="1"/>
  <c r="Z64" i="7"/>
  <c r="Z71" i="7" s="1"/>
  <c r="Y64" i="7"/>
  <c r="Y72" i="7" s="1"/>
  <c r="X64" i="7"/>
  <c r="X71" i="7" s="1"/>
  <c r="W64" i="7"/>
  <c r="W69" i="7" s="1"/>
  <c r="V64" i="7"/>
  <c r="V70" i="7" s="1"/>
  <c r="U64" i="7"/>
  <c r="U72" i="7" s="1"/>
  <c r="T64" i="7"/>
  <c r="T72" i="7" s="1"/>
  <c r="S64" i="7"/>
  <c r="S69" i="7" s="1"/>
  <c r="R64" i="7"/>
  <c r="R70" i="7" s="1"/>
  <c r="Q64" i="7"/>
  <c r="Q72" i="7" s="1"/>
  <c r="P64" i="7"/>
  <c r="P70" i="7" s="1"/>
  <c r="O64" i="7"/>
  <c r="O72" i="7" s="1"/>
  <c r="N64" i="7"/>
  <c r="N70" i="7" s="1"/>
  <c r="M64" i="7"/>
  <c r="M72" i="7" s="1"/>
  <c r="L64" i="7"/>
  <c r="L72" i="7" s="1"/>
  <c r="K64" i="7"/>
  <c r="K72" i="7" s="1"/>
  <c r="J64" i="7"/>
  <c r="J70" i="7" s="1"/>
  <c r="I64" i="7"/>
  <c r="I72" i="7" s="1"/>
  <c r="H64" i="7"/>
  <c r="H70" i="7" s="1"/>
  <c r="G64" i="7"/>
  <c r="G72" i="7" s="1"/>
  <c r="F64" i="7"/>
  <c r="F70" i="7" s="1"/>
  <c r="E64" i="7"/>
  <c r="E72" i="7" s="1"/>
  <c r="D64" i="7"/>
  <c r="D72" i="7" s="1"/>
  <c r="C64" i="7"/>
  <c r="C72" i="7" s="1"/>
  <c r="B64" i="7"/>
  <c r="B70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X28" i="7"/>
  <c r="X32" i="7" s="1"/>
  <c r="T28" i="7"/>
  <c r="T32" i="7" s="1"/>
  <c r="P28" i="7"/>
  <c r="P32" i="7" s="1"/>
  <c r="L28" i="7"/>
  <c r="L32" i="7" s="1"/>
  <c r="H28" i="7"/>
  <c r="H32" i="7" s="1"/>
  <c r="D28" i="7"/>
  <c r="D32" i="7" s="1"/>
  <c r="AA26" i="7"/>
  <c r="Z26" i="7"/>
  <c r="Y26" i="7"/>
  <c r="Y28" i="7" s="1"/>
  <c r="Y32" i="7" s="1"/>
  <c r="X26" i="7"/>
  <c r="W26" i="7"/>
  <c r="V26" i="7"/>
  <c r="U26" i="7"/>
  <c r="U28" i="7" s="1"/>
  <c r="U32" i="7" s="1"/>
  <c r="T26" i="7"/>
  <c r="S26" i="7"/>
  <c r="R26" i="7"/>
  <c r="Q26" i="7"/>
  <c r="Q28" i="7" s="1"/>
  <c r="Q32" i="7" s="1"/>
  <c r="P26" i="7"/>
  <c r="O26" i="7"/>
  <c r="N26" i="7"/>
  <c r="M26" i="7"/>
  <c r="M28" i="7" s="1"/>
  <c r="M32" i="7" s="1"/>
  <c r="L26" i="7"/>
  <c r="K26" i="7"/>
  <c r="J26" i="7"/>
  <c r="I26" i="7"/>
  <c r="I28" i="7" s="1"/>
  <c r="I32" i="7" s="1"/>
  <c r="H26" i="7"/>
  <c r="G26" i="7"/>
  <c r="F26" i="7"/>
  <c r="E26" i="7"/>
  <c r="E28" i="7" s="1"/>
  <c r="E32" i="7" s="1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X24" i="7"/>
  <c r="W24" i="7"/>
  <c r="W28" i="7" s="1"/>
  <c r="W32" i="7" s="1"/>
  <c r="V24" i="7"/>
  <c r="V28" i="7" s="1"/>
  <c r="V32" i="7" s="1"/>
  <c r="U24" i="7"/>
  <c r="T24" i="7"/>
  <c r="S24" i="7"/>
  <c r="S28" i="7" s="1"/>
  <c r="S32" i="7" s="1"/>
  <c r="R24" i="7"/>
  <c r="R28" i="7" s="1"/>
  <c r="R32" i="7" s="1"/>
  <c r="Q24" i="7"/>
  <c r="P24" i="7"/>
  <c r="O24" i="7"/>
  <c r="O28" i="7" s="1"/>
  <c r="O32" i="7" s="1"/>
  <c r="N24" i="7"/>
  <c r="N28" i="7" s="1"/>
  <c r="N32" i="7" s="1"/>
  <c r="M24" i="7"/>
  <c r="L24" i="7"/>
  <c r="K24" i="7"/>
  <c r="K28" i="7" s="1"/>
  <c r="K32" i="7" s="1"/>
  <c r="J24" i="7"/>
  <c r="J28" i="7" s="1"/>
  <c r="J32" i="7" s="1"/>
  <c r="I24" i="7"/>
  <c r="H24" i="7"/>
  <c r="G24" i="7"/>
  <c r="G28" i="7" s="1"/>
  <c r="G32" i="7" s="1"/>
  <c r="F24" i="7"/>
  <c r="F28" i="7" s="1"/>
  <c r="F32" i="7" s="1"/>
  <c r="E24" i="7"/>
  <c r="D24" i="7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C67" i="7" l="1"/>
  <c r="G67" i="7"/>
  <c r="K67" i="7"/>
  <c r="O67" i="7"/>
  <c r="S67" i="7"/>
  <c r="W67" i="7"/>
  <c r="AA67" i="7"/>
  <c r="E68" i="7"/>
  <c r="I68" i="7"/>
  <c r="M68" i="7"/>
  <c r="Q68" i="7"/>
  <c r="U68" i="7"/>
  <c r="Y68" i="7"/>
  <c r="C69" i="7"/>
  <c r="G69" i="7"/>
  <c r="K69" i="7"/>
  <c r="O69" i="7"/>
  <c r="E70" i="7"/>
  <c r="I70" i="7"/>
  <c r="M70" i="7"/>
  <c r="Q70" i="7"/>
  <c r="U70" i="7"/>
  <c r="Y70" i="7"/>
  <c r="C71" i="7"/>
  <c r="G71" i="7"/>
  <c r="K71" i="7"/>
  <c r="O71" i="7"/>
  <c r="T71" i="7"/>
  <c r="Y71" i="7"/>
  <c r="F72" i="7"/>
  <c r="N72" i="7"/>
  <c r="V72" i="7"/>
  <c r="D99" i="7"/>
  <c r="H99" i="7"/>
  <c r="L99" i="7"/>
  <c r="P99" i="7"/>
  <c r="Q32" i="8"/>
  <c r="D67" i="7"/>
  <c r="H67" i="7"/>
  <c r="L67" i="7"/>
  <c r="P67" i="7"/>
  <c r="T67" i="7"/>
  <c r="X67" i="7"/>
  <c r="B68" i="7"/>
  <c r="B74" i="7" s="1"/>
  <c r="F68" i="7"/>
  <c r="F74" i="7" s="1"/>
  <c r="J68" i="7"/>
  <c r="J74" i="7" s="1"/>
  <c r="N68" i="7"/>
  <c r="N74" i="7" s="1"/>
  <c r="R68" i="7"/>
  <c r="R74" i="7" s="1"/>
  <c r="V68" i="7"/>
  <c r="V74" i="7" s="1"/>
  <c r="Z68" i="7"/>
  <c r="Z74" i="7" s="1"/>
  <c r="D69" i="7"/>
  <c r="H69" i="7"/>
  <c r="L69" i="7"/>
  <c r="P69" i="7"/>
  <c r="T69" i="7"/>
  <c r="X69" i="7"/>
  <c r="Z70" i="7"/>
  <c r="D71" i="7"/>
  <c r="H71" i="7"/>
  <c r="L71" i="7"/>
  <c r="P71" i="7"/>
  <c r="U71" i="7"/>
  <c r="H72" i="7"/>
  <c r="P72" i="7"/>
  <c r="X72" i="7"/>
  <c r="E32" i="8"/>
  <c r="U32" i="8"/>
  <c r="S71" i="7"/>
  <c r="S72" i="7"/>
  <c r="W71" i="7"/>
  <c r="W72" i="7"/>
  <c r="AA71" i="7"/>
  <c r="AA72" i="7"/>
  <c r="E74" i="7"/>
  <c r="I74" i="7"/>
  <c r="M74" i="7"/>
  <c r="Q74" i="7"/>
  <c r="U74" i="7"/>
  <c r="Y74" i="7"/>
  <c r="C68" i="7"/>
  <c r="G68" i="7"/>
  <c r="K68" i="7"/>
  <c r="O68" i="7"/>
  <c r="S68" i="7"/>
  <c r="W68" i="7"/>
  <c r="AA68" i="7"/>
  <c r="C70" i="7"/>
  <c r="G70" i="7"/>
  <c r="K70" i="7"/>
  <c r="O70" i="7"/>
  <c r="S70" i="7"/>
  <c r="W70" i="7"/>
  <c r="AA70" i="7"/>
  <c r="I32" i="8"/>
  <c r="Y32" i="8"/>
  <c r="D68" i="7"/>
  <c r="H68" i="7"/>
  <c r="L68" i="7"/>
  <c r="P68" i="7"/>
  <c r="T68" i="7"/>
  <c r="X68" i="7"/>
  <c r="D70" i="7"/>
  <c r="L70" i="7"/>
  <c r="T70" i="7"/>
  <c r="X70" i="7"/>
  <c r="M32" i="8"/>
  <c r="D67" i="8"/>
  <c r="H67" i="8"/>
  <c r="L67" i="8"/>
  <c r="P67" i="8"/>
  <c r="T67" i="8"/>
  <c r="X67" i="8"/>
  <c r="B68" i="8"/>
  <c r="B74" i="8" s="1"/>
  <c r="F68" i="8"/>
  <c r="F74" i="8" s="1"/>
  <c r="J68" i="8"/>
  <c r="J74" i="8" s="1"/>
  <c r="N68" i="8"/>
  <c r="N74" i="8" s="1"/>
  <c r="R68" i="8"/>
  <c r="R74" i="8" s="1"/>
  <c r="V68" i="8"/>
  <c r="V74" i="8" s="1"/>
  <c r="Z68" i="8"/>
  <c r="Z74" i="8" s="1"/>
  <c r="D69" i="8"/>
  <c r="H69" i="8"/>
  <c r="L69" i="8"/>
  <c r="P69" i="8"/>
  <c r="T69" i="8"/>
  <c r="X69" i="8"/>
  <c r="B70" i="8"/>
  <c r="J70" i="8"/>
  <c r="R70" i="8"/>
  <c r="Z70" i="8"/>
  <c r="D71" i="8"/>
  <c r="H71" i="8"/>
  <c r="L71" i="8"/>
  <c r="P71" i="8"/>
  <c r="T71" i="8"/>
  <c r="X71" i="8"/>
  <c r="K32" i="9"/>
  <c r="AA32" i="9"/>
  <c r="C68" i="8"/>
  <c r="G68" i="8"/>
  <c r="K68" i="8"/>
  <c r="O68" i="8"/>
  <c r="S68" i="8"/>
  <c r="W68" i="8"/>
  <c r="AA68" i="8"/>
  <c r="E69" i="8"/>
  <c r="I69" i="8"/>
  <c r="M69" i="8"/>
  <c r="Q69" i="8"/>
  <c r="U69" i="8"/>
  <c r="Y69" i="8"/>
  <c r="C70" i="8"/>
  <c r="G70" i="8"/>
  <c r="K70" i="8"/>
  <c r="O70" i="8"/>
  <c r="S70" i="8"/>
  <c r="W70" i="8"/>
  <c r="AA70" i="8"/>
  <c r="E71" i="8"/>
  <c r="I71" i="8"/>
  <c r="M71" i="8"/>
  <c r="Q71" i="8"/>
  <c r="U71" i="8"/>
  <c r="Y71" i="8"/>
  <c r="D72" i="8"/>
  <c r="L72" i="8"/>
  <c r="T72" i="8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D68" i="8"/>
  <c r="H68" i="8"/>
  <c r="L68" i="8"/>
  <c r="P68" i="8"/>
  <c r="T68" i="8"/>
  <c r="X68" i="8"/>
  <c r="H70" i="8"/>
  <c r="P70" i="8"/>
  <c r="X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C67" i="8"/>
  <c r="G67" i="8"/>
  <c r="K67" i="8"/>
  <c r="O67" i="8"/>
  <c r="S67" i="8"/>
  <c r="W67" i="8"/>
  <c r="AA67" i="8"/>
  <c r="E68" i="8"/>
  <c r="E74" i="8" s="1"/>
  <c r="I68" i="8"/>
  <c r="I74" i="8" s="1"/>
  <c r="M68" i="8"/>
  <c r="M74" i="8" s="1"/>
  <c r="Q68" i="8"/>
  <c r="Q74" i="8" s="1"/>
  <c r="U68" i="8"/>
  <c r="U74" i="8" s="1"/>
  <c r="Y68" i="8"/>
  <c r="Y74" i="8" s="1"/>
  <c r="C69" i="8"/>
  <c r="G69" i="8"/>
  <c r="K69" i="8"/>
  <c r="O69" i="8"/>
  <c r="S69" i="8"/>
  <c r="W69" i="8"/>
  <c r="AA69" i="8"/>
  <c r="E70" i="8"/>
  <c r="I70" i="8"/>
  <c r="M70" i="8"/>
  <c r="Q70" i="8"/>
  <c r="U70" i="8"/>
  <c r="Y70" i="8"/>
  <c r="C71" i="8"/>
  <c r="G71" i="8"/>
  <c r="K71" i="8"/>
  <c r="O71" i="8"/>
  <c r="S71" i="8"/>
  <c r="W71" i="8"/>
  <c r="AA71" i="8"/>
  <c r="G32" i="9"/>
  <c r="W32" i="9"/>
  <c r="J68" i="9"/>
  <c r="Z68" i="9"/>
  <c r="F70" i="9"/>
  <c r="V70" i="9"/>
  <c r="B72" i="9"/>
  <c r="R72" i="9"/>
  <c r="E67" i="9"/>
  <c r="I67" i="9"/>
  <c r="M67" i="9"/>
  <c r="Q67" i="9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C74" i="9" s="1"/>
  <c r="G67" i="9"/>
  <c r="K67" i="9"/>
  <c r="K74" i="9" s="1"/>
  <c r="O67" i="9"/>
  <c r="S67" i="9"/>
  <c r="S74" i="9" s="1"/>
  <c r="W67" i="9"/>
  <c r="AA67" i="9"/>
  <c r="AA74" i="9" s="1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L74" i="9" l="1"/>
  <c r="Y74" i="9"/>
  <c r="I74" i="9"/>
  <c r="AA74" i="8"/>
  <c r="K74" i="8"/>
  <c r="N74" i="9"/>
  <c r="L74" i="8"/>
  <c r="X74" i="7"/>
  <c r="H74" i="7"/>
  <c r="S74" i="7"/>
  <c r="C74" i="7"/>
  <c r="W74" i="9"/>
  <c r="G74" i="9"/>
  <c r="U74" i="9"/>
  <c r="E74" i="9"/>
  <c r="W74" i="8"/>
  <c r="G74" i="8"/>
  <c r="R74" i="9"/>
  <c r="B74" i="9"/>
  <c r="X74" i="8"/>
  <c r="H74" i="8"/>
  <c r="T74" i="7"/>
  <c r="D74" i="7"/>
  <c r="O74" i="7"/>
  <c r="Q74" i="9"/>
  <c r="S74" i="8"/>
  <c r="C74" i="8"/>
  <c r="V74" i="9"/>
  <c r="F74" i="9"/>
  <c r="T74" i="8"/>
  <c r="D74" i="8"/>
  <c r="P74" i="7"/>
  <c r="AA74" i="7"/>
  <c r="K74" i="7"/>
  <c r="O74" i="9"/>
  <c r="M74" i="9"/>
  <c r="O74" i="8"/>
  <c r="Z74" i="9"/>
  <c r="J74" i="9"/>
  <c r="P74" i="8"/>
  <c r="L74" i="7"/>
  <c r="W74" i="7"/>
  <c r="G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<sst xmlns="http://schemas.openxmlformats.org/spreadsheetml/2006/main" count="1660" uniqueCount="104">
  <si>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</si>
  <si>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</si>
  <si>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</si>
  <si>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</si>
  <si>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</si>
  <si>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</si>
  <si>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</si>
  <si>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</si>
  <si>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</si>
  <si>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</si>
  <si>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</si>
  <si>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</si>
  <si>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</si>
  <si>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</si>
  <si>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</si>
  <si>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</si>
  <si>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</si>
  <si>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</si>
  <si>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</si>
  <si>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</si>
  <si>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</si>
  <si>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</si>
  <si>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</si>
  <si>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</si>
  <si>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</si>
  <si>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</si>
  <si>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</si>
  <si>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</si>
  <si>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</si>
  <si>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</si>
  <si>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</si>
  <si>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</si>
  <si>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</si>
  <si>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</si>
  <si>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</si>
  <si>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</si>
  <si>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</si>
  <si>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</si>
  <si>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</si>
  <si>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</si>
  <si>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</si>
  <si>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</si>
  <si>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</si>
  <si>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</si>
  <si>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</si>
  <si>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</si>
  <si>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</si>
  <si>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</si>
  <si>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</si>
  <si>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</si>
  <si>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</si>
  <si>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</si>
  <si>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</si>
  <si>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</si>
  <si>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</si>
  <si>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</si>
  <si>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</si>
  <si>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</si>
  <si>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</si>
  <si>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</si>
  <si>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</si>
  <si>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</si>
  <si>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</si>
  <si>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</si>
  <si>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</si>
  <si>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</si>
  <si>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</si>
  <si>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</si>
  <si>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</si>
  <si>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</si>
  <si>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</si>
  <si>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</si>
  <si>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</si>
  <si>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</si>
  <si>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</si>
  <si>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</si>
  <si>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</si>
  <si>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</si>
  <si>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</si>
  <si>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</si>
  <si>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</si>
  <si>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</si>
  <si>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</si>
  <si>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</si>
  <si>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</si>
  <si>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</si>
  <si>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</si>
  <si>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</si>
  <si>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</si>
  <si>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</si>
  <si>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</si>
  <si>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</si>
  <si>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</si>
  <si>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</si>
  <si>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</si>
  <si>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</si>
  <si>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</si>
  <si>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</si>
  <si>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</si>
  <si>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</si>
  <si>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Stirling (S12000030), Persons</t>
  </si>
  <si>
    <t>© Crown Copyright 2020</t>
  </si>
  <si>
    <t>Summary table for Stirling (S12000030), Females</t>
  </si>
  <si>
    <t>Summary table for Stirling (S12000030),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</si>
</sst>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94330</v>
      </c>
      <c r="D10" s="76">
        <v>94771</v>
      </c>
      <c r="E10" s="76">
        <v>95251</v>
      </c>
      <c r="F10" s="76">
        <v>95711</v>
      </c>
      <c r="G10" s="76">
        <v>96080</v>
      </c>
      <c r="H10" s="76">
        <v>96504</v>
      </c>
      <c r="I10" s="76">
        <v>96970</v>
      </c>
      <c r="J10" s="76">
        <v>97427</v>
      </c>
      <c r="K10" s="76">
        <v>97897</v>
      </c>
      <c r="L10" s="63">
        <v>98352</v>
      </c>
      <c r="M10" s="76">
        <v>98836</v>
      </c>
      <c r="N10" s="76">
        <v>99289</v>
      </c>
      <c r="O10" s="76">
        <v>99727</v>
      </c>
      <c r="P10" s="76">
        <v>100149</v>
      </c>
      <c r="Q10" s="76">
        <v>100561</v>
      </c>
      <c r="R10" s="76">
        <v>100965</v>
      </c>
      <c r="S10" s="76">
        <v>101341</v>
      </c>
      <c r="T10" s="76">
        <v>101721</v>
      </c>
      <c r="U10" s="76">
        <v>102057</v>
      </c>
      <c r="V10" s="76">
        <v>102391</v>
      </c>
      <c r="W10" s="76">
        <v>102709</v>
      </c>
      <c r="X10" s="76">
        <v>103030</v>
      </c>
      <c r="Y10" s="76">
        <v>103347</v>
      </c>
      <c r="Z10" s="76">
        <v>103659</v>
      </c>
      <c r="AA10" s="63">
        <v>103978</v>
      </c>
    </row>
    <row r="11" spans="1:27" ht="12.75" customHeight="1" x14ac:dyDescent="0.3">
      <c r="A11" s="6" t="s">
        <v>55</v>
      </c>
      <c r="B11" s="25"/>
      <c r="C11" s="76">
        <v>754</v>
      </c>
      <c r="D11" s="76">
        <v>775</v>
      </c>
      <c r="E11" s="76">
        <v>780</v>
      </c>
      <c r="F11" s="76">
        <v>779</v>
      </c>
      <c r="G11" s="76">
        <v>790</v>
      </c>
      <c r="H11" s="76">
        <v>796</v>
      </c>
      <c r="I11" s="76">
        <v>804</v>
      </c>
      <c r="J11" s="76">
        <v>809</v>
      </c>
      <c r="K11" s="76">
        <v>813</v>
      </c>
      <c r="L11" s="63">
        <v>816</v>
      </c>
      <c r="M11" s="76">
        <v>819</v>
      </c>
      <c r="N11" s="76">
        <v>822</v>
      </c>
      <c r="O11" s="76">
        <v>826</v>
      </c>
      <c r="P11" s="76">
        <v>828</v>
      </c>
      <c r="Q11" s="76">
        <v>833</v>
      </c>
      <c r="R11" s="76">
        <v>831</v>
      </c>
      <c r="S11" s="76">
        <v>834</v>
      </c>
      <c r="T11" s="76">
        <v>834</v>
      </c>
      <c r="U11" s="76">
        <v>841</v>
      </c>
      <c r="V11" s="76">
        <v>839</v>
      </c>
      <c r="W11" s="76">
        <v>840</v>
      </c>
      <c r="X11" s="76">
        <v>842</v>
      </c>
      <c r="Y11" s="76">
        <v>845</v>
      </c>
      <c r="Z11" s="76">
        <v>846</v>
      </c>
      <c r="AA11" s="63">
        <v>843</v>
      </c>
    </row>
    <row r="12" spans="1:27" ht="12.75" customHeight="1" x14ac:dyDescent="0.3">
      <c r="A12" s="6" t="s">
        <v>56</v>
      </c>
      <c r="B12" s="25"/>
      <c r="C12" s="76">
        <v>875</v>
      </c>
      <c r="D12" s="76">
        <v>902</v>
      </c>
      <c r="E12" s="76">
        <v>913</v>
      </c>
      <c r="F12" s="76">
        <v>952</v>
      </c>
      <c r="G12" s="76">
        <v>950</v>
      </c>
      <c r="H12" s="76">
        <v>958</v>
      </c>
      <c r="I12" s="76">
        <v>986</v>
      </c>
      <c r="J12" s="76">
        <v>983</v>
      </c>
      <c r="K12" s="76">
        <v>1014</v>
      </c>
      <c r="L12" s="63">
        <v>989</v>
      </c>
      <c r="M12" s="76">
        <v>1019</v>
      </c>
      <c r="N12" s="76">
        <v>1018</v>
      </c>
      <c r="O12" s="76">
        <v>1032</v>
      </c>
      <c r="P12" s="76">
        <v>1039</v>
      </c>
      <c r="Q12" s="76">
        <v>1041</v>
      </c>
      <c r="R12" s="76">
        <v>1048</v>
      </c>
      <c r="S12" s="76">
        <v>1030</v>
      </c>
      <c r="T12" s="76">
        <v>1061</v>
      </c>
      <c r="U12" s="76">
        <v>1064</v>
      </c>
      <c r="V12" s="76">
        <v>1070</v>
      </c>
      <c r="W12" s="76">
        <v>1068</v>
      </c>
      <c r="X12" s="76">
        <v>1080</v>
      </c>
      <c r="Y12" s="76">
        <v>1092</v>
      </c>
      <c r="Z12" s="76">
        <v>1088</v>
      </c>
      <c r="AA12" s="63">
        <v>1108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-121</v>
      </c>
      <c r="D14" s="76">
        <f t="shared" ref="D14:AA14" si="0">D11-D12</f>
        <v>-127</v>
      </c>
      <c r="E14" s="76">
        <f t="shared" si="0"/>
        <v>-133</v>
      </c>
      <c r="F14" s="76">
        <f t="shared" si="0"/>
        <v>-173</v>
      </c>
      <c r="G14" s="76">
        <f t="shared" si="0"/>
        <v>-160</v>
      </c>
      <c r="H14" s="76">
        <f t="shared" si="0"/>
        <v>-162</v>
      </c>
      <c r="I14" s="76">
        <f t="shared" si="0"/>
        <v>-182</v>
      </c>
      <c r="J14" s="76">
        <f t="shared" si="0"/>
        <v>-174</v>
      </c>
      <c r="K14" s="76">
        <f t="shared" si="0"/>
        <v>-201</v>
      </c>
      <c r="L14" s="63">
        <f t="shared" si="0"/>
        <v>-173</v>
      </c>
      <c r="M14" s="76">
        <f t="shared" si="0"/>
        <v>-200</v>
      </c>
      <c r="N14" s="76">
        <f t="shared" si="0"/>
        <v>-196</v>
      </c>
      <c r="O14" s="76">
        <f t="shared" si="0"/>
        <v>-206</v>
      </c>
      <c r="P14" s="76">
        <f t="shared" si="0"/>
        <v>-211</v>
      </c>
      <c r="Q14" s="76">
        <f t="shared" si="0"/>
        <v>-208</v>
      </c>
      <c r="R14" s="76">
        <f t="shared" si="0"/>
        <v>-217</v>
      </c>
      <c r="S14" s="76">
        <f t="shared" si="0"/>
        <v>-196</v>
      </c>
      <c r="T14" s="76">
        <f t="shared" si="0"/>
        <v>-227</v>
      </c>
      <c r="U14" s="76">
        <f t="shared" si="0"/>
        <v>-223</v>
      </c>
      <c r="V14" s="76">
        <f t="shared" si="0"/>
        <v>-231</v>
      </c>
      <c r="W14" s="76">
        <f t="shared" si="0"/>
        <v>-228</v>
      </c>
      <c r="X14" s="76">
        <f t="shared" si="0"/>
        <v>-238</v>
      </c>
      <c r="Y14" s="76">
        <f t="shared" si="0"/>
        <v>-247</v>
      </c>
      <c r="Z14" s="76">
        <f t="shared" si="0"/>
        <v>-242</v>
      </c>
      <c r="AA14" s="63">
        <f t="shared" si="0"/>
        <v>-265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706</v>
      </c>
      <c r="D16" s="76">
        <v>751</v>
      </c>
      <c r="E16" s="76">
        <v>758</v>
      </c>
      <c r="F16" s="76">
        <v>756</v>
      </c>
      <c r="G16" s="76">
        <v>765</v>
      </c>
      <c r="H16" s="76">
        <v>771</v>
      </c>
      <c r="I16" s="76">
        <v>773</v>
      </c>
      <c r="J16" s="76">
        <v>773</v>
      </c>
      <c r="K16" s="76">
        <v>773</v>
      </c>
      <c r="L16" s="63">
        <v>773</v>
      </c>
      <c r="M16" s="76">
        <v>773</v>
      </c>
      <c r="N16" s="76">
        <v>773</v>
      </c>
      <c r="O16" s="76">
        <v>773</v>
      </c>
      <c r="P16" s="76">
        <v>773</v>
      </c>
      <c r="Q16" s="76">
        <v>773</v>
      </c>
      <c r="R16" s="76">
        <v>773</v>
      </c>
      <c r="S16" s="76">
        <v>773</v>
      </c>
      <c r="T16" s="76">
        <v>773</v>
      </c>
      <c r="U16" s="76">
        <v>773</v>
      </c>
      <c r="V16" s="76">
        <v>773</v>
      </c>
      <c r="W16" s="76">
        <v>773</v>
      </c>
      <c r="X16" s="76">
        <v>773</v>
      </c>
      <c r="Y16" s="76">
        <v>773</v>
      </c>
      <c r="Z16" s="76">
        <v>773</v>
      </c>
      <c r="AA16" s="63">
        <v>773</v>
      </c>
    </row>
    <row r="17" spans="1:27" ht="12.75" customHeight="1" x14ac:dyDescent="0.3">
      <c r="A17" s="81" t="s">
        <v>83</v>
      </c>
      <c r="B17" s="81"/>
      <c r="C17" s="76">
        <v>1164</v>
      </c>
      <c r="D17" s="76">
        <v>1155</v>
      </c>
      <c r="E17" s="76">
        <v>1151</v>
      </c>
      <c r="F17" s="76">
        <v>1145</v>
      </c>
      <c r="G17" s="76">
        <v>1146</v>
      </c>
      <c r="H17" s="76">
        <v>1148</v>
      </c>
      <c r="I17" s="76">
        <v>1150</v>
      </c>
      <c r="J17" s="76">
        <v>1147</v>
      </c>
      <c r="K17" s="76">
        <v>1150</v>
      </c>
      <c r="L17" s="63">
        <v>1157</v>
      </c>
      <c r="M17" s="76">
        <v>1156</v>
      </c>
      <c r="N17" s="76">
        <v>1155</v>
      </c>
      <c r="O17" s="76">
        <v>1160</v>
      </c>
      <c r="P17" s="76">
        <v>1160</v>
      </c>
      <c r="Q17" s="76">
        <v>1152</v>
      </c>
      <c r="R17" s="76">
        <v>1146</v>
      </c>
      <c r="S17" s="76">
        <v>1141</v>
      </c>
      <c r="T17" s="76">
        <v>1133</v>
      </c>
      <c r="U17" s="76">
        <v>1131</v>
      </c>
      <c r="V17" s="76">
        <v>1118</v>
      </c>
      <c r="W17" s="76">
        <v>1117</v>
      </c>
      <c r="X17" s="76">
        <v>1113</v>
      </c>
      <c r="Y17" s="76">
        <v>1115</v>
      </c>
      <c r="Z17" s="76">
        <v>1113</v>
      </c>
      <c r="AA17" s="63">
        <v>1111</v>
      </c>
    </row>
    <row r="18" spans="1:27" ht="12.75" customHeight="1" x14ac:dyDescent="0.3">
      <c r="A18" s="6" t="s">
        <v>97</v>
      </c>
      <c r="B18" s="6"/>
      <c r="C18" s="76">
        <v>2946</v>
      </c>
      <c r="D18" s="76">
        <v>2917</v>
      </c>
      <c r="E18" s="76">
        <v>2858</v>
      </c>
      <c r="F18" s="76">
        <v>2831</v>
      </c>
      <c r="G18" s="76">
        <v>2869</v>
      </c>
      <c r="H18" s="76">
        <v>2860</v>
      </c>
      <c r="I18" s="76">
        <v>2865</v>
      </c>
      <c r="J18" s="76">
        <v>2868</v>
      </c>
      <c r="K18" s="76">
        <v>2876</v>
      </c>
      <c r="L18" s="63">
        <v>2879</v>
      </c>
      <c r="M18" s="76">
        <v>2882</v>
      </c>
      <c r="N18" s="76">
        <v>2878</v>
      </c>
      <c r="O18" s="76">
        <v>2866</v>
      </c>
      <c r="P18" s="76">
        <v>2866</v>
      </c>
      <c r="Q18" s="76">
        <v>2861</v>
      </c>
      <c r="R18" s="76">
        <v>2855</v>
      </c>
      <c r="S18" s="76">
        <v>2844</v>
      </c>
      <c r="T18" s="76">
        <v>2836</v>
      </c>
      <c r="U18" s="76">
        <v>2828</v>
      </c>
      <c r="V18" s="76">
        <v>2822</v>
      </c>
      <c r="W18" s="76">
        <v>2824</v>
      </c>
      <c r="X18" s="76">
        <v>2823</v>
      </c>
      <c r="Y18" s="76">
        <v>2823</v>
      </c>
      <c r="Z18" s="76">
        <v>2821</v>
      </c>
      <c r="AA18" s="63">
        <v>2823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546</v>
      </c>
      <c r="D20" s="76">
        <v>552</v>
      </c>
      <c r="E20" s="76">
        <v>550</v>
      </c>
      <c r="F20" s="76">
        <v>549</v>
      </c>
      <c r="G20" s="76">
        <v>553</v>
      </c>
      <c r="H20" s="76">
        <v>549</v>
      </c>
      <c r="I20" s="76">
        <v>550</v>
      </c>
      <c r="J20" s="76">
        <v>550</v>
      </c>
      <c r="K20" s="76">
        <v>550</v>
      </c>
      <c r="L20" s="63">
        <v>550</v>
      </c>
      <c r="M20" s="76">
        <v>550</v>
      </c>
      <c r="N20" s="76">
        <v>550</v>
      </c>
      <c r="O20" s="76">
        <v>550</v>
      </c>
      <c r="P20" s="76">
        <v>550</v>
      </c>
      <c r="Q20" s="76">
        <v>550</v>
      </c>
      <c r="R20" s="76">
        <v>550</v>
      </c>
      <c r="S20" s="76">
        <v>550</v>
      </c>
      <c r="T20" s="76">
        <v>550</v>
      </c>
      <c r="U20" s="76">
        <v>550</v>
      </c>
      <c r="V20" s="76">
        <v>550</v>
      </c>
      <c r="W20" s="76">
        <v>550</v>
      </c>
      <c r="X20" s="76">
        <v>550</v>
      </c>
      <c r="Y20" s="76">
        <v>550</v>
      </c>
      <c r="Z20" s="76">
        <v>550</v>
      </c>
      <c r="AA20" s="63">
        <v>550</v>
      </c>
    </row>
    <row r="21" spans="1:27" ht="12.75" customHeight="1" x14ac:dyDescent="0.3">
      <c r="A21" s="81" t="s">
        <v>84</v>
      </c>
      <c r="B21" s="81"/>
      <c r="C21" s="76">
        <v>779</v>
      </c>
      <c r="D21" s="76">
        <v>782</v>
      </c>
      <c r="E21" s="76">
        <v>779</v>
      </c>
      <c r="F21" s="76">
        <v>785</v>
      </c>
      <c r="G21" s="76">
        <v>784</v>
      </c>
      <c r="H21" s="76">
        <v>780</v>
      </c>
      <c r="I21" s="76">
        <v>775</v>
      </c>
      <c r="J21" s="76">
        <v>776</v>
      </c>
      <c r="K21" s="76">
        <v>775</v>
      </c>
      <c r="L21" s="63">
        <v>783</v>
      </c>
      <c r="M21" s="76">
        <v>782</v>
      </c>
      <c r="N21" s="76">
        <v>789</v>
      </c>
      <c r="O21" s="76">
        <v>791</v>
      </c>
      <c r="P21" s="76">
        <v>794</v>
      </c>
      <c r="Q21" s="76">
        <v>795</v>
      </c>
      <c r="R21" s="76">
        <v>794</v>
      </c>
      <c r="S21" s="76">
        <v>802</v>
      </c>
      <c r="T21" s="76">
        <v>805</v>
      </c>
      <c r="U21" s="76">
        <v>799</v>
      </c>
      <c r="V21" s="76">
        <v>800</v>
      </c>
      <c r="W21" s="76">
        <v>797</v>
      </c>
      <c r="X21" s="76">
        <v>793</v>
      </c>
      <c r="Y21" s="76">
        <v>790</v>
      </c>
      <c r="Z21" s="76">
        <v>787</v>
      </c>
      <c r="AA21" s="63">
        <v>787</v>
      </c>
    </row>
    <row r="22" spans="1:27" ht="12.75" customHeight="1" x14ac:dyDescent="0.3">
      <c r="A22" s="6" t="s">
        <v>98</v>
      </c>
      <c r="B22" s="6"/>
      <c r="C22" s="76">
        <v>2907</v>
      </c>
      <c r="D22" s="76">
        <v>2861</v>
      </c>
      <c r="E22" s="76">
        <v>2824</v>
      </c>
      <c r="F22" s="76">
        <v>2838</v>
      </c>
      <c r="G22" s="76">
        <v>2834</v>
      </c>
      <c r="H22" s="76">
        <v>2796</v>
      </c>
      <c r="I22" s="76">
        <v>2800</v>
      </c>
      <c r="J22" s="76">
        <v>2790</v>
      </c>
      <c r="K22" s="76">
        <v>2792</v>
      </c>
      <c r="L22" s="63">
        <v>2795</v>
      </c>
      <c r="M22" s="76">
        <v>2801</v>
      </c>
      <c r="N22" s="76">
        <v>2805</v>
      </c>
      <c r="O22" s="76">
        <v>2806</v>
      </c>
      <c r="P22" s="76">
        <v>2803</v>
      </c>
      <c r="Q22" s="76">
        <v>2804</v>
      </c>
      <c r="R22" s="76">
        <v>2810</v>
      </c>
      <c r="S22" s="76">
        <v>2802</v>
      </c>
      <c r="T22" s="76">
        <v>2796</v>
      </c>
      <c r="U22" s="76">
        <v>2796</v>
      </c>
      <c r="V22" s="76">
        <v>2791</v>
      </c>
      <c r="W22" s="76">
        <v>2790</v>
      </c>
      <c r="X22" s="76">
        <v>2785</v>
      </c>
      <c r="Y22" s="76">
        <v>2783</v>
      </c>
      <c r="Z22" s="76">
        <v>2778</v>
      </c>
      <c r="AA22" s="63">
        <v>2776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160</v>
      </c>
      <c r="D24" s="76">
        <f t="shared" ref="D24:AA26" si="1">D16-D20</f>
        <v>199</v>
      </c>
      <c r="E24" s="76">
        <f t="shared" si="1"/>
        <v>208</v>
      </c>
      <c r="F24" s="76">
        <f t="shared" si="1"/>
        <v>207</v>
      </c>
      <c r="G24" s="76">
        <f t="shared" si="1"/>
        <v>212</v>
      </c>
      <c r="H24" s="76">
        <f t="shared" si="1"/>
        <v>222</v>
      </c>
      <c r="I24" s="76">
        <f t="shared" si="1"/>
        <v>223</v>
      </c>
      <c r="J24" s="76">
        <f t="shared" si="1"/>
        <v>223</v>
      </c>
      <c r="K24" s="76">
        <f t="shared" si="1"/>
        <v>223</v>
      </c>
      <c r="L24" s="63">
        <f t="shared" si="1"/>
        <v>223</v>
      </c>
      <c r="M24" s="76">
        <f t="shared" si="1"/>
        <v>223</v>
      </c>
      <c r="N24" s="76">
        <f t="shared" si="1"/>
        <v>223</v>
      </c>
      <c r="O24" s="76">
        <f t="shared" si="1"/>
        <v>223</v>
      </c>
      <c r="P24" s="76">
        <f t="shared" si="1"/>
        <v>223</v>
      </c>
      <c r="Q24" s="76">
        <f t="shared" si="1"/>
        <v>223</v>
      </c>
      <c r="R24" s="76">
        <f t="shared" si="1"/>
        <v>223</v>
      </c>
      <c r="S24" s="76">
        <f t="shared" si="1"/>
        <v>223</v>
      </c>
      <c r="T24" s="76">
        <f t="shared" si="1"/>
        <v>223</v>
      </c>
      <c r="U24" s="76">
        <f t="shared" si="1"/>
        <v>223</v>
      </c>
      <c r="V24" s="76">
        <f t="shared" si="1"/>
        <v>223</v>
      </c>
      <c r="W24" s="76">
        <f t="shared" si="1"/>
        <v>223</v>
      </c>
      <c r="X24" s="76">
        <f t="shared" si="1"/>
        <v>223</v>
      </c>
      <c r="Y24" s="76">
        <f t="shared" si="1"/>
        <v>223</v>
      </c>
      <c r="Z24" s="76">
        <f t="shared" si="1"/>
        <v>223</v>
      </c>
      <c r="AA24" s="63">
        <f t="shared" si="1"/>
        <v>223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385</v>
      </c>
      <c r="D25" s="76">
        <f t="shared" si="2"/>
        <v>373</v>
      </c>
      <c r="E25" s="76">
        <f t="shared" si="2"/>
        <v>372</v>
      </c>
      <c r="F25" s="76">
        <f t="shared" si="2"/>
        <v>360</v>
      </c>
      <c r="G25" s="76">
        <f t="shared" si="2"/>
        <v>362</v>
      </c>
      <c r="H25" s="76">
        <f t="shared" si="2"/>
        <v>368</v>
      </c>
      <c r="I25" s="76">
        <f t="shared" si="2"/>
        <v>375</v>
      </c>
      <c r="J25" s="76">
        <f t="shared" si="2"/>
        <v>371</v>
      </c>
      <c r="K25" s="76">
        <f t="shared" si="2"/>
        <v>375</v>
      </c>
      <c r="L25" s="63">
        <f t="shared" si="2"/>
        <v>374</v>
      </c>
      <c r="M25" s="76">
        <f t="shared" si="2"/>
        <v>374</v>
      </c>
      <c r="N25" s="76">
        <f t="shared" si="2"/>
        <v>366</v>
      </c>
      <c r="O25" s="76">
        <f t="shared" si="2"/>
        <v>369</v>
      </c>
      <c r="P25" s="76">
        <f t="shared" si="2"/>
        <v>366</v>
      </c>
      <c r="Q25" s="76">
        <f t="shared" si="2"/>
        <v>357</v>
      </c>
      <c r="R25" s="76">
        <f t="shared" si="2"/>
        <v>352</v>
      </c>
      <c r="S25" s="76">
        <f t="shared" si="1"/>
        <v>339</v>
      </c>
      <c r="T25" s="76">
        <f t="shared" si="1"/>
        <v>328</v>
      </c>
      <c r="U25" s="76">
        <f t="shared" si="1"/>
        <v>332</v>
      </c>
      <c r="V25" s="76">
        <f t="shared" si="1"/>
        <v>318</v>
      </c>
      <c r="W25" s="76">
        <f t="shared" si="1"/>
        <v>320</v>
      </c>
      <c r="X25" s="76">
        <f t="shared" si="1"/>
        <v>320</v>
      </c>
      <c r="Y25" s="76">
        <f t="shared" si="1"/>
        <v>325</v>
      </c>
      <c r="Z25" s="76">
        <f t="shared" si="1"/>
        <v>326</v>
      </c>
      <c r="AA25" s="63">
        <f t="shared" si="1"/>
        <v>324</v>
      </c>
    </row>
    <row r="26" spans="1:27" ht="12.75" customHeight="1" x14ac:dyDescent="0.3">
      <c r="A26" s="6" t="s">
        <v>82</v>
      </c>
      <c r="B26" s="6"/>
      <c r="C26" s="76">
        <f t="shared" si="2"/>
        <v>39</v>
      </c>
      <c r="D26" s="76">
        <f t="shared" si="1"/>
        <v>56</v>
      </c>
      <c r="E26" s="76">
        <f t="shared" si="1"/>
        <v>34</v>
      </c>
      <c r="F26" s="76">
        <f t="shared" si="1"/>
        <v>-7</v>
      </c>
      <c r="G26" s="76">
        <f t="shared" si="1"/>
        <v>35</v>
      </c>
      <c r="H26" s="76">
        <f t="shared" si="1"/>
        <v>64</v>
      </c>
      <c r="I26" s="76">
        <f t="shared" si="1"/>
        <v>65</v>
      </c>
      <c r="J26" s="76">
        <f t="shared" si="1"/>
        <v>78</v>
      </c>
      <c r="K26" s="76">
        <f t="shared" si="1"/>
        <v>84</v>
      </c>
      <c r="L26" s="63">
        <f t="shared" si="1"/>
        <v>84</v>
      </c>
      <c r="M26" s="76">
        <f t="shared" si="1"/>
        <v>81</v>
      </c>
      <c r="N26" s="76">
        <f t="shared" si="1"/>
        <v>73</v>
      </c>
      <c r="O26" s="76">
        <f t="shared" si="1"/>
        <v>60</v>
      </c>
      <c r="P26" s="76">
        <f t="shared" si="1"/>
        <v>63</v>
      </c>
      <c r="Q26" s="76">
        <f t="shared" si="1"/>
        <v>57</v>
      </c>
      <c r="R26" s="76">
        <f t="shared" si="1"/>
        <v>45</v>
      </c>
      <c r="S26" s="76">
        <f t="shared" si="1"/>
        <v>42</v>
      </c>
      <c r="T26" s="76">
        <f t="shared" si="1"/>
        <v>40</v>
      </c>
      <c r="U26" s="76">
        <f t="shared" si="1"/>
        <v>32</v>
      </c>
      <c r="V26" s="76">
        <f t="shared" si="1"/>
        <v>31</v>
      </c>
      <c r="W26" s="76">
        <f t="shared" si="1"/>
        <v>34</v>
      </c>
      <c r="X26" s="76">
        <f t="shared" si="1"/>
        <v>38</v>
      </c>
      <c r="Y26" s="76">
        <f t="shared" si="1"/>
        <v>40</v>
      </c>
      <c r="Z26" s="76">
        <f t="shared" si="1"/>
        <v>43</v>
      </c>
      <c r="AA26" s="63">
        <f t="shared" si="1"/>
        <v>47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584</v>
      </c>
      <c r="D28" s="76">
        <f t="shared" ref="D28:AA28" si="3">SUM(D24:D26)</f>
        <v>628</v>
      </c>
      <c r="E28" s="76">
        <f t="shared" si="3"/>
        <v>614</v>
      </c>
      <c r="F28" s="76">
        <f t="shared" si="3"/>
        <v>560</v>
      </c>
      <c r="G28" s="76">
        <f t="shared" si="3"/>
        <v>609</v>
      </c>
      <c r="H28" s="76">
        <f t="shared" si="3"/>
        <v>654</v>
      </c>
      <c r="I28" s="76">
        <f t="shared" si="3"/>
        <v>663</v>
      </c>
      <c r="J28" s="76">
        <f t="shared" si="3"/>
        <v>672</v>
      </c>
      <c r="K28" s="76">
        <f t="shared" si="3"/>
        <v>682</v>
      </c>
      <c r="L28" s="63">
        <f t="shared" si="3"/>
        <v>681</v>
      </c>
      <c r="M28" s="76">
        <f t="shared" si="3"/>
        <v>678</v>
      </c>
      <c r="N28" s="76">
        <f t="shared" si="3"/>
        <v>662</v>
      </c>
      <c r="O28" s="76">
        <f t="shared" si="3"/>
        <v>652</v>
      </c>
      <c r="P28" s="76">
        <f t="shared" si="3"/>
        <v>652</v>
      </c>
      <c r="Q28" s="76">
        <f t="shared" si="3"/>
        <v>637</v>
      </c>
      <c r="R28" s="76">
        <f t="shared" si="3"/>
        <v>620</v>
      </c>
      <c r="S28" s="76">
        <f t="shared" si="3"/>
        <v>604</v>
      </c>
      <c r="T28" s="76">
        <f t="shared" si="3"/>
        <v>591</v>
      </c>
      <c r="U28" s="76">
        <f t="shared" si="3"/>
        <v>587</v>
      </c>
      <c r="V28" s="76">
        <f t="shared" si="3"/>
        <v>572</v>
      </c>
      <c r="W28" s="76">
        <f t="shared" si="3"/>
        <v>577</v>
      </c>
      <c r="X28" s="76">
        <f t="shared" si="3"/>
        <v>581</v>
      </c>
      <c r="Y28" s="76">
        <f t="shared" si="3"/>
        <v>588</v>
      </c>
      <c r="Z28" s="76">
        <f t="shared" si="3"/>
        <v>592</v>
      </c>
      <c r="AA28" s="63">
        <f t="shared" si="3"/>
        <v>594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-22</v>
      </c>
      <c r="D30" s="76">
        <v>-21</v>
      </c>
      <c r="E30" s="76">
        <v>-21</v>
      </c>
      <c r="F30" s="76">
        <v>-18</v>
      </c>
      <c r="G30" s="76">
        <v>-25</v>
      </c>
      <c r="H30" s="76">
        <v>-26</v>
      </c>
      <c r="I30" s="76">
        <v>-24</v>
      </c>
      <c r="J30" s="76">
        <v>-28</v>
      </c>
      <c r="K30" s="76">
        <v>-26</v>
      </c>
      <c r="L30" s="63">
        <v>-24</v>
      </c>
      <c r="M30" s="76">
        <v>-25</v>
      </c>
      <c r="N30" s="76">
        <v>-28</v>
      </c>
      <c r="O30" s="76">
        <v>-24</v>
      </c>
      <c r="P30" s="76">
        <v>-29</v>
      </c>
      <c r="Q30" s="76">
        <v>-25</v>
      </c>
      <c r="R30" s="76">
        <v>-27</v>
      </c>
      <c r="S30" s="76">
        <v>-28</v>
      </c>
      <c r="T30" s="76">
        <v>-28</v>
      </c>
      <c r="U30" s="76">
        <v>-30</v>
      </c>
      <c r="V30" s="76">
        <v>-23</v>
      </c>
      <c r="W30" s="76">
        <v>-28</v>
      </c>
      <c r="X30" s="76">
        <v>-26</v>
      </c>
      <c r="Y30" s="76">
        <v>-29</v>
      </c>
      <c r="Z30" s="76">
        <v>-31</v>
      </c>
      <c r="AA30" s="63">
        <v>-34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441</v>
      </c>
      <c r="D32" s="76">
        <f t="shared" ref="D32:AA32" si="4">D30+D28+D14</f>
        <v>480</v>
      </c>
      <c r="E32" s="76">
        <f t="shared" si="4"/>
        <v>460</v>
      </c>
      <c r="F32" s="76">
        <f t="shared" si="4"/>
        <v>369</v>
      </c>
      <c r="G32" s="76">
        <f t="shared" si="4"/>
        <v>424</v>
      </c>
      <c r="H32" s="76">
        <f t="shared" si="4"/>
        <v>466</v>
      </c>
      <c r="I32" s="76">
        <f t="shared" si="4"/>
        <v>457</v>
      </c>
      <c r="J32" s="76">
        <f t="shared" si="4"/>
        <v>470</v>
      </c>
      <c r="K32" s="76">
        <f t="shared" si="4"/>
        <v>455</v>
      </c>
      <c r="L32" s="63">
        <f t="shared" si="4"/>
        <v>484</v>
      </c>
      <c r="M32" s="76">
        <f t="shared" si="4"/>
        <v>453</v>
      </c>
      <c r="N32" s="76">
        <f t="shared" si="4"/>
        <v>438</v>
      </c>
      <c r="O32" s="76">
        <f t="shared" si="4"/>
        <v>422</v>
      </c>
      <c r="P32" s="76">
        <f t="shared" si="4"/>
        <v>412</v>
      </c>
      <c r="Q32" s="76">
        <f t="shared" si="4"/>
        <v>404</v>
      </c>
      <c r="R32" s="76">
        <f t="shared" si="4"/>
        <v>376</v>
      </c>
      <c r="S32" s="76">
        <f t="shared" si="4"/>
        <v>380</v>
      </c>
      <c r="T32" s="76">
        <f t="shared" si="4"/>
        <v>336</v>
      </c>
      <c r="U32" s="76">
        <f t="shared" si="4"/>
        <v>334</v>
      </c>
      <c r="V32" s="76">
        <f t="shared" si="4"/>
        <v>318</v>
      </c>
      <c r="W32" s="76">
        <f t="shared" si="4"/>
        <v>321</v>
      </c>
      <c r="X32" s="76">
        <f t="shared" si="4"/>
        <v>317</v>
      </c>
      <c r="Y32" s="76">
        <f t="shared" si="4"/>
        <v>312</v>
      </c>
      <c r="Z32" s="76">
        <f t="shared" si="4"/>
        <v>319</v>
      </c>
      <c r="AA32" s="63">
        <f t="shared" si="4"/>
        <v>295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94771</v>
      </c>
      <c r="D34" s="76">
        <v>95251</v>
      </c>
      <c r="E34" s="76">
        <v>95711</v>
      </c>
      <c r="F34" s="76">
        <v>96080</v>
      </c>
      <c r="G34" s="76">
        <v>96504</v>
      </c>
      <c r="H34" s="76">
        <v>96970</v>
      </c>
      <c r="I34" s="76">
        <v>97427</v>
      </c>
      <c r="J34" s="76">
        <v>97897</v>
      </c>
      <c r="K34" s="76">
        <v>98352</v>
      </c>
      <c r="L34" s="63">
        <v>98836</v>
      </c>
      <c r="M34" s="76">
        <v>99289</v>
      </c>
      <c r="N34" s="76">
        <v>99727</v>
      </c>
      <c r="O34" s="76">
        <v>100149</v>
      </c>
      <c r="P34" s="76">
        <v>100561</v>
      </c>
      <c r="Q34" s="76">
        <v>100965</v>
      </c>
      <c r="R34" s="76">
        <v>101341</v>
      </c>
      <c r="S34" s="76">
        <v>101721</v>
      </c>
      <c r="T34" s="76">
        <v>102057</v>
      </c>
      <c r="U34" s="76">
        <v>102391</v>
      </c>
      <c r="V34" s="76">
        <v>102709</v>
      </c>
      <c r="W34" s="76">
        <v>103030</v>
      </c>
      <c r="X34" s="76">
        <v>103347</v>
      </c>
      <c r="Y34" s="76">
        <v>103659</v>
      </c>
      <c r="Z34" s="76">
        <v>103978</v>
      </c>
      <c r="AA34" s="63">
        <v>104273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4.6750768578394993E-3</v>
      </c>
      <c r="D36" s="38">
        <f t="shared" si="5"/>
        <v>5.0648405102826817E-3</v>
      </c>
      <c r="E36" s="38">
        <f t="shared" si="5"/>
        <v>4.8293456236679928E-3</v>
      </c>
      <c r="F36" s="38">
        <f t="shared" si="5"/>
        <v>3.8553562286466549E-3</v>
      </c>
      <c r="G36" s="38">
        <f t="shared" si="5"/>
        <v>4.4129891756869277E-3</v>
      </c>
      <c r="H36" s="38">
        <f t="shared" si="5"/>
        <v>4.8288153858907406E-3</v>
      </c>
      <c r="I36" s="38">
        <f t="shared" si="5"/>
        <v>4.7127977725069607E-3</v>
      </c>
      <c r="J36" s="38">
        <f t="shared" si="5"/>
        <v>4.8241247292844895E-3</v>
      </c>
      <c r="K36" s="38">
        <f t="shared" si="5"/>
        <v>4.6477420145663298E-3</v>
      </c>
      <c r="L36" s="39">
        <f t="shared" si="5"/>
        <v>4.9210997234423294E-3</v>
      </c>
      <c r="M36" s="38">
        <f t="shared" si="5"/>
        <v>4.5833501962847549E-3</v>
      </c>
      <c r="N36" s="38">
        <f t="shared" si="5"/>
        <v>4.4113648037546957E-3</v>
      </c>
      <c r="O36" s="38">
        <f t="shared" si="5"/>
        <v>4.2315521373349242E-3</v>
      </c>
      <c r="P36" s="38">
        <f t="shared" si="5"/>
        <v>4.1138703332035268E-3</v>
      </c>
      <c r="Q36" s="38">
        <f t="shared" si="5"/>
        <v>4.0174620379670048E-3</v>
      </c>
      <c r="R36" s="38">
        <f t="shared" si="5"/>
        <v>3.7240627940375377E-3</v>
      </c>
      <c r="S36" s="38">
        <f t="shared" si="5"/>
        <v>3.749716304358552E-3</v>
      </c>
      <c r="T36" s="38">
        <f t="shared" si="5"/>
        <v>3.3031527413218509E-3</v>
      </c>
      <c r="U36" s="38">
        <f t="shared" si="5"/>
        <v>3.272680952800886E-3</v>
      </c>
      <c r="V36" s="38">
        <f t="shared" si="5"/>
        <v>3.1057417155804712E-3</v>
      </c>
      <c r="W36" s="38">
        <f t="shared" si="5"/>
        <v>3.1253346834259899E-3</v>
      </c>
      <c r="X36" s="38">
        <f t="shared" si="5"/>
        <v>3.0767737552169273E-3</v>
      </c>
      <c r="Y36" s="38">
        <f t="shared" si="5"/>
        <v>3.0189555574907834E-3</v>
      </c>
      <c r="Z36" s="38">
        <f t="shared" si="5"/>
        <v>3.0773980069265573E-3</v>
      </c>
      <c r="AA36" s="39">
        <f t="shared" si="5"/>
        <v>2.8371386254784667E-3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4.6750768578394993E-3</v>
      </c>
      <c r="D37" s="75">
        <f t="shared" si="6"/>
        <v>9.7635958867804511E-3</v>
      </c>
      <c r="E37" s="75">
        <f t="shared" si="6"/>
        <v>1.4640093289515531E-2</v>
      </c>
      <c r="F37" s="75">
        <f t="shared" si="6"/>
        <v>1.8551892293013888E-2</v>
      </c>
      <c r="G37" s="75">
        <f t="shared" si="6"/>
        <v>2.3046750768578397E-2</v>
      </c>
      <c r="H37" s="75">
        <f t="shared" si="6"/>
        <v>2.7986854659175237E-2</v>
      </c>
      <c r="I37" s="75">
        <f t="shared" si="6"/>
        <v>3.2831548817979436E-2</v>
      </c>
      <c r="J37" s="75">
        <f t="shared" si="6"/>
        <v>3.7814057033817447E-2</v>
      </c>
      <c r="K37" s="75">
        <f t="shared" si="6"/>
        <v>4.2637549030001061E-2</v>
      </c>
      <c r="L37" s="77">
        <f t="shared" si="6"/>
        <v>4.7768472384183185E-2</v>
      </c>
      <c r="M37" s="75">
        <f t="shared" si="6"/>
        <v>5.257076221774621E-2</v>
      </c>
      <c r="N37" s="75">
        <f t="shared" si="6"/>
        <v>5.7214035831654832E-2</v>
      </c>
      <c r="O37" s="75">
        <f t="shared" si="6"/>
        <v>6.1687692144598752E-2</v>
      </c>
      <c r="P37" s="75">
        <f t="shared" si="6"/>
        <v>6.6055337644439729E-2</v>
      </c>
      <c r="Q37" s="75">
        <f t="shared" si="6"/>
        <v>7.0338174493798367E-2</v>
      </c>
      <c r="R37" s="75">
        <f t="shared" si="6"/>
        <v>7.4324181066468778E-2</v>
      </c>
      <c r="S37" s="75">
        <f t="shared" si="6"/>
        <v>7.8352591964380366E-2</v>
      </c>
      <c r="T37" s="75">
        <f t="shared" si="6"/>
        <v>8.1914555284639035E-2</v>
      </c>
      <c r="U37" s="75">
        <f t="shared" si="6"/>
        <v>8.5455316442277107E-2</v>
      </c>
      <c r="V37" s="75">
        <f t="shared" si="6"/>
        <v>8.8826460298950499E-2</v>
      </c>
      <c r="W37" s="75">
        <f t="shared" si="6"/>
        <v>9.222940739955475E-2</v>
      </c>
      <c r="X37" s="75">
        <f t="shared" si="6"/>
        <v>9.5589950174917837E-2</v>
      </c>
      <c r="Y37" s="75">
        <f t="shared" si="6"/>
        <v>9.8897487543729456E-2</v>
      </c>
      <c r="Z37" s="75">
        <f t="shared" si="6"/>
        <v>0.10227923248171314</v>
      </c>
      <c r="AA37" s="77">
        <f t="shared" si="6"/>
        <v>0.10540655146824976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1.2153640478000001</v>
      </c>
      <c r="D44" s="3">
        <v>1.2280902116000001</v>
      </c>
      <c r="E44" s="3">
        <v>1.2211090905999999</v>
      </c>
      <c r="F44" s="3">
        <v>1.2063416909</v>
      </c>
      <c r="G44" s="3">
        <v>1.2132407963</v>
      </c>
      <c r="H44" s="3">
        <v>1.2147060624999999</v>
      </c>
      <c r="I44" s="3">
        <v>1.2195805634000001</v>
      </c>
      <c r="J44" s="3">
        <v>1.2234676535</v>
      </c>
      <c r="K44" s="3">
        <v>1.2264783548</v>
      </c>
      <c r="L44" s="4">
        <v>1.2306978219</v>
      </c>
      <c r="M44" s="3">
        <v>1.2352273732000001</v>
      </c>
      <c r="N44" s="3">
        <v>1.2418731161000001</v>
      </c>
      <c r="O44" s="3">
        <v>1.2509319936000001</v>
      </c>
      <c r="P44" s="3">
        <v>1.2571814694000001</v>
      </c>
      <c r="Q44" s="3">
        <v>1.2688650713</v>
      </c>
      <c r="R44" s="3">
        <v>1.2686467689000001</v>
      </c>
      <c r="S44" s="3">
        <v>1.2763342759</v>
      </c>
      <c r="T44" s="3">
        <v>1.2770420099999999</v>
      </c>
      <c r="U44" s="3">
        <v>1.2883262132</v>
      </c>
      <c r="V44" s="3">
        <v>1.2857190409000001</v>
      </c>
      <c r="W44" s="3">
        <v>1.2879100369000001</v>
      </c>
      <c r="X44" s="3">
        <v>1.292058229</v>
      </c>
      <c r="Y44" s="3">
        <v>1.2968852584999999</v>
      </c>
      <c r="Z44" s="3">
        <v>1.297827761</v>
      </c>
      <c r="AA44" s="4">
        <v>1.2933265142999999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79.544777196415197</v>
      </c>
      <c r="D47" s="11">
        <v>79.183240191762494</v>
      </c>
      <c r="E47" s="11">
        <v>79.432486279630794</v>
      </c>
      <c r="F47" s="11">
        <v>79.528564347637101</v>
      </c>
      <c r="G47" s="11">
        <v>79.674610343393795</v>
      </c>
      <c r="H47" s="11">
        <v>80.084149161017507</v>
      </c>
      <c r="I47" s="11">
        <v>79.953755972591296</v>
      </c>
      <c r="J47" s="11">
        <v>80.142240376378297</v>
      </c>
      <c r="K47" s="11">
        <v>80.018945181759705</v>
      </c>
      <c r="L47" s="64">
        <v>80.672855601165395</v>
      </c>
      <c r="M47" s="11">
        <v>80.534277998506894</v>
      </c>
      <c r="N47" s="11">
        <v>80.675942862678596</v>
      </c>
      <c r="O47" s="11">
        <v>80.629646479326595</v>
      </c>
      <c r="P47" s="11">
        <v>80.871281079607002</v>
      </c>
      <c r="Q47" s="11">
        <v>81.158490054199007</v>
      </c>
      <c r="R47" s="11">
        <v>81.338478543283102</v>
      </c>
      <c r="S47" s="11">
        <v>81.827627255101007</v>
      </c>
      <c r="T47" s="11">
        <v>81.543011689238398</v>
      </c>
      <c r="U47" s="11">
        <v>81.991651215197095</v>
      </c>
      <c r="V47" s="11">
        <v>81.994888971922506</v>
      </c>
      <c r="W47" s="11">
        <v>82.007210120716394</v>
      </c>
      <c r="X47" s="11">
        <v>82.143990801803</v>
      </c>
      <c r="Y47" s="11">
        <v>82.403027808587197</v>
      </c>
      <c r="Z47" s="11">
        <v>82.442507359993101</v>
      </c>
      <c r="AA47" s="64">
        <v>82.437391134983699</v>
      </c>
    </row>
    <row r="48" spans="1:27" ht="12.75" customHeight="1" x14ac:dyDescent="0.3">
      <c r="A48" s="6" t="s">
        <v>89</v>
      </c>
      <c r="B48" s="25"/>
      <c r="C48" s="11">
        <v>83.353417968856903</v>
      </c>
      <c r="D48" s="11">
        <v>83.233568902144299</v>
      </c>
      <c r="E48" s="11">
        <v>83.4072602689441</v>
      </c>
      <c r="F48" s="11">
        <v>82.960425018608305</v>
      </c>
      <c r="G48" s="11">
        <v>83.326603776151103</v>
      </c>
      <c r="H48" s="11">
        <v>83.1955214217746</v>
      </c>
      <c r="I48" s="11">
        <v>83.146748179927698</v>
      </c>
      <c r="J48" s="11">
        <v>83.351260906796</v>
      </c>
      <c r="K48" s="11">
        <v>83.290801805044794</v>
      </c>
      <c r="L48" s="64">
        <v>83.649197556875905</v>
      </c>
      <c r="M48" s="11">
        <v>83.517566852655804</v>
      </c>
      <c r="N48" s="11">
        <v>83.753595018218803</v>
      </c>
      <c r="O48" s="11">
        <v>83.742465962994004</v>
      </c>
      <c r="P48" s="11">
        <v>84.049073187772706</v>
      </c>
      <c r="Q48" s="11">
        <v>84.224997541491902</v>
      </c>
      <c r="R48" s="11">
        <v>84.344950427486495</v>
      </c>
      <c r="S48" s="11">
        <v>84.742976256740405</v>
      </c>
      <c r="T48" s="11">
        <v>84.727715379501504</v>
      </c>
      <c r="U48" s="11">
        <v>84.782529324299006</v>
      </c>
      <c r="V48" s="11">
        <v>84.988391095429193</v>
      </c>
      <c r="W48" s="11">
        <v>85.378132408367705</v>
      </c>
      <c r="X48" s="11">
        <v>85.392092182923804</v>
      </c>
      <c r="Y48" s="11">
        <v>85.311614584044904</v>
      </c>
      <c r="Z48" s="11">
        <v>85.635095996221096</v>
      </c>
      <c r="AA48" s="64">
        <v>85.668202209781001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14467</v>
      </c>
      <c r="C57" s="76">
        <v>14365</v>
      </c>
      <c r="D57" s="76">
        <v>14335</v>
      </c>
      <c r="E57" s="76">
        <v>14308</v>
      </c>
      <c r="F57" s="76">
        <v>14273</v>
      </c>
      <c r="G57" s="76">
        <v>14241</v>
      </c>
      <c r="H57" s="76">
        <v>14205</v>
      </c>
      <c r="I57" s="76">
        <v>14212</v>
      </c>
      <c r="J57" s="76">
        <v>14183</v>
      </c>
      <c r="K57" s="76">
        <v>14122</v>
      </c>
      <c r="L57" s="63">
        <v>14096</v>
      </c>
      <c r="M57" s="76">
        <v>14081</v>
      </c>
      <c r="N57" s="76">
        <v>14111</v>
      </c>
      <c r="O57" s="76">
        <v>14084</v>
      </c>
      <c r="P57" s="76">
        <v>14133</v>
      </c>
      <c r="Q57" s="76">
        <v>14159</v>
      </c>
      <c r="R57" s="76">
        <v>14240</v>
      </c>
      <c r="S57" s="76">
        <v>14303</v>
      </c>
      <c r="T57" s="76">
        <v>14354</v>
      </c>
      <c r="U57" s="76">
        <v>14414</v>
      </c>
      <c r="V57" s="76">
        <v>14463</v>
      </c>
      <c r="W57" s="76">
        <v>14507</v>
      </c>
      <c r="X57" s="76">
        <v>14545</v>
      </c>
      <c r="Y57" s="76">
        <v>14581</v>
      </c>
      <c r="Z57" s="76">
        <v>14614</v>
      </c>
      <c r="AA57" s="63">
        <v>14641</v>
      </c>
    </row>
    <row r="58" spans="1:27" ht="12.75" customHeight="1" x14ac:dyDescent="0.3">
      <c r="A58" s="13" t="s">
        <v>68</v>
      </c>
      <c r="B58" s="76">
        <v>20275</v>
      </c>
      <c r="C58" s="76">
        <v>20070</v>
      </c>
      <c r="D58" s="76">
        <v>19853</v>
      </c>
      <c r="E58" s="76">
        <v>19689</v>
      </c>
      <c r="F58" s="76">
        <v>19483</v>
      </c>
      <c r="G58" s="76">
        <v>19440</v>
      </c>
      <c r="H58" s="76">
        <v>19407</v>
      </c>
      <c r="I58" s="76">
        <v>19308</v>
      </c>
      <c r="J58" s="76">
        <v>19274</v>
      </c>
      <c r="K58" s="76">
        <v>19256</v>
      </c>
      <c r="L58" s="63">
        <v>19281</v>
      </c>
      <c r="M58" s="76">
        <v>19314</v>
      </c>
      <c r="N58" s="76">
        <v>19331</v>
      </c>
      <c r="O58" s="76">
        <v>19434</v>
      </c>
      <c r="P58" s="76">
        <v>19492</v>
      </c>
      <c r="Q58" s="76">
        <v>19567</v>
      </c>
      <c r="R58" s="76">
        <v>19510</v>
      </c>
      <c r="S58" s="76">
        <v>19479</v>
      </c>
      <c r="T58" s="76">
        <v>19427</v>
      </c>
      <c r="U58" s="76">
        <v>19366</v>
      </c>
      <c r="V58" s="76">
        <v>19272</v>
      </c>
      <c r="W58" s="76">
        <v>19169</v>
      </c>
      <c r="X58" s="76">
        <v>19116</v>
      </c>
      <c r="Y58" s="76">
        <v>19013</v>
      </c>
      <c r="Z58" s="76">
        <v>18920</v>
      </c>
      <c r="AA58" s="63">
        <v>18862</v>
      </c>
    </row>
    <row r="59" spans="1:27" ht="12.75" customHeight="1" x14ac:dyDescent="0.3">
      <c r="A59" s="13" t="s">
        <v>69</v>
      </c>
      <c r="B59" s="76">
        <v>15483</v>
      </c>
      <c r="C59" s="76">
        <v>15967</v>
      </c>
      <c r="D59" s="76">
        <v>16443</v>
      </c>
      <c r="E59" s="76">
        <v>16829</v>
      </c>
      <c r="F59" s="76">
        <v>17248</v>
      </c>
      <c r="G59" s="76">
        <v>17551</v>
      </c>
      <c r="H59" s="76">
        <v>17800</v>
      </c>
      <c r="I59" s="76">
        <v>18151</v>
      </c>
      <c r="J59" s="76">
        <v>18501</v>
      </c>
      <c r="K59" s="76">
        <v>18742</v>
      </c>
      <c r="L59" s="63">
        <v>18963</v>
      </c>
      <c r="M59" s="76">
        <v>19120</v>
      </c>
      <c r="N59" s="76">
        <v>19241</v>
      </c>
      <c r="O59" s="76">
        <v>19299</v>
      </c>
      <c r="P59" s="76">
        <v>19260</v>
      </c>
      <c r="Q59" s="76">
        <v>19147</v>
      </c>
      <c r="R59" s="76">
        <v>19002</v>
      </c>
      <c r="S59" s="76">
        <v>18824</v>
      </c>
      <c r="T59" s="76">
        <v>18682</v>
      </c>
      <c r="U59" s="76">
        <v>18528</v>
      </c>
      <c r="V59" s="76">
        <v>18503</v>
      </c>
      <c r="W59" s="76">
        <v>18483</v>
      </c>
      <c r="X59" s="76">
        <v>18390</v>
      </c>
      <c r="Y59" s="76">
        <v>18379</v>
      </c>
      <c r="Z59" s="76">
        <v>18334</v>
      </c>
      <c r="AA59" s="63">
        <v>18326</v>
      </c>
    </row>
    <row r="60" spans="1:27" ht="12.75" customHeight="1" x14ac:dyDescent="0.3">
      <c r="A60" s="13" t="s">
        <v>70</v>
      </c>
      <c r="B60" s="76">
        <v>20508</v>
      </c>
      <c r="C60" s="76">
        <v>20392</v>
      </c>
      <c r="D60" s="76">
        <v>20166</v>
      </c>
      <c r="E60" s="76">
        <v>19937</v>
      </c>
      <c r="F60" s="76">
        <v>19689</v>
      </c>
      <c r="G60" s="76">
        <v>19366</v>
      </c>
      <c r="H60" s="76">
        <v>19146</v>
      </c>
      <c r="I60" s="76">
        <v>18770</v>
      </c>
      <c r="J60" s="76">
        <v>18451</v>
      </c>
      <c r="K60" s="76">
        <v>18375</v>
      </c>
      <c r="L60" s="63">
        <v>18142</v>
      </c>
      <c r="M60" s="76">
        <v>18000</v>
      </c>
      <c r="N60" s="76">
        <v>17793</v>
      </c>
      <c r="O60" s="76">
        <v>17719</v>
      </c>
      <c r="P60" s="76">
        <v>17760</v>
      </c>
      <c r="Q60" s="76">
        <v>17941</v>
      </c>
      <c r="R60" s="76">
        <v>18337</v>
      </c>
      <c r="S60" s="76">
        <v>18745</v>
      </c>
      <c r="T60" s="76">
        <v>19130</v>
      </c>
      <c r="U60" s="76">
        <v>19558</v>
      </c>
      <c r="V60" s="76">
        <v>19872</v>
      </c>
      <c r="W60" s="76">
        <v>20107</v>
      </c>
      <c r="X60" s="76">
        <v>20429</v>
      </c>
      <c r="Y60" s="76">
        <v>20740</v>
      </c>
      <c r="Z60" s="76">
        <v>20946</v>
      </c>
      <c r="AA60" s="63">
        <v>21133</v>
      </c>
    </row>
    <row r="61" spans="1:27" ht="12.75" customHeight="1" x14ac:dyDescent="0.3">
      <c r="A61" s="13" t="s">
        <v>71</v>
      </c>
      <c r="B61" s="76">
        <v>15454</v>
      </c>
      <c r="C61" s="76">
        <v>15570</v>
      </c>
      <c r="D61" s="76">
        <v>15934</v>
      </c>
      <c r="E61" s="76">
        <v>16216</v>
      </c>
      <c r="F61" s="76">
        <v>16183</v>
      </c>
      <c r="G61" s="76">
        <v>16427</v>
      </c>
      <c r="H61" s="76">
        <v>16730</v>
      </c>
      <c r="I61" s="76">
        <v>17158</v>
      </c>
      <c r="J61" s="76">
        <v>17496</v>
      </c>
      <c r="K61" s="76">
        <v>17763</v>
      </c>
      <c r="L61" s="63">
        <v>18081</v>
      </c>
      <c r="M61" s="76">
        <v>18364</v>
      </c>
      <c r="N61" s="76">
        <v>18701</v>
      </c>
      <c r="O61" s="76">
        <v>18931</v>
      </c>
      <c r="P61" s="76">
        <v>19037</v>
      </c>
      <c r="Q61" s="76">
        <v>19062</v>
      </c>
      <c r="R61" s="76">
        <v>18971</v>
      </c>
      <c r="S61" s="76">
        <v>18780</v>
      </c>
      <c r="T61" s="76">
        <v>18584</v>
      </c>
      <c r="U61" s="76">
        <v>18360</v>
      </c>
      <c r="V61" s="76">
        <v>18079</v>
      </c>
      <c r="W61" s="76">
        <v>17895</v>
      </c>
      <c r="X61" s="76">
        <v>17581</v>
      </c>
      <c r="Y61" s="76">
        <v>17328</v>
      </c>
      <c r="Z61" s="76">
        <v>17287</v>
      </c>
      <c r="AA61" s="63">
        <v>17119</v>
      </c>
    </row>
    <row r="62" spans="1:27" ht="12.75" customHeight="1" x14ac:dyDescent="0.3">
      <c r="A62" s="13" t="s">
        <v>72</v>
      </c>
      <c r="B62" s="76">
        <v>8143</v>
      </c>
      <c r="C62" s="76">
        <v>8407</v>
      </c>
      <c r="D62" s="76">
        <v>8520</v>
      </c>
      <c r="E62" s="76">
        <v>8732</v>
      </c>
      <c r="F62" s="76">
        <v>9204</v>
      </c>
      <c r="G62" s="76">
        <v>9479</v>
      </c>
      <c r="H62" s="76">
        <v>9682</v>
      </c>
      <c r="I62" s="76">
        <v>9828</v>
      </c>
      <c r="J62" s="76">
        <v>9992</v>
      </c>
      <c r="K62" s="76">
        <v>10094</v>
      </c>
      <c r="L62" s="63">
        <v>10273</v>
      </c>
      <c r="M62" s="76">
        <v>10410</v>
      </c>
      <c r="N62" s="76">
        <v>10550</v>
      </c>
      <c r="O62" s="76">
        <v>10682</v>
      </c>
      <c r="P62" s="76">
        <v>10879</v>
      </c>
      <c r="Q62" s="76">
        <v>11089</v>
      </c>
      <c r="R62" s="76">
        <v>11281</v>
      </c>
      <c r="S62" s="76">
        <v>11590</v>
      </c>
      <c r="T62" s="76">
        <v>11880</v>
      </c>
      <c r="U62" s="76">
        <v>12165</v>
      </c>
      <c r="V62" s="76">
        <v>12520</v>
      </c>
      <c r="W62" s="76">
        <v>12869</v>
      </c>
      <c r="X62" s="76">
        <v>13286</v>
      </c>
      <c r="Y62" s="76">
        <v>13618</v>
      </c>
      <c r="Z62" s="76">
        <v>13877</v>
      </c>
      <c r="AA62" s="63">
        <v>14192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94330</v>
      </c>
      <c r="C64" s="76">
        <f t="shared" ref="C64:AA64" si="7">SUM(C57:C62)</f>
        <v>94771</v>
      </c>
      <c r="D64" s="76">
        <f t="shared" si="7"/>
        <v>95251</v>
      </c>
      <c r="E64" s="76">
        <f t="shared" si="7"/>
        <v>95711</v>
      </c>
      <c r="F64" s="76">
        <f t="shared" si="7"/>
        <v>96080</v>
      </c>
      <c r="G64" s="76">
        <f t="shared" si="7"/>
        <v>96504</v>
      </c>
      <c r="H64" s="76">
        <f t="shared" si="7"/>
        <v>96970</v>
      </c>
      <c r="I64" s="76">
        <f t="shared" si="7"/>
        <v>97427</v>
      </c>
      <c r="J64" s="76">
        <f t="shared" si="7"/>
        <v>97897</v>
      </c>
      <c r="K64" s="76">
        <f t="shared" si="7"/>
        <v>98352</v>
      </c>
      <c r="L64" s="63">
        <f t="shared" si="7"/>
        <v>98836</v>
      </c>
      <c r="M64" s="76">
        <f t="shared" si="7"/>
        <v>99289</v>
      </c>
      <c r="N64" s="76">
        <f t="shared" si="7"/>
        <v>99727</v>
      </c>
      <c r="O64" s="76">
        <f t="shared" si="7"/>
        <v>100149</v>
      </c>
      <c r="P64" s="76">
        <f t="shared" si="7"/>
        <v>100561</v>
      </c>
      <c r="Q64" s="76">
        <f t="shared" si="7"/>
        <v>100965</v>
      </c>
      <c r="R64" s="76">
        <f t="shared" si="7"/>
        <v>101341</v>
      </c>
      <c r="S64" s="76">
        <f t="shared" si="7"/>
        <v>101721</v>
      </c>
      <c r="T64" s="76">
        <f t="shared" si="7"/>
        <v>102057</v>
      </c>
      <c r="U64" s="76">
        <f t="shared" si="7"/>
        <v>102391</v>
      </c>
      <c r="V64" s="76">
        <f t="shared" si="7"/>
        <v>102709</v>
      </c>
      <c r="W64" s="76">
        <f t="shared" si="7"/>
        <v>103030</v>
      </c>
      <c r="X64" s="76">
        <f t="shared" si="7"/>
        <v>103347</v>
      </c>
      <c r="Y64" s="76">
        <f t="shared" si="7"/>
        <v>103659</v>
      </c>
      <c r="Z64" s="76">
        <f t="shared" si="7"/>
        <v>103978</v>
      </c>
      <c r="AA64" s="63">
        <f t="shared" si="7"/>
        <v>104273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0.15336584331601824</v>
      </c>
      <c r="C67" s="38">
        <f t="shared" ref="C67:AA72" si="8">C57/C$64</f>
        <v>0.15157590402127233</v>
      </c>
      <c r="D67" s="38">
        <f t="shared" si="8"/>
        <v>0.15049710764191451</v>
      </c>
      <c r="E67" s="38">
        <f t="shared" si="8"/>
        <v>0.14949169896877057</v>
      </c>
      <c r="F67" s="38">
        <f t="shared" si="8"/>
        <v>0.14855328892589509</v>
      </c>
      <c r="G67" s="38">
        <f t="shared" si="8"/>
        <v>0.14756901268341208</v>
      </c>
      <c r="H67" s="38">
        <f t="shared" si="8"/>
        <v>0.14648860472311023</v>
      </c>
      <c r="I67" s="38">
        <f t="shared" si="8"/>
        <v>0.14587332053742802</v>
      </c>
      <c r="J67" s="38">
        <f t="shared" si="8"/>
        <v>0.14487675822548188</v>
      </c>
      <c r="K67" s="38">
        <f t="shared" si="8"/>
        <v>0.14358630226126565</v>
      </c>
      <c r="L67" s="39">
        <f t="shared" si="8"/>
        <v>0.14262009794002187</v>
      </c>
      <c r="M67" s="38">
        <f t="shared" si="8"/>
        <v>0.14181832831431479</v>
      </c>
      <c r="N67" s="38">
        <f t="shared" si="8"/>
        <v>0.14149628485766141</v>
      </c>
      <c r="O67" s="38">
        <f t="shared" si="8"/>
        <v>0.14063046061368562</v>
      </c>
      <c r="P67" s="38">
        <f t="shared" si="8"/>
        <v>0.14054156183808833</v>
      </c>
      <c r="Q67" s="38">
        <f t="shared" si="8"/>
        <v>0.14023671569355717</v>
      </c>
      <c r="R67" s="38">
        <f t="shared" si="8"/>
        <v>0.14051568466859415</v>
      </c>
      <c r="S67" s="38">
        <f t="shared" si="8"/>
        <v>0.14061010017597153</v>
      </c>
      <c r="T67" s="38">
        <f t="shared" si="8"/>
        <v>0.14064689340270634</v>
      </c>
      <c r="U67" s="38">
        <f t="shared" si="8"/>
        <v>0.14077409147288336</v>
      </c>
      <c r="V67" s="38">
        <f t="shared" si="8"/>
        <v>0.14081531316632429</v>
      </c>
      <c r="W67" s="38">
        <f t="shared" si="8"/>
        <v>0.14080364942249829</v>
      </c>
      <c r="X67" s="38">
        <f t="shared" si="8"/>
        <v>0.14073945058879309</v>
      </c>
      <c r="Y67" s="38">
        <f t="shared" si="8"/>
        <v>0.14066313585892204</v>
      </c>
      <c r="Z67" s="38">
        <f t="shared" si="8"/>
        <v>0.14054896228048241</v>
      </c>
      <c r="AA67" s="39">
        <f t="shared" si="8"/>
        <v>0.14041026919720351</v>
      </c>
    </row>
    <row r="68" spans="1:27" ht="12.75" customHeight="1" x14ac:dyDescent="0.3">
      <c r="A68" s="13" t="s">
        <v>68</v>
      </c>
      <c r="B68" s="38">
        <f t="shared" ref="B68:Q72" si="9">B58/B$64</f>
        <v>0.21493692356620375</v>
      </c>
      <c r="C68" s="38">
        <f t="shared" si="9"/>
        <v>0.21177364383619462</v>
      </c>
      <c r="D68" s="38">
        <f t="shared" si="9"/>
        <v>0.20842825797104492</v>
      </c>
      <c r="E68" s="38">
        <f t="shared" si="9"/>
        <v>0.20571303193990242</v>
      </c>
      <c r="F68" s="38">
        <f t="shared" si="9"/>
        <v>0.2027789342214821</v>
      </c>
      <c r="G68" s="38">
        <f t="shared" si="9"/>
        <v>0.20144242725690126</v>
      </c>
      <c r="H68" s="38">
        <f t="shared" si="9"/>
        <v>0.200134062081056</v>
      </c>
      <c r="I68" s="38">
        <f t="shared" si="9"/>
        <v>0.19817914951707433</v>
      </c>
      <c r="J68" s="38">
        <f t="shared" si="9"/>
        <v>0.19688039470055263</v>
      </c>
      <c r="K68" s="38">
        <f t="shared" si="9"/>
        <v>0.19578656255083782</v>
      </c>
      <c r="L68" s="39">
        <f t="shared" si="9"/>
        <v>0.19508073981140475</v>
      </c>
      <c r="M68" s="38">
        <f t="shared" si="9"/>
        <v>0.1945230589491283</v>
      </c>
      <c r="N68" s="38">
        <f t="shared" si="9"/>
        <v>0.1938391809640318</v>
      </c>
      <c r="O68" s="38">
        <f t="shared" si="9"/>
        <v>0.19405086421232365</v>
      </c>
      <c r="P68" s="38">
        <f t="shared" si="9"/>
        <v>0.19383259911894274</v>
      </c>
      <c r="Q68" s="38">
        <f t="shared" si="9"/>
        <v>0.19379983162482048</v>
      </c>
      <c r="R68" s="38">
        <f t="shared" si="8"/>
        <v>0.19251832920535616</v>
      </c>
      <c r="S68" s="38">
        <f t="shared" si="8"/>
        <v>0.19149438169109623</v>
      </c>
      <c r="T68" s="38">
        <f t="shared" si="8"/>
        <v>0.19035440979060722</v>
      </c>
      <c r="U68" s="38">
        <f t="shared" si="8"/>
        <v>0.1891377171821742</v>
      </c>
      <c r="V68" s="38">
        <f t="shared" si="8"/>
        <v>0.18763691594699589</v>
      </c>
      <c r="W68" s="38">
        <f t="shared" si="8"/>
        <v>0.18605260603707657</v>
      </c>
      <c r="X68" s="38">
        <f t="shared" si="8"/>
        <v>0.18496908473395454</v>
      </c>
      <c r="Y68" s="38">
        <f t="shared" si="8"/>
        <v>0.18341870942224023</v>
      </c>
      <c r="Z68" s="38">
        <f t="shared" si="8"/>
        <v>0.18196156879339861</v>
      </c>
      <c r="AA68" s="39">
        <f t="shared" si="8"/>
        <v>0.18089054692969417</v>
      </c>
    </row>
    <row r="69" spans="1:27" ht="12.75" customHeight="1" x14ac:dyDescent="0.3">
      <c r="A69" s="13" t="s">
        <v>69</v>
      </c>
      <c r="B69" s="38">
        <f t="shared" si="9"/>
        <v>0.16413654192727659</v>
      </c>
      <c r="C69" s="38">
        <f t="shared" si="8"/>
        <v>0.16847980922434078</v>
      </c>
      <c r="D69" s="38">
        <f t="shared" si="8"/>
        <v>0.17262810889124525</v>
      </c>
      <c r="E69" s="38">
        <f t="shared" si="8"/>
        <v>0.17583140913792564</v>
      </c>
      <c r="F69" s="38">
        <f t="shared" si="8"/>
        <v>0.17951706910907578</v>
      </c>
      <c r="G69" s="38">
        <f t="shared" si="8"/>
        <v>0.18186810909392356</v>
      </c>
      <c r="H69" s="38">
        <f t="shared" si="8"/>
        <v>0.18356192636898011</v>
      </c>
      <c r="I69" s="38">
        <f t="shared" si="8"/>
        <v>0.18630359140689953</v>
      </c>
      <c r="J69" s="38">
        <f t="shared" si="8"/>
        <v>0.18898434068459707</v>
      </c>
      <c r="K69" s="38">
        <f t="shared" si="8"/>
        <v>0.19056043598503336</v>
      </c>
      <c r="L69" s="39">
        <f t="shared" si="8"/>
        <v>0.19186328868023797</v>
      </c>
      <c r="M69" s="38">
        <f t="shared" si="8"/>
        <v>0.19256916677577576</v>
      </c>
      <c r="N69" s="38">
        <f t="shared" si="8"/>
        <v>0.19293671723805991</v>
      </c>
      <c r="O69" s="38">
        <f t="shared" si="8"/>
        <v>0.19270287271964773</v>
      </c>
      <c r="P69" s="38">
        <f t="shared" si="8"/>
        <v>0.19152554171100128</v>
      </c>
      <c r="Q69" s="38">
        <f t="shared" si="8"/>
        <v>0.18963997424850196</v>
      </c>
      <c r="R69" s="38">
        <f t="shared" si="8"/>
        <v>0.18750555056689791</v>
      </c>
      <c r="S69" s="38">
        <f t="shared" si="8"/>
        <v>0.18505520000786466</v>
      </c>
      <c r="T69" s="38">
        <f t="shared" si="8"/>
        <v>0.18305456754558727</v>
      </c>
      <c r="U69" s="38">
        <f t="shared" si="8"/>
        <v>0.18095340410778291</v>
      </c>
      <c r="V69" s="38">
        <f t="shared" si="8"/>
        <v>0.18014974344994109</v>
      </c>
      <c r="W69" s="38">
        <f t="shared" si="8"/>
        <v>0.17939435115985636</v>
      </c>
      <c r="X69" s="38">
        <f t="shared" si="8"/>
        <v>0.17794420737902406</v>
      </c>
      <c r="Y69" s="38">
        <f t="shared" si="8"/>
        <v>0.17730250147116988</v>
      </c>
      <c r="Z69" s="38">
        <f t="shared" si="8"/>
        <v>0.17632576121871935</v>
      </c>
      <c r="AA69" s="39">
        <f t="shared" si="8"/>
        <v>0.17575019420175886</v>
      </c>
    </row>
    <row r="70" spans="1:27" ht="12.75" customHeight="1" x14ac:dyDescent="0.3">
      <c r="A70" s="13" t="s">
        <v>70</v>
      </c>
      <c r="B70" s="38">
        <f t="shared" si="9"/>
        <v>0.21740697551150218</v>
      </c>
      <c r="C70" s="38">
        <f t="shared" si="8"/>
        <v>0.21517130767850925</v>
      </c>
      <c r="D70" s="38">
        <f t="shared" si="8"/>
        <v>0.21171431271062771</v>
      </c>
      <c r="E70" s="38">
        <f t="shared" si="8"/>
        <v>0.20830416566538851</v>
      </c>
      <c r="F70" s="38">
        <f t="shared" si="8"/>
        <v>0.20492298084929225</v>
      </c>
      <c r="G70" s="38">
        <f t="shared" si="8"/>
        <v>0.20067561966343364</v>
      </c>
      <c r="H70" s="38">
        <f t="shared" si="8"/>
        <v>0.19744250799216254</v>
      </c>
      <c r="I70" s="38">
        <f t="shared" si="8"/>
        <v>0.19265706631631888</v>
      </c>
      <c r="J70" s="38">
        <f t="shared" si="8"/>
        <v>0.18847359980387551</v>
      </c>
      <c r="K70" s="38">
        <f t="shared" si="8"/>
        <v>0.18682894094680333</v>
      </c>
      <c r="L70" s="39">
        <f t="shared" si="8"/>
        <v>0.18355659881015016</v>
      </c>
      <c r="M70" s="38">
        <f t="shared" si="8"/>
        <v>0.18128896453786422</v>
      </c>
      <c r="N70" s="38">
        <f t="shared" si="8"/>
        <v>0.17841707862464529</v>
      </c>
      <c r="O70" s="38">
        <f t="shared" si="8"/>
        <v>0.17692637969425556</v>
      </c>
      <c r="P70" s="38">
        <f t="shared" si="8"/>
        <v>0.17660922226310399</v>
      </c>
      <c r="Q70" s="38">
        <f t="shared" si="8"/>
        <v>0.17769524092507305</v>
      </c>
      <c r="R70" s="38">
        <f t="shared" si="8"/>
        <v>0.18094354703427043</v>
      </c>
      <c r="S70" s="38">
        <f t="shared" si="8"/>
        <v>0.1842785658811848</v>
      </c>
      <c r="T70" s="38">
        <f t="shared" si="8"/>
        <v>0.1874442713385657</v>
      </c>
      <c r="U70" s="38">
        <f t="shared" si="8"/>
        <v>0.19101288199158128</v>
      </c>
      <c r="V70" s="38">
        <f t="shared" si="8"/>
        <v>0.19347866301882016</v>
      </c>
      <c r="W70" s="38">
        <f t="shared" si="8"/>
        <v>0.19515675046103076</v>
      </c>
      <c r="X70" s="38">
        <f t="shared" si="8"/>
        <v>0.19767385603839494</v>
      </c>
      <c r="Y70" s="38">
        <f t="shared" si="8"/>
        <v>0.2000791055287047</v>
      </c>
      <c r="Z70" s="38">
        <f t="shared" si="8"/>
        <v>0.20144645982804055</v>
      </c>
      <c r="AA70" s="39">
        <f t="shared" si="8"/>
        <v>0.2026699145512261</v>
      </c>
    </row>
    <row r="71" spans="1:27" ht="12.75" customHeight="1" x14ac:dyDescent="0.3">
      <c r="A71" s="13" t="s">
        <v>71</v>
      </c>
      <c r="B71" s="38">
        <f t="shared" si="9"/>
        <v>0.16382911056927807</v>
      </c>
      <c r="C71" s="38">
        <f t="shared" si="8"/>
        <v>0.16429076405229448</v>
      </c>
      <c r="D71" s="38">
        <f t="shared" si="8"/>
        <v>0.16728433297288217</v>
      </c>
      <c r="E71" s="38">
        <f t="shared" si="8"/>
        <v>0.1694267116632362</v>
      </c>
      <c r="F71" s="38">
        <f t="shared" si="8"/>
        <v>0.16843255620316402</v>
      </c>
      <c r="G71" s="38">
        <f t="shared" si="8"/>
        <v>0.1702209234850369</v>
      </c>
      <c r="H71" s="38">
        <f t="shared" si="8"/>
        <v>0.17252758585129421</v>
      </c>
      <c r="I71" s="38">
        <f t="shared" si="8"/>
        <v>0.17611134490438995</v>
      </c>
      <c r="J71" s="38">
        <f t="shared" si="8"/>
        <v>0.17871844898209344</v>
      </c>
      <c r="K71" s="38">
        <f t="shared" si="8"/>
        <v>0.18060639336261591</v>
      </c>
      <c r="L71" s="39">
        <f t="shared" si="8"/>
        <v>0.18293941478813389</v>
      </c>
      <c r="M71" s="38">
        <f t="shared" si="8"/>
        <v>0.18495503026518548</v>
      </c>
      <c r="N71" s="38">
        <f t="shared" si="8"/>
        <v>0.18752193488222849</v>
      </c>
      <c r="O71" s="38">
        <f t="shared" si="8"/>
        <v>0.18902834776183486</v>
      </c>
      <c r="P71" s="38">
        <f t="shared" si="8"/>
        <v>0.18930798221974721</v>
      </c>
      <c r="Q71" s="38">
        <f t="shared" si="8"/>
        <v>0.18879809835091368</v>
      </c>
      <c r="R71" s="38">
        <f t="shared" si="8"/>
        <v>0.18719965265785812</v>
      </c>
      <c r="S71" s="38">
        <f t="shared" si="8"/>
        <v>0.18462264429173916</v>
      </c>
      <c r="T71" s="38">
        <f t="shared" si="8"/>
        <v>0.18209431984087324</v>
      </c>
      <c r="U71" s="38">
        <f t="shared" si="8"/>
        <v>0.17931263489955171</v>
      </c>
      <c r="V71" s="38">
        <f t="shared" si="8"/>
        <v>0.17602157551918526</v>
      </c>
      <c r="W71" s="38">
        <f t="shared" si="8"/>
        <v>0.17368727555081045</v>
      </c>
      <c r="X71" s="38">
        <f t="shared" si="8"/>
        <v>0.17011621043668418</v>
      </c>
      <c r="Y71" s="38">
        <f t="shared" si="8"/>
        <v>0.16716348797499495</v>
      </c>
      <c r="Z71" s="38">
        <f t="shared" si="8"/>
        <v>0.16625632345303815</v>
      </c>
      <c r="AA71" s="39">
        <f t="shared" si="8"/>
        <v>0.16417481035359105</v>
      </c>
    </row>
    <row r="72" spans="1:27" ht="12.75" customHeight="1" x14ac:dyDescent="0.3">
      <c r="A72" s="13" t="s">
        <v>72</v>
      </c>
      <c r="B72" s="38">
        <f t="shared" si="9"/>
        <v>8.6324605109721189E-2</v>
      </c>
      <c r="C72" s="38">
        <f t="shared" si="8"/>
        <v>8.8708571187388549E-2</v>
      </c>
      <c r="D72" s="38">
        <f t="shared" si="8"/>
        <v>8.9447879812285441E-2</v>
      </c>
      <c r="E72" s="38">
        <f t="shared" si="8"/>
        <v>9.1232982624776665E-2</v>
      </c>
      <c r="F72" s="38">
        <f t="shared" si="8"/>
        <v>9.5795170691090753E-2</v>
      </c>
      <c r="G72" s="38">
        <f t="shared" si="8"/>
        <v>9.8223907817292552E-2</v>
      </c>
      <c r="H72" s="38">
        <f t="shared" si="8"/>
        <v>9.9845312983396925E-2</v>
      </c>
      <c r="I72" s="38">
        <f t="shared" si="8"/>
        <v>0.10087552731788929</v>
      </c>
      <c r="J72" s="38">
        <f t="shared" si="8"/>
        <v>0.1020664576033995</v>
      </c>
      <c r="K72" s="38">
        <f t="shared" si="8"/>
        <v>0.10263136489344396</v>
      </c>
      <c r="L72" s="39">
        <f t="shared" si="8"/>
        <v>0.1039398599700514</v>
      </c>
      <c r="M72" s="38">
        <f t="shared" si="8"/>
        <v>0.10484545115773147</v>
      </c>
      <c r="N72" s="38">
        <f t="shared" si="8"/>
        <v>0.1057888034333731</v>
      </c>
      <c r="O72" s="38">
        <f t="shared" si="8"/>
        <v>0.1066610749982526</v>
      </c>
      <c r="P72" s="38">
        <f t="shared" si="8"/>
        <v>0.10818309284911645</v>
      </c>
      <c r="Q72" s="38">
        <f t="shared" si="8"/>
        <v>0.10983013915713366</v>
      </c>
      <c r="R72" s="38">
        <f t="shared" si="8"/>
        <v>0.11131723586702322</v>
      </c>
      <c r="S72" s="38">
        <f t="shared" si="8"/>
        <v>0.11393910795214361</v>
      </c>
      <c r="T72" s="38">
        <f t="shared" si="8"/>
        <v>0.11640553808166025</v>
      </c>
      <c r="U72" s="38">
        <f t="shared" si="8"/>
        <v>0.11880927034602651</v>
      </c>
      <c r="V72" s="38">
        <f t="shared" si="8"/>
        <v>0.12189778889873332</v>
      </c>
      <c r="W72" s="38">
        <f t="shared" si="8"/>
        <v>0.12490536736872755</v>
      </c>
      <c r="X72" s="38">
        <f t="shared" si="8"/>
        <v>0.1285571908231492</v>
      </c>
      <c r="Y72" s="38">
        <f t="shared" si="8"/>
        <v>0.13137305974396821</v>
      </c>
      <c r="Z72" s="38">
        <f t="shared" si="8"/>
        <v>0.13346092442632096</v>
      </c>
      <c r="AA72" s="39">
        <f t="shared" si="8"/>
        <v>0.13610426476652632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1.0000000000000002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0.99999999999999989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15514</v>
      </c>
      <c r="C83" s="76">
        <v>15499</v>
      </c>
      <c r="D83" s="76">
        <v>15423</v>
      </c>
      <c r="E83" s="76">
        <v>15392</v>
      </c>
      <c r="F83" s="76">
        <v>15367</v>
      </c>
      <c r="G83" s="76">
        <v>15342</v>
      </c>
      <c r="H83" s="76">
        <v>15317</v>
      </c>
      <c r="I83" s="76">
        <v>15289</v>
      </c>
      <c r="J83" s="76">
        <v>15297</v>
      </c>
      <c r="K83" s="76">
        <v>15273</v>
      </c>
      <c r="L83" s="63">
        <v>15213</v>
      </c>
      <c r="M83" s="76">
        <v>15186</v>
      </c>
      <c r="N83" s="76">
        <v>15174</v>
      </c>
      <c r="O83" s="76">
        <v>15207</v>
      </c>
      <c r="P83" s="76">
        <v>15180</v>
      </c>
      <c r="Q83" s="76">
        <v>15233</v>
      </c>
      <c r="R83" s="76">
        <v>15257</v>
      </c>
      <c r="S83" s="76">
        <v>15341</v>
      </c>
      <c r="T83" s="76">
        <v>15404</v>
      </c>
      <c r="U83" s="76">
        <v>15462</v>
      </c>
      <c r="V83" s="76">
        <v>15520</v>
      </c>
      <c r="W83" s="76">
        <v>15570</v>
      </c>
      <c r="X83" s="76">
        <v>15616</v>
      </c>
      <c r="Y83" s="76">
        <v>15657</v>
      </c>
      <c r="Z83" s="76">
        <v>15694</v>
      </c>
      <c r="AA83" s="63">
        <v>15724</v>
      </c>
    </row>
    <row r="84" spans="1:27" ht="12.75" customHeight="1" x14ac:dyDescent="0.3">
      <c r="A84" s="32" t="s">
        <v>77</v>
      </c>
      <c r="B84" s="76">
        <v>60664.886200000001</v>
      </c>
      <c r="C84" s="76">
        <v>61403.547659999997</v>
      </c>
      <c r="D84" s="76">
        <v>62238.22754</v>
      </c>
      <c r="E84" s="76">
        <v>62586</v>
      </c>
      <c r="F84" s="76">
        <v>62771</v>
      </c>
      <c r="G84" s="76">
        <v>62928</v>
      </c>
      <c r="H84" s="76">
        <v>63111</v>
      </c>
      <c r="I84" s="76">
        <v>63331</v>
      </c>
      <c r="J84" s="76">
        <v>63595.879204999997</v>
      </c>
      <c r="K84" s="76">
        <v>64334.591695000003</v>
      </c>
      <c r="L84" s="63">
        <v>64927</v>
      </c>
      <c r="M84" s="76">
        <v>65043</v>
      </c>
      <c r="N84" s="76">
        <v>65053</v>
      </c>
      <c r="O84" s="76">
        <v>65018</v>
      </c>
      <c r="P84" s="76">
        <v>64959</v>
      </c>
      <c r="Q84" s="76">
        <v>64886</v>
      </c>
      <c r="R84" s="76">
        <v>64914</v>
      </c>
      <c r="S84" s="76">
        <v>64784</v>
      </c>
      <c r="T84" s="76">
        <v>64702</v>
      </c>
      <c r="U84" s="76">
        <v>64578</v>
      </c>
      <c r="V84" s="76">
        <v>64531</v>
      </c>
      <c r="W84" s="76">
        <v>64537</v>
      </c>
      <c r="X84" s="76">
        <v>64622</v>
      </c>
      <c r="Y84" s="76">
        <v>64838</v>
      </c>
      <c r="Z84" s="76">
        <v>65059</v>
      </c>
      <c r="AA84" s="63">
        <v>65281</v>
      </c>
    </row>
    <row r="85" spans="1:27" ht="12.75" customHeight="1" x14ac:dyDescent="0.3">
      <c r="A85" s="13" t="s">
        <v>78</v>
      </c>
      <c r="B85" s="76">
        <v>18151.113799999999</v>
      </c>
      <c r="C85" s="76">
        <v>17868.45234</v>
      </c>
      <c r="D85" s="76">
        <v>17589.77246</v>
      </c>
      <c r="E85" s="76">
        <v>17733</v>
      </c>
      <c r="F85" s="76">
        <v>17942</v>
      </c>
      <c r="G85" s="76">
        <v>18234</v>
      </c>
      <c r="H85" s="76">
        <v>18542</v>
      </c>
      <c r="I85" s="76">
        <v>18807</v>
      </c>
      <c r="J85" s="76">
        <v>19004.120794999999</v>
      </c>
      <c r="K85" s="76">
        <v>18744.408305000001</v>
      </c>
      <c r="L85" s="63">
        <v>18696</v>
      </c>
      <c r="M85" s="76">
        <v>19060</v>
      </c>
      <c r="N85" s="76">
        <v>19500</v>
      </c>
      <c r="O85" s="76">
        <v>19924</v>
      </c>
      <c r="P85" s="76">
        <v>20422</v>
      </c>
      <c r="Q85" s="76">
        <v>20846</v>
      </c>
      <c r="R85" s="76">
        <v>21170</v>
      </c>
      <c r="S85" s="76">
        <v>21596</v>
      </c>
      <c r="T85" s="76">
        <v>21951</v>
      </c>
      <c r="U85" s="76">
        <v>22351</v>
      </c>
      <c r="V85" s="76">
        <v>22658</v>
      </c>
      <c r="W85" s="76">
        <v>22923</v>
      </c>
      <c r="X85" s="76">
        <v>23109</v>
      </c>
      <c r="Y85" s="76">
        <v>23164</v>
      </c>
      <c r="Z85" s="76">
        <v>23225</v>
      </c>
      <c r="AA85" s="63">
        <v>23268</v>
      </c>
    </row>
    <row r="86" spans="1:27" ht="12.75" customHeight="1" x14ac:dyDescent="0.3">
      <c r="A86" s="13" t="s">
        <v>91</v>
      </c>
      <c r="B86" s="76">
        <v>60814</v>
      </c>
      <c r="C86" s="76">
        <v>60990</v>
      </c>
      <c r="D86" s="76">
        <v>61299</v>
      </c>
      <c r="E86" s="76">
        <v>61540</v>
      </c>
      <c r="F86" s="76">
        <v>61634</v>
      </c>
      <c r="G86" s="76">
        <v>61769</v>
      </c>
      <c r="H86" s="76">
        <v>61971</v>
      </c>
      <c r="I86" s="76">
        <v>62068</v>
      </c>
      <c r="J86" s="76">
        <v>62131</v>
      </c>
      <c r="K86" s="76">
        <v>62241</v>
      </c>
      <c r="L86" s="63">
        <v>62308</v>
      </c>
      <c r="M86" s="76">
        <v>62351</v>
      </c>
      <c r="N86" s="76">
        <v>62272</v>
      </c>
      <c r="O86" s="76">
        <v>62215</v>
      </c>
      <c r="P86" s="76">
        <v>62318</v>
      </c>
      <c r="Q86" s="76">
        <v>62240</v>
      </c>
      <c r="R86" s="76">
        <v>62213</v>
      </c>
      <c r="S86" s="76">
        <v>62065</v>
      </c>
      <c r="T86" s="76">
        <v>62023</v>
      </c>
      <c r="U86" s="76">
        <v>62035</v>
      </c>
      <c r="V86" s="76">
        <v>62093</v>
      </c>
      <c r="W86" s="76">
        <v>62286</v>
      </c>
      <c r="X86" s="76">
        <v>62485</v>
      </c>
      <c r="Y86" s="76">
        <v>62691</v>
      </c>
      <c r="Z86" s="76">
        <v>62929</v>
      </c>
      <c r="AA86" s="63">
        <v>63165</v>
      </c>
    </row>
    <row r="87" spans="1:27" ht="12.75" customHeight="1" x14ac:dyDescent="0.3">
      <c r="A87" s="13" t="s">
        <v>92</v>
      </c>
      <c r="B87" s="76">
        <v>18002</v>
      </c>
      <c r="C87" s="76">
        <v>18282</v>
      </c>
      <c r="D87" s="76">
        <v>18529</v>
      </c>
      <c r="E87" s="76">
        <v>18779</v>
      </c>
      <c r="F87" s="76">
        <v>19079</v>
      </c>
      <c r="G87" s="76">
        <v>19393</v>
      </c>
      <c r="H87" s="76">
        <v>19682</v>
      </c>
      <c r="I87" s="76">
        <v>20070</v>
      </c>
      <c r="J87" s="76">
        <v>20469</v>
      </c>
      <c r="K87" s="76">
        <v>20838</v>
      </c>
      <c r="L87" s="63">
        <v>21315</v>
      </c>
      <c r="M87" s="76">
        <v>21752</v>
      </c>
      <c r="N87" s="76">
        <v>22281</v>
      </c>
      <c r="O87" s="76">
        <v>22727</v>
      </c>
      <c r="P87" s="76">
        <v>23063</v>
      </c>
      <c r="Q87" s="76">
        <v>23492</v>
      </c>
      <c r="R87" s="76">
        <v>23871</v>
      </c>
      <c r="S87" s="76">
        <v>24315</v>
      </c>
      <c r="T87" s="76">
        <v>24630</v>
      </c>
      <c r="U87" s="76">
        <v>24894</v>
      </c>
      <c r="V87" s="76">
        <v>25096</v>
      </c>
      <c r="W87" s="76">
        <v>25174</v>
      </c>
      <c r="X87" s="76">
        <v>25246</v>
      </c>
      <c r="Y87" s="76">
        <v>25311</v>
      </c>
      <c r="Z87" s="76">
        <v>25355</v>
      </c>
      <c r="AA87" s="63">
        <v>25384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0.16446517544789568</v>
      </c>
      <c r="C90" s="38">
        <f t="shared" ref="C90:AA94" si="11">C83/SUM(C$83:C$85)</f>
        <v>0.16354158972681518</v>
      </c>
      <c r="D90" s="38">
        <f t="shared" si="11"/>
        <v>0.16191955989963361</v>
      </c>
      <c r="E90" s="38">
        <f t="shared" si="11"/>
        <v>0.16081746089791141</v>
      </c>
      <c r="F90" s="38">
        <f t="shared" si="11"/>
        <v>0.15993963363863448</v>
      </c>
      <c r="G90" s="38">
        <f t="shared" si="11"/>
        <v>0.1589778662024372</v>
      </c>
      <c r="H90" s="38">
        <f t="shared" si="11"/>
        <v>0.15795606888728472</v>
      </c>
      <c r="I90" s="38">
        <f t="shared" si="11"/>
        <v>0.15692775103410758</v>
      </c>
      <c r="J90" s="38">
        <f t="shared" si="11"/>
        <v>0.15625606504795858</v>
      </c>
      <c r="K90" s="38">
        <f t="shared" si="11"/>
        <v>0.15528916544655927</v>
      </c>
      <c r="L90" s="39">
        <f t="shared" si="11"/>
        <v>0.15392164798251648</v>
      </c>
      <c r="M90" s="38">
        <f t="shared" si="11"/>
        <v>0.15294745641511145</v>
      </c>
      <c r="N90" s="38">
        <f t="shared" si="11"/>
        <v>0.1521553841988629</v>
      </c>
      <c r="O90" s="38">
        <f t="shared" si="11"/>
        <v>0.15184375280831561</v>
      </c>
      <c r="P90" s="38">
        <f t="shared" si="11"/>
        <v>0.15095315281272065</v>
      </c>
      <c r="Q90" s="38">
        <f t="shared" si="11"/>
        <v>0.15087406527014313</v>
      </c>
      <c r="R90" s="38">
        <f t="shared" si="11"/>
        <v>0.15055110961999585</v>
      </c>
      <c r="S90" s="38">
        <f t="shared" si="11"/>
        <v>0.15081448275184081</v>
      </c>
      <c r="T90" s="38">
        <f t="shared" si="11"/>
        <v>0.15093526166749954</v>
      </c>
      <c r="U90" s="38">
        <f t="shared" si="11"/>
        <v>0.15100936605756365</v>
      </c>
      <c r="V90" s="38">
        <f t="shared" si="11"/>
        <v>0.1511065242578547</v>
      </c>
      <c r="W90" s="38">
        <f t="shared" si="11"/>
        <v>0.15112103270891974</v>
      </c>
      <c r="X90" s="38">
        <f t="shared" si="11"/>
        <v>0.15110259610825666</v>
      </c>
      <c r="Y90" s="38">
        <f t="shared" si="11"/>
        <v>0.15104332474748935</v>
      </c>
      <c r="Z90" s="38">
        <f t="shared" si="11"/>
        <v>0.15093577487545443</v>
      </c>
      <c r="AA90" s="39">
        <f t="shared" si="11"/>
        <v>0.15079646696652058</v>
      </c>
    </row>
    <row r="91" spans="1:27" ht="12.75" customHeight="1" x14ac:dyDescent="0.3">
      <c r="A91" s="13" t="s">
        <v>77</v>
      </c>
      <c r="B91" s="38">
        <f t="shared" ref="B91:Q94" si="12">B84/SUM(B$83:B$85)</f>
        <v>0.64311339128591116</v>
      </c>
      <c r="C91" s="38">
        <f t="shared" si="12"/>
        <v>0.64791494929883608</v>
      </c>
      <c r="D91" s="38">
        <f t="shared" si="12"/>
        <v>0.65341285172859076</v>
      </c>
      <c r="E91" s="38">
        <f t="shared" si="12"/>
        <v>0.65390602960997168</v>
      </c>
      <c r="F91" s="38">
        <f t="shared" si="12"/>
        <v>0.65332014987510412</v>
      </c>
      <c r="G91" s="38">
        <f t="shared" si="12"/>
        <v>0.65207659786122851</v>
      </c>
      <c r="H91" s="38">
        <f t="shared" si="12"/>
        <v>0.65083015365576979</v>
      </c>
      <c r="I91" s="38">
        <f t="shared" si="12"/>
        <v>0.65003541112833196</v>
      </c>
      <c r="J91" s="38">
        <f t="shared" si="12"/>
        <v>0.6496203071084915</v>
      </c>
      <c r="K91" s="38">
        <f t="shared" si="12"/>
        <v>0.65412591197942083</v>
      </c>
      <c r="L91" s="39">
        <f t="shared" si="12"/>
        <v>0.65691650815492331</v>
      </c>
      <c r="M91" s="38">
        <f t="shared" si="12"/>
        <v>0.65508767335757234</v>
      </c>
      <c r="N91" s="38">
        <f t="shared" si="12"/>
        <v>0.65231080850722467</v>
      </c>
      <c r="O91" s="38">
        <f t="shared" si="12"/>
        <v>0.64921267311705555</v>
      </c>
      <c r="P91" s="38">
        <f t="shared" si="12"/>
        <v>0.64596613001064029</v>
      </c>
      <c r="Q91" s="38">
        <f t="shared" si="12"/>
        <v>0.64265834695191404</v>
      </c>
      <c r="R91" s="38">
        <f t="shared" si="11"/>
        <v>0.6405502215292922</v>
      </c>
      <c r="S91" s="38">
        <f t="shared" si="11"/>
        <v>0.63687930712438923</v>
      </c>
      <c r="T91" s="38">
        <f t="shared" si="11"/>
        <v>0.63397905092252371</v>
      </c>
      <c r="U91" s="38">
        <f t="shared" si="11"/>
        <v>0.6306999638640115</v>
      </c>
      <c r="V91" s="38">
        <f t="shared" si="11"/>
        <v>0.62828963381982106</v>
      </c>
      <c r="W91" s="38">
        <f t="shared" si="11"/>
        <v>0.62639037173638745</v>
      </c>
      <c r="X91" s="38">
        <f t="shared" si="11"/>
        <v>0.62529149370567116</v>
      </c>
      <c r="Y91" s="38">
        <f t="shared" si="11"/>
        <v>0.62549320367744243</v>
      </c>
      <c r="Z91" s="38">
        <f t="shared" si="11"/>
        <v>0.62569966723730019</v>
      </c>
      <c r="AA91" s="39">
        <f t="shared" si="11"/>
        <v>0.6260585194633318</v>
      </c>
    </row>
    <row r="92" spans="1:27" ht="12.75" customHeight="1" x14ac:dyDescent="0.3">
      <c r="A92" s="13" t="s">
        <v>78</v>
      </c>
      <c r="B92" s="38">
        <f t="shared" si="12"/>
        <v>0.19242143326619315</v>
      </c>
      <c r="C92" s="38">
        <f t="shared" si="11"/>
        <v>0.18854346097434868</v>
      </c>
      <c r="D92" s="38">
        <f t="shared" si="11"/>
        <v>0.18466758837177563</v>
      </c>
      <c r="E92" s="38">
        <f t="shared" si="11"/>
        <v>0.18527650949211688</v>
      </c>
      <c r="F92" s="38">
        <f t="shared" si="11"/>
        <v>0.18674021648626146</v>
      </c>
      <c r="G92" s="38">
        <f t="shared" si="11"/>
        <v>0.18894553593633426</v>
      </c>
      <c r="H92" s="38">
        <f t="shared" si="11"/>
        <v>0.19121377745694546</v>
      </c>
      <c r="I92" s="38">
        <f t="shared" si="11"/>
        <v>0.19303683783756043</v>
      </c>
      <c r="J92" s="38">
        <f t="shared" si="11"/>
        <v>0.19412362784354983</v>
      </c>
      <c r="K92" s="38">
        <f t="shared" si="11"/>
        <v>0.19058492257401982</v>
      </c>
      <c r="L92" s="39">
        <f t="shared" si="11"/>
        <v>0.18916184386256021</v>
      </c>
      <c r="M92" s="38">
        <f t="shared" si="11"/>
        <v>0.19196487022731623</v>
      </c>
      <c r="N92" s="38">
        <f t="shared" si="11"/>
        <v>0.19553380729391237</v>
      </c>
      <c r="O92" s="38">
        <f t="shared" si="11"/>
        <v>0.19894357407462882</v>
      </c>
      <c r="P92" s="38">
        <f t="shared" si="11"/>
        <v>0.20308071717663906</v>
      </c>
      <c r="Q92" s="38">
        <f t="shared" si="11"/>
        <v>0.20646758777794286</v>
      </c>
      <c r="R92" s="38">
        <f t="shared" si="11"/>
        <v>0.20889866885071195</v>
      </c>
      <c r="S92" s="38">
        <f t="shared" si="11"/>
        <v>0.21230621012376991</v>
      </c>
      <c r="T92" s="38">
        <f t="shared" si="11"/>
        <v>0.21508568740997677</v>
      </c>
      <c r="U92" s="38">
        <f t="shared" si="11"/>
        <v>0.21829067007842487</v>
      </c>
      <c r="V92" s="38">
        <f t="shared" si="11"/>
        <v>0.22060384192232424</v>
      </c>
      <c r="W92" s="38">
        <f t="shared" si="11"/>
        <v>0.2224885955546928</v>
      </c>
      <c r="X92" s="38">
        <f t="shared" si="11"/>
        <v>0.22360591018607218</v>
      </c>
      <c r="Y92" s="38">
        <f t="shared" si="11"/>
        <v>0.22346347157506824</v>
      </c>
      <c r="Z92" s="38">
        <f t="shared" si="11"/>
        <v>0.22336455788724538</v>
      </c>
      <c r="AA92" s="39">
        <f t="shared" si="11"/>
        <v>0.2231450135701476</v>
      </c>
    </row>
    <row r="93" spans="1:27" ht="12.75" customHeight="1" x14ac:dyDescent="0.3">
      <c r="A93" s="13" t="s">
        <v>91</v>
      </c>
      <c r="B93" s="38">
        <f t="shared" si="12"/>
        <v>0.644694158804198</v>
      </c>
      <c r="C93" s="38">
        <f t="shared" si="11"/>
        <v>0.64355129733779326</v>
      </c>
      <c r="D93" s="38">
        <f t="shared" si="11"/>
        <v>0.64355229866353114</v>
      </c>
      <c r="E93" s="38">
        <f t="shared" si="11"/>
        <v>0.64297729623554245</v>
      </c>
      <c r="F93" s="38">
        <f t="shared" si="11"/>
        <v>0.64148626144879273</v>
      </c>
      <c r="G93" s="38">
        <f t="shared" si="11"/>
        <v>0.64006673298516126</v>
      </c>
      <c r="H93" s="38">
        <f t="shared" si="11"/>
        <v>0.63907394039393628</v>
      </c>
      <c r="I93" s="38">
        <f t="shared" si="11"/>
        <v>0.63707185893027596</v>
      </c>
      <c r="J93" s="38">
        <f t="shared" si="11"/>
        <v>0.6346568332022432</v>
      </c>
      <c r="K93" s="38">
        <f t="shared" si="11"/>
        <v>0.63283918984870657</v>
      </c>
      <c r="L93" s="39">
        <f t="shared" si="11"/>
        <v>0.63041806629163466</v>
      </c>
      <c r="M93" s="38">
        <f t="shared" si="11"/>
        <v>0.62797490155002067</v>
      </c>
      <c r="N93" s="38">
        <f t="shared" si="11"/>
        <v>0.62442467937469293</v>
      </c>
      <c r="O93" s="38">
        <f t="shared" si="11"/>
        <v>0.62122437568023647</v>
      </c>
      <c r="P93" s="38">
        <f t="shared" si="11"/>
        <v>0.61970346356937578</v>
      </c>
      <c r="Q93" s="38">
        <f t="shared" si="11"/>
        <v>0.6164512454811073</v>
      </c>
      <c r="R93" s="38">
        <f t="shared" si="11"/>
        <v>0.61389763274489106</v>
      </c>
      <c r="S93" s="38">
        <f t="shared" si="11"/>
        <v>0.61014933003018057</v>
      </c>
      <c r="T93" s="38">
        <f t="shared" si="11"/>
        <v>0.60772901417835135</v>
      </c>
      <c r="U93" s="38">
        <f t="shared" si="11"/>
        <v>0.60586379662275003</v>
      </c>
      <c r="V93" s="38">
        <f t="shared" si="11"/>
        <v>0.60455266821797504</v>
      </c>
      <c r="W93" s="38">
        <f t="shared" si="11"/>
        <v>0.60454236630107738</v>
      </c>
      <c r="X93" s="38">
        <f t="shared" si="11"/>
        <v>0.60461358336478077</v>
      </c>
      <c r="Y93" s="38">
        <f t="shared" si="11"/>
        <v>0.60478106097878626</v>
      </c>
      <c r="Z93" s="38">
        <f t="shared" si="11"/>
        <v>0.60521456461943868</v>
      </c>
      <c r="AA93" s="39">
        <f t="shared" si="11"/>
        <v>0.60576563444036324</v>
      </c>
    </row>
    <row r="94" spans="1:27" ht="12.75" customHeight="1" x14ac:dyDescent="0.3">
      <c r="A94" s="13" t="s">
        <v>92</v>
      </c>
      <c r="B94" s="38">
        <f t="shared" si="12"/>
        <v>0.19084066574790629</v>
      </c>
      <c r="C94" s="38">
        <f t="shared" si="11"/>
        <v>0.19290711293539162</v>
      </c>
      <c r="D94" s="38">
        <f t="shared" si="11"/>
        <v>0.19452814143683531</v>
      </c>
      <c r="E94" s="38">
        <f t="shared" si="11"/>
        <v>0.19620524286654617</v>
      </c>
      <c r="F94" s="38">
        <f t="shared" si="11"/>
        <v>0.19857410491257285</v>
      </c>
      <c r="G94" s="38">
        <f t="shared" si="11"/>
        <v>0.20095540081240157</v>
      </c>
      <c r="H94" s="38">
        <f t="shared" si="11"/>
        <v>0.202969990718779</v>
      </c>
      <c r="I94" s="38">
        <f t="shared" si="11"/>
        <v>0.2060003900356164</v>
      </c>
      <c r="J94" s="38">
        <f t="shared" si="11"/>
        <v>0.20908710174979825</v>
      </c>
      <c r="K94" s="38">
        <f t="shared" si="11"/>
        <v>0.21187164470473399</v>
      </c>
      <c r="L94" s="39">
        <f t="shared" si="11"/>
        <v>0.21566028572584889</v>
      </c>
      <c r="M94" s="38">
        <f t="shared" si="11"/>
        <v>0.2190776420348679</v>
      </c>
      <c r="N94" s="38">
        <f t="shared" si="11"/>
        <v>0.2234199364264442</v>
      </c>
      <c r="O94" s="38">
        <f t="shared" si="11"/>
        <v>0.22693187151144795</v>
      </c>
      <c r="P94" s="38">
        <f t="shared" si="11"/>
        <v>0.22934338361790357</v>
      </c>
      <c r="Q94" s="38">
        <f t="shared" si="11"/>
        <v>0.23267468924874957</v>
      </c>
      <c r="R94" s="38">
        <f t="shared" si="11"/>
        <v>0.23555125763511314</v>
      </c>
      <c r="S94" s="38">
        <f t="shared" si="11"/>
        <v>0.23903618721797859</v>
      </c>
      <c r="T94" s="38">
        <f t="shared" si="11"/>
        <v>0.24133572415414914</v>
      </c>
      <c r="U94" s="38">
        <f t="shared" si="11"/>
        <v>0.24312683731968629</v>
      </c>
      <c r="V94" s="38">
        <f t="shared" si="11"/>
        <v>0.24434080752417023</v>
      </c>
      <c r="W94" s="38">
        <f t="shared" si="11"/>
        <v>0.2443366009900029</v>
      </c>
      <c r="X94" s="38">
        <f t="shared" si="11"/>
        <v>0.24428382052696257</v>
      </c>
      <c r="Y94" s="38">
        <f t="shared" si="11"/>
        <v>0.24417561427372442</v>
      </c>
      <c r="Z94" s="38">
        <f t="shared" si="11"/>
        <v>0.24384966050510684</v>
      </c>
      <c r="AA94" s="39">
        <f t="shared" si="11"/>
        <v>0.24343789859311615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255.73278006083197</v>
      </c>
      <c r="C97" s="76">
        <f t="shared" ref="C97:AA97" si="13">C83/(C84/1000)</f>
        <v>252.4121258566382</v>
      </c>
      <c r="D97" s="76">
        <f t="shared" si="13"/>
        <v>247.80590016140425</v>
      </c>
      <c r="E97" s="76">
        <f t="shared" si="13"/>
        <v>245.93359537276709</v>
      </c>
      <c r="F97" s="76">
        <f t="shared" si="13"/>
        <v>244.8105016647815</v>
      </c>
      <c r="G97" s="76">
        <f t="shared" si="13"/>
        <v>243.80244088482075</v>
      </c>
      <c r="H97" s="76">
        <f t="shared" si="13"/>
        <v>242.69937094959676</v>
      </c>
      <c r="I97" s="76">
        <f t="shared" si="13"/>
        <v>241.41415736369234</v>
      </c>
      <c r="J97" s="76">
        <f t="shared" si="13"/>
        <v>240.53445272280047</v>
      </c>
      <c r="K97" s="76">
        <f t="shared" si="13"/>
        <v>237.39950153731988</v>
      </c>
      <c r="L97" s="63">
        <f t="shared" si="13"/>
        <v>234.30930121521089</v>
      </c>
      <c r="M97" s="76">
        <f t="shared" si="13"/>
        <v>233.47631566809648</v>
      </c>
      <c r="N97" s="76">
        <f t="shared" si="13"/>
        <v>233.25596052449541</v>
      </c>
      <c r="O97" s="76">
        <f t="shared" si="13"/>
        <v>233.88907687102034</v>
      </c>
      <c r="P97" s="76">
        <f t="shared" si="13"/>
        <v>233.68586339075415</v>
      </c>
      <c r="Q97" s="76">
        <f t="shared" si="13"/>
        <v>234.76558887895695</v>
      </c>
      <c r="R97" s="76">
        <f t="shared" si="13"/>
        <v>235.03404504421235</v>
      </c>
      <c r="S97" s="76">
        <f t="shared" si="13"/>
        <v>236.80229686342304</v>
      </c>
      <c r="T97" s="76">
        <f t="shared" si="13"/>
        <v>238.07610274798307</v>
      </c>
      <c r="U97" s="76">
        <f t="shared" si="13"/>
        <v>239.43138530149585</v>
      </c>
      <c r="V97" s="76">
        <f t="shared" si="13"/>
        <v>240.50456369806759</v>
      </c>
      <c r="W97" s="76">
        <f t="shared" si="13"/>
        <v>241.25695337558298</v>
      </c>
      <c r="X97" s="76">
        <f t="shared" si="13"/>
        <v>241.65144997059824</v>
      </c>
      <c r="Y97" s="76">
        <f t="shared" si="13"/>
        <v>241.47876245411643</v>
      </c>
      <c r="Z97" s="76">
        <f t="shared" si="13"/>
        <v>241.22719377795539</v>
      </c>
      <c r="AA97" s="63">
        <f t="shared" si="13"/>
        <v>240.86640829644151</v>
      </c>
    </row>
    <row r="98" spans="1:27" ht="12.75" customHeight="1" x14ac:dyDescent="0.3">
      <c r="A98" s="13" t="s">
        <v>78</v>
      </c>
      <c r="B98" s="76">
        <f>B85/(B84/1000)</f>
        <v>299.20296463030371</v>
      </c>
      <c r="C98" s="76">
        <f t="shared" ref="C98:AA98" si="14">C85/(C84/1000)</f>
        <v>291.00032524081689</v>
      </c>
      <c r="D98" s="76">
        <f t="shared" si="14"/>
        <v>282.62007379138805</v>
      </c>
      <c r="E98" s="76">
        <f t="shared" si="14"/>
        <v>283.33812673760906</v>
      </c>
      <c r="F98" s="76">
        <f t="shared" si="14"/>
        <v>285.83262971754471</v>
      </c>
      <c r="G98" s="76">
        <f t="shared" si="14"/>
        <v>289.75972540045768</v>
      </c>
      <c r="H98" s="76">
        <f t="shared" si="14"/>
        <v>293.79981302783983</v>
      </c>
      <c r="I98" s="76">
        <f t="shared" si="14"/>
        <v>296.96357234213889</v>
      </c>
      <c r="J98" s="76">
        <f t="shared" si="14"/>
        <v>298.82629240395607</v>
      </c>
      <c r="K98" s="76">
        <f t="shared" si="14"/>
        <v>291.35816069004119</v>
      </c>
      <c r="L98" s="63">
        <f t="shared" si="14"/>
        <v>287.95416390715724</v>
      </c>
      <c r="M98" s="76">
        <f t="shared" si="14"/>
        <v>293.0369140414802</v>
      </c>
      <c r="N98" s="76">
        <f t="shared" si="14"/>
        <v>299.7555839085054</v>
      </c>
      <c r="O98" s="76">
        <f t="shared" si="14"/>
        <v>306.43821710910822</v>
      </c>
      <c r="P98" s="76">
        <f t="shared" si="14"/>
        <v>314.38291845625702</v>
      </c>
      <c r="Q98" s="76">
        <f t="shared" si="14"/>
        <v>321.27115248281603</v>
      </c>
      <c r="R98" s="76">
        <f t="shared" si="14"/>
        <v>326.1237945589549</v>
      </c>
      <c r="S98" s="76">
        <f t="shared" si="14"/>
        <v>333.35391454680166</v>
      </c>
      <c r="T98" s="76">
        <f t="shared" si="14"/>
        <v>339.26308305771073</v>
      </c>
      <c r="U98" s="76">
        <f t="shared" si="14"/>
        <v>346.10858186998666</v>
      </c>
      <c r="V98" s="76">
        <f t="shared" si="14"/>
        <v>351.11806728549067</v>
      </c>
      <c r="W98" s="76">
        <f t="shared" si="14"/>
        <v>355.19159551884962</v>
      </c>
      <c r="X98" s="76">
        <f t="shared" si="14"/>
        <v>357.60267401194642</v>
      </c>
      <c r="Y98" s="76">
        <f t="shared" si="14"/>
        <v>357.25963169746137</v>
      </c>
      <c r="Z98" s="76">
        <f t="shared" si="14"/>
        <v>356.9836609846447</v>
      </c>
      <c r="AA98" s="63">
        <f t="shared" si="14"/>
        <v>356.42836353609778</v>
      </c>
    </row>
    <row r="99" spans="1:27" ht="12.75" customHeight="1" x14ac:dyDescent="0.3">
      <c r="A99" s="13" t="s">
        <v>80</v>
      </c>
      <c r="B99" s="76">
        <f>SUM(B97:B98)</f>
        <v>554.93574469113571</v>
      </c>
      <c r="C99" s="76">
        <f t="shared" ref="C99:AA99" si="15">SUM(C97:C98)</f>
        <v>543.41245109745512</v>
      </c>
      <c r="D99" s="76">
        <f t="shared" si="15"/>
        <v>530.42597395279233</v>
      </c>
      <c r="E99" s="76">
        <f t="shared" si="15"/>
        <v>529.27172211037612</v>
      </c>
      <c r="F99" s="76">
        <f t="shared" si="15"/>
        <v>530.64313138232615</v>
      </c>
      <c r="G99" s="76">
        <f t="shared" si="15"/>
        <v>533.56216628527841</v>
      </c>
      <c r="H99" s="76">
        <f t="shared" si="15"/>
        <v>536.49918397743659</v>
      </c>
      <c r="I99" s="76">
        <f t="shared" si="15"/>
        <v>538.37772970583126</v>
      </c>
      <c r="J99" s="76">
        <f t="shared" si="15"/>
        <v>539.36074512675657</v>
      </c>
      <c r="K99" s="76">
        <f t="shared" si="15"/>
        <v>528.75766222736104</v>
      </c>
      <c r="L99" s="63">
        <f t="shared" si="15"/>
        <v>522.26346512236819</v>
      </c>
      <c r="M99" s="76">
        <f t="shared" si="15"/>
        <v>526.51322970957665</v>
      </c>
      <c r="N99" s="76">
        <f t="shared" si="15"/>
        <v>533.01154443300084</v>
      </c>
      <c r="O99" s="76">
        <f t="shared" si="15"/>
        <v>540.32729398012862</v>
      </c>
      <c r="P99" s="76">
        <f t="shared" si="15"/>
        <v>548.06878184701122</v>
      </c>
      <c r="Q99" s="76">
        <f t="shared" si="15"/>
        <v>556.03674136177301</v>
      </c>
      <c r="R99" s="76">
        <f t="shared" si="15"/>
        <v>561.1578396031673</v>
      </c>
      <c r="S99" s="76">
        <f t="shared" si="15"/>
        <v>570.15621141022473</v>
      </c>
      <c r="T99" s="76">
        <f t="shared" si="15"/>
        <v>577.33918580569377</v>
      </c>
      <c r="U99" s="76">
        <f t="shared" si="15"/>
        <v>585.53996717148254</v>
      </c>
      <c r="V99" s="76">
        <f t="shared" si="15"/>
        <v>591.62263098355822</v>
      </c>
      <c r="W99" s="76">
        <f t="shared" si="15"/>
        <v>596.44854889443263</v>
      </c>
      <c r="X99" s="76">
        <f t="shared" si="15"/>
        <v>599.25412398254468</v>
      </c>
      <c r="Y99" s="76">
        <f t="shared" si="15"/>
        <v>598.73839415157784</v>
      </c>
      <c r="Z99" s="76">
        <f t="shared" si="15"/>
        <v>598.21085476260009</v>
      </c>
      <c r="AA99" s="63">
        <f t="shared" si="15"/>
        <v>597.29477183253925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48885</v>
      </c>
      <c r="D10" s="76">
        <v>49136</v>
      </c>
      <c r="E10" s="76">
        <v>49409</v>
      </c>
      <c r="F10" s="76">
        <v>49661</v>
      </c>
      <c r="G10" s="76">
        <v>49843</v>
      </c>
      <c r="H10" s="76">
        <v>50085</v>
      </c>
      <c r="I10" s="76">
        <v>50338</v>
      </c>
      <c r="J10" s="76">
        <v>50580</v>
      </c>
      <c r="K10" s="76">
        <v>50829</v>
      </c>
      <c r="L10" s="63">
        <v>51079</v>
      </c>
      <c r="M10" s="76">
        <v>51334</v>
      </c>
      <c r="N10" s="76">
        <v>51575</v>
      </c>
      <c r="O10" s="76">
        <v>51813</v>
      </c>
      <c r="P10" s="76">
        <v>52045</v>
      </c>
      <c r="Q10" s="76">
        <v>52265</v>
      </c>
      <c r="R10" s="76">
        <v>52478</v>
      </c>
      <c r="S10" s="76">
        <v>52675</v>
      </c>
      <c r="T10" s="76">
        <v>52884</v>
      </c>
      <c r="U10" s="76">
        <v>53080</v>
      </c>
      <c r="V10" s="76">
        <v>53264</v>
      </c>
      <c r="W10" s="76">
        <v>53443</v>
      </c>
      <c r="X10" s="76">
        <v>53628</v>
      </c>
      <c r="Y10" s="76">
        <v>53809</v>
      </c>
      <c r="Z10" s="76">
        <v>53984</v>
      </c>
      <c r="AA10" s="63">
        <v>54170</v>
      </c>
    </row>
    <row r="11" spans="1:27" ht="12.75" customHeight="1" x14ac:dyDescent="0.3">
      <c r="A11" s="6" t="s">
        <v>55</v>
      </c>
      <c r="B11" s="25"/>
      <c r="C11" s="76">
        <v>369</v>
      </c>
      <c r="D11" s="76">
        <v>379</v>
      </c>
      <c r="E11" s="76">
        <v>380</v>
      </c>
      <c r="F11" s="76">
        <v>378</v>
      </c>
      <c r="G11" s="76">
        <v>387</v>
      </c>
      <c r="H11" s="76">
        <v>387</v>
      </c>
      <c r="I11" s="76">
        <v>394</v>
      </c>
      <c r="J11" s="76">
        <v>397</v>
      </c>
      <c r="K11" s="76">
        <v>397</v>
      </c>
      <c r="L11" s="63">
        <v>399</v>
      </c>
      <c r="M11" s="76">
        <v>399</v>
      </c>
      <c r="N11" s="76">
        <v>402</v>
      </c>
      <c r="O11" s="76">
        <v>405</v>
      </c>
      <c r="P11" s="76">
        <v>404</v>
      </c>
      <c r="Q11" s="76">
        <v>405</v>
      </c>
      <c r="R11" s="76">
        <v>403</v>
      </c>
      <c r="S11" s="76">
        <v>409</v>
      </c>
      <c r="T11" s="76">
        <v>407</v>
      </c>
      <c r="U11" s="76">
        <v>410</v>
      </c>
      <c r="V11" s="76">
        <v>409</v>
      </c>
      <c r="W11" s="76">
        <v>410</v>
      </c>
      <c r="X11" s="76">
        <v>411</v>
      </c>
      <c r="Y11" s="76">
        <v>412</v>
      </c>
      <c r="Z11" s="76">
        <v>414</v>
      </c>
      <c r="AA11" s="63">
        <v>411</v>
      </c>
    </row>
    <row r="12" spans="1:27" ht="12.75" customHeight="1" x14ac:dyDescent="0.3">
      <c r="A12" s="6" t="s">
        <v>56</v>
      </c>
      <c r="B12" s="25"/>
      <c r="C12" s="76">
        <v>444</v>
      </c>
      <c r="D12" s="76">
        <v>453</v>
      </c>
      <c r="E12" s="76">
        <v>456</v>
      </c>
      <c r="F12" s="76">
        <v>483</v>
      </c>
      <c r="G12" s="76">
        <v>472</v>
      </c>
      <c r="H12" s="76">
        <v>487</v>
      </c>
      <c r="I12" s="76">
        <v>500</v>
      </c>
      <c r="J12" s="76">
        <v>496</v>
      </c>
      <c r="K12" s="76">
        <v>510</v>
      </c>
      <c r="L12" s="63">
        <v>502</v>
      </c>
      <c r="M12" s="76">
        <v>513</v>
      </c>
      <c r="N12" s="76">
        <v>508</v>
      </c>
      <c r="O12" s="76">
        <v>515</v>
      </c>
      <c r="P12" s="76">
        <v>518</v>
      </c>
      <c r="Q12" s="76">
        <v>518</v>
      </c>
      <c r="R12" s="76">
        <v>524</v>
      </c>
      <c r="S12" s="76">
        <v>508</v>
      </c>
      <c r="T12" s="76">
        <v>521</v>
      </c>
      <c r="U12" s="76">
        <v>530</v>
      </c>
      <c r="V12" s="76">
        <v>527</v>
      </c>
      <c r="W12" s="76">
        <v>516</v>
      </c>
      <c r="X12" s="76">
        <v>525</v>
      </c>
      <c r="Y12" s="76">
        <v>539</v>
      </c>
      <c r="Z12" s="76">
        <v>531</v>
      </c>
      <c r="AA12" s="63">
        <v>541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-75</v>
      </c>
      <c r="D14" s="76">
        <f t="shared" ref="D14:AA14" si="0">D11-D12</f>
        <v>-74</v>
      </c>
      <c r="E14" s="76">
        <f t="shared" si="0"/>
        <v>-76</v>
      </c>
      <c r="F14" s="76">
        <f t="shared" si="0"/>
        <v>-105</v>
      </c>
      <c r="G14" s="76">
        <f t="shared" si="0"/>
        <v>-85</v>
      </c>
      <c r="H14" s="76">
        <f t="shared" si="0"/>
        <v>-100</v>
      </c>
      <c r="I14" s="76">
        <f t="shared" si="0"/>
        <v>-106</v>
      </c>
      <c r="J14" s="76">
        <f t="shared" si="0"/>
        <v>-99</v>
      </c>
      <c r="K14" s="76">
        <f t="shared" si="0"/>
        <v>-113</v>
      </c>
      <c r="L14" s="63">
        <f t="shared" si="0"/>
        <v>-103</v>
      </c>
      <c r="M14" s="76">
        <f t="shared" si="0"/>
        <v>-114</v>
      </c>
      <c r="N14" s="76">
        <f t="shared" si="0"/>
        <v>-106</v>
      </c>
      <c r="O14" s="76">
        <f t="shared" si="0"/>
        <v>-110</v>
      </c>
      <c r="P14" s="76">
        <f t="shared" si="0"/>
        <v>-114</v>
      </c>
      <c r="Q14" s="76">
        <f t="shared" si="0"/>
        <v>-113</v>
      </c>
      <c r="R14" s="76">
        <f t="shared" si="0"/>
        <v>-121</v>
      </c>
      <c r="S14" s="76">
        <f t="shared" si="0"/>
        <v>-99</v>
      </c>
      <c r="T14" s="76">
        <f t="shared" si="0"/>
        <v>-114</v>
      </c>
      <c r="U14" s="76">
        <f t="shared" si="0"/>
        <v>-120</v>
      </c>
      <c r="V14" s="76">
        <f t="shared" si="0"/>
        <v>-118</v>
      </c>
      <c r="W14" s="76">
        <f t="shared" si="0"/>
        <v>-106</v>
      </c>
      <c r="X14" s="76">
        <f t="shared" si="0"/>
        <v>-114</v>
      </c>
      <c r="Y14" s="76">
        <f t="shared" si="0"/>
        <v>-127</v>
      </c>
      <c r="Z14" s="76">
        <f t="shared" si="0"/>
        <v>-117</v>
      </c>
      <c r="AA14" s="63">
        <f t="shared" si="0"/>
        <v>-130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391</v>
      </c>
      <c r="D16" s="76">
        <v>426</v>
      </c>
      <c r="E16" s="76">
        <v>429</v>
      </c>
      <c r="F16" s="76">
        <v>427</v>
      </c>
      <c r="G16" s="76">
        <v>433</v>
      </c>
      <c r="H16" s="76">
        <v>438</v>
      </c>
      <c r="I16" s="76">
        <v>435</v>
      </c>
      <c r="J16" s="76">
        <v>435</v>
      </c>
      <c r="K16" s="76">
        <v>435</v>
      </c>
      <c r="L16" s="63">
        <v>435</v>
      </c>
      <c r="M16" s="76">
        <v>435</v>
      </c>
      <c r="N16" s="76">
        <v>435</v>
      </c>
      <c r="O16" s="76">
        <v>435</v>
      </c>
      <c r="P16" s="76">
        <v>435</v>
      </c>
      <c r="Q16" s="76">
        <v>435</v>
      </c>
      <c r="R16" s="76">
        <v>435</v>
      </c>
      <c r="S16" s="76">
        <v>435</v>
      </c>
      <c r="T16" s="76">
        <v>435</v>
      </c>
      <c r="U16" s="76">
        <v>435</v>
      </c>
      <c r="V16" s="76">
        <v>435</v>
      </c>
      <c r="W16" s="76">
        <v>435</v>
      </c>
      <c r="X16" s="76">
        <v>435</v>
      </c>
      <c r="Y16" s="76">
        <v>435</v>
      </c>
      <c r="Z16" s="76">
        <v>435</v>
      </c>
      <c r="AA16" s="63">
        <v>435</v>
      </c>
    </row>
    <row r="17" spans="1:27" ht="12.75" customHeight="1" x14ac:dyDescent="0.3">
      <c r="A17" s="81" t="s">
        <v>83</v>
      </c>
      <c r="B17" s="81"/>
      <c r="C17" s="76">
        <v>610</v>
      </c>
      <c r="D17" s="76">
        <v>604</v>
      </c>
      <c r="E17" s="76">
        <v>603</v>
      </c>
      <c r="F17" s="76">
        <v>599</v>
      </c>
      <c r="G17" s="76">
        <v>600</v>
      </c>
      <c r="H17" s="76">
        <v>600</v>
      </c>
      <c r="I17" s="76">
        <v>602</v>
      </c>
      <c r="J17" s="76">
        <v>600</v>
      </c>
      <c r="K17" s="76">
        <v>599</v>
      </c>
      <c r="L17" s="63">
        <v>601</v>
      </c>
      <c r="M17" s="76">
        <v>603</v>
      </c>
      <c r="N17" s="76">
        <v>604</v>
      </c>
      <c r="O17" s="76">
        <v>607</v>
      </c>
      <c r="P17" s="76">
        <v>602</v>
      </c>
      <c r="Q17" s="76">
        <v>597</v>
      </c>
      <c r="R17" s="76">
        <v>595</v>
      </c>
      <c r="S17" s="76">
        <v>590</v>
      </c>
      <c r="T17" s="76">
        <v>587</v>
      </c>
      <c r="U17" s="76">
        <v>587</v>
      </c>
      <c r="V17" s="76">
        <v>577</v>
      </c>
      <c r="W17" s="76">
        <v>576</v>
      </c>
      <c r="X17" s="76">
        <v>574</v>
      </c>
      <c r="Y17" s="76">
        <v>575</v>
      </c>
      <c r="Z17" s="76">
        <v>575</v>
      </c>
      <c r="AA17" s="63">
        <v>572</v>
      </c>
    </row>
    <row r="18" spans="1:27" ht="12.75" customHeight="1" x14ac:dyDescent="0.3">
      <c r="A18" s="6" t="s">
        <v>97</v>
      </c>
      <c r="B18" s="6"/>
      <c r="C18" s="76">
        <v>1488</v>
      </c>
      <c r="D18" s="76">
        <v>1474</v>
      </c>
      <c r="E18" s="76">
        <v>1440</v>
      </c>
      <c r="F18" s="76">
        <v>1414</v>
      </c>
      <c r="G18" s="76">
        <v>1441</v>
      </c>
      <c r="H18" s="76">
        <v>1440</v>
      </c>
      <c r="I18" s="76">
        <v>1443</v>
      </c>
      <c r="J18" s="76">
        <v>1444</v>
      </c>
      <c r="K18" s="76">
        <v>1452</v>
      </c>
      <c r="L18" s="63">
        <v>1453</v>
      </c>
      <c r="M18" s="76">
        <v>1455</v>
      </c>
      <c r="N18" s="76">
        <v>1452</v>
      </c>
      <c r="O18" s="76">
        <v>1445</v>
      </c>
      <c r="P18" s="76">
        <v>1444</v>
      </c>
      <c r="Q18" s="76">
        <v>1439</v>
      </c>
      <c r="R18" s="76">
        <v>1434</v>
      </c>
      <c r="S18" s="76">
        <v>1430</v>
      </c>
      <c r="T18" s="76">
        <v>1425</v>
      </c>
      <c r="U18" s="76">
        <v>1420</v>
      </c>
      <c r="V18" s="76">
        <v>1415</v>
      </c>
      <c r="W18" s="76">
        <v>1416</v>
      </c>
      <c r="X18" s="76">
        <v>1416</v>
      </c>
      <c r="Y18" s="76">
        <v>1418</v>
      </c>
      <c r="Z18" s="76">
        <v>1417</v>
      </c>
      <c r="AA18" s="63">
        <v>1417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276</v>
      </c>
      <c r="D20" s="76">
        <v>278</v>
      </c>
      <c r="E20" s="76">
        <v>275</v>
      </c>
      <c r="F20" s="76">
        <v>274</v>
      </c>
      <c r="G20" s="76">
        <v>281</v>
      </c>
      <c r="H20" s="76">
        <v>276</v>
      </c>
      <c r="I20" s="76">
        <v>280</v>
      </c>
      <c r="J20" s="76">
        <v>280</v>
      </c>
      <c r="K20" s="76">
        <v>280</v>
      </c>
      <c r="L20" s="63">
        <v>280</v>
      </c>
      <c r="M20" s="76">
        <v>280</v>
      </c>
      <c r="N20" s="76">
        <v>280</v>
      </c>
      <c r="O20" s="76">
        <v>280</v>
      </c>
      <c r="P20" s="76">
        <v>280</v>
      </c>
      <c r="Q20" s="76">
        <v>280</v>
      </c>
      <c r="R20" s="76">
        <v>280</v>
      </c>
      <c r="S20" s="76">
        <v>280</v>
      </c>
      <c r="T20" s="76">
        <v>280</v>
      </c>
      <c r="U20" s="76">
        <v>280</v>
      </c>
      <c r="V20" s="76">
        <v>280</v>
      </c>
      <c r="W20" s="76">
        <v>280</v>
      </c>
      <c r="X20" s="76">
        <v>280</v>
      </c>
      <c r="Y20" s="76">
        <v>280</v>
      </c>
      <c r="Z20" s="76">
        <v>280</v>
      </c>
      <c r="AA20" s="63">
        <v>280</v>
      </c>
    </row>
    <row r="21" spans="1:27" ht="12.75" customHeight="1" x14ac:dyDescent="0.3">
      <c r="A21" s="81" t="s">
        <v>84</v>
      </c>
      <c r="B21" s="81"/>
      <c r="C21" s="76">
        <v>396</v>
      </c>
      <c r="D21" s="76">
        <v>401</v>
      </c>
      <c r="E21" s="76">
        <v>397</v>
      </c>
      <c r="F21" s="76">
        <v>407</v>
      </c>
      <c r="G21" s="76">
        <v>401</v>
      </c>
      <c r="H21" s="76">
        <v>402</v>
      </c>
      <c r="I21" s="76">
        <v>399</v>
      </c>
      <c r="J21" s="76">
        <v>398</v>
      </c>
      <c r="K21" s="76">
        <v>396</v>
      </c>
      <c r="L21" s="63">
        <v>404</v>
      </c>
      <c r="M21" s="76">
        <v>405</v>
      </c>
      <c r="N21" s="76">
        <v>404</v>
      </c>
      <c r="O21" s="76">
        <v>407</v>
      </c>
      <c r="P21" s="76">
        <v>408</v>
      </c>
      <c r="Q21" s="76">
        <v>407</v>
      </c>
      <c r="R21" s="76">
        <v>407</v>
      </c>
      <c r="S21" s="76">
        <v>410</v>
      </c>
      <c r="T21" s="76">
        <v>410</v>
      </c>
      <c r="U21" s="76">
        <v>406</v>
      </c>
      <c r="V21" s="76">
        <v>409</v>
      </c>
      <c r="W21" s="76">
        <v>409</v>
      </c>
      <c r="X21" s="76">
        <v>407</v>
      </c>
      <c r="Y21" s="76">
        <v>404</v>
      </c>
      <c r="Z21" s="76">
        <v>404</v>
      </c>
      <c r="AA21" s="63">
        <v>404</v>
      </c>
    </row>
    <row r="22" spans="1:27" ht="12.75" customHeight="1" x14ac:dyDescent="0.3">
      <c r="A22" s="6" t="s">
        <v>98</v>
      </c>
      <c r="B22" s="6"/>
      <c r="C22" s="76">
        <v>1480</v>
      </c>
      <c r="D22" s="76">
        <v>1467</v>
      </c>
      <c r="E22" s="76">
        <v>1463</v>
      </c>
      <c r="F22" s="76">
        <v>1460</v>
      </c>
      <c r="G22" s="76">
        <v>1452</v>
      </c>
      <c r="H22" s="76">
        <v>1434</v>
      </c>
      <c r="I22" s="76">
        <v>1437</v>
      </c>
      <c r="J22" s="76">
        <v>1436</v>
      </c>
      <c r="K22" s="76">
        <v>1433</v>
      </c>
      <c r="L22" s="63">
        <v>1433</v>
      </c>
      <c r="M22" s="76">
        <v>1438</v>
      </c>
      <c r="N22" s="76">
        <v>1445</v>
      </c>
      <c r="O22" s="76">
        <v>1443</v>
      </c>
      <c r="P22" s="76">
        <v>1443</v>
      </c>
      <c r="Q22" s="76">
        <v>1442</v>
      </c>
      <c r="R22" s="76">
        <v>1446</v>
      </c>
      <c r="S22" s="76">
        <v>1441</v>
      </c>
      <c r="T22" s="76">
        <v>1433</v>
      </c>
      <c r="U22" s="76">
        <v>1436</v>
      </c>
      <c r="V22" s="76">
        <v>1431</v>
      </c>
      <c r="W22" s="76">
        <v>1431</v>
      </c>
      <c r="X22" s="76">
        <v>1429</v>
      </c>
      <c r="Y22" s="76">
        <v>1426</v>
      </c>
      <c r="Z22" s="76">
        <v>1424</v>
      </c>
      <c r="AA22" s="63">
        <v>1423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115</v>
      </c>
      <c r="D24" s="76">
        <f t="shared" ref="D24:AA26" si="1">D16-D20</f>
        <v>148</v>
      </c>
      <c r="E24" s="76">
        <f t="shared" si="1"/>
        <v>154</v>
      </c>
      <c r="F24" s="76">
        <f t="shared" si="1"/>
        <v>153</v>
      </c>
      <c r="G24" s="76">
        <f t="shared" si="1"/>
        <v>152</v>
      </c>
      <c r="H24" s="76">
        <f t="shared" si="1"/>
        <v>162</v>
      </c>
      <c r="I24" s="76">
        <f t="shared" si="1"/>
        <v>155</v>
      </c>
      <c r="J24" s="76">
        <f t="shared" si="1"/>
        <v>155</v>
      </c>
      <c r="K24" s="76">
        <f t="shared" si="1"/>
        <v>155</v>
      </c>
      <c r="L24" s="63">
        <f t="shared" si="1"/>
        <v>155</v>
      </c>
      <c r="M24" s="76">
        <f t="shared" si="1"/>
        <v>155</v>
      </c>
      <c r="N24" s="76">
        <f t="shared" si="1"/>
        <v>155</v>
      </c>
      <c r="O24" s="76">
        <f t="shared" si="1"/>
        <v>155</v>
      </c>
      <c r="P24" s="76">
        <f t="shared" si="1"/>
        <v>155</v>
      </c>
      <c r="Q24" s="76">
        <f t="shared" si="1"/>
        <v>155</v>
      </c>
      <c r="R24" s="76">
        <f t="shared" si="1"/>
        <v>155</v>
      </c>
      <c r="S24" s="76">
        <f t="shared" si="1"/>
        <v>155</v>
      </c>
      <c r="T24" s="76">
        <f t="shared" si="1"/>
        <v>155</v>
      </c>
      <c r="U24" s="76">
        <f t="shared" si="1"/>
        <v>155</v>
      </c>
      <c r="V24" s="76">
        <f t="shared" si="1"/>
        <v>155</v>
      </c>
      <c r="W24" s="76">
        <f t="shared" si="1"/>
        <v>155</v>
      </c>
      <c r="X24" s="76">
        <f t="shared" si="1"/>
        <v>155</v>
      </c>
      <c r="Y24" s="76">
        <f t="shared" si="1"/>
        <v>155</v>
      </c>
      <c r="Z24" s="76">
        <f t="shared" si="1"/>
        <v>155</v>
      </c>
      <c r="AA24" s="63">
        <f t="shared" si="1"/>
        <v>155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214</v>
      </c>
      <c r="D25" s="76">
        <f t="shared" si="2"/>
        <v>203</v>
      </c>
      <c r="E25" s="76">
        <f t="shared" si="2"/>
        <v>206</v>
      </c>
      <c r="F25" s="76">
        <f t="shared" si="2"/>
        <v>192</v>
      </c>
      <c r="G25" s="76">
        <f t="shared" si="2"/>
        <v>199</v>
      </c>
      <c r="H25" s="76">
        <f t="shared" si="2"/>
        <v>198</v>
      </c>
      <c r="I25" s="76">
        <f t="shared" si="2"/>
        <v>203</v>
      </c>
      <c r="J25" s="76">
        <f t="shared" si="2"/>
        <v>202</v>
      </c>
      <c r="K25" s="76">
        <f t="shared" si="2"/>
        <v>203</v>
      </c>
      <c r="L25" s="63">
        <f t="shared" si="2"/>
        <v>197</v>
      </c>
      <c r="M25" s="76">
        <f t="shared" si="2"/>
        <v>198</v>
      </c>
      <c r="N25" s="76">
        <f t="shared" si="2"/>
        <v>200</v>
      </c>
      <c r="O25" s="76">
        <f t="shared" si="2"/>
        <v>200</v>
      </c>
      <c r="P25" s="76">
        <f t="shared" si="2"/>
        <v>194</v>
      </c>
      <c r="Q25" s="76">
        <f t="shared" si="2"/>
        <v>190</v>
      </c>
      <c r="R25" s="76">
        <f t="shared" si="2"/>
        <v>188</v>
      </c>
      <c r="S25" s="76">
        <f t="shared" si="1"/>
        <v>180</v>
      </c>
      <c r="T25" s="76">
        <f t="shared" si="1"/>
        <v>177</v>
      </c>
      <c r="U25" s="76">
        <f t="shared" si="1"/>
        <v>181</v>
      </c>
      <c r="V25" s="76">
        <f t="shared" si="1"/>
        <v>168</v>
      </c>
      <c r="W25" s="76">
        <f t="shared" si="1"/>
        <v>167</v>
      </c>
      <c r="X25" s="76">
        <f t="shared" si="1"/>
        <v>167</v>
      </c>
      <c r="Y25" s="76">
        <f t="shared" si="1"/>
        <v>171</v>
      </c>
      <c r="Z25" s="76">
        <f t="shared" si="1"/>
        <v>171</v>
      </c>
      <c r="AA25" s="63">
        <f t="shared" si="1"/>
        <v>168</v>
      </c>
    </row>
    <row r="26" spans="1:27" ht="12.75" customHeight="1" x14ac:dyDescent="0.3">
      <c r="A26" s="6" t="s">
        <v>82</v>
      </c>
      <c r="B26" s="6"/>
      <c r="C26" s="76">
        <f t="shared" si="2"/>
        <v>8</v>
      </c>
      <c r="D26" s="76">
        <f t="shared" si="1"/>
        <v>7</v>
      </c>
      <c r="E26" s="76">
        <f t="shared" si="1"/>
        <v>-23</v>
      </c>
      <c r="F26" s="76">
        <f t="shared" si="1"/>
        <v>-46</v>
      </c>
      <c r="G26" s="76">
        <f t="shared" si="1"/>
        <v>-11</v>
      </c>
      <c r="H26" s="76">
        <f t="shared" si="1"/>
        <v>6</v>
      </c>
      <c r="I26" s="76">
        <f t="shared" si="1"/>
        <v>6</v>
      </c>
      <c r="J26" s="76">
        <f t="shared" si="1"/>
        <v>8</v>
      </c>
      <c r="K26" s="76">
        <f t="shared" si="1"/>
        <v>19</v>
      </c>
      <c r="L26" s="63">
        <f t="shared" si="1"/>
        <v>20</v>
      </c>
      <c r="M26" s="76">
        <f t="shared" si="1"/>
        <v>17</v>
      </c>
      <c r="N26" s="76">
        <f t="shared" si="1"/>
        <v>7</v>
      </c>
      <c r="O26" s="76">
        <f t="shared" si="1"/>
        <v>2</v>
      </c>
      <c r="P26" s="76">
        <f t="shared" si="1"/>
        <v>1</v>
      </c>
      <c r="Q26" s="76">
        <f t="shared" si="1"/>
        <v>-3</v>
      </c>
      <c r="R26" s="76">
        <f t="shared" si="1"/>
        <v>-12</v>
      </c>
      <c r="S26" s="76">
        <f t="shared" si="1"/>
        <v>-11</v>
      </c>
      <c r="T26" s="76">
        <f t="shared" si="1"/>
        <v>-8</v>
      </c>
      <c r="U26" s="76">
        <f t="shared" si="1"/>
        <v>-16</v>
      </c>
      <c r="V26" s="76">
        <f t="shared" si="1"/>
        <v>-16</v>
      </c>
      <c r="W26" s="76">
        <f t="shared" si="1"/>
        <v>-15</v>
      </c>
      <c r="X26" s="76">
        <f t="shared" si="1"/>
        <v>-13</v>
      </c>
      <c r="Y26" s="76">
        <f t="shared" si="1"/>
        <v>-8</v>
      </c>
      <c r="Z26" s="76">
        <f t="shared" si="1"/>
        <v>-7</v>
      </c>
      <c r="AA26" s="63">
        <f t="shared" si="1"/>
        <v>-6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337</v>
      </c>
      <c r="D28" s="76">
        <f t="shared" ref="D28:AA28" si="3">SUM(D24:D26)</f>
        <v>358</v>
      </c>
      <c r="E28" s="76">
        <f t="shared" si="3"/>
        <v>337</v>
      </c>
      <c r="F28" s="76">
        <f t="shared" si="3"/>
        <v>299</v>
      </c>
      <c r="G28" s="76">
        <f t="shared" si="3"/>
        <v>340</v>
      </c>
      <c r="H28" s="76">
        <f t="shared" si="3"/>
        <v>366</v>
      </c>
      <c r="I28" s="76">
        <f t="shared" si="3"/>
        <v>364</v>
      </c>
      <c r="J28" s="76">
        <f t="shared" si="3"/>
        <v>365</v>
      </c>
      <c r="K28" s="76">
        <f t="shared" si="3"/>
        <v>377</v>
      </c>
      <c r="L28" s="63">
        <f t="shared" si="3"/>
        <v>372</v>
      </c>
      <c r="M28" s="76">
        <f t="shared" si="3"/>
        <v>370</v>
      </c>
      <c r="N28" s="76">
        <f t="shared" si="3"/>
        <v>362</v>
      </c>
      <c r="O28" s="76">
        <f t="shared" si="3"/>
        <v>357</v>
      </c>
      <c r="P28" s="76">
        <f t="shared" si="3"/>
        <v>350</v>
      </c>
      <c r="Q28" s="76">
        <f t="shared" si="3"/>
        <v>342</v>
      </c>
      <c r="R28" s="76">
        <f t="shared" si="3"/>
        <v>331</v>
      </c>
      <c r="S28" s="76">
        <f t="shared" si="3"/>
        <v>324</v>
      </c>
      <c r="T28" s="76">
        <f t="shared" si="3"/>
        <v>324</v>
      </c>
      <c r="U28" s="76">
        <f t="shared" si="3"/>
        <v>320</v>
      </c>
      <c r="V28" s="76">
        <f t="shared" si="3"/>
        <v>307</v>
      </c>
      <c r="W28" s="76">
        <f t="shared" si="3"/>
        <v>307</v>
      </c>
      <c r="X28" s="76">
        <f t="shared" si="3"/>
        <v>309</v>
      </c>
      <c r="Y28" s="76">
        <f t="shared" si="3"/>
        <v>318</v>
      </c>
      <c r="Z28" s="76">
        <f t="shared" si="3"/>
        <v>319</v>
      </c>
      <c r="AA28" s="63">
        <f t="shared" si="3"/>
        <v>317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-11</v>
      </c>
      <c r="D30" s="76">
        <v>-11</v>
      </c>
      <c r="E30" s="76">
        <v>-9</v>
      </c>
      <c r="F30" s="76">
        <v>-12</v>
      </c>
      <c r="G30" s="76">
        <v>-13</v>
      </c>
      <c r="H30" s="76">
        <v>-13</v>
      </c>
      <c r="I30" s="76">
        <v>-16</v>
      </c>
      <c r="J30" s="76">
        <v>-17</v>
      </c>
      <c r="K30" s="76">
        <v>-14</v>
      </c>
      <c r="L30" s="63">
        <v>-14</v>
      </c>
      <c r="M30" s="76">
        <v>-15</v>
      </c>
      <c r="N30" s="76">
        <v>-18</v>
      </c>
      <c r="O30" s="76">
        <v>-15</v>
      </c>
      <c r="P30" s="76">
        <v>-16</v>
      </c>
      <c r="Q30" s="76">
        <v>-16</v>
      </c>
      <c r="R30" s="76">
        <v>-13</v>
      </c>
      <c r="S30" s="76">
        <v>-16</v>
      </c>
      <c r="T30" s="76">
        <v>-14</v>
      </c>
      <c r="U30" s="76">
        <v>-16</v>
      </c>
      <c r="V30" s="76">
        <v>-10</v>
      </c>
      <c r="W30" s="76">
        <v>-16</v>
      </c>
      <c r="X30" s="76">
        <v>-14</v>
      </c>
      <c r="Y30" s="76">
        <v>-16</v>
      </c>
      <c r="Z30" s="76">
        <v>-16</v>
      </c>
      <c r="AA30" s="63">
        <v>-17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251</v>
      </c>
      <c r="D32" s="76">
        <f t="shared" ref="D32:AA32" si="4">D30+D28+D14</f>
        <v>273</v>
      </c>
      <c r="E32" s="76">
        <f t="shared" si="4"/>
        <v>252</v>
      </c>
      <c r="F32" s="76">
        <f t="shared" si="4"/>
        <v>182</v>
      </c>
      <c r="G32" s="76">
        <f t="shared" si="4"/>
        <v>242</v>
      </c>
      <c r="H32" s="76">
        <f t="shared" si="4"/>
        <v>253</v>
      </c>
      <c r="I32" s="76">
        <f t="shared" si="4"/>
        <v>242</v>
      </c>
      <c r="J32" s="76">
        <f t="shared" si="4"/>
        <v>249</v>
      </c>
      <c r="K32" s="76">
        <f t="shared" si="4"/>
        <v>250</v>
      </c>
      <c r="L32" s="63">
        <f t="shared" si="4"/>
        <v>255</v>
      </c>
      <c r="M32" s="76">
        <f t="shared" si="4"/>
        <v>241</v>
      </c>
      <c r="N32" s="76">
        <f t="shared" si="4"/>
        <v>238</v>
      </c>
      <c r="O32" s="76">
        <f t="shared" si="4"/>
        <v>232</v>
      </c>
      <c r="P32" s="76">
        <f t="shared" si="4"/>
        <v>220</v>
      </c>
      <c r="Q32" s="76">
        <f t="shared" si="4"/>
        <v>213</v>
      </c>
      <c r="R32" s="76">
        <f t="shared" si="4"/>
        <v>197</v>
      </c>
      <c r="S32" s="76">
        <f t="shared" si="4"/>
        <v>209</v>
      </c>
      <c r="T32" s="76">
        <f t="shared" si="4"/>
        <v>196</v>
      </c>
      <c r="U32" s="76">
        <f t="shared" si="4"/>
        <v>184</v>
      </c>
      <c r="V32" s="76">
        <f t="shared" si="4"/>
        <v>179</v>
      </c>
      <c r="W32" s="76">
        <f t="shared" si="4"/>
        <v>185</v>
      </c>
      <c r="X32" s="76">
        <f t="shared" si="4"/>
        <v>181</v>
      </c>
      <c r="Y32" s="76">
        <f t="shared" si="4"/>
        <v>175</v>
      </c>
      <c r="Z32" s="76">
        <f t="shared" si="4"/>
        <v>186</v>
      </c>
      <c r="AA32" s="63">
        <f t="shared" si="4"/>
        <v>170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49136</v>
      </c>
      <c r="D34" s="76">
        <v>49409</v>
      </c>
      <c r="E34" s="76">
        <v>49661</v>
      </c>
      <c r="F34" s="76">
        <v>49843</v>
      </c>
      <c r="G34" s="76">
        <v>50085</v>
      </c>
      <c r="H34" s="76">
        <v>50338</v>
      </c>
      <c r="I34" s="76">
        <v>50580</v>
      </c>
      <c r="J34" s="76">
        <v>50829</v>
      </c>
      <c r="K34" s="76">
        <v>51079</v>
      </c>
      <c r="L34" s="63">
        <v>51334</v>
      </c>
      <c r="M34" s="76">
        <v>51575</v>
      </c>
      <c r="N34" s="76">
        <v>51813</v>
      </c>
      <c r="O34" s="76">
        <v>52045</v>
      </c>
      <c r="P34" s="76">
        <v>52265</v>
      </c>
      <c r="Q34" s="76">
        <v>52478</v>
      </c>
      <c r="R34" s="76">
        <v>52675</v>
      </c>
      <c r="S34" s="76">
        <v>52884</v>
      </c>
      <c r="T34" s="76">
        <v>53080</v>
      </c>
      <c r="U34" s="76">
        <v>53264</v>
      </c>
      <c r="V34" s="76">
        <v>53443</v>
      </c>
      <c r="W34" s="76">
        <v>53628</v>
      </c>
      <c r="X34" s="76">
        <v>53809</v>
      </c>
      <c r="Y34" s="76">
        <v>53984</v>
      </c>
      <c r="Z34" s="76">
        <v>54170</v>
      </c>
      <c r="AA34" s="63">
        <v>54340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5.1344993351743889E-3</v>
      </c>
      <c r="D36" s="38">
        <f t="shared" si="5"/>
        <v>5.5560078150439594E-3</v>
      </c>
      <c r="E36" s="38">
        <f t="shared" si="5"/>
        <v>5.1002853731101621E-3</v>
      </c>
      <c r="F36" s="38">
        <f t="shared" si="5"/>
        <v>3.6648476671835043E-3</v>
      </c>
      <c r="G36" s="38">
        <f t="shared" si="5"/>
        <v>4.8552454707782439E-3</v>
      </c>
      <c r="H36" s="38">
        <f t="shared" si="5"/>
        <v>5.0514125985824101E-3</v>
      </c>
      <c r="I36" s="38">
        <f t="shared" si="5"/>
        <v>4.8075012912710078E-3</v>
      </c>
      <c r="J36" s="38">
        <f t="shared" si="5"/>
        <v>4.9228944246737837E-3</v>
      </c>
      <c r="K36" s="38">
        <f t="shared" si="5"/>
        <v>4.918452064766177E-3</v>
      </c>
      <c r="L36" s="39">
        <f t="shared" si="5"/>
        <v>4.9922668807141878E-3</v>
      </c>
      <c r="M36" s="38">
        <f t="shared" si="5"/>
        <v>4.6947442241009859E-3</v>
      </c>
      <c r="N36" s="38">
        <f t="shared" si="5"/>
        <v>4.6146388754241393E-3</v>
      </c>
      <c r="O36" s="38">
        <f t="shared" si="5"/>
        <v>4.4776407465307935E-3</v>
      </c>
      <c r="P36" s="38">
        <f t="shared" si="5"/>
        <v>4.2271111538092036E-3</v>
      </c>
      <c r="Q36" s="38">
        <f t="shared" si="5"/>
        <v>4.0753850569214579E-3</v>
      </c>
      <c r="R36" s="38">
        <f t="shared" si="5"/>
        <v>3.7539540378825412E-3</v>
      </c>
      <c r="S36" s="38">
        <f t="shared" si="5"/>
        <v>3.9677266255339341E-3</v>
      </c>
      <c r="T36" s="38">
        <f t="shared" si="5"/>
        <v>3.7062249451629984E-3</v>
      </c>
      <c r="U36" s="38">
        <f t="shared" si="5"/>
        <v>3.4664657121326299E-3</v>
      </c>
      <c r="V36" s="38">
        <f t="shared" si="5"/>
        <v>3.3606188044457796E-3</v>
      </c>
      <c r="W36" s="38">
        <f t="shared" si="5"/>
        <v>3.4616320191606011E-3</v>
      </c>
      <c r="X36" s="38">
        <f t="shared" si="5"/>
        <v>3.3751025583650331E-3</v>
      </c>
      <c r="Y36" s="38">
        <f t="shared" si="5"/>
        <v>3.2522440483933913E-3</v>
      </c>
      <c r="Z36" s="38">
        <f t="shared" si="5"/>
        <v>3.445465323058684E-3</v>
      </c>
      <c r="AA36" s="39">
        <f t="shared" si="5"/>
        <v>3.1382684142514305E-3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5.1344993351743889E-3</v>
      </c>
      <c r="D37" s="75">
        <f t="shared" si="6"/>
        <v>1.0719034468650915E-2</v>
      </c>
      <c r="E37" s="75">
        <f t="shared" si="6"/>
        <v>1.5873989976475402E-2</v>
      </c>
      <c r="F37" s="75">
        <f t="shared" si="6"/>
        <v>1.9597013398793085E-2</v>
      </c>
      <c r="G37" s="75">
        <f t="shared" si="6"/>
        <v>2.4547407180116599E-2</v>
      </c>
      <c r="H37" s="75">
        <f t="shared" si="6"/>
        <v>2.9722818860591183E-2</v>
      </c>
      <c r="I37" s="75">
        <f t="shared" si="6"/>
        <v>3.4673212641914697E-2</v>
      </c>
      <c r="J37" s="75">
        <f t="shared" si="6"/>
        <v>3.9766799631788891E-2</v>
      </c>
      <c r="K37" s="75">
        <f t="shared" si="6"/>
        <v>4.4880842794313182E-2</v>
      </c>
      <c r="L37" s="77">
        <f t="shared" si="6"/>
        <v>5.0097166820087961E-2</v>
      </c>
      <c r="M37" s="75">
        <f t="shared" si="6"/>
        <v>5.5027104428761381E-2</v>
      </c>
      <c r="N37" s="75">
        <f t="shared" si="6"/>
        <v>5.9895673519484507E-2</v>
      </c>
      <c r="O37" s="75">
        <f t="shared" si="6"/>
        <v>6.4641505574307048E-2</v>
      </c>
      <c r="P37" s="75">
        <f t="shared" si="6"/>
        <v>6.9141863557328417E-2</v>
      </c>
      <c r="Q37" s="75">
        <f t="shared" si="6"/>
        <v>7.3499028331799124E-2</v>
      </c>
      <c r="R37" s="75">
        <f t="shared" si="6"/>
        <v>7.7528894343868268E-2</v>
      </c>
      <c r="S37" s="75">
        <f t="shared" si="6"/>
        <v>8.180423442773857E-2</v>
      </c>
      <c r="T37" s="75">
        <f t="shared" si="6"/>
        <v>8.581364426715761E-2</v>
      </c>
      <c r="U37" s="75">
        <f t="shared" si="6"/>
        <v>8.9577580034775492E-2</v>
      </c>
      <c r="V37" s="75">
        <f t="shared" si="6"/>
        <v>9.3239234939142893E-2</v>
      </c>
      <c r="W37" s="75">
        <f t="shared" si="6"/>
        <v>9.7023626879410865E-2</v>
      </c>
      <c r="X37" s="75">
        <f t="shared" si="6"/>
        <v>0.10072619412907845</v>
      </c>
      <c r="Y37" s="75">
        <f t="shared" si="6"/>
        <v>0.10430602434284546</v>
      </c>
      <c r="Z37" s="75">
        <f t="shared" si="6"/>
        <v>0.10811087245576352</v>
      </c>
      <c r="AA37" s="77">
        <f t="shared" si="6"/>
        <v>0.11158842180628005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1.2153640478000001</v>
      </c>
      <c r="D44" s="3">
        <v>1.2280902116000001</v>
      </c>
      <c r="E44" s="3">
        <v>1.2211090905999999</v>
      </c>
      <c r="F44" s="3">
        <v>1.2063416909</v>
      </c>
      <c r="G44" s="3">
        <v>1.2132407963</v>
      </c>
      <c r="H44" s="3">
        <v>1.2147060624999999</v>
      </c>
      <c r="I44" s="3">
        <v>1.2195805634000001</v>
      </c>
      <c r="J44" s="3">
        <v>1.2234676535</v>
      </c>
      <c r="K44" s="3">
        <v>1.2264783548</v>
      </c>
      <c r="L44" s="4">
        <v>1.2306978219</v>
      </c>
      <c r="M44" s="3">
        <v>1.2352273732000001</v>
      </c>
      <c r="N44" s="3">
        <v>1.2418731161000001</v>
      </c>
      <c r="O44" s="3">
        <v>1.2509319936000001</v>
      </c>
      <c r="P44" s="3">
        <v>1.2571814694000001</v>
      </c>
      <c r="Q44" s="3">
        <v>1.2688650713</v>
      </c>
      <c r="R44" s="3">
        <v>1.2686467689000001</v>
      </c>
      <c r="S44" s="3">
        <v>1.2763342759</v>
      </c>
      <c r="T44" s="3">
        <v>1.2770420099999999</v>
      </c>
      <c r="U44" s="3">
        <v>1.2883262132</v>
      </c>
      <c r="V44" s="3">
        <v>1.2857190409000001</v>
      </c>
      <c r="W44" s="3">
        <v>1.2879100369000001</v>
      </c>
      <c r="X44" s="3">
        <v>1.292058229</v>
      </c>
      <c r="Y44" s="3">
        <v>1.2968852584999999</v>
      </c>
      <c r="Z44" s="3">
        <v>1.297827761</v>
      </c>
      <c r="AA44" s="4">
        <v>1.2933265142999999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83.353417968856903</v>
      </c>
      <c r="D48" s="11">
        <v>83.233568902144299</v>
      </c>
      <c r="E48" s="11">
        <v>83.4072602689441</v>
      </c>
      <c r="F48" s="11">
        <v>82.960425018608305</v>
      </c>
      <c r="G48" s="11">
        <v>83.326603776151103</v>
      </c>
      <c r="H48" s="11">
        <v>83.1955214217746</v>
      </c>
      <c r="I48" s="11">
        <v>83.146748179927698</v>
      </c>
      <c r="J48" s="11">
        <v>83.351260906796</v>
      </c>
      <c r="K48" s="11">
        <v>83.290801805044794</v>
      </c>
      <c r="L48" s="64">
        <v>83.649197556875905</v>
      </c>
      <c r="M48" s="11">
        <v>83.517566852655804</v>
      </c>
      <c r="N48" s="11">
        <v>83.753595018218803</v>
      </c>
      <c r="O48" s="11">
        <v>83.742465962994004</v>
      </c>
      <c r="P48" s="11">
        <v>84.049073187772706</v>
      </c>
      <c r="Q48" s="11">
        <v>84.224997541491902</v>
      </c>
      <c r="R48" s="11">
        <v>84.344950427486495</v>
      </c>
      <c r="S48" s="11">
        <v>84.742976256740405</v>
      </c>
      <c r="T48" s="11">
        <v>84.727715379501504</v>
      </c>
      <c r="U48" s="11">
        <v>84.782529324299006</v>
      </c>
      <c r="V48" s="11">
        <v>84.988391095429193</v>
      </c>
      <c r="W48" s="11">
        <v>85.378132408367705</v>
      </c>
      <c r="X48" s="11">
        <v>85.392092182923804</v>
      </c>
      <c r="Y48" s="11">
        <v>85.311614584044904</v>
      </c>
      <c r="Z48" s="11">
        <v>85.635095996221096</v>
      </c>
      <c r="AA48" s="64">
        <v>85.668202209781001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7033</v>
      </c>
      <c r="C57" s="76">
        <v>7028</v>
      </c>
      <c r="D57" s="76">
        <v>7030</v>
      </c>
      <c r="E57" s="76">
        <v>7012</v>
      </c>
      <c r="F57" s="76">
        <v>6979</v>
      </c>
      <c r="G57" s="76">
        <v>6975</v>
      </c>
      <c r="H57" s="76">
        <v>6965</v>
      </c>
      <c r="I57" s="76">
        <v>6983</v>
      </c>
      <c r="J57" s="76">
        <v>6976</v>
      </c>
      <c r="K57" s="76">
        <v>6933</v>
      </c>
      <c r="L57" s="63">
        <v>6926</v>
      </c>
      <c r="M57" s="76">
        <v>6924</v>
      </c>
      <c r="N57" s="76">
        <v>6935</v>
      </c>
      <c r="O57" s="76">
        <v>6926</v>
      </c>
      <c r="P57" s="76">
        <v>6968</v>
      </c>
      <c r="Q57" s="76">
        <v>6982</v>
      </c>
      <c r="R57" s="76">
        <v>7019</v>
      </c>
      <c r="S57" s="76">
        <v>7050</v>
      </c>
      <c r="T57" s="76">
        <v>7077</v>
      </c>
      <c r="U57" s="76">
        <v>7108</v>
      </c>
      <c r="V57" s="76">
        <v>7130</v>
      </c>
      <c r="W57" s="76">
        <v>7153</v>
      </c>
      <c r="X57" s="76">
        <v>7170</v>
      </c>
      <c r="Y57" s="76">
        <v>7185</v>
      </c>
      <c r="Z57" s="76">
        <v>7202</v>
      </c>
      <c r="AA57" s="63">
        <v>7214</v>
      </c>
    </row>
    <row r="58" spans="1:27" ht="12.75" customHeight="1" x14ac:dyDescent="0.3">
      <c r="A58" s="13" t="s">
        <v>68</v>
      </c>
      <c r="B58" s="76">
        <v>10415</v>
      </c>
      <c r="C58" s="76">
        <v>10297</v>
      </c>
      <c r="D58" s="76">
        <v>10226</v>
      </c>
      <c r="E58" s="76">
        <v>10170</v>
      </c>
      <c r="F58" s="76">
        <v>10091</v>
      </c>
      <c r="G58" s="76">
        <v>10076</v>
      </c>
      <c r="H58" s="76">
        <v>10083</v>
      </c>
      <c r="I58" s="76">
        <v>10033</v>
      </c>
      <c r="J58" s="76">
        <v>10032</v>
      </c>
      <c r="K58" s="76">
        <v>10053</v>
      </c>
      <c r="L58" s="63">
        <v>10067</v>
      </c>
      <c r="M58" s="76">
        <v>10087</v>
      </c>
      <c r="N58" s="76">
        <v>10112</v>
      </c>
      <c r="O58" s="76">
        <v>10162</v>
      </c>
      <c r="P58" s="76">
        <v>10181</v>
      </c>
      <c r="Q58" s="76">
        <v>10218</v>
      </c>
      <c r="R58" s="76">
        <v>10201</v>
      </c>
      <c r="S58" s="76">
        <v>10187</v>
      </c>
      <c r="T58" s="76">
        <v>10153</v>
      </c>
      <c r="U58" s="76">
        <v>10115</v>
      </c>
      <c r="V58" s="76">
        <v>10070</v>
      </c>
      <c r="W58" s="76">
        <v>10013</v>
      </c>
      <c r="X58" s="76">
        <v>9986</v>
      </c>
      <c r="Y58" s="76">
        <v>9936</v>
      </c>
      <c r="Z58" s="76">
        <v>9883</v>
      </c>
      <c r="AA58" s="63">
        <v>9855</v>
      </c>
    </row>
    <row r="59" spans="1:27" ht="12.75" customHeight="1" x14ac:dyDescent="0.3">
      <c r="A59" s="13" t="s">
        <v>69</v>
      </c>
      <c r="B59" s="76">
        <v>8045</v>
      </c>
      <c r="C59" s="76">
        <v>8310</v>
      </c>
      <c r="D59" s="76">
        <v>8537</v>
      </c>
      <c r="E59" s="76">
        <v>8762</v>
      </c>
      <c r="F59" s="76">
        <v>8960</v>
      </c>
      <c r="G59" s="76">
        <v>9088</v>
      </c>
      <c r="H59" s="76">
        <v>9232</v>
      </c>
      <c r="I59" s="76">
        <v>9424</v>
      </c>
      <c r="J59" s="76">
        <v>9622</v>
      </c>
      <c r="K59" s="76">
        <v>9743</v>
      </c>
      <c r="L59" s="63">
        <v>9871</v>
      </c>
      <c r="M59" s="76">
        <v>10001</v>
      </c>
      <c r="N59" s="76">
        <v>10066</v>
      </c>
      <c r="O59" s="76">
        <v>10119</v>
      </c>
      <c r="P59" s="76">
        <v>10102</v>
      </c>
      <c r="Q59" s="76">
        <v>10050</v>
      </c>
      <c r="R59" s="76">
        <v>9973</v>
      </c>
      <c r="S59" s="76">
        <v>9905</v>
      </c>
      <c r="T59" s="76">
        <v>9852</v>
      </c>
      <c r="U59" s="76">
        <v>9788</v>
      </c>
      <c r="V59" s="76">
        <v>9776</v>
      </c>
      <c r="W59" s="76">
        <v>9784</v>
      </c>
      <c r="X59" s="76">
        <v>9744</v>
      </c>
      <c r="Y59" s="76">
        <v>9755</v>
      </c>
      <c r="Z59" s="76">
        <v>9750</v>
      </c>
      <c r="AA59" s="63">
        <v>9742</v>
      </c>
    </row>
    <row r="60" spans="1:27" ht="12.75" customHeight="1" x14ac:dyDescent="0.3">
      <c r="A60" s="13" t="s">
        <v>70</v>
      </c>
      <c r="B60" s="76">
        <v>10683</v>
      </c>
      <c r="C60" s="76">
        <v>10619</v>
      </c>
      <c r="D60" s="76">
        <v>10544</v>
      </c>
      <c r="E60" s="76">
        <v>10386</v>
      </c>
      <c r="F60" s="76">
        <v>10265</v>
      </c>
      <c r="G60" s="76">
        <v>10134</v>
      </c>
      <c r="H60" s="76">
        <v>10000</v>
      </c>
      <c r="I60" s="76">
        <v>9824</v>
      </c>
      <c r="J60" s="76">
        <v>9639</v>
      </c>
      <c r="K60" s="76">
        <v>9620</v>
      </c>
      <c r="L60" s="63">
        <v>9505</v>
      </c>
      <c r="M60" s="76">
        <v>9417</v>
      </c>
      <c r="N60" s="76">
        <v>9278</v>
      </c>
      <c r="O60" s="76">
        <v>9220</v>
      </c>
      <c r="P60" s="76">
        <v>9218</v>
      </c>
      <c r="Q60" s="76">
        <v>9282</v>
      </c>
      <c r="R60" s="76">
        <v>9493</v>
      </c>
      <c r="S60" s="76">
        <v>9697</v>
      </c>
      <c r="T60" s="76">
        <v>9928</v>
      </c>
      <c r="U60" s="76">
        <v>10145</v>
      </c>
      <c r="V60" s="76">
        <v>10285</v>
      </c>
      <c r="W60" s="76">
        <v>10422</v>
      </c>
      <c r="X60" s="76">
        <v>10594</v>
      </c>
      <c r="Y60" s="76">
        <v>10769</v>
      </c>
      <c r="Z60" s="76">
        <v>10865</v>
      </c>
      <c r="AA60" s="63">
        <v>10974</v>
      </c>
    </row>
    <row r="61" spans="1:27" ht="12.75" customHeight="1" x14ac:dyDescent="0.3">
      <c r="A61" s="13" t="s">
        <v>71</v>
      </c>
      <c r="B61" s="76">
        <v>7960</v>
      </c>
      <c r="C61" s="76">
        <v>7997</v>
      </c>
      <c r="D61" s="76">
        <v>8122</v>
      </c>
      <c r="E61" s="76">
        <v>8279</v>
      </c>
      <c r="F61" s="76">
        <v>8259</v>
      </c>
      <c r="G61" s="76">
        <v>8381</v>
      </c>
      <c r="H61" s="76">
        <v>8554</v>
      </c>
      <c r="I61" s="76">
        <v>8776</v>
      </c>
      <c r="J61" s="76">
        <v>8943</v>
      </c>
      <c r="K61" s="76">
        <v>9092</v>
      </c>
      <c r="L61" s="63">
        <v>9271</v>
      </c>
      <c r="M61" s="76">
        <v>9383</v>
      </c>
      <c r="N61" s="76">
        <v>9600</v>
      </c>
      <c r="O61" s="76">
        <v>9745</v>
      </c>
      <c r="P61" s="76">
        <v>9854</v>
      </c>
      <c r="Q61" s="76">
        <v>9906</v>
      </c>
      <c r="R61" s="76">
        <v>9860</v>
      </c>
      <c r="S61" s="76">
        <v>9791</v>
      </c>
      <c r="T61" s="76">
        <v>9653</v>
      </c>
      <c r="U61" s="76">
        <v>9542</v>
      </c>
      <c r="V61" s="76">
        <v>9430</v>
      </c>
      <c r="W61" s="76">
        <v>9313</v>
      </c>
      <c r="X61" s="76">
        <v>9163</v>
      </c>
      <c r="Y61" s="76">
        <v>9012</v>
      </c>
      <c r="Z61" s="76">
        <v>9003</v>
      </c>
      <c r="AA61" s="63">
        <v>8916</v>
      </c>
    </row>
    <row r="62" spans="1:27" ht="12.75" customHeight="1" x14ac:dyDescent="0.3">
      <c r="A62" s="13" t="s">
        <v>72</v>
      </c>
      <c r="B62" s="76">
        <v>4749</v>
      </c>
      <c r="C62" s="76">
        <v>4885</v>
      </c>
      <c r="D62" s="76">
        <v>4950</v>
      </c>
      <c r="E62" s="76">
        <v>5052</v>
      </c>
      <c r="F62" s="76">
        <v>5289</v>
      </c>
      <c r="G62" s="76">
        <v>5431</v>
      </c>
      <c r="H62" s="76">
        <v>5504</v>
      </c>
      <c r="I62" s="76">
        <v>5540</v>
      </c>
      <c r="J62" s="76">
        <v>5617</v>
      </c>
      <c r="K62" s="76">
        <v>5638</v>
      </c>
      <c r="L62" s="63">
        <v>5694</v>
      </c>
      <c r="M62" s="76">
        <v>5763</v>
      </c>
      <c r="N62" s="76">
        <v>5822</v>
      </c>
      <c r="O62" s="76">
        <v>5873</v>
      </c>
      <c r="P62" s="76">
        <v>5942</v>
      </c>
      <c r="Q62" s="76">
        <v>6040</v>
      </c>
      <c r="R62" s="76">
        <v>6129</v>
      </c>
      <c r="S62" s="76">
        <v>6254</v>
      </c>
      <c r="T62" s="76">
        <v>6417</v>
      </c>
      <c r="U62" s="76">
        <v>6566</v>
      </c>
      <c r="V62" s="76">
        <v>6752</v>
      </c>
      <c r="W62" s="76">
        <v>6943</v>
      </c>
      <c r="X62" s="76">
        <v>7152</v>
      </c>
      <c r="Y62" s="76">
        <v>7327</v>
      </c>
      <c r="Z62" s="76">
        <v>7467</v>
      </c>
      <c r="AA62" s="63">
        <v>7639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48885</v>
      </c>
      <c r="C64" s="76">
        <f t="shared" ref="C64:AA64" si="7">SUM(C57:C62)</f>
        <v>49136</v>
      </c>
      <c r="D64" s="76">
        <f t="shared" si="7"/>
        <v>49409</v>
      </c>
      <c r="E64" s="76">
        <f t="shared" si="7"/>
        <v>49661</v>
      </c>
      <c r="F64" s="76">
        <f t="shared" si="7"/>
        <v>49843</v>
      </c>
      <c r="G64" s="76">
        <f t="shared" si="7"/>
        <v>50085</v>
      </c>
      <c r="H64" s="76">
        <f t="shared" si="7"/>
        <v>50338</v>
      </c>
      <c r="I64" s="76">
        <f t="shared" si="7"/>
        <v>50580</v>
      </c>
      <c r="J64" s="76">
        <f t="shared" si="7"/>
        <v>50829</v>
      </c>
      <c r="K64" s="76">
        <f t="shared" si="7"/>
        <v>51079</v>
      </c>
      <c r="L64" s="63">
        <f t="shared" si="7"/>
        <v>51334</v>
      </c>
      <c r="M64" s="76">
        <f t="shared" si="7"/>
        <v>51575</v>
      </c>
      <c r="N64" s="76">
        <f t="shared" si="7"/>
        <v>51813</v>
      </c>
      <c r="O64" s="76">
        <f t="shared" si="7"/>
        <v>52045</v>
      </c>
      <c r="P64" s="76">
        <f t="shared" si="7"/>
        <v>52265</v>
      </c>
      <c r="Q64" s="76">
        <f t="shared" si="7"/>
        <v>52478</v>
      </c>
      <c r="R64" s="76">
        <f t="shared" si="7"/>
        <v>52675</v>
      </c>
      <c r="S64" s="76">
        <f t="shared" si="7"/>
        <v>52884</v>
      </c>
      <c r="T64" s="76">
        <f t="shared" si="7"/>
        <v>53080</v>
      </c>
      <c r="U64" s="76">
        <f t="shared" si="7"/>
        <v>53264</v>
      </c>
      <c r="V64" s="76">
        <f t="shared" si="7"/>
        <v>53443</v>
      </c>
      <c r="W64" s="76">
        <f t="shared" si="7"/>
        <v>53628</v>
      </c>
      <c r="X64" s="76">
        <f t="shared" si="7"/>
        <v>53809</v>
      </c>
      <c r="Y64" s="76">
        <f t="shared" si="7"/>
        <v>53984</v>
      </c>
      <c r="Z64" s="76">
        <f t="shared" si="7"/>
        <v>54170</v>
      </c>
      <c r="AA64" s="63">
        <f t="shared" si="7"/>
        <v>54340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0.14386826224813337</v>
      </c>
      <c r="C67" s="38">
        <f t="shared" ref="C67:AA72" si="8">C57/C$64</f>
        <v>0.14303158580267014</v>
      </c>
      <c r="D67" s="38">
        <f t="shared" si="8"/>
        <v>0.14228177052763666</v>
      </c>
      <c r="E67" s="38">
        <f t="shared" si="8"/>
        <v>0.14119731781478423</v>
      </c>
      <c r="F67" s="38">
        <f t="shared" si="8"/>
        <v>0.14001966173785688</v>
      </c>
      <c r="G67" s="38">
        <f t="shared" si="8"/>
        <v>0.13926325247079965</v>
      </c>
      <c r="H67" s="38">
        <f t="shared" si="8"/>
        <v>0.13836465493265526</v>
      </c>
      <c r="I67" s="38">
        <f t="shared" si="8"/>
        <v>0.13805852115460657</v>
      </c>
      <c r="J67" s="38">
        <f t="shared" si="8"/>
        <v>0.1372444864152354</v>
      </c>
      <c r="K67" s="38">
        <f t="shared" si="8"/>
        <v>0.13573092660388811</v>
      </c>
      <c r="L67" s="39">
        <f t="shared" si="8"/>
        <v>0.13492032571005572</v>
      </c>
      <c r="M67" s="38">
        <f t="shared" si="8"/>
        <v>0.13425109064469221</v>
      </c>
      <c r="N67" s="38">
        <f t="shared" si="8"/>
        <v>0.13384671800513384</v>
      </c>
      <c r="O67" s="38">
        <f t="shared" si="8"/>
        <v>0.133077144778557</v>
      </c>
      <c r="P67" s="38">
        <f t="shared" si="8"/>
        <v>0.13332057782454798</v>
      </c>
      <c r="Q67" s="38">
        <f t="shared" si="8"/>
        <v>0.1330462288959183</v>
      </c>
      <c r="R67" s="38">
        <f t="shared" si="8"/>
        <v>0.13325106786900806</v>
      </c>
      <c r="S67" s="38">
        <f t="shared" si="8"/>
        <v>0.13331064216019969</v>
      </c>
      <c r="T67" s="38">
        <f t="shared" si="8"/>
        <v>0.1333270535041447</v>
      </c>
      <c r="U67" s="38">
        <f t="shared" si="8"/>
        <v>0.13344848302793633</v>
      </c>
      <c r="V67" s="38">
        <f t="shared" si="8"/>
        <v>0.13341316917089235</v>
      </c>
      <c r="W67" s="38">
        <f t="shared" si="8"/>
        <v>0.13338181546953085</v>
      </c>
      <c r="X67" s="38">
        <f t="shared" si="8"/>
        <v>0.13324908472560351</v>
      </c>
      <c r="Y67" s="38">
        <f t="shared" si="8"/>
        <v>0.13309499110847658</v>
      </c>
      <c r="Z67" s="38">
        <f t="shared" si="8"/>
        <v>0.13295181834964001</v>
      </c>
      <c r="AA67" s="39">
        <f t="shared" si="8"/>
        <v>0.13275671696724328</v>
      </c>
    </row>
    <row r="68" spans="1:27" ht="12.75" customHeight="1" x14ac:dyDescent="0.3">
      <c r="A68" s="13" t="s">
        <v>68</v>
      </c>
      <c r="B68" s="38">
        <f t="shared" ref="B68:Q72" si="9">B58/B$64</f>
        <v>0.21305103815076198</v>
      </c>
      <c r="C68" s="38">
        <f t="shared" si="9"/>
        <v>0.20956121784435036</v>
      </c>
      <c r="D68" s="38">
        <f t="shared" si="9"/>
        <v>0.206966342164383</v>
      </c>
      <c r="E68" s="38">
        <f t="shared" si="9"/>
        <v>0.20478846579811119</v>
      </c>
      <c r="F68" s="38">
        <f t="shared" si="9"/>
        <v>0.2024557109323275</v>
      </c>
      <c r="G68" s="38">
        <f t="shared" si="9"/>
        <v>0.2011779974044125</v>
      </c>
      <c r="H68" s="38">
        <f t="shared" si="9"/>
        <v>0.20030593190035362</v>
      </c>
      <c r="I68" s="38">
        <f t="shared" si="9"/>
        <v>0.19835903519177542</v>
      </c>
      <c r="J68" s="38">
        <f t="shared" si="9"/>
        <v>0.19736764445493715</v>
      </c>
      <c r="K68" s="38">
        <f t="shared" si="9"/>
        <v>0.19681278020321463</v>
      </c>
      <c r="L68" s="39">
        <f t="shared" si="9"/>
        <v>0.19610784275528889</v>
      </c>
      <c r="M68" s="38">
        <f t="shared" si="9"/>
        <v>0.19557925351429956</v>
      </c>
      <c r="N68" s="38">
        <f t="shared" si="9"/>
        <v>0.19516337598672148</v>
      </c>
      <c r="O68" s="38">
        <f t="shared" si="9"/>
        <v>0.19525410702276877</v>
      </c>
      <c r="P68" s="38">
        <f t="shared" si="9"/>
        <v>0.19479575241557448</v>
      </c>
      <c r="Q68" s="38">
        <f t="shared" si="9"/>
        <v>0.19471016425930865</v>
      </c>
      <c r="R68" s="38">
        <f t="shared" si="8"/>
        <v>0.19365923113431419</v>
      </c>
      <c r="S68" s="38">
        <f t="shared" si="8"/>
        <v>0.19262915059375235</v>
      </c>
      <c r="T68" s="38">
        <f t="shared" si="8"/>
        <v>0.19127731725697061</v>
      </c>
      <c r="U68" s="38">
        <f t="shared" si="8"/>
        <v>0.18990312406127965</v>
      </c>
      <c r="V68" s="38">
        <f t="shared" si="8"/>
        <v>0.18842505098890405</v>
      </c>
      <c r="W68" s="38">
        <f t="shared" si="8"/>
        <v>0.18671216528679049</v>
      </c>
      <c r="X68" s="38">
        <f t="shared" si="8"/>
        <v>0.18558233752717948</v>
      </c>
      <c r="Y68" s="38">
        <f t="shared" si="8"/>
        <v>0.18405453467694133</v>
      </c>
      <c r="Z68" s="38">
        <f t="shared" si="8"/>
        <v>0.18244415728262875</v>
      </c>
      <c r="AA68" s="39">
        <f t="shared" si="8"/>
        <v>0.1813581155686419</v>
      </c>
    </row>
    <row r="69" spans="1:27" ht="12.75" customHeight="1" x14ac:dyDescent="0.3">
      <c r="A69" s="13" t="s">
        <v>69</v>
      </c>
      <c r="B69" s="38">
        <f t="shared" si="9"/>
        <v>0.16456990897003171</v>
      </c>
      <c r="C69" s="38">
        <f t="shared" si="8"/>
        <v>0.16912243568870075</v>
      </c>
      <c r="D69" s="38">
        <f t="shared" si="8"/>
        <v>0.17278228662794229</v>
      </c>
      <c r="E69" s="38">
        <f t="shared" si="8"/>
        <v>0.1764362376915487</v>
      </c>
      <c r="F69" s="38">
        <f t="shared" si="8"/>
        <v>0.17976446040567381</v>
      </c>
      <c r="G69" s="38">
        <f t="shared" si="8"/>
        <v>0.18145153239492862</v>
      </c>
      <c r="H69" s="38">
        <f t="shared" si="8"/>
        <v>0.18340021454964439</v>
      </c>
      <c r="I69" s="38">
        <f t="shared" si="8"/>
        <v>0.1863187030446817</v>
      </c>
      <c r="J69" s="38">
        <f t="shared" si="8"/>
        <v>0.1893013830687206</v>
      </c>
      <c r="K69" s="38">
        <f t="shared" si="8"/>
        <v>0.19074374987764051</v>
      </c>
      <c r="L69" s="39">
        <f t="shared" si="8"/>
        <v>0.19228971052323995</v>
      </c>
      <c r="M69" s="38">
        <f t="shared" si="8"/>
        <v>0.19391177896267572</v>
      </c>
      <c r="N69" s="38">
        <f t="shared" si="8"/>
        <v>0.19427556790766795</v>
      </c>
      <c r="O69" s="38">
        <f t="shared" si="8"/>
        <v>0.19442789893361515</v>
      </c>
      <c r="P69" s="38">
        <f t="shared" si="8"/>
        <v>0.1932842246245097</v>
      </c>
      <c r="Q69" s="38">
        <f t="shared" si="8"/>
        <v>0.19150882274476924</v>
      </c>
      <c r="R69" s="38">
        <f t="shared" si="8"/>
        <v>0.18933080208827718</v>
      </c>
      <c r="S69" s="38">
        <f t="shared" si="8"/>
        <v>0.18729672490734436</v>
      </c>
      <c r="T69" s="38">
        <f t="shared" si="8"/>
        <v>0.1856066314996232</v>
      </c>
      <c r="U69" s="38">
        <f t="shared" si="8"/>
        <v>0.18376389306097926</v>
      </c>
      <c r="V69" s="38">
        <f t="shared" si="8"/>
        <v>0.1829238628071029</v>
      </c>
      <c r="W69" s="38">
        <f t="shared" si="8"/>
        <v>0.18244200790631759</v>
      </c>
      <c r="X69" s="38">
        <f t="shared" si="8"/>
        <v>0.18108494861454402</v>
      </c>
      <c r="Y69" s="38">
        <f t="shared" si="8"/>
        <v>0.18070168938944872</v>
      </c>
      <c r="Z69" s="38">
        <f t="shared" si="8"/>
        <v>0.17998892375853795</v>
      </c>
      <c r="AA69" s="39">
        <f t="shared" si="8"/>
        <v>0.17927861612072138</v>
      </c>
    </row>
    <row r="70" spans="1:27" ht="12.75" customHeight="1" x14ac:dyDescent="0.3">
      <c r="A70" s="13" t="s">
        <v>70</v>
      </c>
      <c r="B70" s="38">
        <f t="shared" si="9"/>
        <v>0.21853329242098804</v>
      </c>
      <c r="C70" s="38">
        <f t="shared" si="8"/>
        <v>0.2161144578313253</v>
      </c>
      <c r="D70" s="38">
        <f t="shared" si="8"/>
        <v>0.21340241656378392</v>
      </c>
      <c r="E70" s="38">
        <f t="shared" si="8"/>
        <v>0.20913795533718613</v>
      </c>
      <c r="F70" s="38">
        <f t="shared" si="8"/>
        <v>0.2059466725518127</v>
      </c>
      <c r="G70" s="38">
        <f t="shared" si="8"/>
        <v>0.20233602875112308</v>
      </c>
      <c r="H70" s="38">
        <f t="shared" si="8"/>
        <v>0.19865707815169453</v>
      </c>
      <c r="I70" s="38">
        <f t="shared" si="8"/>
        <v>0.19422696718070384</v>
      </c>
      <c r="J70" s="38">
        <f t="shared" si="8"/>
        <v>0.18963583780912471</v>
      </c>
      <c r="K70" s="38">
        <f t="shared" si="8"/>
        <v>0.18833571526459014</v>
      </c>
      <c r="L70" s="39">
        <f t="shared" si="8"/>
        <v>0.18515993298788327</v>
      </c>
      <c r="M70" s="38">
        <f t="shared" si="8"/>
        <v>0.18258846340281143</v>
      </c>
      <c r="N70" s="38">
        <f t="shared" si="8"/>
        <v>0.17906702950996853</v>
      </c>
      <c r="O70" s="38">
        <f t="shared" si="8"/>
        <v>0.17715438562782207</v>
      </c>
      <c r="P70" s="38">
        <f t="shared" si="8"/>
        <v>0.17637041997512676</v>
      </c>
      <c r="Q70" s="38">
        <f t="shared" si="8"/>
        <v>0.1768741186783033</v>
      </c>
      <c r="R70" s="38">
        <f t="shared" si="8"/>
        <v>0.18021831988609396</v>
      </c>
      <c r="S70" s="38">
        <f t="shared" si="8"/>
        <v>0.18336358823084487</v>
      </c>
      <c r="T70" s="38">
        <f t="shared" si="8"/>
        <v>0.18703843255463451</v>
      </c>
      <c r="U70" s="38">
        <f t="shared" si="8"/>
        <v>0.19046635626314209</v>
      </c>
      <c r="V70" s="38">
        <f t="shared" si="8"/>
        <v>0.19244802874090153</v>
      </c>
      <c r="W70" s="38">
        <f t="shared" si="8"/>
        <v>0.19433877825016782</v>
      </c>
      <c r="X70" s="38">
        <f t="shared" si="8"/>
        <v>0.19688156256388337</v>
      </c>
      <c r="Y70" s="38">
        <f t="shared" si="8"/>
        <v>0.19948503260225253</v>
      </c>
      <c r="Z70" s="38">
        <f t="shared" si="8"/>
        <v>0.20057227247553996</v>
      </c>
      <c r="AA70" s="39">
        <f t="shared" si="8"/>
        <v>0.20195068089804932</v>
      </c>
    </row>
    <row r="71" spans="1:27" ht="12.75" customHeight="1" x14ac:dyDescent="0.3">
      <c r="A71" s="13" t="s">
        <v>71</v>
      </c>
      <c r="B71" s="38">
        <f t="shared" si="9"/>
        <v>0.16283113429477344</v>
      </c>
      <c r="C71" s="38">
        <f t="shared" si="8"/>
        <v>0.16275236079452948</v>
      </c>
      <c r="D71" s="38">
        <f t="shared" si="8"/>
        <v>0.16438300714444737</v>
      </c>
      <c r="E71" s="38">
        <f t="shared" si="8"/>
        <v>0.16671029580556171</v>
      </c>
      <c r="F71" s="38">
        <f t="shared" si="8"/>
        <v>0.16570029893866742</v>
      </c>
      <c r="G71" s="38">
        <f t="shared" si="8"/>
        <v>0.16733552959968054</v>
      </c>
      <c r="H71" s="38">
        <f t="shared" si="8"/>
        <v>0.16993126465095951</v>
      </c>
      <c r="I71" s="38">
        <f t="shared" si="8"/>
        <v>0.17350731514432582</v>
      </c>
      <c r="J71" s="38">
        <f t="shared" si="8"/>
        <v>0.17594286726081568</v>
      </c>
      <c r="K71" s="38">
        <f t="shared" si="8"/>
        <v>0.17799878619393489</v>
      </c>
      <c r="L71" s="39">
        <f t="shared" si="8"/>
        <v>0.1806015506292126</v>
      </c>
      <c r="M71" s="38">
        <f t="shared" si="8"/>
        <v>0.18192922927775085</v>
      </c>
      <c r="N71" s="38">
        <f t="shared" si="8"/>
        <v>0.18528168606334317</v>
      </c>
      <c r="O71" s="38">
        <f t="shared" si="8"/>
        <v>0.18724180997213949</v>
      </c>
      <c r="P71" s="38">
        <f t="shared" si="8"/>
        <v>0.18853917535635703</v>
      </c>
      <c r="Q71" s="38">
        <f t="shared" si="8"/>
        <v>0.18876481573230688</v>
      </c>
      <c r="R71" s="38">
        <f t="shared" si="8"/>
        <v>0.18718557190317989</v>
      </c>
      <c r="S71" s="38">
        <f t="shared" si="8"/>
        <v>0.18514106345964754</v>
      </c>
      <c r="T71" s="38">
        <f t="shared" si="8"/>
        <v>0.1818575734740015</v>
      </c>
      <c r="U71" s="38">
        <f t="shared" si="8"/>
        <v>0.17914538900570742</v>
      </c>
      <c r="V71" s="38">
        <f t="shared" si="8"/>
        <v>0.17644967535505118</v>
      </c>
      <c r="W71" s="38">
        <f t="shared" si="8"/>
        <v>0.17365928246438428</v>
      </c>
      <c r="X71" s="38">
        <f t="shared" si="8"/>
        <v>0.17028749837387797</v>
      </c>
      <c r="Y71" s="38">
        <f t="shared" si="8"/>
        <v>0.1669383521043272</v>
      </c>
      <c r="Z71" s="38">
        <f t="shared" si="8"/>
        <v>0.16619900313826841</v>
      </c>
      <c r="AA71" s="39">
        <f t="shared" si="8"/>
        <v>0.16407802723592196</v>
      </c>
    </row>
    <row r="72" spans="1:27" ht="12.75" customHeight="1" x14ac:dyDescent="0.3">
      <c r="A72" s="13" t="s">
        <v>72</v>
      </c>
      <c r="B72" s="38">
        <f t="shared" si="9"/>
        <v>9.7146363915311451E-2</v>
      </c>
      <c r="C72" s="38">
        <f t="shared" si="8"/>
        <v>9.9417942038423968E-2</v>
      </c>
      <c r="D72" s="38">
        <f t="shared" si="8"/>
        <v>0.10018417697180676</v>
      </c>
      <c r="E72" s="38">
        <f t="shared" si="8"/>
        <v>0.10172972755280804</v>
      </c>
      <c r="F72" s="38">
        <f t="shared" si="8"/>
        <v>0.1061131954336617</v>
      </c>
      <c r="G72" s="38">
        <f t="shared" si="8"/>
        <v>0.10843565937905561</v>
      </c>
      <c r="H72" s="38">
        <f t="shared" si="8"/>
        <v>0.10934085581469268</v>
      </c>
      <c r="I72" s="38">
        <f t="shared" si="8"/>
        <v>0.10952945828390669</v>
      </c>
      <c r="J72" s="38">
        <f t="shared" si="8"/>
        <v>0.11050778099116645</v>
      </c>
      <c r="K72" s="38">
        <f t="shared" si="8"/>
        <v>0.11037804185673172</v>
      </c>
      <c r="L72" s="39">
        <f t="shared" si="8"/>
        <v>0.11092063739431955</v>
      </c>
      <c r="M72" s="38">
        <f t="shared" si="8"/>
        <v>0.11174018419777024</v>
      </c>
      <c r="N72" s="38">
        <f t="shared" si="8"/>
        <v>0.11236562252716499</v>
      </c>
      <c r="O72" s="38">
        <f t="shared" si="8"/>
        <v>0.11284465366509751</v>
      </c>
      <c r="P72" s="38">
        <f t="shared" si="8"/>
        <v>0.11368984980388405</v>
      </c>
      <c r="Q72" s="38">
        <f t="shared" si="8"/>
        <v>0.11509584968939365</v>
      </c>
      <c r="R72" s="38">
        <f t="shared" si="8"/>
        <v>0.11635500711912672</v>
      </c>
      <c r="S72" s="38">
        <f t="shared" si="8"/>
        <v>0.11825883064821117</v>
      </c>
      <c r="T72" s="38">
        <f t="shared" si="8"/>
        <v>0.12089299171062547</v>
      </c>
      <c r="U72" s="38">
        <f t="shared" si="8"/>
        <v>0.12327275458095524</v>
      </c>
      <c r="V72" s="38">
        <f t="shared" si="8"/>
        <v>0.12634021293714798</v>
      </c>
      <c r="W72" s="38">
        <f t="shared" si="8"/>
        <v>0.12946595062280897</v>
      </c>
      <c r="X72" s="38">
        <f t="shared" si="8"/>
        <v>0.13291456819491163</v>
      </c>
      <c r="Y72" s="38">
        <f t="shared" si="8"/>
        <v>0.13572540011855364</v>
      </c>
      <c r="Z72" s="38">
        <f t="shared" si="8"/>
        <v>0.13784382499538489</v>
      </c>
      <c r="AA72" s="39">
        <f t="shared" si="8"/>
        <v>0.14057784320942215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7550</v>
      </c>
      <c r="C83" s="76">
        <v>7556</v>
      </c>
      <c r="D83" s="76">
        <v>7558</v>
      </c>
      <c r="E83" s="76">
        <v>7560</v>
      </c>
      <c r="F83" s="76">
        <v>7534</v>
      </c>
      <c r="G83" s="76">
        <v>7509</v>
      </c>
      <c r="H83" s="76">
        <v>7510</v>
      </c>
      <c r="I83" s="76">
        <v>7503</v>
      </c>
      <c r="J83" s="76">
        <v>7523</v>
      </c>
      <c r="K83" s="76">
        <v>7515</v>
      </c>
      <c r="L83" s="63">
        <v>7473</v>
      </c>
      <c r="M83" s="76">
        <v>7465</v>
      </c>
      <c r="N83" s="76">
        <v>7467</v>
      </c>
      <c r="O83" s="76">
        <v>7481</v>
      </c>
      <c r="P83" s="76">
        <v>7470</v>
      </c>
      <c r="Q83" s="76">
        <v>7512</v>
      </c>
      <c r="R83" s="76">
        <v>7524</v>
      </c>
      <c r="S83" s="76">
        <v>7567</v>
      </c>
      <c r="T83" s="76">
        <v>7596</v>
      </c>
      <c r="U83" s="76">
        <v>7626</v>
      </c>
      <c r="V83" s="76">
        <v>7656</v>
      </c>
      <c r="W83" s="76">
        <v>7679</v>
      </c>
      <c r="X83" s="76">
        <v>7703</v>
      </c>
      <c r="Y83" s="76">
        <v>7721</v>
      </c>
      <c r="Z83" s="76">
        <v>7738</v>
      </c>
      <c r="AA83" s="63">
        <v>7752</v>
      </c>
    </row>
    <row r="84" spans="1:27" ht="12.75" customHeight="1" x14ac:dyDescent="0.3">
      <c r="A84" s="32" t="s">
        <v>77</v>
      </c>
      <c r="B84" s="76">
        <v>31326.886200000001</v>
      </c>
      <c r="C84" s="76">
        <v>31801.68478</v>
      </c>
      <c r="D84" s="76">
        <v>32228.134320000001</v>
      </c>
      <c r="E84" s="76">
        <v>32419</v>
      </c>
      <c r="F84" s="76">
        <v>32548</v>
      </c>
      <c r="G84" s="76">
        <v>32701</v>
      </c>
      <c r="H84" s="76">
        <v>32813</v>
      </c>
      <c r="I84" s="76">
        <v>32947</v>
      </c>
      <c r="J84" s="76">
        <v>33125.649995</v>
      </c>
      <c r="K84" s="76">
        <v>33533.24927</v>
      </c>
      <c r="L84" s="63">
        <v>33866</v>
      </c>
      <c r="M84" s="76">
        <v>33932</v>
      </c>
      <c r="N84" s="76">
        <v>33947</v>
      </c>
      <c r="O84" s="76">
        <v>33956</v>
      </c>
      <c r="P84" s="76">
        <v>33956</v>
      </c>
      <c r="Q84" s="76">
        <v>33914</v>
      </c>
      <c r="R84" s="76">
        <v>33942</v>
      </c>
      <c r="S84" s="76">
        <v>33889</v>
      </c>
      <c r="T84" s="76">
        <v>33890</v>
      </c>
      <c r="U84" s="76">
        <v>33803</v>
      </c>
      <c r="V84" s="76">
        <v>33775</v>
      </c>
      <c r="W84" s="76">
        <v>33762</v>
      </c>
      <c r="X84" s="76">
        <v>33781</v>
      </c>
      <c r="Y84" s="76">
        <v>33909</v>
      </c>
      <c r="Z84" s="76">
        <v>34042</v>
      </c>
      <c r="AA84" s="63">
        <v>34195</v>
      </c>
    </row>
    <row r="85" spans="1:27" ht="12.75" customHeight="1" x14ac:dyDescent="0.3">
      <c r="A85" s="13" t="s">
        <v>78</v>
      </c>
      <c r="B85" s="76">
        <v>10008.113799999999</v>
      </c>
      <c r="C85" s="76">
        <v>9778.3152200000004</v>
      </c>
      <c r="D85" s="76">
        <v>9622.8656800000008</v>
      </c>
      <c r="E85" s="76">
        <v>9682</v>
      </c>
      <c r="F85" s="76">
        <v>9761</v>
      </c>
      <c r="G85" s="76">
        <v>9875</v>
      </c>
      <c r="H85" s="76">
        <v>10015</v>
      </c>
      <c r="I85" s="76">
        <v>10130</v>
      </c>
      <c r="J85" s="76">
        <v>10180.350005</v>
      </c>
      <c r="K85" s="76">
        <v>10030.75073</v>
      </c>
      <c r="L85" s="63">
        <v>9995</v>
      </c>
      <c r="M85" s="76">
        <v>10178</v>
      </c>
      <c r="N85" s="76">
        <v>10399</v>
      </c>
      <c r="O85" s="76">
        <v>10608</v>
      </c>
      <c r="P85" s="76">
        <v>10839</v>
      </c>
      <c r="Q85" s="76">
        <v>11052</v>
      </c>
      <c r="R85" s="76">
        <v>11209</v>
      </c>
      <c r="S85" s="76">
        <v>11428</v>
      </c>
      <c r="T85" s="76">
        <v>11594</v>
      </c>
      <c r="U85" s="76">
        <v>11835</v>
      </c>
      <c r="V85" s="76">
        <v>12012</v>
      </c>
      <c r="W85" s="76">
        <v>12187</v>
      </c>
      <c r="X85" s="76">
        <v>12325</v>
      </c>
      <c r="Y85" s="76">
        <v>12354</v>
      </c>
      <c r="Z85" s="76">
        <v>12390</v>
      </c>
      <c r="AA85" s="63">
        <v>12393</v>
      </c>
    </row>
    <row r="86" spans="1:27" ht="12.75" customHeight="1" x14ac:dyDescent="0.3">
      <c r="A86" s="13" t="s">
        <v>91</v>
      </c>
      <c r="B86" s="76">
        <v>31476</v>
      </c>
      <c r="C86" s="76">
        <v>31582</v>
      </c>
      <c r="D86" s="76">
        <v>31745</v>
      </c>
      <c r="E86" s="76">
        <v>31889</v>
      </c>
      <c r="F86" s="76">
        <v>31989</v>
      </c>
      <c r="G86" s="76">
        <v>32105</v>
      </c>
      <c r="H86" s="76">
        <v>32226</v>
      </c>
      <c r="I86" s="76">
        <v>32335</v>
      </c>
      <c r="J86" s="76">
        <v>32363</v>
      </c>
      <c r="K86" s="76">
        <v>32436</v>
      </c>
      <c r="L86" s="63">
        <v>32504</v>
      </c>
      <c r="M86" s="76">
        <v>32542</v>
      </c>
      <c r="N86" s="76">
        <v>32532</v>
      </c>
      <c r="O86" s="76">
        <v>32528</v>
      </c>
      <c r="P86" s="76">
        <v>32598</v>
      </c>
      <c r="Q86" s="76">
        <v>32555</v>
      </c>
      <c r="R86" s="76">
        <v>32570</v>
      </c>
      <c r="S86" s="76">
        <v>32468</v>
      </c>
      <c r="T86" s="76">
        <v>32453</v>
      </c>
      <c r="U86" s="76">
        <v>32448</v>
      </c>
      <c r="V86" s="76">
        <v>32457</v>
      </c>
      <c r="W86" s="76">
        <v>32569</v>
      </c>
      <c r="X86" s="76">
        <v>32685</v>
      </c>
      <c r="Y86" s="76">
        <v>32834</v>
      </c>
      <c r="Z86" s="76">
        <v>32963</v>
      </c>
      <c r="AA86" s="63">
        <v>33065</v>
      </c>
    </row>
    <row r="87" spans="1:27" ht="12.75" customHeight="1" x14ac:dyDescent="0.3">
      <c r="A87" s="13" t="s">
        <v>92</v>
      </c>
      <c r="B87" s="76">
        <v>9859</v>
      </c>
      <c r="C87" s="76">
        <v>9998</v>
      </c>
      <c r="D87" s="76">
        <v>10106</v>
      </c>
      <c r="E87" s="76">
        <v>10212</v>
      </c>
      <c r="F87" s="76">
        <v>10320</v>
      </c>
      <c r="G87" s="76">
        <v>10471</v>
      </c>
      <c r="H87" s="76">
        <v>10602</v>
      </c>
      <c r="I87" s="76">
        <v>10742</v>
      </c>
      <c r="J87" s="76">
        <v>10943</v>
      </c>
      <c r="K87" s="76">
        <v>11128</v>
      </c>
      <c r="L87" s="63">
        <v>11357</v>
      </c>
      <c r="M87" s="76">
        <v>11568</v>
      </c>
      <c r="N87" s="76">
        <v>11814</v>
      </c>
      <c r="O87" s="76">
        <v>12036</v>
      </c>
      <c r="P87" s="76">
        <v>12197</v>
      </c>
      <c r="Q87" s="76">
        <v>12411</v>
      </c>
      <c r="R87" s="76">
        <v>12581</v>
      </c>
      <c r="S87" s="76">
        <v>12849</v>
      </c>
      <c r="T87" s="76">
        <v>13031</v>
      </c>
      <c r="U87" s="76">
        <v>13190</v>
      </c>
      <c r="V87" s="76">
        <v>13330</v>
      </c>
      <c r="W87" s="76">
        <v>13380</v>
      </c>
      <c r="X87" s="76">
        <v>13421</v>
      </c>
      <c r="Y87" s="76">
        <v>13429</v>
      </c>
      <c r="Z87" s="76">
        <v>13469</v>
      </c>
      <c r="AA87" s="63">
        <v>13523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0.15444410350823362</v>
      </c>
      <c r="C90" s="38">
        <f t="shared" ref="C90:AA94" si="11">C83/SUM(C$83:C$85)</f>
        <v>0.15377727124715077</v>
      </c>
      <c r="D90" s="38">
        <f t="shared" si="11"/>
        <v>0.15296808273796272</v>
      </c>
      <c r="E90" s="38">
        <f t="shared" si="11"/>
        <v>0.15223213386762249</v>
      </c>
      <c r="F90" s="38">
        <f t="shared" si="11"/>
        <v>0.15115462552414582</v>
      </c>
      <c r="G90" s="38">
        <f t="shared" si="11"/>
        <v>0.14992512728361784</v>
      </c>
      <c r="H90" s="38">
        <f t="shared" si="11"/>
        <v>0.1491914656919226</v>
      </c>
      <c r="I90" s="38">
        <f t="shared" si="11"/>
        <v>0.14833926453143534</v>
      </c>
      <c r="J90" s="38">
        <f t="shared" si="11"/>
        <v>0.1480060595329438</v>
      </c>
      <c r="K90" s="38">
        <f t="shared" si="11"/>
        <v>0.147125041602224</v>
      </c>
      <c r="L90" s="39">
        <f t="shared" si="11"/>
        <v>0.14557603148011064</v>
      </c>
      <c r="M90" s="38">
        <f t="shared" si="11"/>
        <v>0.14474066892874454</v>
      </c>
      <c r="N90" s="38">
        <f t="shared" si="11"/>
        <v>0.14411441144114412</v>
      </c>
      <c r="O90" s="38">
        <f t="shared" si="11"/>
        <v>0.14374099337112115</v>
      </c>
      <c r="P90" s="38">
        <f t="shared" si="11"/>
        <v>0.14292547593992155</v>
      </c>
      <c r="Q90" s="38">
        <f t="shared" si="11"/>
        <v>0.14314569915012004</v>
      </c>
      <c r="R90" s="38">
        <f t="shared" si="11"/>
        <v>0.14283815851922163</v>
      </c>
      <c r="S90" s="38">
        <f t="shared" si="11"/>
        <v>0.14308675591861433</v>
      </c>
      <c r="T90" s="38">
        <f t="shared" si="11"/>
        <v>0.14310474755086661</v>
      </c>
      <c r="U90" s="38">
        <f t="shared" si="11"/>
        <v>0.14317362571342745</v>
      </c>
      <c r="V90" s="38">
        <f t="shared" si="11"/>
        <v>0.14325543101996518</v>
      </c>
      <c r="W90" s="38">
        <f t="shared" si="11"/>
        <v>0.14319012456179608</v>
      </c>
      <c r="X90" s="38">
        <f t="shared" si="11"/>
        <v>0.14315449088442453</v>
      </c>
      <c r="Y90" s="38">
        <f t="shared" si="11"/>
        <v>0.14302385892116182</v>
      </c>
      <c r="Z90" s="38">
        <f t="shared" si="11"/>
        <v>0.14284659405575043</v>
      </c>
      <c r="AA90" s="39">
        <f t="shared" si="11"/>
        <v>0.14265734265734265</v>
      </c>
    </row>
    <row r="91" spans="1:27" ht="12.75" customHeight="1" x14ac:dyDescent="0.3">
      <c r="A91" s="13" t="s">
        <v>77</v>
      </c>
      <c r="B91" s="38">
        <f t="shared" ref="B91:Q94" si="12">B84/SUM(B$83:B$85)</f>
        <v>0.64082819269714641</v>
      </c>
      <c r="C91" s="38">
        <f t="shared" si="12"/>
        <v>0.64721761600455874</v>
      </c>
      <c r="D91" s="38">
        <f t="shared" si="12"/>
        <v>0.65227254791637157</v>
      </c>
      <c r="E91" s="38">
        <f t="shared" si="12"/>
        <v>0.65280602484847261</v>
      </c>
      <c r="F91" s="38">
        <f t="shared" si="12"/>
        <v>0.65301045282186065</v>
      </c>
      <c r="G91" s="38">
        <f t="shared" si="12"/>
        <v>0.65291005291005288</v>
      </c>
      <c r="H91" s="38">
        <f t="shared" si="12"/>
        <v>0.65185347053915532</v>
      </c>
      <c r="I91" s="38">
        <f t="shared" si="12"/>
        <v>0.65138394622380391</v>
      </c>
      <c r="J91" s="38">
        <f t="shared" si="12"/>
        <v>0.65170768645851773</v>
      </c>
      <c r="K91" s="38">
        <f t="shared" si="12"/>
        <v>0.65649776366021262</v>
      </c>
      <c r="L91" s="39">
        <f t="shared" si="12"/>
        <v>0.65971870495188378</v>
      </c>
      <c r="M91" s="38">
        <f t="shared" si="12"/>
        <v>0.65791565681047015</v>
      </c>
      <c r="N91" s="38">
        <f t="shared" si="12"/>
        <v>0.65518306216586575</v>
      </c>
      <c r="O91" s="38">
        <f t="shared" si="12"/>
        <v>0.6524353924488423</v>
      </c>
      <c r="P91" s="38">
        <f t="shared" si="12"/>
        <v>0.64968908447335694</v>
      </c>
      <c r="Q91" s="38">
        <f t="shared" si="12"/>
        <v>0.64625176264339346</v>
      </c>
      <c r="R91" s="38">
        <f t="shared" si="11"/>
        <v>0.64436639772187942</v>
      </c>
      <c r="S91" s="38">
        <f t="shared" si="11"/>
        <v>0.64081763860524921</v>
      </c>
      <c r="T91" s="38">
        <f t="shared" si="11"/>
        <v>0.63847023360964583</v>
      </c>
      <c r="U91" s="38">
        <f t="shared" si="11"/>
        <v>0.63463127065184743</v>
      </c>
      <c r="V91" s="38">
        <f t="shared" si="11"/>
        <v>0.63198173755215836</v>
      </c>
      <c r="W91" s="38">
        <f t="shared" si="11"/>
        <v>0.62955918550011192</v>
      </c>
      <c r="X91" s="38">
        <f t="shared" si="11"/>
        <v>0.6277946068501552</v>
      </c>
      <c r="Y91" s="38">
        <f t="shared" si="11"/>
        <v>0.62813055720213395</v>
      </c>
      <c r="Z91" s="38">
        <f t="shared" si="11"/>
        <v>0.62842901975263066</v>
      </c>
      <c r="AA91" s="39">
        <f t="shared" si="11"/>
        <v>0.62927861612072133</v>
      </c>
    </row>
    <row r="92" spans="1:27" ht="12.75" customHeight="1" x14ac:dyDescent="0.3">
      <c r="A92" s="13" t="s">
        <v>78</v>
      </c>
      <c r="B92" s="38">
        <f t="shared" si="12"/>
        <v>0.20472770379462002</v>
      </c>
      <c r="C92" s="38">
        <f t="shared" si="11"/>
        <v>0.19900511274829047</v>
      </c>
      <c r="D92" s="38">
        <f t="shared" si="11"/>
        <v>0.19475936934566579</v>
      </c>
      <c r="E92" s="38">
        <f t="shared" si="11"/>
        <v>0.19496184128390487</v>
      </c>
      <c r="F92" s="38">
        <f t="shared" si="11"/>
        <v>0.19583492165399355</v>
      </c>
      <c r="G92" s="38">
        <f t="shared" si="11"/>
        <v>0.19716481980632924</v>
      </c>
      <c r="H92" s="38">
        <f t="shared" si="11"/>
        <v>0.19895506376892208</v>
      </c>
      <c r="I92" s="38">
        <f t="shared" si="11"/>
        <v>0.20027678924476078</v>
      </c>
      <c r="J92" s="38">
        <f t="shared" si="11"/>
        <v>0.20028625400853844</v>
      </c>
      <c r="K92" s="38">
        <f t="shared" si="11"/>
        <v>0.19637719473756338</v>
      </c>
      <c r="L92" s="39">
        <f t="shared" si="11"/>
        <v>0.1947052635680056</v>
      </c>
      <c r="M92" s="38">
        <f t="shared" si="11"/>
        <v>0.19734367426078525</v>
      </c>
      <c r="N92" s="38">
        <f t="shared" si="11"/>
        <v>0.20070252639299019</v>
      </c>
      <c r="O92" s="38">
        <f t="shared" si="11"/>
        <v>0.2038236141800365</v>
      </c>
      <c r="P92" s="38">
        <f t="shared" si="11"/>
        <v>0.20738543958672151</v>
      </c>
      <c r="Q92" s="38">
        <f t="shared" si="11"/>
        <v>0.21060253820648653</v>
      </c>
      <c r="R92" s="38">
        <f t="shared" si="11"/>
        <v>0.21279544375889892</v>
      </c>
      <c r="S92" s="38">
        <f t="shared" si="11"/>
        <v>0.21609560547613646</v>
      </c>
      <c r="T92" s="38">
        <f t="shared" si="11"/>
        <v>0.21842501883948756</v>
      </c>
      <c r="U92" s="38">
        <f t="shared" si="11"/>
        <v>0.22219510363472514</v>
      </c>
      <c r="V92" s="38">
        <f t="shared" si="11"/>
        <v>0.22476283142787642</v>
      </c>
      <c r="W92" s="38">
        <f t="shared" si="11"/>
        <v>0.22725068993809205</v>
      </c>
      <c r="X92" s="38">
        <f t="shared" si="11"/>
        <v>0.22905090226542027</v>
      </c>
      <c r="Y92" s="38">
        <f t="shared" si="11"/>
        <v>0.2288455838767042</v>
      </c>
      <c r="Z92" s="38">
        <f t="shared" si="11"/>
        <v>0.22872438619161897</v>
      </c>
      <c r="AA92" s="39">
        <f t="shared" si="11"/>
        <v>0.22806404122193596</v>
      </c>
    </row>
    <row r="93" spans="1:27" ht="12.75" customHeight="1" x14ac:dyDescent="0.3">
      <c r="A93" s="13" t="s">
        <v>91</v>
      </c>
      <c r="B93" s="38">
        <f t="shared" si="12"/>
        <v>0.64387849033445843</v>
      </c>
      <c r="C93" s="38">
        <f t="shared" si="11"/>
        <v>0.64274666232497557</v>
      </c>
      <c r="D93" s="38">
        <f t="shared" si="11"/>
        <v>0.64249428241818296</v>
      </c>
      <c r="E93" s="38">
        <f t="shared" si="11"/>
        <v>0.64213366625722401</v>
      </c>
      <c r="F93" s="38">
        <f t="shared" si="11"/>
        <v>0.64179523704431918</v>
      </c>
      <c r="G93" s="38">
        <f t="shared" si="11"/>
        <v>0.64101028251971648</v>
      </c>
      <c r="H93" s="38">
        <f t="shared" si="11"/>
        <v>0.64019230005165084</v>
      </c>
      <c r="I93" s="38">
        <f t="shared" si="11"/>
        <v>0.63928430209568998</v>
      </c>
      <c r="J93" s="38">
        <f t="shared" si="11"/>
        <v>0.63670345668811112</v>
      </c>
      <c r="K93" s="38">
        <f t="shared" si="11"/>
        <v>0.63501634722684475</v>
      </c>
      <c r="L93" s="39">
        <f t="shared" si="11"/>
        <v>0.63318658199244171</v>
      </c>
      <c r="M93" s="38">
        <f t="shared" si="11"/>
        <v>0.63096461463887543</v>
      </c>
      <c r="N93" s="38">
        <f t="shared" si="11"/>
        <v>0.62787331364715415</v>
      </c>
      <c r="O93" s="38">
        <f t="shared" si="11"/>
        <v>0.62499759823229895</v>
      </c>
      <c r="P93" s="38">
        <f t="shared" si="11"/>
        <v>0.62370611307758539</v>
      </c>
      <c r="Q93" s="38">
        <f t="shared" si="11"/>
        <v>0.62035519646327986</v>
      </c>
      <c r="R93" s="38">
        <f t="shared" si="11"/>
        <v>0.61831988609397248</v>
      </c>
      <c r="S93" s="38">
        <f t="shared" si="11"/>
        <v>0.61394750775281748</v>
      </c>
      <c r="T93" s="38">
        <f t="shared" si="11"/>
        <v>0.61139788997739264</v>
      </c>
      <c r="U93" s="38">
        <f t="shared" si="11"/>
        <v>0.60919194953439471</v>
      </c>
      <c r="V93" s="38">
        <f t="shared" si="11"/>
        <v>0.60731994835619263</v>
      </c>
      <c r="W93" s="38">
        <f t="shared" si="11"/>
        <v>0.60731334377563961</v>
      </c>
      <c r="X93" s="38">
        <f t="shared" si="11"/>
        <v>0.60742626698136004</v>
      </c>
      <c r="Y93" s="38">
        <f t="shared" si="11"/>
        <v>0.60821724955542378</v>
      </c>
      <c r="Z93" s="38">
        <f t="shared" si="11"/>
        <v>0.60851024552335242</v>
      </c>
      <c r="AA93" s="39">
        <f t="shared" si="11"/>
        <v>0.60848362164151637</v>
      </c>
    </row>
    <row r="94" spans="1:27" ht="12.75" customHeight="1" x14ac:dyDescent="0.3">
      <c r="A94" s="13" t="s">
        <v>92</v>
      </c>
      <c r="B94" s="38">
        <f t="shared" si="12"/>
        <v>0.20167740615730798</v>
      </c>
      <c r="C94" s="38">
        <f t="shared" si="11"/>
        <v>0.20347606642787366</v>
      </c>
      <c r="D94" s="38">
        <f t="shared" si="11"/>
        <v>0.20453763484385437</v>
      </c>
      <c r="E94" s="38">
        <f t="shared" si="11"/>
        <v>0.20563419987515355</v>
      </c>
      <c r="F94" s="38">
        <f t="shared" si="11"/>
        <v>0.20705013743153503</v>
      </c>
      <c r="G94" s="38">
        <f t="shared" si="11"/>
        <v>0.20906459019666568</v>
      </c>
      <c r="H94" s="38">
        <f t="shared" si="11"/>
        <v>0.21061623425642656</v>
      </c>
      <c r="I94" s="38">
        <f t="shared" si="11"/>
        <v>0.21237643337287465</v>
      </c>
      <c r="J94" s="38">
        <f t="shared" si="11"/>
        <v>0.21529048377894508</v>
      </c>
      <c r="K94" s="38">
        <f t="shared" si="11"/>
        <v>0.2178586111709313</v>
      </c>
      <c r="L94" s="39">
        <f t="shared" si="11"/>
        <v>0.2212373865274477</v>
      </c>
      <c r="M94" s="38">
        <f t="shared" si="11"/>
        <v>0.22429471643238003</v>
      </c>
      <c r="N94" s="38">
        <f t="shared" si="11"/>
        <v>0.2280122749117017</v>
      </c>
      <c r="O94" s="38">
        <f t="shared" si="11"/>
        <v>0.23126140839657988</v>
      </c>
      <c r="P94" s="38">
        <f t="shared" si="11"/>
        <v>0.23336841098249306</v>
      </c>
      <c r="Q94" s="38">
        <f t="shared" si="11"/>
        <v>0.2364991043866001</v>
      </c>
      <c r="R94" s="38">
        <f t="shared" si="11"/>
        <v>0.23884195538680589</v>
      </c>
      <c r="S94" s="38">
        <f t="shared" si="11"/>
        <v>0.24296573632856819</v>
      </c>
      <c r="T94" s="38">
        <f t="shared" si="11"/>
        <v>0.24549736247174078</v>
      </c>
      <c r="U94" s="38">
        <f t="shared" si="11"/>
        <v>0.24763442475217784</v>
      </c>
      <c r="V94" s="38">
        <f t="shared" si="11"/>
        <v>0.24942462062384221</v>
      </c>
      <c r="W94" s="38">
        <f t="shared" si="11"/>
        <v>0.24949653166256433</v>
      </c>
      <c r="X94" s="38">
        <f t="shared" si="11"/>
        <v>0.24941924213421546</v>
      </c>
      <c r="Y94" s="38">
        <f t="shared" si="11"/>
        <v>0.24875889152341435</v>
      </c>
      <c r="Z94" s="38">
        <f t="shared" si="11"/>
        <v>0.24864316042089718</v>
      </c>
      <c r="AA94" s="39">
        <f t="shared" si="11"/>
        <v>0.24885903570114096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241.00703631374637</v>
      </c>
      <c r="C97" s="76">
        <f t="shared" ref="C97:AA97" si="13">C83/(C84/1000)</f>
        <v>237.59747485931783</v>
      </c>
      <c r="D97" s="76">
        <f t="shared" si="13"/>
        <v>234.51559202760575</v>
      </c>
      <c r="E97" s="76">
        <f t="shared" si="13"/>
        <v>233.19658225114904</v>
      </c>
      <c r="F97" s="76">
        <f t="shared" si="13"/>
        <v>231.47351603785177</v>
      </c>
      <c r="G97" s="76">
        <f t="shared" si="13"/>
        <v>229.62600532093819</v>
      </c>
      <c r="H97" s="76">
        <f t="shared" si="13"/>
        <v>228.87270289214638</v>
      </c>
      <c r="I97" s="76">
        <f t="shared" si="13"/>
        <v>227.72938355540714</v>
      </c>
      <c r="J97" s="76">
        <f t="shared" si="13"/>
        <v>227.10497759698379</v>
      </c>
      <c r="K97" s="76">
        <f t="shared" si="13"/>
        <v>224.10592959517282</v>
      </c>
      <c r="L97" s="63">
        <f t="shared" si="13"/>
        <v>220.6637925943424</v>
      </c>
      <c r="M97" s="76">
        <f t="shared" si="13"/>
        <v>219.99882117175525</v>
      </c>
      <c r="N97" s="76">
        <f t="shared" si="13"/>
        <v>219.96052670339057</v>
      </c>
      <c r="O97" s="76">
        <f t="shared" si="13"/>
        <v>220.31452467899632</v>
      </c>
      <c r="P97" s="76">
        <f t="shared" si="13"/>
        <v>219.99057603958062</v>
      </c>
      <c r="Q97" s="76">
        <f t="shared" si="13"/>
        <v>221.50144483104322</v>
      </c>
      <c r="R97" s="76">
        <f t="shared" si="13"/>
        <v>221.67226445112252</v>
      </c>
      <c r="S97" s="76">
        <f t="shared" si="13"/>
        <v>223.28779249904096</v>
      </c>
      <c r="T97" s="76">
        <f t="shared" si="13"/>
        <v>224.13691354381822</v>
      </c>
      <c r="U97" s="76">
        <f t="shared" si="13"/>
        <v>225.60127799307756</v>
      </c>
      <c r="V97" s="76">
        <f t="shared" si="13"/>
        <v>226.67653589933383</v>
      </c>
      <c r="W97" s="76">
        <f t="shared" si="13"/>
        <v>227.44505657247794</v>
      </c>
      <c r="X97" s="76">
        <f t="shared" si="13"/>
        <v>228.02758947337261</v>
      </c>
      <c r="Y97" s="76">
        <f t="shared" si="13"/>
        <v>227.69766138783214</v>
      </c>
      <c r="Z97" s="76">
        <f t="shared" si="13"/>
        <v>227.30744374596085</v>
      </c>
      <c r="AA97" s="63">
        <f t="shared" si="13"/>
        <v>226.69980991373006</v>
      </c>
    </row>
    <row r="98" spans="1:27" ht="12.75" customHeight="1" x14ac:dyDescent="0.3">
      <c r="A98" s="13" t="s">
        <v>78</v>
      </c>
      <c r="B98" s="76">
        <f>B85/(B84/1000)</f>
        <v>319.47362199055709</v>
      </c>
      <c r="C98" s="76">
        <f t="shared" ref="C98:AA98" si="14">C85/(C84/1000)</f>
        <v>307.47789897438258</v>
      </c>
      <c r="D98" s="76">
        <f t="shared" si="14"/>
        <v>298.58587482764347</v>
      </c>
      <c r="E98" s="76">
        <f t="shared" si="14"/>
        <v>298.65202504704035</v>
      </c>
      <c r="F98" s="76">
        <f t="shared" si="14"/>
        <v>299.89553889639916</v>
      </c>
      <c r="G98" s="76">
        <f t="shared" si="14"/>
        <v>301.97853276658208</v>
      </c>
      <c r="H98" s="76">
        <f t="shared" si="14"/>
        <v>305.21439673300216</v>
      </c>
      <c r="I98" s="76">
        <f t="shared" si="14"/>
        <v>307.4635019880414</v>
      </c>
      <c r="J98" s="76">
        <f t="shared" si="14"/>
        <v>307.3252904180485</v>
      </c>
      <c r="K98" s="76">
        <f t="shared" si="14"/>
        <v>299.12850524073298</v>
      </c>
      <c r="L98" s="63">
        <f t="shared" si="14"/>
        <v>295.13376247563929</v>
      </c>
      <c r="M98" s="76">
        <f t="shared" si="14"/>
        <v>299.95284687021098</v>
      </c>
      <c r="N98" s="76">
        <f t="shared" si="14"/>
        <v>306.33045629952568</v>
      </c>
      <c r="O98" s="76">
        <f t="shared" si="14"/>
        <v>312.40428790199076</v>
      </c>
      <c r="P98" s="76">
        <f t="shared" si="14"/>
        <v>319.2072093297208</v>
      </c>
      <c r="Q98" s="76">
        <f t="shared" si="14"/>
        <v>325.88311611723771</v>
      </c>
      <c r="R98" s="76">
        <f t="shared" si="14"/>
        <v>330.2398208708974</v>
      </c>
      <c r="S98" s="76">
        <f t="shared" si="14"/>
        <v>337.21856649650329</v>
      </c>
      <c r="T98" s="76">
        <f t="shared" si="14"/>
        <v>342.10681616996163</v>
      </c>
      <c r="U98" s="76">
        <f t="shared" si="14"/>
        <v>350.11685353371007</v>
      </c>
      <c r="V98" s="76">
        <f t="shared" si="14"/>
        <v>355.6476683937824</v>
      </c>
      <c r="W98" s="76">
        <f t="shared" si="14"/>
        <v>360.96795213553696</v>
      </c>
      <c r="X98" s="76">
        <f t="shared" si="14"/>
        <v>364.8500636452444</v>
      </c>
      <c r="Y98" s="76">
        <f t="shared" si="14"/>
        <v>364.32805449880561</v>
      </c>
      <c r="Z98" s="76">
        <f t="shared" si="14"/>
        <v>363.96216438517126</v>
      </c>
      <c r="AA98" s="63">
        <f t="shared" si="14"/>
        <v>362.4214066383974</v>
      </c>
    </row>
    <row r="99" spans="1:27" ht="12.75" customHeight="1" x14ac:dyDescent="0.3">
      <c r="A99" s="13" t="s">
        <v>80</v>
      </c>
      <c r="B99" s="76">
        <f>SUM(B97:B98)</f>
        <v>560.48065830430346</v>
      </c>
      <c r="C99" s="76">
        <f t="shared" ref="C99:AA99" si="15">SUM(C97:C98)</f>
        <v>545.07537383370038</v>
      </c>
      <c r="D99" s="76">
        <f t="shared" si="15"/>
        <v>533.10146685524921</v>
      </c>
      <c r="E99" s="76">
        <f t="shared" si="15"/>
        <v>531.84860729818934</v>
      </c>
      <c r="F99" s="76">
        <f t="shared" si="15"/>
        <v>531.36905493425093</v>
      </c>
      <c r="G99" s="76">
        <f t="shared" si="15"/>
        <v>531.60453808752027</v>
      </c>
      <c r="H99" s="76">
        <f t="shared" si="15"/>
        <v>534.08709962514854</v>
      </c>
      <c r="I99" s="76">
        <f t="shared" si="15"/>
        <v>535.19288554344848</v>
      </c>
      <c r="J99" s="76">
        <f t="shared" si="15"/>
        <v>534.43026801503231</v>
      </c>
      <c r="K99" s="76">
        <f t="shared" si="15"/>
        <v>523.23443483590586</v>
      </c>
      <c r="L99" s="63">
        <f t="shared" si="15"/>
        <v>515.79755506998163</v>
      </c>
      <c r="M99" s="76">
        <f t="shared" si="15"/>
        <v>519.95166804196629</v>
      </c>
      <c r="N99" s="76">
        <f t="shared" si="15"/>
        <v>526.29098300291628</v>
      </c>
      <c r="O99" s="76">
        <f t="shared" si="15"/>
        <v>532.71881258098711</v>
      </c>
      <c r="P99" s="76">
        <f t="shared" si="15"/>
        <v>539.19778536930141</v>
      </c>
      <c r="Q99" s="76">
        <f t="shared" si="15"/>
        <v>547.38456094828098</v>
      </c>
      <c r="R99" s="76">
        <f t="shared" si="15"/>
        <v>551.91208532201995</v>
      </c>
      <c r="S99" s="76">
        <f t="shared" si="15"/>
        <v>560.50635899554425</v>
      </c>
      <c r="T99" s="76">
        <f t="shared" si="15"/>
        <v>566.24372971377989</v>
      </c>
      <c r="U99" s="76">
        <f t="shared" si="15"/>
        <v>575.7181315267876</v>
      </c>
      <c r="V99" s="76">
        <f t="shared" si="15"/>
        <v>582.32420429311628</v>
      </c>
      <c r="W99" s="76">
        <f t="shared" si="15"/>
        <v>588.4130087080149</v>
      </c>
      <c r="X99" s="76">
        <f t="shared" si="15"/>
        <v>592.87765311861699</v>
      </c>
      <c r="Y99" s="76">
        <f t="shared" si="15"/>
        <v>592.02571588663773</v>
      </c>
      <c r="Z99" s="76">
        <f t="shared" si="15"/>
        <v>591.26960813113214</v>
      </c>
      <c r="AA99" s="63">
        <f t="shared" si="15"/>
        <v>589.12121655212741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45445</v>
      </c>
      <c r="D10" s="76">
        <v>45635</v>
      </c>
      <c r="E10" s="76">
        <v>45842</v>
      </c>
      <c r="F10" s="76">
        <v>46050</v>
      </c>
      <c r="G10" s="76">
        <v>46237</v>
      </c>
      <c r="H10" s="76">
        <v>46419</v>
      </c>
      <c r="I10" s="76">
        <v>46632</v>
      </c>
      <c r="J10" s="76">
        <v>46847</v>
      </c>
      <c r="K10" s="76">
        <v>47068</v>
      </c>
      <c r="L10" s="63">
        <v>47273</v>
      </c>
      <c r="M10" s="76">
        <v>47502</v>
      </c>
      <c r="N10" s="76">
        <v>47714</v>
      </c>
      <c r="O10" s="76">
        <v>47914</v>
      </c>
      <c r="P10" s="76">
        <v>48104</v>
      </c>
      <c r="Q10" s="76">
        <v>48296</v>
      </c>
      <c r="R10" s="76">
        <v>48487</v>
      </c>
      <c r="S10" s="76">
        <v>48666</v>
      </c>
      <c r="T10" s="76">
        <v>48837</v>
      </c>
      <c r="U10" s="76">
        <v>48977</v>
      </c>
      <c r="V10" s="76">
        <v>49127</v>
      </c>
      <c r="W10" s="76">
        <v>49266</v>
      </c>
      <c r="X10" s="76">
        <v>49402</v>
      </c>
      <c r="Y10" s="76">
        <v>49538</v>
      </c>
      <c r="Z10" s="76">
        <v>49675</v>
      </c>
      <c r="AA10" s="63">
        <v>49808</v>
      </c>
    </row>
    <row r="11" spans="1:27" ht="12.75" customHeight="1" x14ac:dyDescent="0.3">
      <c r="A11" s="6" t="s">
        <v>55</v>
      </c>
      <c r="B11" s="25"/>
      <c r="C11" s="76">
        <v>385</v>
      </c>
      <c r="D11" s="76">
        <v>396</v>
      </c>
      <c r="E11" s="76">
        <v>400</v>
      </c>
      <c r="F11" s="76">
        <v>401</v>
      </c>
      <c r="G11" s="76">
        <v>403</v>
      </c>
      <c r="H11" s="76">
        <v>409</v>
      </c>
      <c r="I11" s="76">
        <v>410</v>
      </c>
      <c r="J11" s="76">
        <v>412</v>
      </c>
      <c r="K11" s="76">
        <v>416</v>
      </c>
      <c r="L11" s="63">
        <v>417</v>
      </c>
      <c r="M11" s="76">
        <v>420</v>
      </c>
      <c r="N11" s="76">
        <v>420</v>
      </c>
      <c r="O11" s="76">
        <v>421</v>
      </c>
      <c r="P11" s="76">
        <v>424</v>
      </c>
      <c r="Q11" s="76">
        <v>428</v>
      </c>
      <c r="R11" s="76">
        <v>428</v>
      </c>
      <c r="S11" s="76">
        <v>425</v>
      </c>
      <c r="T11" s="76">
        <v>427</v>
      </c>
      <c r="U11" s="76">
        <v>431</v>
      </c>
      <c r="V11" s="76">
        <v>430</v>
      </c>
      <c r="W11" s="76">
        <v>430</v>
      </c>
      <c r="X11" s="76">
        <v>431</v>
      </c>
      <c r="Y11" s="76">
        <v>433</v>
      </c>
      <c r="Z11" s="76">
        <v>432</v>
      </c>
      <c r="AA11" s="63">
        <v>432</v>
      </c>
    </row>
    <row r="12" spans="1:27" ht="12.75" customHeight="1" x14ac:dyDescent="0.3">
      <c r="A12" s="6" t="s">
        <v>56</v>
      </c>
      <c r="B12" s="25"/>
      <c r="C12" s="76">
        <v>431</v>
      </c>
      <c r="D12" s="76">
        <v>449</v>
      </c>
      <c r="E12" s="76">
        <v>457</v>
      </c>
      <c r="F12" s="76">
        <v>469</v>
      </c>
      <c r="G12" s="76">
        <v>478</v>
      </c>
      <c r="H12" s="76">
        <v>471</v>
      </c>
      <c r="I12" s="76">
        <v>486</v>
      </c>
      <c r="J12" s="76">
        <v>487</v>
      </c>
      <c r="K12" s="76">
        <v>504</v>
      </c>
      <c r="L12" s="63">
        <v>487</v>
      </c>
      <c r="M12" s="76">
        <v>506</v>
      </c>
      <c r="N12" s="76">
        <v>510</v>
      </c>
      <c r="O12" s="76">
        <v>517</v>
      </c>
      <c r="P12" s="76">
        <v>521</v>
      </c>
      <c r="Q12" s="76">
        <v>523</v>
      </c>
      <c r="R12" s="76">
        <v>524</v>
      </c>
      <c r="S12" s="76">
        <v>522</v>
      </c>
      <c r="T12" s="76">
        <v>540</v>
      </c>
      <c r="U12" s="76">
        <v>534</v>
      </c>
      <c r="V12" s="76">
        <v>543</v>
      </c>
      <c r="W12" s="76">
        <v>552</v>
      </c>
      <c r="X12" s="76">
        <v>555</v>
      </c>
      <c r="Y12" s="76">
        <v>553</v>
      </c>
      <c r="Z12" s="76">
        <v>557</v>
      </c>
      <c r="AA12" s="63">
        <v>567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-46</v>
      </c>
      <c r="D14" s="76">
        <f t="shared" ref="D14:AA14" si="0">D11-D12</f>
        <v>-53</v>
      </c>
      <c r="E14" s="76">
        <f t="shared" si="0"/>
        <v>-57</v>
      </c>
      <c r="F14" s="76">
        <f t="shared" si="0"/>
        <v>-68</v>
      </c>
      <c r="G14" s="76">
        <f t="shared" si="0"/>
        <v>-75</v>
      </c>
      <c r="H14" s="76">
        <f t="shared" si="0"/>
        <v>-62</v>
      </c>
      <c r="I14" s="76">
        <f t="shared" si="0"/>
        <v>-76</v>
      </c>
      <c r="J14" s="76">
        <f t="shared" si="0"/>
        <v>-75</v>
      </c>
      <c r="K14" s="76">
        <f t="shared" si="0"/>
        <v>-88</v>
      </c>
      <c r="L14" s="63">
        <f t="shared" si="0"/>
        <v>-70</v>
      </c>
      <c r="M14" s="76">
        <f t="shared" si="0"/>
        <v>-86</v>
      </c>
      <c r="N14" s="76">
        <f t="shared" si="0"/>
        <v>-90</v>
      </c>
      <c r="O14" s="76">
        <f t="shared" si="0"/>
        <v>-96</v>
      </c>
      <c r="P14" s="76">
        <f t="shared" si="0"/>
        <v>-97</v>
      </c>
      <c r="Q14" s="76">
        <f t="shared" si="0"/>
        <v>-95</v>
      </c>
      <c r="R14" s="76">
        <f t="shared" si="0"/>
        <v>-96</v>
      </c>
      <c r="S14" s="76">
        <f t="shared" si="0"/>
        <v>-97</v>
      </c>
      <c r="T14" s="76">
        <f t="shared" si="0"/>
        <v>-113</v>
      </c>
      <c r="U14" s="76">
        <f t="shared" si="0"/>
        <v>-103</v>
      </c>
      <c r="V14" s="76">
        <f t="shared" si="0"/>
        <v>-113</v>
      </c>
      <c r="W14" s="76">
        <f t="shared" si="0"/>
        <v>-122</v>
      </c>
      <c r="X14" s="76">
        <f t="shared" si="0"/>
        <v>-124</v>
      </c>
      <c r="Y14" s="76">
        <f t="shared" si="0"/>
        <v>-120</v>
      </c>
      <c r="Z14" s="76">
        <f t="shared" si="0"/>
        <v>-125</v>
      </c>
      <c r="AA14" s="63">
        <f t="shared" si="0"/>
        <v>-135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315</v>
      </c>
      <c r="D16" s="76">
        <v>325</v>
      </c>
      <c r="E16" s="76">
        <v>329</v>
      </c>
      <c r="F16" s="76">
        <v>329</v>
      </c>
      <c r="G16" s="76">
        <v>332</v>
      </c>
      <c r="H16" s="76">
        <v>333</v>
      </c>
      <c r="I16" s="76">
        <v>338</v>
      </c>
      <c r="J16" s="76">
        <v>338</v>
      </c>
      <c r="K16" s="76">
        <v>338</v>
      </c>
      <c r="L16" s="63">
        <v>338</v>
      </c>
      <c r="M16" s="76">
        <v>338</v>
      </c>
      <c r="N16" s="76">
        <v>338</v>
      </c>
      <c r="O16" s="76">
        <v>338</v>
      </c>
      <c r="P16" s="76">
        <v>338</v>
      </c>
      <c r="Q16" s="76">
        <v>338</v>
      </c>
      <c r="R16" s="76">
        <v>338</v>
      </c>
      <c r="S16" s="76">
        <v>338</v>
      </c>
      <c r="T16" s="76">
        <v>338</v>
      </c>
      <c r="U16" s="76">
        <v>338</v>
      </c>
      <c r="V16" s="76">
        <v>338</v>
      </c>
      <c r="W16" s="76">
        <v>338</v>
      </c>
      <c r="X16" s="76">
        <v>338</v>
      </c>
      <c r="Y16" s="76">
        <v>338</v>
      </c>
      <c r="Z16" s="76">
        <v>338</v>
      </c>
      <c r="AA16" s="63">
        <v>338</v>
      </c>
    </row>
    <row r="17" spans="1:27" ht="12.75" customHeight="1" x14ac:dyDescent="0.3">
      <c r="A17" s="81" t="s">
        <v>83</v>
      </c>
      <c r="B17" s="81"/>
      <c r="C17" s="76">
        <v>554</v>
      </c>
      <c r="D17" s="76">
        <v>551</v>
      </c>
      <c r="E17" s="76">
        <v>548</v>
      </c>
      <c r="F17" s="76">
        <v>546</v>
      </c>
      <c r="G17" s="76">
        <v>546</v>
      </c>
      <c r="H17" s="76">
        <v>548</v>
      </c>
      <c r="I17" s="76">
        <v>548</v>
      </c>
      <c r="J17" s="76">
        <v>547</v>
      </c>
      <c r="K17" s="76">
        <v>551</v>
      </c>
      <c r="L17" s="63">
        <v>556</v>
      </c>
      <c r="M17" s="76">
        <v>553</v>
      </c>
      <c r="N17" s="76">
        <v>551</v>
      </c>
      <c r="O17" s="76">
        <v>553</v>
      </c>
      <c r="P17" s="76">
        <v>558</v>
      </c>
      <c r="Q17" s="76">
        <v>555</v>
      </c>
      <c r="R17" s="76">
        <v>551</v>
      </c>
      <c r="S17" s="76">
        <v>551</v>
      </c>
      <c r="T17" s="76">
        <v>546</v>
      </c>
      <c r="U17" s="76">
        <v>544</v>
      </c>
      <c r="V17" s="76">
        <v>541</v>
      </c>
      <c r="W17" s="76">
        <v>541</v>
      </c>
      <c r="X17" s="76">
        <v>539</v>
      </c>
      <c r="Y17" s="76">
        <v>540</v>
      </c>
      <c r="Z17" s="76">
        <v>538</v>
      </c>
      <c r="AA17" s="63">
        <v>539</v>
      </c>
    </row>
    <row r="18" spans="1:27" ht="12.75" customHeight="1" x14ac:dyDescent="0.3">
      <c r="A18" s="6" t="s">
        <v>97</v>
      </c>
      <c r="B18" s="6"/>
      <c r="C18" s="76">
        <v>1458</v>
      </c>
      <c r="D18" s="76">
        <v>1443</v>
      </c>
      <c r="E18" s="76">
        <v>1418</v>
      </c>
      <c r="F18" s="76">
        <v>1417</v>
      </c>
      <c r="G18" s="76">
        <v>1428</v>
      </c>
      <c r="H18" s="76">
        <v>1420</v>
      </c>
      <c r="I18" s="76">
        <v>1422</v>
      </c>
      <c r="J18" s="76">
        <v>1424</v>
      </c>
      <c r="K18" s="76">
        <v>1424</v>
      </c>
      <c r="L18" s="63">
        <v>1426</v>
      </c>
      <c r="M18" s="76">
        <v>1427</v>
      </c>
      <c r="N18" s="76">
        <v>1426</v>
      </c>
      <c r="O18" s="76">
        <v>1421</v>
      </c>
      <c r="P18" s="76">
        <v>1422</v>
      </c>
      <c r="Q18" s="76">
        <v>1422</v>
      </c>
      <c r="R18" s="76">
        <v>1421</v>
      </c>
      <c r="S18" s="76">
        <v>1414</v>
      </c>
      <c r="T18" s="76">
        <v>1411</v>
      </c>
      <c r="U18" s="76">
        <v>1408</v>
      </c>
      <c r="V18" s="76">
        <v>1407</v>
      </c>
      <c r="W18" s="76">
        <v>1408</v>
      </c>
      <c r="X18" s="76">
        <v>1407</v>
      </c>
      <c r="Y18" s="76">
        <v>1405</v>
      </c>
      <c r="Z18" s="76">
        <v>1404</v>
      </c>
      <c r="AA18" s="63">
        <v>1406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270</v>
      </c>
      <c r="D20" s="76">
        <v>274</v>
      </c>
      <c r="E20" s="76">
        <v>275</v>
      </c>
      <c r="F20" s="76">
        <v>275</v>
      </c>
      <c r="G20" s="76">
        <v>272</v>
      </c>
      <c r="H20" s="76">
        <v>273</v>
      </c>
      <c r="I20" s="76">
        <v>270</v>
      </c>
      <c r="J20" s="76">
        <v>270</v>
      </c>
      <c r="K20" s="76">
        <v>270</v>
      </c>
      <c r="L20" s="63">
        <v>270</v>
      </c>
      <c r="M20" s="76">
        <v>270</v>
      </c>
      <c r="N20" s="76">
        <v>270</v>
      </c>
      <c r="O20" s="76">
        <v>270</v>
      </c>
      <c r="P20" s="76">
        <v>270</v>
      </c>
      <c r="Q20" s="76">
        <v>270</v>
      </c>
      <c r="R20" s="76">
        <v>270</v>
      </c>
      <c r="S20" s="76">
        <v>270</v>
      </c>
      <c r="T20" s="76">
        <v>270</v>
      </c>
      <c r="U20" s="76">
        <v>270</v>
      </c>
      <c r="V20" s="76">
        <v>270</v>
      </c>
      <c r="W20" s="76">
        <v>270</v>
      </c>
      <c r="X20" s="76">
        <v>270</v>
      </c>
      <c r="Y20" s="76">
        <v>270</v>
      </c>
      <c r="Z20" s="76">
        <v>270</v>
      </c>
      <c r="AA20" s="63">
        <v>270</v>
      </c>
    </row>
    <row r="21" spans="1:27" ht="12.75" customHeight="1" x14ac:dyDescent="0.3">
      <c r="A21" s="81" t="s">
        <v>84</v>
      </c>
      <c r="B21" s="81"/>
      <c r="C21" s="76">
        <v>383</v>
      </c>
      <c r="D21" s="76">
        <v>381</v>
      </c>
      <c r="E21" s="76">
        <v>382</v>
      </c>
      <c r="F21" s="76">
        <v>378</v>
      </c>
      <c r="G21" s="76">
        <v>383</v>
      </c>
      <c r="H21" s="76">
        <v>378</v>
      </c>
      <c r="I21" s="76">
        <v>376</v>
      </c>
      <c r="J21" s="76">
        <v>378</v>
      </c>
      <c r="K21" s="76">
        <v>379</v>
      </c>
      <c r="L21" s="63">
        <v>379</v>
      </c>
      <c r="M21" s="76">
        <v>377</v>
      </c>
      <c r="N21" s="76">
        <v>385</v>
      </c>
      <c r="O21" s="76">
        <v>384</v>
      </c>
      <c r="P21" s="76">
        <v>386</v>
      </c>
      <c r="Q21" s="76">
        <v>388</v>
      </c>
      <c r="R21" s="76">
        <v>387</v>
      </c>
      <c r="S21" s="76">
        <v>392</v>
      </c>
      <c r="T21" s="76">
        <v>395</v>
      </c>
      <c r="U21" s="76">
        <v>393</v>
      </c>
      <c r="V21" s="76">
        <v>391</v>
      </c>
      <c r="W21" s="76">
        <v>388</v>
      </c>
      <c r="X21" s="76">
        <v>386</v>
      </c>
      <c r="Y21" s="76">
        <v>386</v>
      </c>
      <c r="Z21" s="76">
        <v>383</v>
      </c>
      <c r="AA21" s="63">
        <v>383</v>
      </c>
    </row>
    <row r="22" spans="1:27" ht="12.75" customHeight="1" x14ac:dyDescent="0.3">
      <c r="A22" s="6" t="s">
        <v>98</v>
      </c>
      <c r="B22" s="6"/>
      <c r="C22" s="76">
        <v>1427</v>
      </c>
      <c r="D22" s="76">
        <v>1394</v>
      </c>
      <c r="E22" s="76">
        <v>1361</v>
      </c>
      <c r="F22" s="76">
        <v>1378</v>
      </c>
      <c r="G22" s="76">
        <v>1382</v>
      </c>
      <c r="H22" s="76">
        <v>1362</v>
      </c>
      <c r="I22" s="76">
        <v>1363</v>
      </c>
      <c r="J22" s="76">
        <v>1354</v>
      </c>
      <c r="K22" s="76">
        <v>1359</v>
      </c>
      <c r="L22" s="63">
        <v>1362</v>
      </c>
      <c r="M22" s="76">
        <v>1363</v>
      </c>
      <c r="N22" s="76">
        <v>1360</v>
      </c>
      <c r="O22" s="76">
        <v>1363</v>
      </c>
      <c r="P22" s="76">
        <v>1360</v>
      </c>
      <c r="Q22" s="76">
        <v>1362</v>
      </c>
      <c r="R22" s="76">
        <v>1364</v>
      </c>
      <c r="S22" s="76">
        <v>1361</v>
      </c>
      <c r="T22" s="76">
        <v>1363</v>
      </c>
      <c r="U22" s="76">
        <v>1360</v>
      </c>
      <c r="V22" s="76">
        <v>1360</v>
      </c>
      <c r="W22" s="76">
        <v>1359</v>
      </c>
      <c r="X22" s="76">
        <v>1356</v>
      </c>
      <c r="Y22" s="76">
        <v>1357</v>
      </c>
      <c r="Z22" s="76">
        <v>1354</v>
      </c>
      <c r="AA22" s="63">
        <v>1353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45</v>
      </c>
      <c r="D24" s="76">
        <f t="shared" ref="D24:AA26" si="1">D16-D20</f>
        <v>51</v>
      </c>
      <c r="E24" s="76">
        <f t="shared" si="1"/>
        <v>54</v>
      </c>
      <c r="F24" s="76">
        <f t="shared" si="1"/>
        <v>54</v>
      </c>
      <c r="G24" s="76">
        <f t="shared" si="1"/>
        <v>60</v>
      </c>
      <c r="H24" s="76">
        <f t="shared" si="1"/>
        <v>60</v>
      </c>
      <c r="I24" s="76">
        <f t="shared" si="1"/>
        <v>68</v>
      </c>
      <c r="J24" s="76">
        <f t="shared" si="1"/>
        <v>68</v>
      </c>
      <c r="K24" s="76">
        <f t="shared" si="1"/>
        <v>68</v>
      </c>
      <c r="L24" s="63">
        <f t="shared" si="1"/>
        <v>68</v>
      </c>
      <c r="M24" s="76">
        <f t="shared" si="1"/>
        <v>68</v>
      </c>
      <c r="N24" s="76">
        <f t="shared" si="1"/>
        <v>68</v>
      </c>
      <c r="O24" s="76">
        <f t="shared" si="1"/>
        <v>68</v>
      </c>
      <c r="P24" s="76">
        <f t="shared" si="1"/>
        <v>68</v>
      </c>
      <c r="Q24" s="76">
        <f t="shared" si="1"/>
        <v>68</v>
      </c>
      <c r="R24" s="76">
        <f t="shared" si="1"/>
        <v>68</v>
      </c>
      <c r="S24" s="76">
        <f t="shared" si="1"/>
        <v>68</v>
      </c>
      <c r="T24" s="76">
        <f t="shared" si="1"/>
        <v>68</v>
      </c>
      <c r="U24" s="76">
        <f t="shared" si="1"/>
        <v>68</v>
      </c>
      <c r="V24" s="76">
        <f t="shared" si="1"/>
        <v>68</v>
      </c>
      <c r="W24" s="76">
        <f t="shared" si="1"/>
        <v>68</v>
      </c>
      <c r="X24" s="76">
        <f t="shared" si="1"/>
        <v>68</v>
      </c>
      <c r="Y24" s="76">
        <f t="shared" si="1"/>
        <v>68</v>
      </c>
      <c r="Z24" s="76">
        <f t="shared" si="1"/>
        <v>68</v>
      </c>
      <c r="AA24" s="63">
        <f t="shared" si="1"/>
        <v>68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171</v>
      </c>
      <c r="D25" s="76">
        <f t="shared" si="2"/>
        <v>170</v>
      </c>
      <c r="E25" s="76">
        <f t="shared" si="2"/>
        <v>166</v>
      </c>
      <c r="F25" s="76">
        <f t="shared" si="2"/>
        <v>168</v>
      </c>
      <c r="G25" s="76">
        <f t="shared" si="2"/>
        <v>163</v>
      </c>
      <c r="H25" s="76">
        <f t="shared" si="2"/>
        <v>170</v>
      </c>
      <c r="I25" s="76">
        <f t="shared" si="2"/>
        <v>172</v>
      </c>
      <c r="J25" s="76">
        <f t="shared" si="2"/>
        <v>169</v>
      </c>
      <c r="K25" s="76">
        <f t="shared" si="2"/>
        <v>172</v>
      </c>
      <c r="L25" s="63">
        <f t="shared" si="2"/>
        <v>177</v>
      </c>
      <c r="M25" s="76">
        <f t="shared" si="2"/>
        <v>176</v>
      </c>
      <c r="N25" s="76">
        <f t="shared" si="2"/>
        <v>166</v>
      </c>
      <c r="O25" s="76">
        <f t="shared" si="2"/>
        <v>169</v>
      </c>
      <c r="P25" s="76">
        <f t="shared" si="2"/>
        <v>172</v>
      </c>
      <c r="Q25" s="76">
        <f t="shared" si="2"/>
        <v>167</v>
      </c>
      <c r="R25" s="76">
        <f t="shared" si="2"/>
        <v>164</v>
      </c>
      <c r="S25" s="76">
        <f t="shared" si="1"/>
        <v>159</v>
      </c>
      <c r="T25" s="76">
        <f t="shared" si="1"/>
        <v>151</v>
      </c>
      <c r="U25" s="76">
        <f t="shared" si="1"/>
        <v>151</v>
      </c>
      <c r="V25" s="76">
        <f t="shared" si="1"/>
        <v>150</v>
      </c>
      <c r="W25" s="76">
        <f t="shared" si="1"/>
        <v>153</v>
      </c>
      <c r="X25" s="76">
        <f t="shared" si="1"/>
        <v>153</v>
      </c>
      <c r="Y25" s="76">
        <f t="shared" si="1"/>
        <v>154</v>
      </c>
      <c r="Z25" s="76">
        <f t="shared" si="1"/>
        <v>155</v>
      </c>
      <c r="AA25" s="63">
        <f t="shared" si="1"/>
        <v>156</v>
      </c>
    </row>
    <row r="26" spans="1:27" ht="12.75" customHeight="1" x14ac:dyDescent="0.3">
      <c r="A26" s="6" t="s">
        <v>82</v>
      </c>
      <c r="B26" s="6"/>
      <c r="C26" s="76">
        <f t="shared" si="2"/>
        <v>31</v>
      </c>
      <c r="D26" s="76">
        <f t="shared" si="1"/>
        <v>49</v>
      </c>
      <c r="E26" s="76">
        <f t="shared" si="1"/>
        <v>57</v>
      </c>
      <c r="F26" s="76">
        <f t="shared" si="1"/>
        <v>39</v>
      </c>
      <c r="G26" s="76">
        <f t="shared" si="1"/>
        <v>46</v>
      </c>
      <c r="H26" s="76">
        <f t="shared" si="1"/>
        <v>58</v>
      </c>
      <c r="I26" s="76">
        <f t="shared" si="1"/>
        <v>59</v>
      </c>
      <c r="J26" s="76">
        <f t="shared" si="1"/>
        <v>70</v>
      </c>
      <c r="K26" s="76">
        <f t="shared" si="1"/>
        <v>65</v>
      </c>
      <c r="L26" s="63">
        <f t="shared" si="1"/>
        <v>64</v>
      </c>
      <c r="M26" s="76">
        <f t="shared" si="1"/>
        <v>64</v>
      </c>
      <c r="N26" s="76">
        <f t="shared" si="1"/>
        <v>66</v>
      </c>
      <c r="O26" s="76">
        <f t="shared" si="1"/>
        <v>58</v>
      </c>
      <c r="P26" s="76">
        <f t="shared" si="1"/>
        <v>62</v>
      </c>
      <c r="Q26" s="76">
        <f t="shared" si="1"/>
        <v>60</v>
      </c>
      <c r="R26" s="76">
        <f t="shared" si="1"/>
        <v>57</v>
      </c>
      <c r="S26" s="76">
        <f t="shared" si="1"/>
        <v>53</v>
      </c>
      <c r="T26" s="76">
        <f t="shared" si="1"/>
        <v>48</v>
      </c>
      <c r="U26" s="76">
        <f t="shared" si="1"/>
        <v>48</v>
      </c>
      <c r="V26" s="76">
        <f t="shared" si="1"/>
        <v>47</v>
      </c>
      <c r="W26" s="76">
        <f t="shared" si="1"/>
        <v>49</v>
      </c>
      <c r="X26" s="76">
        <f t="shared" si="1"/>
        <v>51</v>
      </c>
      <c r="Y26" s="76">
        <f t="shared" si="1"/>
        <v>48</v>
      </c>
      <c r="Z26" s="76">
        <f t="shared" si="1"/>
        <v>50</v>
      </c>
      <c r="AA26" s="63">
        <f t="shared" si="1"/>
        <v>53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247</v>
      </c>
      <c r="D28" s="76">
        <f t="shared" ref="D28:AA28" si="3">SUM(D24:D26)</f>
        <v>270</v>
      </c>
      <c r="E28" s="76">
        <f t="shared" si="3"/>
        <v>277</v>
      </c>
      <c r="F28" s="76">
        <f t="shared" si="3"/>
        <v>261</v>
      </c>
      <c r="G28" s="76">
        <f t="shared" si="3"/>
        <v>269</v>
      </c>
      <c r="H28" s="76">
        <f t="shared" si="3"/>
        <v>288</v>
      </c>
      <c r="I28" s="76">
        <f t="shared" si="3"/>
        <v>299</v>
      </c>
      <c r="J28" s="76">
        <f t="shared" si="3"/>
        <v>307</v>
      </c>
      <c r="K28" s="76">
        <f t="shared" si="3"/>
        <v>305</v>
      </c>
      <c r="L28" s="63">
        <f t="shared" si="3"/>
        <v>309</v>
      </c>
      <c r="M28" s="76">
        <f t="shared" si="3"/>
        <v>308</v>
      </c>
      <c r="N28" s="76">
        <f t="shared" si="3"/>
        <v>300</v>
      </c>
      <c r="O28" s="76">
        <f t="shared" si="3"/>
        <v>295</v>
      </c>
      <c r="P28" s="76">
        <f t="shared" si="3"/>
        <v>302</v>
      </c>
      <c r="Q28" s="76">
        <f t="shared" si="3"/>
        <v>295</v>
      </c>
      <c r="R28" s="76">
        <f t="shared" si="3"/>
        <v>289</v>
      </c>
      <c r="S28" s="76">
        <f t="shared" si="3"/>
        <v>280</v>
      </c>
      <c r="T28" s="76">
        <f t="shared" si="3"/>
        <v>267</v>
      </c>
      <c r="U28" s="76">
        <f t="shared" si="3"/>
        <v>267</v>
      </c>
      <c r="V28" s="76">
        <f t="shared" si="3"/>
        <v>265</v>
      </c>
      <c r="W28" s="76">
        <f t="shared" si="3"/>
        <v>270</v>
      </c>
      <c r="X28" s="76">
        <f t="shared" si="3"/>
        <v>272</v>
      </c>
      <c r="Y28" s="76">
        <f t="shared" si="3"/>
        <v>270</v>
      </c>
      <c r="Z28" s="76">
        <f t="shared" si="3"/>
        <v>273</v>
      </c>
      <c r="AA28" s="63">
        <f t="shared" si="3"/>
        <v>277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-11</v>
      </c>
      <c r="D30" s="76">
        <v>-10</v>
      </c>
      <c r="E30" s="76">
        <v>-12</v>
      </c>
      <c r="F30" s="76">
        <v>-6</v>
      </c>
      <c r="G30" s="76">
        <v>-12</v>
      </c>
      <c r="H30" s="76">
        <v>-13</v>
      </c>
      <c r="I30" s="76">
        <v>-8</v>
      </c>
      <c r="J30" s="76">
        <v>-11</v>
      </c>
      <c r="K30" s="76">
        <v>-12</v>
      </c>
      <c r="L30" s="63">
        <v>-10</v>
      </c>
      <c r="M30" s="76">
        <v>-10</v>
      </c>
      <c r="N30" s="76">
        <v>-10</v>
      </c>
      <c r="O30" s="76">
        <v>-9</v>
      </c>
      <c r="P30" s="76">
        <v>-13</v>
      </c>
      <c r="Q30" s="76">
        <v>-9</v>
      </c>
      <c r="R30" s="76">
        <v>-14</v>
      </c>
      <c r="S30" s="76">
        <v>-12</v>
      </c>
      <c r="T30" s="76">
        <v>-14</v>
      </c>
      <c r="U30" s="76">
        <v>-14</v>
      </c>
      <c r="V30" s="76">
        <v>-13</v>
      </c>
      <c r="W30" s="76">
        <v>-12</v>
      </c>
      <c r="X30" s="76">
        <v>-12</v>
      </c>
      <c r="Y30" s="76">
        <v>-13</v>
      </c>
      <c r="Z30" s="76">
        <v>-15</v>
      </c>
      <c r="AA30" s="63">
        <v>-17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190</v>
      </c>
      <c r="D32" s="76">
        <f t="shared" ref="D32:AA32" si="4">D30+D28+D14</f>
        <v>207</v>
      </c>
      <c r="E32" s="76">
        <f t="shared" si="4"/>
        <v>208</v>
      </c>
      <c r="F32" s="76">
        <f t="shared" si="4"/>
        <v>187</v>
      </c>
      <c r="G32" s="76">
        <f t="shared" si="4"/>
        <v>182</v>
      </c>
      <c r="H32" s="76">
        <f t="shared" si="4"/>
        <v>213</v>
      </c>
      <c r="I32" s="76">
        <f t="shared" si="4"/>
        <v>215</v>
      </c>
      <c r="J32" s="76">
        <f t="shared" si="4"/>
        <v>221</v>
      </c>
      <c r="K32" s="76">
        <f t="shared" si="4"/>
        <v>205</v>
      </c>
      <c r="L32" s="63">
        <f t="shared" si="4"/>
        <v>229</v>
      </c>
      <c r="M32" s="76">
        <f t="shared" si="4"/>
        <v>212</v>
      </c>
      <c r="N32" s="76">
        <f t="shared" si="4"/>
        <v>200</v>
      </c>
      <c r="O32" s="76">
        <f t="shared" si="4"/>
        <v>190</v>
      </c>
      <c r="P32" s="76">
        <f t="shared" si="4"/>
        <v>192</v>
      </c>
      <c r="Q32" s="76">
        <f t="shared" si="4"/>
        <v>191</v>
      </c>
      <c r="R32" s="76">
        <f t="shared" si="4"/>
        <v>179</v>
      </c>
      <c r="S32" s="76">
        <f t="shared" si="4"/>
        <v>171</v>
      </c>
      <c r="T32" s="76">
        <f t="shared" si="4"/>
        <v>140</v>
      </c>
      <c r="U32" s="76">
        <f t="shared" si="4"/>
        <v>150</v>
      </c>
      <c r="V32" s="76">
        <f t="shared" si="4"/>
        <v>139</v>
      </c>
      <c r="W32" s="76">
        <f t="shared" si="4"/>
        <v>136</v>
      </c>
      <c r="X32" s="76">
        <f t="shared" si="4"/>
        <v>136</v>
      </c>
      <c r="Y32" s="76">
        <f t="shared" si="4"/>
        <v>137</v>
      </c>
      <c r="Z32" s="76">
        <f t="shared" si="4"/>
        <v>133</v>
      </c>
      <c r="AA32" s="63">
        <f t="shared" si="4"/>
        <v>125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45635</v>
      </c>
      <c r="D34" s="76">
        <v>45842</v>
      </c>
      <c r="E34" s="76">
        <v>46050</v>
      </c>
      <c r="F34" s="76">
        <v>46237</v>
      </c>
      <c r="G34" s="76">
        <v>46419</v>
      </c>
      <c r="H34" s="76">
        <v>46632</v>
      </c>
      <c r="I34" s="76">
        <v>46847</v>
      </c>
      <c r="J34" s="76">
        <v>47068</v>
      </c>
      <c r="K34" s="76">
        <v>47273</v>
      </c>
      <c r="L34" s="63">
        <v>47502</v>
      </c>
      <c r="M34" s="76">
        <v>47714</v>
      </c>
      <c r="N34" s="76">
        <v>47914</v>
      </c>
      <c r="O34" s="76">
        <v>48104</v>
      </c>
      <c r="P34" s="76">
        <v>48296</v>
      </c>
      <c r="Q34" s="76">
        <v>48487</v>
      </c>
      <c r="R34" s="76">
        <v>48666</v>
      </c>
      <c r="S34" s="76">
        <v>48837</v>
      </c>
      <c r="T34" s="76">
        <v>48977</v>
      </c>
      <c r="U34" s="76">
        <v>49127</v>
      </c>
      <c r="V34" s="76">
        <v>49266</v>
      </c>
      <c r="W34" s="76">
        <v>49402</v>
      </c>
      <c r="X34" s="76">
        <v>49538</v>
      </c>
      <c r="Y34" s="76">
        <v>49675</v>
      </c>
      <c r="Z34" s="76">
        <v>49808</v>
      </c>
      <c r="AA34" s="63">
        <v>49933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4.1808779843767194E-3</v>
      </c>
      <c r="D36" s="38">
        <f t="shared" si="5"/>
        <v>4.5359921113180676E-3</v>
      </c>
      <c r="E36" s="38">
        <f t="shared" si="5"/>
        <v>4.5373238514899005E-3</v>
      </c>
      <c r="F36" s="38">
        <f t="shared" si="5"/>
        <v>4.0608034744842566E-3</v>
      </c>
      <c r="G36" s="38">
        <f t="shared" si="5"/>
        <v>3.9362415381620783E-3</v>
      </c>
      <c r="H36" s="38">
        <f t="shared" si="5"/>
        <v>4.5886382731209199E-3</v>
      </c>
      <c r="I36" s="38">
        <f t="shared" si="5"/>
        <v>4.6105678504031571E-3</v>
      </c>
      <c r="J36" s="38">
        <f t="shared" si="5"/>
        <v>4.7174845774542659E-3</v>
      </c>
      <c r="K36" s="38">
        <f t="shared" si="5"/>
        <v>4.3554006968641113E-3</v>
      </c>
      <c r="L36" s="39">
        <f t="shared" si="5"/>
        <v>4.8442028219067967E-3</v>
      </c>
      <c r="M36" s="38">
        <f t="shared" si="5"/>
        <v>4.4629699802113598E-3</v>
      </c>
      <c r="N36" s="38">
        <f t="shared" si="5"/>
        <v>4.191641866118959E-3</v>
      </c>
      <c r="O36" s="38">
        <f t="shared" si="5"/>
        <v>3.9654380765538257E-3</v>
      </c>
      <c r="P36" s="38">
        <f t="shared" si="5"/>
        <v>3.9913520705138865E-3</v>
      </c>
      <c r="Q36" s="38">
        <f t="shared" si="5"/>
        <v>3.9547788636740099E-3</v>
      </c>
      <c r="R36" s="38">
        <f t="shared" si="5"/>
        <v>3.6917111803163737E-3</v>
      </c>
      <c r="S36" s="38">
        <f t="shared" si="5"/>
        <v>3.5137467636542968E-3</v>
      </c>
      <c r="T36" s="38">
        <f t="shared" si="5"/>
        <v>2.8666789524336056E-3</v>
      </c>
      <c r="U36" s="38">
        <f t="shared" si="5"/>
        <v>3.0626620658676523E-3</v>
      </c>
      <c r="V36" s="38">
        <f t="shared" si="5"/>
        <v>2.829401347527836E-3</v>
      </c>
      <c r="W36" s="38">
        <f t="shared" si="5"/>
        <v>2.7605244996549345E-3</v>
      </c>
      <c r="X36" s="38">
        <f t="shared" si="5"/>
        <v>2.7529249827942187E-3</v>
      </c>
      <c r="Y36" s="38">
        <f t="shared" si="5"/>
        <v>2.7655537163389721E-3</v>
      </c>
      <c r="Z36" s="38">
        <f t="shared" si="5"/>
        <v>2.6774031202818319E-3</v>
      </c>
      <c r="AA36" s="39">
        <f t="shared" si="5"/>
        <v>2.5096370061034371E-3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4.1808779843767194E-3</v>
      </c>
      <c r="D37" s="75">
        <f t="shared" si="6"/>
        <v>8.7358345252503029E-3</v>
      </c>
      <c r="E37" s="75">
        <f t="shared" si="6"/>
        <v>1.331279568709429E-2</v>
      </c>
      <c r="F37" s="75">
        <f t="shared" si="6"/>
        <v>1.7427659808559797E-2</v>
      </c>
      <c r="G37" s="75">
        <f t="shared" si="6"/>
        <v>2.1432500825173288E-2</v>
      </c>
      <c r="H37" s="75">
        <f t="shared" si="6"/>
        <v>2.6119485091869291E-2</v>
      </c>
      <c r="I37" s="75">
        <f t="shared" si="6"/>
        <v>3.0850478600506107E-2</v>
      </c>
      <c r="J37" s="75">
        <f t="shared" si="6"/>
        <v>3.5713499834965343E-2</v>
      </c>
      <c r="K37" s="75">
        <f t="shared" si="6"/>
        <v>4.0224447133898118E-2</v>
      </c>
      <c r="L37" s="77">
        <f t="shared" si="6"/>
        <v>4.5263505336120585E-2</v>
      </c>
      <c r="M37" s="75">
        <f t="shared" si="6"/>
        <v>4.992848498184619E-2</v>
      </c>
      <c r="N37" s="75">
        <f t="shared" si="6"/>
        <v>5.4329409175926942E-2</v>
      </c>
      <c r="O37" s="75">
        <f t="shared" si="6"/>
        <v>5.851028716030366E-2</v>
      </c>
      <c r="P37" s="75">
        <f t="shared" si="6"/>
        <v>6.2735174386621184E-2</v>
      </c>
      <c r="Q37" s="75">
        <f t="shared" si="6"/>
        <v>6.6938056991968309E-2</v>
      </c>
      <c r="R37" s="75">
        <f t="shared" si="6"/>
        <v>7.0876884145670588E-2</v>
      </c>
      <c r="S37" s="75">
        <f t="shared" si="6"/>
        <v>7.4639674331609632E-2</v>
      </c>
      <c r="T37" s="75">
        <f t="shared" si="6"/>
        <v>7.7720321267466169E-2</v>
      </c>
      <c r="U37" s="75">
        <f t="shared" si="6"/>
        <v>8.102101441302674E-2</v>
      </c>
      <c r="V37" s="75">
        <f t="shared" si="6"/>
        <v>8.4079656727912858E-2</v>
      </c>
      <c r="W37" s="75">
        <f t="shared" si="6"/>
        <v>8.7072285179887771E-2</v>
      </c>
      <c r="X37" s="75">
        <f t="shared" si="6"/>
        <v>9.0064913631862697E-2</v>
      </c>
      <c r="Y37" s="75">
        <f t="shared" si="6"/>
        <v>9.3079546704808003E-2</v>
      </c>
      <c r="Z37" s="75">
        <f t="shared" si="6"/>
        <v>9.6006161293871711E-2</v>
      </c>
      <c r="AA37" s="77">
        <f t="shared" si="6"/>
        <v>9.8756738915172185E-2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79.544777196415197</v>
      </c>
      <c r="D47" s="11">
        <v>79.183240191762494</v>
      </c>
      <c r="E47" s="11">
        <v>79.432486279630794</v>
      </c>
      <c r="F47" s="11">
        <v>79.528564347637101</v>
      </c>
      <c r="G47" s="11">
        <v>79.674610343393795</v>
      </c>
      <c r="H47" s="11">
        <v>80.084149161017507</v>
      </c>
      <c r="I47" s="11">
        <v>79.953755972591296</v>
      </c>
      <c r="J47" s="11">
        <v>80.142240376378297</v>
      </c>
      <c r="K47" s="11">
        <v>80.018945181759705</v>
      </c>
      <c r="L47" s="64">
        <v>80.672855601165395</v>
      </c>
      <c r="M47" s="11">
        <v>80.534277998506894</v>
      </c>
      <c r="N47" s="11">
        <v>80.675942862678596</v>
      </c>
      <c r="O47" s="11">
        <v>80.629646479326595</v>
      </c>
      <c r="P47" s="11">
        <v>80.871281079607002</v>
      </c>
      <c r="Q47" s="11">
        <v>81.158490054199007</v>
      </c>
      <c r="R47" s="11">
        <v>81.338478543283102</v>
      </c>
      <c r="S47" s="11">
        <v>81.827627255101007</v>
      </c>
      <c r="T47" s="11">
        <v>81.543011689238398</v>
      </c>
      <c r="U47" s="11">
        <v>81.991651215197095</v>
      </c>
      <c r="V47" s="11">
        <v>81.994888971922506</v>
      </c>
      <c r="W47" s="11">
        <v>82.007210120716394</v>
      </c>
      <c r="X47" s="11">
        <v>82.143990801803</v>
      </c>
      <c r="Y47" s="11">
        <v>82.403027808587197</v>
      </c>
      <c r="Z47" s="11">
        <v>82.442507359993101</v>
      </c>
      <c r="AA47" s="64">
        <v>82.437391134983699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7434</v>
      </c>
      <c r="C57" s="76">
        <v>7337</v>
      </c>
      <c r="D57" s="76">
        <v>7305</v>
      </c>
      <c r="E57" s="76">
        <v>7296</v>
      </c>
      <c r="F57" s="76">
        <v>7294</v>
      </c>
      <c r="G57" s="76">
        <v>7266</v>
      </c>
      <c r="H57" s="76">
        <v>7240</v>
      </c>
      <c r="I57" s="76">
        <v>7229</v>
      </c>
      <c r="J57" s="76">
        <v>7207</v>
      </c>
      <c r="K57" s="76">
        <v>7189</v>
      </c>
      <c r="L57" s="63">
        <v>7170</v>
      </c>
      <c r="M57" s="76">
        <v>7157</v>
      </c>
      <c r="N57" s="76">
        <v>7176</v>
      </c>
      <c r="O57" s="76">
        <v>7158</v>
      </c>
      <c r="P57" s="76">
        <v>7165</v>
      </c>
      <c r="Q57" s="76">
        <v>7177</v>
      </c>
      <c r="R57" s="76">
        <v>7221</v>
      </c>
      <c r="S57" s="76">
        <v>7253</v>
      </c>
      <c r="T57" s="76">
        <v>7277</v>
      </c>
      <c r="U57" s="76">
        <v>7306</v>
      </c>
      <c r="V57" s="76">
        <v>7333</v>
      </c>
      <c r="W57" s="76">
        <v>7354</v>
      </c>
      <c r="X57" s="76">
        <v>7375</v>
      </c>
      <c r="Y57" s="76">
        <v>7396</v>
      </c>
      <c r="Z57" s="76">
        <v>7412</v>
      </c>
      <c r="AA57" s="63">
        <v>7427</v>
      </c>
    </row>
    <row r="58" spans="1:27" ht="12.75" customHeight="1" x14ac:dyDescent="0.3">
      <c r="A58" s="13" t="s">
        <v>68</v>
      </c>
      <c r="B58" s="76">
        <v>9860</v>
      </c>
      <c r="C58" s="76">
        <v>9773</v>
      </c>
      <c r="D58" s="76">
        <v>9627</v>
      </c>
      <c r="E58" s="76">
        <v>9519</v>
      </c>
      <c r="F58" s="76">
        <v>9392</v>
      </c>
      <c r="G58" s="76">
        <v>9364</v>
      </c>
      <c r="H58" s="76">
        <v>9324</v>
      </c>
      <c r="I58" s="76">
        <v>9275</v>
      </c>
      <c r="J58" s="76">
        <v>9242</v>
      </c>
      <c r="K58" s="76">
        <v>9203</v>
      </c>
      <c r="L58" s="63">
        <v>9214</v>
      </c>
      <c r="M58" s="76">
        <v>9227</v>
      </c>
      <c r="N58" s="76">
        <v>9219</v>
      </c>
      <c r="O58" s="76">
        <v>9272</v>
      </c>
      <c r="P58" s="76">
        <v>9311</v>
      </c>
      <c r="Q58" s="76">
        <v>9349</v>
      </c>
      <c r="R58" s="76">
        <v>9309</v>
      </c>
      <c r="S58" s="76">
        <v>9292</v>
      </c>
      <c r="T58" s="76">
        <v>9274</v>
      </c>
      <c r="U58" s="76">
        <v>9251</v>
      </c>
      <c r="V58" s="76">
        <v>9202</v>
      </c>
      <c r="W58" s="76">
        <v>9156</v>
      </c>
      <c r="X58" s="76">
        <v>9130</v>
      </c>
      <c r="Y58" s="76">
        <v>9077</v>
      </c>
      <c r="Z58" s="76">
        <v>9037</v>
      </c>
      <c r="AA58" s="63">
        <v>9007</v>
      </c>
    </row>
    <row r="59" spans="1:27" ht="12.75" customHeight="1" x14ac:dyDescent="0.3">
      <c r="A59" s="13" t="s">
        <v>69</v>
      </c>
      <c r="B59" s="76">
        <v>7438</v>
      </c>
      <c r="C59" s="76">
        <v>7657</v>
      </c>
      <c r="D59" s="76">
        <v>7906</v>
      </c>
      <c r="E59" s="76">
        <v>8067</v>
      </c>
      <c r="F59" s="76">
        <v>8288</v>
      </c>
      <c r="G59" s="76">
        <v>8463</v>
      </c>
      <c r="H59" s="76">
        <v>8568</v>
      </c>
      <c r="I59" s="76">
        <v>8727</v>
      </c>
      <c r="J59" s="76">
        <v>8879</v>
      </c>
      <c r="K59" s="76">
        <v>8999</v>
      </c>
      <c r="L59" s="63">
        <v>9092</v>
      </c>
      <c r="M59" s="76">
        <v>9119</v>
      </c>
      <c r="N59" s="76">
        <v>9175</v>
      </c>
      <c r="O59" s="76">
        <v>9180</v>
      </c>
      <c r="P59" s="76">
        <v>9158</v>
      </c>
      <c r="Q59" s="76">
        <v>9097</v>
      </c>
      <c r="R59" s="76">
        <v>9029</v>
      </c>
      <c r="S59" s="76">
        <v>8919</v>
      </c>
      <c r="T59" s="76">
        <v>8830</v>
      </c>
      <c r="U59" s="76">
        <v>8740</v>
      </c>
      <c r="V59" s="76">
        <v>8727</v>
      </c>
      <c r="W59" s="76">
        <v>8699</v>
      </c>
      <c r="X59" s="76">
        <v>8646</v>
      </c>
      <c r="Y59" s="76">
        <v>8624</v>
      </c>
      <c r="Z59" s="76">
        <v>8584</v>
      </c>
      <c r="AA59" s="63">
        <v>8584</v>
      </c>
    </row>
    <row r="60" spans="1:27" ht="12.75" customHeight="1" x14ac:dyDescent="0.3">
      <c r="A60" s="13" t="s">
        <v>70</v>
      </c>
      <c r="B60" s="76">
        <v>9825</v>
      </c>
      <c r="C60" s="76">
        <v>9773</v>
      </c>
      <c r="D60" s="76">
        <v>9622</v>
      </c>
      <c r="E60" s="76">
        <v>9551</v>
      </c>
      <c r="F60" s="76">
        <v>9424</v>
      </c>
      <c r="G60" s="76">
        <v>9232</v>
      </c>
      <c r="H60" s="76">
        <v>9146</v>
      </c>
      <c r="I60" s="76">
        <v>8946</v>
      </c>
      <c r="J60" s="76">
        <v>8812</v>
      </c>
      <c r="K60" s="76">
        <v>8755</v>
      </c>
      <c r="L60" s="63">
        <v>8637</v>
      </c>
      <c r="M60" s="76">
        <v>8583</v>
      </c>
      <c r="N60" s="76">
        <v>8515</v>
      </c>
      <c r="O60" s="76">
        <v>8499</v>
      </c>
      <c r="P60" s="76">
        <v>8542</v>
      </c>
      <c r="Q60" s="76">
        <v>8659</v>
      </c>
      <c r="R60" s="76">
        <v>8844</v>
      </c>
      <c r="S60" s="76">
        <v>9048</v>
      </c>
      <c r="T60" s="76">
        <v>9202</v>
      </c>
      <c r="U60" s="76">
        <v>9413</v>
      </c>
      <c r="V60" s="76">
        <v>9587</v>
      </c>
      <c r="W60" s="76">
        <v>9685</v>
      </c>
      <c r="X60" s="76">
        <v>9835</v>
      </c>
      <c r="Y60" s="76">
        <v>9971</v>
      </c>
      <c r="Z60" s="76">
        <v>10081</v>
      </c>
      <c r="AA60" s="63">
        <v>10159</v>
      </c>
    </row>
    <row r="61" spans="1:27" ht="12.75" customHeight="1" x14ac:dyDescent="0.3">
      <c r="A61" s="13" t="s">
        <v>71</v>
      </c>
      <c r="B61" s="76">
        <v>7494</v>
      </c>
      <c r="C61" s="76">
        <v>7573</v>
      </c>
      <c r="D61" s="76">
        <v>7812</v>
      </c>
      <c r="E61" s="76">
        <v>7937</v>
      </c>
      <c r="F61" s="76">
        <v>7924</v>
      </c>
      <c r="G61" s="76">
        <v>8046</v>
      </c>
      <c r="H61" s="76">
        <v>8176</v>
      </c>
      <c r="I61" s="76">
        <v>8382</v>
      </c>
      <c r="J61" s="76">
        <v>8553</v>
      </c>
      <c r="K61" s="76">
        <v>8671</v>
      </c>
      <c r="L61" s="63">
        <v>8810</v>
      </c>
      <c r="M61" s="76">
        <v>8981</v>
      </c>
      <c r="N61" s="76">
        <v>9101</v>
      </c>
      <c r="O61" s="76">
        <v>9186</v>
      </c>
      <c r="P61" s="76">
        <v>9183</v>
      </c>
      <c r="Q61" s="76">
        <v>9156</v>
      </c>
      <c r="R61" s="76">
        <v>9111</v>
      </c>
      <c r="S61" s="76">
        <v>8989</v>
      </c>
      <c r="T61" s="76">
        <v>8931</v>
      </c>
      <c r="U61" s="76">
        <v>8818</v>
      </c>
      <c r="V61" s="76">
        <v>8649</v>
      </c>
      <c r="W61" s="76">
        <v>8582</v>
      </c>
      <c r="X61" s="76">
        <v>8418</v>
      </c>
      <c r="Y61" s="76">
        <v>8316</v>
      </c>
      <c r="Z61" s="76">
        <v>8284</v>
      </c>
      <c r="AA61" s="63">
        <v>8203</v>
      </c>
    </row>
    <row r="62" spans="1:27" ht="12.75" customHeight="1" x14ac:dyDescent="0.3">
      <c r="A62" s="13" t="s">
        <v>72</v>
      </c>
      <c r="B62" s="76">
        <v>3394</v>
      </c>
      <c r="C62" s="76">
        <v>3522</v>
      </c>
      <c r="D62" s="76">
        <v>3570</v>
      </c>
      <c r="E62" s="76">
        <v>3680</v>
      </c>
      <c r="F62" s="76">
        <v>3915</v>
      </c>
      <c r="G62" s="76">
        <v>4048</v>
      </c>
      <c r="H62" s="76">
        <v>4178</v>
      </c>
      <c r="I62" s="76">
        <v>4288</v>
      </c>
      <c r="J62" s="76">
        <v>4375</v>
      </c>
      <c r="K62" s="76">
        <v>4456</v>
      </c>
      <c r="L62" s="63">
        <v>4579</v>
      </c>
      <c r="M62" s="76">
        <v>4647</v>
      </c>
      <c r="N62" s="76">
        <v>4728</v>
      </c>
      <c r="O62" s="76">
        <v>4809</v>
      </c>
      <c r="P62" s="76">
        <v>4937</v>
      </c>
      <c r="Q62" s="76">
        <v>5049</v>
      </c>
      <c r="R62" s="76">
        <v>5152</v>
      </c>
      <c r="S62" s="76">
        <v>5336</v>
      </c>
      <c r="T62" s="76">
        <v>5463</v>
      </c>
      <c r="U62" s="76">
        <v>5599</v>
      </c>
      <c r="V62" s="76">
        <v>5768</v>
      </c>
      <c r="W62" s="76">
        <v>5926</v>
      </c>
      <c r="X62" s="76">
        <v>6134</v>
      </c>
      <c r="Y62" s="76">
        <v>6291</v>
      </c>
      <c r="Z62" s="76">
        <v>6410</v>
      </c>
      <c r="AA62" s="63">
        <v>6553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45445</v>
      </c>
      <c r="C64" s="76">
        <f t="shared" ref="C64:AA64" si="7">SUM(C57:C62)</f>
        <v>45635</v>
      </c>
      <c r="D64" s="76">
        <f t="shared" si="7"/>
        <v>45842</v>
      </c>
      <c r="E64" s="76">
        <f t="shared" si="7"/>
        <v>46050</v>
      </c>
      <c r="F64" s="76">
        <f t="shared" si="7"/>
        <v>46237</v>
      </c>
      <c r="G64" s="76">
        <f t="shared" si="7"/>
        <v>46419</v>
      </c>
      <c r="H64" s="76">
        <f t="shared" si="7"/>
        <v>46632</v>
      </c>
      <c r="I64" s="76">
        <f t="shared" si="7"/>
        <v>46847</v>
      </c>
      <c r="J64" s="76">
        <f t="shared" si="7"/>
        <v>47068</v>
      </c>
      <c r="K64" s="76">
        <f t="shared" si="7"/>
        <v>47273</v>
      </c>
      <c r="L64" s="63">
        <f t="shared" si="7"/>
        <v>47502</v>
      </c>
      <c r="M64" s="76">
        <f t="shared" si="7"/>
        <v>47714</v>
      </c>
      <c r="N64" s="76">
        <f t="shared" si="7"/>
        <v>47914</v>
      </c>
      <c r="O64" s="76">
        <f t="shared" si="7"/>
        <v>48104</v>
      </c>
      <c r="P64" s="76">
        <f t="shared" si="7"/>
        <v>48296</v>
      </c>
      <c r="Q64" s="76">
        <f t="shared" si="7"/>
        <v>48487</v>
      </c>
      <c r="R64" s="76">
        <f t="shared" si="7"/>
        <v>48666</v>
      </c>
      <c r="S64" s="76">
        <f t="shared" si="7"/>
        <v>48837</v>
      </c>
      <c r="T64" s="76">
        <f t="shared" si="7"/>
        <v>48977</v>
      </c>
      <c r="U64" s="76">
        <f t="shared" si="7"/>
        <v>49127</v>
      </c>
      <c r="V64" s="76">
        <f t="shared" si="7"/>
        <v>49266</v>
      </c>
      <c r="W64" s="76">
        <f t="shared" si="7"/>
        <v>49402</v>
      </c>
      <c r="X64" s="76">
        <f t="shared" si="7"/>
        <v>49538</v>
      </c>
      <c r="Y64" s="76">
        <f t="shared" si="7"/>
        <v>49675</v>
      </c>
      <c r="Z64" s="76">
        <f t="shared" si="7"/>
        <v>49808</v>
      </c>
      <c r="AA64" s="63">
        <f t="shared" si="7"/>
        <v>49933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0.16358235229398174</v>
      </c>
      <c r="C67" s="38">
        <f t="shared" ref="C67:AA72" si="8">C57/C$64</f>
        <v>0.1607757203900515</v>
      </c>
      <c r="D67" s="38">
        <f t="shared" si="8"/>
        <v>0.15935168622660442</v>
      </c>
      <c r="E67" s="38">
        <f t="shared" si="8"/>
        <v>0.15843648208469055</v>
      </c>
      <c r="F67" s="38">
        <f t="shared" si="8"/>
        <v>0.15775244933711097</v>
      </c>
      <c r="G67" s="38">
        <f t="shared" si="8"/>
        <v>0.15653073095068828</v>
      </c>
      <c r="H67" s="38">
        <f t="shared" si="8"/>
        <v>0.15525819179962258</v>
      </c>
      <c r="I67" s="38">
        <f t="shared" si="8"/>
        <v>0.15431084167609452</v>
      </c>
      <c r="J67" s="38">
        <f t="shared" si="8"/>
        <v>0.15311889181609586</v>
      </c>
      <c r="K67" s="38">
        <f t="shared" si="8"/>
        <v>0.1520741226492924</v>
      </c>
      <c r="L67" s="39">
        <f t="shared" si="8"/>
        <v>0.15094101300997853</v>
      </c>
      <c r="M67" s="38">
        <f t="shared" si="8"/>
        <v>0.14999790417906694</v>
      </c>
      <c r="N67" s="38">
        <f t="shared" si="8"/>
        <v>0.14976833493342237</v>
      </c>
      <c r="O67" s="38">
        <f t="shared" si="8"/>
        <v>0.14880259437884583</v>
      </c>
      <c r="P67" s="38">
        <f t="shared" si="8"/>
        <v>0.14835597150902766</v>
      </c>
      <c r="Q67" s="38">
        <f t="shared" si="8"/>
        <v>0.14801905665436096</v>
      </c>
      <c r="R67" s="38">
        <f t="shared" si="8"/>
        <v>0.14837874491431388</v>
      </c>
      <c r="S67" s="38">
        <f t="shared" si="8"/>
        <v>0.14851444601429245</v>
      </c>
      <c r="T67" s="38">
        <f t="shared" si="8"/>
        <v>0.14857994568879271</v>
      </c>
      <c r="U67" s="38">
        <f t="shared" si="8"/>
        <v>0.14871659169092352</v>
      </c>
      <c r="V67" s="38">
        <f t="shared" si="8"/>
        <v>0.14884504526448261</v>
      </c>
      <c r="W67" s="38">
        <f t="shared" si="8"/>
        <v>0.14886037002550503</v>
      </c>
      <c r="X67" s="38">
        <f t="shared" si="8"/>
        <v>0.14887561064233518</v>
      </c>
      <c r="Y67" s="38">
        <f t="shared" si="8"/>
        <v>0.14888777050830398</v>
      </c>
      <c r="Z67" s="38">
        <f t="shared" si="8"/>
        <v>0.14881143591390941</v>
      </c>
      <c r="AA67" s="39">
        <f t="shared" si="8"/>
        <v>0.14873931067630625</v>
      </c>
    </row>
    <row r="68" spans="1:27" ht="12.75" customHeight="1" x14ac:dyDescent="0.3">
      <c r="A68" s="13" t="s">
        <v>68</v>
      </c>
      <c r="B68" s="38">
        <f t="shared" ref="B68:Q72" si="9">B58/B$64</f>
        <v>0.21696556276818132</v>
      </c>
      <c r="C68" s="38">
        <f t="shared" si="9"/>
        <v>0.21415580146817137</v>
      </c>
      <c r="D68" s="38">
        <f t="shared" si="9"/>
        <v>0.2100039265302561</v>
      </c>
      <c r="E68" s="38">
        <f t="shared" si="9"/>
        <v>0.2067100977198697</v>
      </c>
      <c r="F68" s="38">
        <f t="shared" si="9"/>
        <v>0.20312736552977054</v>
      </c>
      <c r="G68" s="38">
        <f t="shared" si="9"/>
        <v>0.20172774079579484</v>
      </c>
      <c r="H68" s="38">
        <f t="shared" si="9"/>
        <v>0.19994853319608852</v>
      </c>
      <c r="I68" s="38">
        <f t="shared" si="9"/>
        <v>0.19798492966465303</v>
      </c>
      <c r="J68" s="38">
        <f t="shared" si="9"/>
        <v>0.19635421092886887</v>
      </c>
      <c r="K68" s="38">
        <f t="shared" si="9"/>
        <v>0.19467772301313646</v>
      </c>
      <c r="L68" s="39">
        <f t="shared" si="9"/>
        <v>0.19397078017767672</v>
      </c>
      <c r="M68" s="38">
        <f t="shared" si="9"/>
        <v>0.19338139749339817</v>
      </c>
      <c r="N68" s="38">
        <f t="shared" si="9"/>
        <v>0.19240722961973536</v>
      </c>
      <c r="O68" s="38">
        <f t="shared" si="9"/>
        <v>0.19274904373856644</v>
      </c>
      <c r="P68" s="38">
        <f t="shared" si="9"/>
        <v>0.19279029319198276</v>
      </c>
      <c r="Q68" s="38">
        <f t="shared" si="9"/>
        <v>0.19281456885350712</v>
      </c>
      <c r="R68" s="38">
        <f t="shared" si="8"/>
        <v>0.19128344223893479</v>
      </c>
      <c r="S68" s="38">
        <f t="shared" si="8"/>
        <v>0.19026557732866475</v>
      </c>
      <c r="T68" s="38">
        <f t="shared" si="8"/>
        <v>0.18935418665904405</v>
      </c>
      <c r="U68" s="38">
        <f t="shared" si="8"/>
        <v>0.18830785515093534</v>
      </c>
      <c r="V68" s="38">
        <f t="shared" si="8"/>
        <v>0.1867819591604758</v>
      </c>
      <c r="W68" s="38">
        <f t="shared" si="8"/>
        <v>0.18533662604752843</v>
      </c>
      <c r="X68" s="38">
        <f t="shared" si="8"/>
        <v>0.18430295934434171</v>
      </c>
      <c r="Y68" s="38">
        <f t="shared" si="8"/>
        <v>0.18272773024660291</v>
      </c>
      <c r="Z68" s="38">
        <f t="shared" si="8"/>
        <v>0.18143671699325409</v>
      </c>
      <c r="AA68" s="39">
        <f t="shared" si="8"/>
        <v>0.18038171149340115</v>
      </c>
    </row>
    <row r="69" spans="1:27" ht="12.75" customHeight="1" x14ac:dyDescent="0.3">
      <c r="A69" s="13" t="s">
        <v>69</v>
      </c>
      <c r="B69" s="38">
        <f t="shared" si="9"/>
        <v>0.16367037077786334</v>
      </c>
      <c r="C69" s="38">
        <f t="shared" si="8"/>
        <v>0.16778788210803111</v>
      </c>
      <c r="D69" s="38">
        <f t="shared" si="8"/>
        <v>0.17246193447057284</v>
      </c>
      <c r="E69" s="38">
        <f t="shared" si="8"/>
        <v>0.17517915309446255</v>
      </c>
      <c r="F69" s="38">
        <f t="shared" si="8"/>
        <v>0.17925038389168849</v>
      </c>
      <c r="G69" s="38">
        <f t="shared" si="8"/>
        <v>0.18231758547146643</v>
      </c>
      <c r="H69" s="38">
        <f t="shared" si="8"/>
        <v>0.18373648996397324</v>
      </c>
      <c r="I69" s="38">
        <f t="shared" si="8"/>
        <v>0.18628727559929131</v>
      </c>
      <c r="J69" s="38">
        <f t="shared" si="8"/>
        <v>0.18864196481686071</v>
      </c>
      <c r="K69" s="38">
        <f t="shared" si="8"/>
        <v>0.19036236329405792</v>
      </c>
      <c r="L69" s="39">
        <f t="shared" si="8"/>
        <v>0.19140246726453622</v>
      </c>
      <c r="M69" s="38">
        <f t="shared" si="8"/>
        <v>0.19111791088569394</v>
      </c>
      <c r="N69" s="38">
        <f t="shared" si="8"/>
        <v>0.19148891764411236</v>
      </c>
      <c r="O69" s="38">
        <f t="shared" si="8"/>
        <v>0.1908365208714452</v>
      </c>
      <c r="P69" s="38">
        <f t="shared" si="8"/>
        <v>0.18962232897134337</v>
      </c>
      <c r="Q69" s="38">
        <f t="shared" si="8"/>
        <v>0.18761729948233546</v>
      </c>
      <c r="R69" s="38">
        <f t="shared" si="8"/>
        <v>0.18552993876628446</v>
      </c>
      <c r="S69" s="38">
        <f t="shared" si="8"/>
        <v>0.18262792554825236</v>
      </c>
      <c r="T69" s="38">
        <f t="shared" si="8"/>
        <v>0.18028870694407578</v>
      </c>
      <c r="U69" s="38">
        <f t="shared" si="8"/>
        <v>0.1779062430028294</v>
      </c>
      <c r="V69" s="38">
        <f t="shared" si="8"/>
        <v>0.17714042138594568</v>
      </c>
      <c r="W69" s="38">
        <f t="shared" si="8"/>
        <v>0.1760859884215214</v>
      </c>
      <c r="X69" s="38">
        <f t="shared" si="8"/>
        <v>0.17453268198150915</v>
      </c>
      <c r="Y69" s="38">
        <f t="shared" si="8"/>
        <v>0.17360845495722194</v>
      </c>
      <c r="Z69" s="38">
        <f t="shared" si="8"/>
        <v>0.17234179248313525</v>
      </c>
      <c r="AA69" s="39">
        <f t="shared" si="8"/>
        <v>0.17191035988224221</v>
      </c>
    </row>
    <row r="70" spans="1:27" ht="12.75" customHeight="1" x14ac:dyDescent="0.3">
      <c r="A70" s="13" t="s">
        <v>70</v>
      </c>
      <c r="B70" s="38">
        <f t="shared" si="9"/>
        <v>0.21619540103421719</v>
      </c>
      <c r="C70" s="38">
        <f t="shared" si="8"/>
        <v>0.21415580146817137</v>
      </c>
      <c r="D70" s="38">
        <f t="shared" si="8"/>
        <v>0.20989485624536453</v>
      </c>
      <c r="E70" s="38">
        <f t="shared" si="8"/>
        <v>0.20740499457111836</v>
      </c>
      <c r="F70" s="38">
        <f t="shared" si="8"/>
        <v>0.20381945195406276</v>
      </c>
      <c r="G70" s="38">
        <f t="shared" si="8"/>
        <v>0.1988840776406213</v>
      </c>
      <c r="H70" s="38">
        <f t="shared" si="8"/>
        <v>0.19613141190598732</v>
      </c>
      <c r="I70" s="38">
        <f t="shared" si="8"/>
        <v>0.19096206800862381</v>
      </c>
      <c r="J70" s="38">
        <f t="shared" si="8"/>
        <v>0.18721849239398317</v>
      </c>
      <c r="K70" s="38">
        <f t="shared" si="8"/>
        <v>0.18520085461045416</v>
      </c>
      <c r="L70" s="39">
        <f t="shared" si="8"/>
        <v>0.18182392320323354</v>
      </c>
      <c r="M70" s="38">
        <f t="shared" si="8"/>
        <v>0.17988431068449512</v>
      </c>
      <c r="N70" s="38">
        <f t="shared" si="8"/>
        <v>0.17771423800976749</v>
      </c>
      <c r="O70" s="38">
        <f t="shared" si="8"/>
        <v>0.17667969399634126</v>
      </c>
      <c r="P70" s="38">
        <f t="shared" si="8"/>
        <v>0.17686764949478218</v>
      </c>
      <c r="Q70" s="38">
        <f t="shared" si="8"/>
        <v>0.17858395033720378</v>
      </c>
      <c r="R70" s="38">
        <f t="shared" si="8"/>
        <v>0.18172851682899765</v>
      </c>
      <c r="S70" s="38">
        <f t="shared" si="8"/>
        <v>0.18526936544013761</v>
      </c>
      <c r="T70" s="38">
        <f t="shared" si="8"/>
        <v>0.18788410886742757</v>
      </c>
      <c r="U70" s="38">
        <f t="shared" si="8"/>
        <v>0.19160543082215481</v>
      </c>
      <c r="V70" s="38">
        <f t="shared" si="8"/>
        <v>0.19459667925141072</v>
      </c>
      <c r="W70" s="38">
        <f t="shared" si="8"/>
        <v>0.19604469454677947</v>
      </c>
      <c r="X70" s="38">
        <f t="shared" si="8"/>
        <v>0.19853445839557513</v>
      </c>
      <c r="Y70" s="38">
        <f t="shared" si="8"/>
        <v>0.20072471061902367</v>
      </c>
      <c r="Z70" s="38">
        <f t="shared" si="8"/>
        <v>0.20239720526822999</v>
      </c>
      <c r="AA70" s="39">
        <f t="shared" si="8"/>
        <v>0.20345262651953619</v>
      </c>
    </row>
    <row r="71" spans="1:27" ht="12.75" customHeight="1" x14ac:dyDescent="0.3">
      <c r="A71" s="13" t="s">
        <v>71</v>
      </c>
      <c r="B71" s="38">
        <f t="shared" si="9"/>
        <v>0.16490262955220597</v>
      </c>
      <c r="C71" s="38">
        <f t="shared" si="8"/>
        <v>0.16594718965706146</v>
      </c>
      <c r="D71" s="38">
        <f t="shared" si="8"/>
        <v>0.17041141311461105</v>
      </c>
      <c r="E71" s="38">
        <f t="shared" si="8"/>
        <v>0.17235613463626492</v>
      </c>
      <c r="F71" s="38">
        <f t="shared" si="8"/>
        <v>0.17137790081536433</v>
      </c>
      <c r="G71" s="38">
        <f t="shared" si="8"/>
        <v>0.17333419504944095</v>
      </c>
      <c r="H71" s="38">
        <f t="shared" si="8"/>
        <v>0.17533024532509864</v>
      </c>
      <c r="I71" s="38">
        <f t="shared" si="8"/>
        <v>0.17892287659828804</v>
      </c>
      <c r="J71" s="38">
        <f t="shared" si="8"/>
        <v>0.18171581541599388</v>
      </c>
      <c r="K71" s="38">
        <f t="shared" si="8"/>
        <v>0.18342394178495125</v>
      </c>
      <c r="L71" s="39">
        <f t="shared" si="8"/>
        <v>0.18546587512104754</v>
      </c>
      <c r="M71" s="38">
        <f t="shared" si="8"/>
        <v>0.18822567799807186</v>
      </c>
      <c r="N71" s="38">
        <f t="shared" si="8"/>
        <v>0.18994448386692825</v>
      </c>
      <c r="O71" s="38">
        <f t="shared" si="8"/>
        <v>0.19096125062364877</v>
      </c>
      <c r="P71" s="38">
        <f t="shared" si="8"/>
        <v>0.19013997018386616</v>
      </c>
      <c r="Q71" s="38">
        <f t="shared" si="8"/>
        <v>0.18883412048590345</v>
      </c>
      <c r="R71" s="38">
        <f t="shared" si="8"/>
        <v>0.18721489335470348</v>
      </c>
      <c r="S71" s="38">
        <f t="shared" si="8"/>
        <v>0.18406126502446915</v>
      </c>
      <c r="T71" s="38">
        <f t="shared" si="8"/>
        <v>0.18235089940176</v>
      </c>
      <c r="U71" s="38">
        <f t="shared" si="8"/>
        <v>0.17949396462230546</v>
      </c>
      <c r="V71" s="38">
        <f t="shared" si="8"/>
        <v>0.17555717939349652</v>
      </c>
      <c r="W71" s="38">
        <f t="shared" si="8"/>
        <v>0.1737176632524999</v>
      </c>
      <c r="X71" s="38">
        <f t="shared" si="8"/>
        <v>0.16993015462876984</v>
      </c>
      <c r="Y71" s="38">
        <f t="shared" si="8"/>
        <v>0.16740815299446402</v>
      </c>
      <c r="Z71" s="38">
        <f t="shared" si="8"/>
        <v>0.16631866366848699</v>
      </c>
      <c r="AA71" s="39">
        <f t="shared" si="8"/>
        <v>0.16428013538141109</v>
      </c>
    </row>
    <row r="72" spans="1:27" ht="12.75" customHeight="1" x14ac:dyDescent="0.3">
      <c r="A72" s="13" t="s">
        <v>72</v>
      </c>
      <c r="B72" s="38">
        <f t="shared" si="9"/>
        <v>7.4683683573550444E-2</v>
      </c>
      <c r="C72" s="38">
        <f t="shared" si="8"/>
        <v>7.7177604908513206E-2</v>
      </c>
      <c r="D72" s="38">
        <f t="shared" si="8"/>
        <v>7.7876183412591074E-2</v>
      </c>
      <c r="E72" s="38">
        <f t="shared" si="8"/>
        <v>7.9913137893593916E-2</v>
      </c>
      <c r="F72" s="38">
        <f t="shared" si="8"/>
        <v>8.4672448472002948E-2</v>
      </c>
      <c r="G72" s="38">
        <f t="shared" si="8"/>
        <v>8.7205670091988194E-2</v>
      </c>
      <c r="H72" s="38">
        <f t="shared" si="8"/>
        <v>8.9595127809229708E-2</v>
      </c>
      <c r="I72" s="38">
        <f t="shared" si="8"/>
        <v>9.1532008453049291E-2</v>
      </c>
      <c r="J72" s="38">
        <f t="shared" si="8"/>
        <v>9.2950624628197503E-2</v>
      </c>
      <c r="K72" s="38">
        <f t="shared" si="8"/>
        <v>9.4260994648107804E-2</v>
      </c>
      <c r="L72" s="39">
        <f t="shared" si="8"/>
        <v>9.6395941223527432E-2</v>
      </c>
      <c r="M72" s="38">
        <f t="shared" si="8"/>
        <v>9.7392798759274007E-2</v>
      </c>
      <c r="N72" s="38">
        <f t="shared" si="8"/>
        <v>9.867679592603415E-2</v>
      </c>
      <c r="O72" s="38">
        <f t="shared" si="8"/>
        <v>9.9970896391152503E-2</v>
      </c>
      <c r="P72" s="38">
        <f t="shared" si="8"/>
        <v>0.10222378664899785</v>
      </c>
      <c r="Q72" s="38">
        <f t="shared" si="8"/>
        <v>0.10413100418668922</v>
      </c>
      <c r="R72" s="38">
        <f t="shared" si="8"/>
        <v>0.10586446389676571</v>
      </c>
      <c r="S72" s="38">
        <f t="shared" si="8"/>
        <v>0.10926142064418372</v>
      </c>
      <c r="T72" s="38">
        <f t="shared" si="8"/>
        <v>0.11154215243889989</v>
      </c>
      <c r="U72" s="38">
        <f t="shared" si="8"/>
        <v>0.11396991471085147</v>
      </c>
      <c r="V72" s="38">
        <f t="shared" si="8"/>
        <v>0.11707871554418869</v>
      </c>
      <c r="W72" s="38">
        <f t="shared" si="8"/>
        <v>0.11995465770616574</v>
      </c>
      <c r="X72" s="38">
        <f t="shared" si="8"/>
        <v>0.12382413500746901</v>
      </c>
      <c r="Y72" s="38">
        <f t="shared" si="8"/>
        <v>0.12664318067438349</v>
      </c>
      <c r="Z72" s="38">
        <f t="shared" si="8"/>
        <v>0.12869418567298427</v>
      </c>
      <c r="AA72" s="39">
        <f t="shared" si="8"/>
        <v>0.13123585604710311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0.99999999999999989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1.0000000000000002</v>
      </c>
      <c r="L74" s="39">
        <f t="shared" si="10"/>
        <v>1</v>
      </c>
      <c r="M74" s="38">
        <f t="shared" si="10"/>
        <v>1.0000000000000002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1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7964</v>
      </c>
      <c r="C83" s="76">
        <v>7943</v>
      </c>
      <c r="D83" s="76">
        <v>7865</v>
      </c>
      <c r="E83" s="76">
        <v>7832</v>
      </c>
      <c r="F83" s="76">
        <v>7833</v>
      </c>
      <c r="G83" s="76">
        <v>7833</v>
      </c>
      <c r="H83" s="76">
        <v>7807</v>
      </c>
      <c r="I83" s="76">
        <v>7786</v>
      </c>
      <c r="J83" s="76">
        <v>7774</v>
      </c>
      <c r="K83" s="76">
        <v>7758</v>
      </c>
      <c r="L83" s="63">
        <v>7740</v>
      </c>
      <c r="M83" s="76">
        <v>7721</v>
      </c>
      <c r="N83" s="76">
        <v>7707</v>
      </c>
      <c r="O83" s="76">
        <v>7726</v>
      </c>
      <c r="P83" s="76">
        <v>7710</v>
      </c>
      <c r="Q83" s="76">
        <v>7721</v>
      </c>
      <c r="R83" s="76">
        <v>7733</v>
      </c>
      <c r="S83" s="76">
        <v>7774</v>
      </c>
      <c r="T83" s="76">
        <v>7808</v>
      </c>
      <c r="U83" s="76">
        <v>7836</v>
      </c>
      <c r="V83" s="76">
        <v>7864</v>
      </c>
      <c r="W83" s="76">
        <v>7891</v>
      </c>
      <c r="X83" s="76">
        <v>7913</v>
      </c>
      <c r="Y83" s="76">
        <v>7936</v>
      </c>
      <c r="Z83" s="76">
        <v>7956</v>
      </c>
      <c r="AA83" s="63">
        <v>7972</v>
      </c>
    </row>
    <row r="84" spans="1:27" ht="12.75" customHeight="1" x14ac:dyDescent="0.3">
      <c r="A84" s="32" t="s">
        <v>77</v>
      </c>
      <c r="B84" s="76">
        <v>29338</v>
      </c>
      <c r="C84" s="76">
        <v>29601.862880000001</v>
      </c>
      <c r="D84" s="76">
        <v>30010.093219999999</v>
      </c>
      <c r="E84" s="76">
        <v>30167</v>
      </c>
      <c r="F84" s="76">
        <v>30223</v>
      </c>
      <c r="G84" s="76">
        <v>30227</v>
      </c>
      <c r="H84" s="76">
        <v>30298</v>
      </c>
      <c r="I84" s="76">
        <v>30384</v>
      </c>
      <c r="J84" s="76">
        <v>30470.229210000001</v>
      </c>
      <c r="K84" s="76">
        <v>30801.342424999999</v>
      </c>
      <c r="L84" s="63">
        <v>31061</v>
      </c>
      <c r="M84" s="76">
        <v>31111</v>
      </c>
      <c r="N84" s="76">
        <v>31106</v>
      </c>
      <c r="O84" s="76">
        <v>31062</v>
      </c>
      <c r="P84" s="76">
        <v>31003</v>
      </c>
      <c r="Q84" s="76">
        <v>30972</v>
      </c>
      <c r="R84" s="76">
        <v>30972</v>
      </c>
      <c r="S84" s="76">
        <v>30895</v>
      </c>
      <c r="T84" s="76">
        <v>30812</v>
      </c>
      <c r="U84" s="76">
        <v>30775</v>
      </c>
      <c r="V84" s="76">
        <v>30756</v>
      </c>
      <c r="W84" s="76">
        <v>30775</v>
      </c>
      <c r="X84" s="76">
        <v>30841</v>
      </c>
      <c r="Y84" s="76">
        <v>30929</v>
      </c>
      <c r="Z84" s="76">
        <v>31017</v>
      </c>
      <c r="AA84" s="63">
        <v>31086</v>
      </c>
    </row>
    <row r="85" spans="1:27" ht="12.75" customHeight="1" x14ac:dyDescent="0.3">
      <c r="A85" s="13" t="s">
        <v>78</v>
      </c>
      <c r="B85" s="76">
        <v>8143</v>
      </c>
      <c r="C85" s="76">
        <v>8090.1371200000003</v>
      </c>
      <c r="D85" s="76">
        <v>7966.9067800000003</v>
      </c>
      <c r="E85" s="76">
        <v>8051</v>
      </c>
      <c r="F85" s="76">
        <v>8181</v>
      </c>
      <c r="G85" s="76">
        <v>8359</v>
      </c>
      <c r="H85" s="76">
        <v>8527</v>
      </c>
      <c r="I85" s="76">
        <v>8677</v>
      </c>
      <c r="J85" s="76">
        <v>8823.7707900000005</v>
      </c>
      <c r="K85" s="76">
        <v>8713.6575749999993</v>
      </c>
      <c r="L85" s="63">
        <v>8701</v>
      </c>
      <c r="M85" s="76">
        <v>8882</v>
      </c>
      <c r="N85" s="76">
        <v>9101</v>
      </c>
      <c r="O85" s="76">
        <v>9316</v>
      </c>
      <c r="P85" s="76">
        <v>9583</v>
      </c>
      <c r="Q85" s="76">
        <v>9794</v>
      </c>
      <c r="R85" s="76">
        <v>9961</v>
      </c>
      <c r="S85" s="76">
        <v>10168</v>
      </c>
      <c r="T85" s="76">
        <v>10357</v>
      </c>
      <c r="U85" s="76">
        <v>10516</v>
      </c>
      <c r="V85" s="76">
        <v>10646</v>
      </c>
      <c r="W85" s="76">
        <v>10736</v>
      </c>
      <c r="X85" s="76">
        <v>10784</v>
      </c>
      <c r="Y85" s="76">
        <v>10810</v>
      </c>
      <c r="Z85" s="76">
        <v>10835</v>
      </c>
      <c r="AA85" s="63">
        <v>10875</v>
      </c>
    </row>
    <row r="86" spans="1:27" ht="12.75" customHeight="1" x14ac:dyDescent="0.3">
      <c r="A86" s="13" t="s">
        <v>91</v>
      </c>
      <c r="B86" s="76">
        <v>29338</v>
      </c>
      <c r="C86" s="76">
        <v>29408</v>
      </c>
      <c r="D86" s="76">
        <v>29554</v>
      </c>
      <c r="E86" s="76">
        <v>29651</v>
      </c>
      <c r="F86" s="76">
        <v>29645</v>
      </c>
      <c r="G86" s="76">
        <v>29664</v>
      </c>
      <c r="H86" s="76">
        <v>29745</v>
      </c>
      <c r="I86" s="76">
        <v>29733</v>
      </c>
      <c r="J86" s="76">
        <v>29768</v>
      </c>
      <c r="K86" s="76">
        <v>29805</v>
      </c>
      <c r="L86" s="63">
        <v>29804</v>
      </c>
      <c r="M86" s="76">
        <v>29809</v>
      </c>
      <c r="N86" s="76">
        <v>29740</v>
      </c>
      <c r="O86" s="76">
        <v>29687</v>
      </c>
      <c r="P86" s="76">
        <v>29720</v>
      </c>
      <c r="Q86" s="76">
        <v>29685</v>
      </c>
      <c r="R86" s="76">
        <v>29643</v>
      </c>
      <c r="S86" s="76">
        <v>29597</v>
      </c>
      <c r="T86" s="76">
        <v>29570</v>
      </c>
      <c r="U86" s="76">
        <v>29587</v>
      </c>
      <c r="V86" s="76">
        <v>29636</v>
      </c>
      <c r="W86" s="76">
        <v>29717</v>
      </c>
      <c r="X86" s="76">
        <v>29800</v>
      </c>
      <c r="Y86" s="76">
        <v>29857</v>
      </c>
      <c r="Z86" s="76">
        <v>29966</v>
      </c>
      <c r="AA86" s="63">
        <v>30100</v>
      </c>
    </row>
    <row r="87" spans="1:27" ht="12.75" customHeight="1" x14ac:dyDescent="0.3">
      <c r="A87" s="13" t="s">
        <v>92</v>
      </c>
      <c r="B87" s="76">
        <v>8143</v>
      </c>
      <c r="C87" s="76">
        <v>8284</v>
      </c>
      <c r="D87" s="76">
        <v>8423</v>
      </c>
      <c r="E87" s="76">
        <v>8567</v>
      </c>
      <c r="F87" s="76">
        <v>8759</v>
      </c>
      <c r="G87" s="76">
        <v>8922</v>
      </c>
      <c r="H87" s="76">
        <v>9080</v>
      </c>
      <c r="I87" s="76">
        <v>9328</v>
      </c>
      <c r="J87" s="76">
        <v>9526</v>
      </c>
      <c r="K87" s="76">
        <v>9710</v>
      </c>
      <c r="L87" s="63">
        <v>9958</v>
      </c>
      <c r="M87" s="76">
        <v>10184</v>
      </c>
      <c r="N87" s="76">
        <v>10467</v>
      </c>
      <c r="O87" s="76">
        <v>10691</v>
      </c>
      <c r="P87" s="76">
        <v>10866</v>
      </c>
      <c r="Q87" s="76">
        <v>11081</v>
      </c>
      <c r="R87" s="76">
        <v>11290</v>
      </c>
      <c r="S87" s="76">
        <v>11466</v>
      </c>
      <c r="T87" s="76">
        <v>11599</v>
      </c>
      <c r="U87" s="76">
        <v>11704</v>
      </c>
      <c r="V87" s="76">
        <v>11766</v>
      </c>
      <c r="W87" s="76">
        <v>11794</v>
      </c>
      <c r="X87" s="76">
        <v>11825</v>
      </c>
      <c r="Y87" s="76">
        <v>11882</v>
      </c>
      <c r="Z87" s="76">
        <v>11886</v>
      </c>
      <c r="AA87" s="63">
        <v>11861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0.17524480140829574</v>
      </c>
      <c r="C90" s="38">
        <f t="shared" ref="C90:AA94" si="11">C83/SUM(C$83:C$85)</f>
        <v>0.1740550016434754</v>
      </c>
      <c r="D90" s="38">
        <f t="shared" si="11"/>
        <v>0.17156755813446187</v>
      </c>
      <c r="E90" s="38">
        <f t="shared" si="11"/>
        <v>0.17007600434310532</v>
      </c>
      <c r="F90" s="38">
        <f t="shared" si="11"/>
        <v>0.16940978004628329</v>
      </c>
      <c r="G90" s="38">
        <f t="shared" si="11"/>
        <v>0.16874555677632005</v>
      </c>
      <c r="H90" s="38">
        <f t="shared" si="11"/>
        <v>0.16741722422370905</v>
      </c>
      <c r="I90" s="38">
        <f t="shared" si="11"/>
        <v>0.16620061049800414</v>
      </c>
      <c r="J90" s="38">
        <f t="shared" si="11"/>
        <v>0.16516529276791023</v>
      </c>
      <c r="K90" s="38">
        <f t="shared" si="11"/>
        <v>0.16411059166966346</v>
      </c>
      <c r="L90" s="39">
        <f t="shared" si="11"/>
        <v>0.16294050776809396</v>
      </c>
      <c r="M90" s="38">
        <f t="shared" si="11"/>
        <v>0.16181833424152239</v>
      </c>
      <c r="N90" s="38">
        <f t="shared" si="11"/>
        <v>0.16085069082105438</v>
      </c>
      <c r="O90" s="38">
        <f t="shared" si="11"/>
        <v>0.16061034425411608</v>
      </c>
      <c r="P90" s="38">
        <f t="shared" si="11"/>
        <v>0.15964054994202417</v>
      </c>
      <c r="Q90" s="38">
        <f t="shared" si="11"/>
        <v>0.15923855878895374</v>
      </c>
      <c r="R90" s="38">
        <f t="shared" si="11"/>
        <v>0.15889943697858874</v>
      </c>
      <c r="S90" s="38">
        <f t="shared" si="11"/>
        <v>0.15918258697299179</v>
      </c>
      <c r="T90" s="38">
        <f t="shared" si="11"/>
        <v>0.15942176940196418</v>
      </c>
      <c r="U90" s="38">
        <f t="shared" si="11"/>
        <v>0.15950495654120952</v>
      </c>
      <c r="V90" s="38">
        <f t="shared" si="11"/>
        <v>0.15962326959769416</v>
      </c>
      <c r="W90" s="38">
        <f t="shared" si="11"/>
        <v>0.15973037528844986</v>
      </c>
      <c r="X90" s="38">
        <f t="shared" si="11"/>
        <v>0.15973596027292181</v>
      </c>
      <c r="Y90" s="38">
        <f t="shared" si="11"/>
        <v>0.15975842979365878</v>
      </c>
      <c r="Z90" s="38">
        <f t="shared" si="11"/>
        <v>0.15973337616447156</v>
      </c>
      <c r="AA90" s="39">
        <f t="shared" si="11"/>
        <v>0.15965393627460797</v>
      </c>
    </row>
    <row r="91" spans="1:27" ht="12.75" customHeight="1" x14ac:dyDescent="0.3">
      <c r="A91" s="13" t="s">
        <v>77</v>
      </c>
      <c r="B91" s="38">
        <f t="shared" ref="B91:Q94" si="12">B84/SUM(B$83:B$85)</f>
        <v>0.64557157002970622</v>
      </c>
      <c r="C91" s="38">
        <f t="shared" si="12"/>
        <v>0.64866578021255616</v>
      </c>
      <c r="D91" s="38">
        <f t="shared" si="12"/>
        <v>0.65464188342567964</v>
      </c>
      <c r="E91" s="38">
        <f t="shared" si="12"/>
        <v>0.65509229098805644</v>
      </c>
      <c r="F91" s="38">
        <f t="shared" si="12"/>
        <v>0.65365400004325536</v>
      </c>
      <c r="G91" s="38">
        <f t="shared" si="12"/>
        <v>0.65117731963204717</v>
      </c>
      <c r="H91" s="38">
        <f t="shared" si="12"/>
        <v>0.64972551037913884</v>
      </c>
      <c r="I91" s="38">
        <f t="shared" si="12"/>
        <v>0.64857941810574848</v>
      </c>
      <c r="J91" s="38">
        <f t="shared" si="12"/>
        <v>0.64736613431630829</v>
      </c>
      <c r="K91" s="38">
        <f t="shared" si="12"/>
        <v>0.65156309997250028</v>
      </c>
      <c r="L91" s="39">
        <f t="shared" si="12"/>
        <v>0.65388825733653322</v>
      </c>
      <c r="M91" s="38">
        <f t="shared" si="12"/>
        <v>0.65203085048413467</v>
      </c>
      <c r="N91" s="38">
        <f t="shared" si="12"/>
        <v>0.6492048253120174</v>
      </c>
      <c r="O91" s="38">
        <f t="shared" si="12"/>
        <v>0.64572592715782473</v>
      </c>
      <c r="P91" s="38">
        <f t="shared" si="12"/>
        <v>0.64193722047374524</v>
      </c>
      <c r="Q91" s="38">
        <f t="shared" si="12"/>
        <v>0.63876915461876382</v>
      </c>
      <c r="R91" s="38">
        <f t="shared" si="11"/>
        <v>0.63641967698187651</v>
      </c>
      <c r="S91" s="38">
        <f t="shared" si="11"/>
        <v>0.63261461596740176</v>
      </c>
      <c r="T91" s="38">
        <f t="shared" si="11"/>
        <v>0.62911162382342734</v>
      </c>
      <c r="U91" s="38">
        <f t="shared" si="11"/>
        <v>0.62643760050481401</v>
      </c>
      <c r="V91" s="38">
        <f t="shared" si="11"/>
        <v>0.62428449640725858</v>
      </c>
      <c r="W91" s="38">
        <f t="shared" si="11"/>
        <v>0.62295048783450058</v>
      </c>
      <c r="X91" s="38">
        <f t="shared" si="11"/>
        <v>0.62257257055189952</v>
      </c>
      <c r="Y91" s="38">
        <f t="shared" si="11"/>
        <v>0.62262707599396072</v>
      </c>
      <c r="Z91" s="38">
        <f t="shared" si="11"/>
        <v>0.62273128814648249</v>
      </c>
      <c r="AA91" s="39">
        <f t="shared" si="11"/>
        <v>0.62255422265836224</v>
      </c>
    </row>
    <row r="92" spans="1:27" ht="12.75" customHeight="1" x14ac:dyDescent="0.3">
      <c r="A92" s="13" t="s">
        <v>78</v>
      </c>
      <c r="B92" s="38">
        <f t="shared" si="12"/>
        <v>0.17918362856199802</v>
      </c>
      <c r="C92" s="38">
        <f t="shared" si="11"/>
        <v>0.17727921814396846</v>
      </c>
      <c r="D92" s="38">
        <f t="shared" si="11"/>
        <v>0.17379055843985869</v>
      </c>
      <c r="E92" s="38">
        <f t="shared" si="11"/>
        <v>0.17483170466883821</v>
      </c>
      <c r="F92" s="38">
        <f t="shared" si="11"/>
        <v>0.17693621991046132</v>
      </c>
      <c r="G92" s="38">
        <f t="shared" si="11"/>
        <v>0.18007712359163275</v>
      </c>
      <c r="H92" s="38">
        <f t="shared" si="11"/>
        <v>0.18285726539715216</v>
      </c>
      <c r="I92" s="38">
        <f t="shared" si="11"/>
        <v>0.18521997139624735</v>
      </c>
      <c r="J92" s="38">
        <f t="shared" si="11"/>
        <v>0.1874685729157814</v>
      </c>
      <c r="K92" s="38">
        <f t="shared" si="11"/>
        <v>0.18432630835783642</v>
      </c>
      <c r="L92" s="39">
        <f t="shared" si="11"/>
        <v>0.18317123489537282</v>
      </c>
      <c r="M92" s="38">
        <f t="shared" si="11"/>
        <v>0.18615081527434296</v>
      </c>
      <c r="N92" s="38">
        <f t="shared" si="11"/>
        <v>0.18994448386692825</v>
      </c>
      <c r="O92" s="38">
        <f t="shared" si="11"/>
        <v>0.19366372858805919</v>
      </c>
      <c r="P92" s="38">
        <f t="shared" si="11"/>
        <v>0.19842222958423059</v>
      </c>
      <c r="Q92" s="38">
        <f t="shared" si="11"/>
        <v>0.20199228659228247</v>
      </c>
      <c r="R92" s="38">
        <f t="shared" si="11"/>
        <v>0.2046808860395348</v>
      </c>
      <c r="S92" s="38">
        <f t="shared" si="11"/>
        <v>0.20820279705960645</v>
      </c>
      <c r="T92" s="38">
        <f t="shared" si="11"/>
        <v>0.21146660677460849</v>
      </c>
      <c r="U92" s="38">
        <f t="shared" si="11"/>
        <v>0.21405744295397644</v>
      </c>
      <c r="V92" s="38">
        <f t="shared" si="11"/>
        <v>0.21609223399504729</v>
      </c>
      <c r="W92" s="38">
        <f t="shared" si="11"/>
        <v>0.21731913687704951</v>
      </c>
      <c r="X92" s="38">
        <f t="shared" si="11"/>
        <v>0.21769146917517865</v>
      </c>
      <c r="Y92" s="38">
        <f t="shared" si="11"/>
        <v>0.21761449421238047</v>
      </c>
      <c r="Z92" s="38">
        <f t="shared" si="11"/>
        <v>0.21753533568904593</v>
      </c>
      <c r="AA92" s="39">
        <f t="shared" si="11"/>
        <v>0.21779184106702981</v>
      </c>
    </row>
    <row r="93" spans="1:27" ht="12.75" customHeight="1" x14ac:dyDescent="0.3">
      <c r="A93" s="13" t="s">
        <v>91</v>
      </c>
      <c r="B93" s="38">
        <f t="shared" si="12"/>
        <v>0.64557157002970622</v>
      </c>
      <c r="C93" s="38">
        <f t="shared" si="11"/>
        <v>0.64441766188232719</v>
      </c>
      <c r="D93" s="38">
        <f t="shared" si="11"/>
        <v>0.64469263993717563</v>
      </c>
      <c r="E93" s="38">
        <f t="shared" si="11"/>
        <v>0.6438870792616721</v>
      </c>
      <c r="F93" s="38">
        <f t="shared" si="11"/>
        <v>0.64115318900447693</v>
      </c>
      <c r="G93" s="38">
        <f t="shared" si="11"/>
        <v>0.63904866541717831</v>
      </c>
      <c r="H93" s="38">
        <f t="shared" si="11"/>
        <v>0.63786670097786924</v>
      </c>
      <c r="I93" s="38">
        <f t="shared" si="11"/>
        <v>0.63468311738211625</v>
      </c>
      <c r="J93" s="38">
        <f t="shared" si="11"/>
        <v>0.63244667289878465</v>
      </c>
      <c r="K93" s="38">
        <f t="shared" si="11"/>
        <v>0.63048674719184317</v>
      </c>
      <c r="L93" s="39">
        <f t="shared" si="11"/>
        <v>0.62742621363311013</v>
      </c>
      <c r="M93" s="38">
        <f t="shared" si="11"/>
        <v>0.62474326193570018</v>
      </c>
      <c r="N93" s="38">
        <f t="shared" si="11"/>
        <v>0.62069541261426719</v>
      </c>
      <c r="O93" s="38">
        <f t="shared" si="11"/>
        <v>0.61714202561117582</v>
      </c>
      <c r="P93" s="38">
        <f t="shared" si="11"/>
        <v>0.61537187344707633</v>
      </c>
      <c r="Q93" s="38">
        <f t="shared" si="11"/>
        <v>0.61222595747313713</v>
      </c>
      <c r="R93" s="38">
        <f t="shared" si="11"/>
        <v>0.60911108371347555</v>
      </c>
      <c r="S93" s="38">
        <f t="shared" si="11"/>
        <v>0.60603640682269588</v>
      </c>
      <c r="T93" s="38">
        <f t="shared" si="11"/>
        <v>0.60375278191804316</v>
      </c>
      <c r="U93" s="38">
        <f t="shared" si="11"/>
        <v>0.60225537891587111</v>
      </c>
      <c r="V93" s="38">
        <f t="shared" si="11"/>
        <v>0.60155076523362971</v>
      </c>
      <c r="W93" s="38">
        <f t="shared" si="11"/>
        <v>0.60153435083599849</v>
      </c>
      <c r="X93" s="38">
        <f t="shared" si="11"/>
        <v>0.60155839961241875</v>
      </c>
      <c r="Y93" s="38">
        <f t="shared" si="11"/>
        <v>0.60104680422747858</v>
      </c>
      <c r="Z93" s="38">
        <f t="shared" si="11"/>
        <v>0.60163026019916477</v>
      </c>
      <c r="AA93" s="39">
        <f t="shared" si="11"/>
        <v>0.60280776240161815</v>
      </c>
    </row>
    <row r="94" spans="1:27" ht="12.75" customHeight="1" x14ac:dyDescent="0.3">
      <c r="A94" s="13" t="s">
        <v>92</v>
      </c>
      <c r="B94" s="38">
        <f t="shared" si="12"/>
        <v>0.17918362856199802</v>
      </c>
      <c r="C94" s="38">
        <f t="shared" si="11"/>
        <v>0.18152733647419744</v>
      </c>
      <c r="D94" s="38">
        <f t="shared" si="11"/>
        <v>0.18373980192836267</v>
      </c>
      <c r="E94" s="38">
        <f t="shared" si="11"/>
        <v>0.18603691639522257</v>
      </c>
      <c r="F94" s="38">
        <f t="shared" si="11"/>
        <v>0.18943703094923978</v>
      </c>
      <c r="G94" s="38">
        <f t="shared" si="11"/>
        <v>0.19220577780650164</v>
      </c>
      <c r="H94" s="38">
        <f t="shared" si="11"/>
        <v>0.19471607479842168</v>
      </c>
      <c r="I94" s="38">
        <f t="shared" si="11"/>
        <v>0.19911627211987962</v>
      </c>
      <c r="J94" s="38">
        <f t="shared" si="11"/>
        <v>0.20238803433330496</v>
      </c>
      <c r="K94" s="38">
        <f t="shared" si="11"/>
        <v>0.20540266113849345</v>
      </c>
      <c r="L94" s="39">
        <f t="shared" si="11"/>
        <v>0.20963327859879585</v>
      </c>
      <c r="M94" s="38">
        <f t="shared" si="11"/>
        <v>0.21343840382277737</v>
      </c>
      <c r="N94" s="38">
        <f t="shared" si="11"/>
        <v>0.2184538965646784</v>
      </c>
      <c r="O94" s="38">
        <f t="shared" si="11"/>
        <v>0.22224763013470814</v>
      </c>
      <c r="P94" s="38">
        <f t="shared" si="11"/>
        <v>0.22498757661089946</v>
      </c>
      <c r="Q94" s="38">
        <f t="shared" si="11"/>
        <v>0.22853548373790913</v>
      </c>
      <c r="R94" s="38">
        <f t="shared" si="11"/>
        <v>0.23198947930793573</v>
      </c>
      <c r="S94" s="38">
        <f t="shared" si="11"/>
        <v>0.2347810062043123</v>
      </c>
      <c r="T94" s="38">
        <f t="shared" si="11"/>
        <v>0.23682544867999264</v>
      </c>
      <c r="U94" s="38">
        <f t="shared" si="11"/>
        <v>0.23823966454291937</v>
      </c>
      <c r="V94" s="38">
        <f t="shared" si="11"/>
        <v>0.23882596516867616</v>
      </c>
      <c r="W94" s="38">
        <f t="shared" si="11"/>
        <v>0.2387352738755516</v>
      </c>
      <c r="X94" s="38">
        <f t="shared" si="11"/>
        <v>0.23870564011465945</v>
      </c>
      <c r="Y94" s="38">
        <f t="shared" si="11"/>
        <v>0.23919476597886261</v>
      </c>
      <c r="Z94" s="38">
        <f t="shared" si="11"/>
        <v>0.23863636363636365</v>
      </c>
      <c r="AA94" s="39">
        <f t="shared" si="11"/>
        <v>0.23753830132377385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271.4568136887313</v>
      </c>
      <c r="C97" s="76">
        <f t="shared" ref="C97:AA97" si="13">C83/(C84/1000)</f>
        <v>268.32770735407172</v>
      </c>
      <c r="D97" s="76">
        <f t="shared" si="13"/>
        <v>262.07849280382879</v>
      </c>
      <c r="E97" s="76">
        <f t="shared" si="13"/>
        <v>259.62144064706467</v>
      </c>
      <c r="F97" s="76">
        <f t="shared" si="13"/>
        <v>259.17347715316151</v>
      </c>
      <c r="G97" s="76">
        <f t="shared" si="13"/>
        <v>259.13918020312963</v>
      </c>
      <c r="H97" s="76">
        <f t="shared" si="13"/>
        <v>257.67377384645852</v>
      </c>
      <c r="I97" s="76">
        <f t="shared" si="13"/>
        <v>256.25329120589782</v>
      </c>
      <c r="J97" s="76">
        <f t="shared" si="13"/>
        <v>255.13428029772274</v>
      </c>
      <c r="K97" s="76">
        <f t="shared" si="13"/>
        <v>251.87213897869586</v>
      </c>
      <c r="L97" s="63">
        <f t="shared" si="13"/>
        <v>249.18708348089243</v>
      </c>
      <c r="M97" s="76">
        <f t="shared" si="13"/>
        <v>248.17588634245121</v>
      </c>
      <c r="N97" s="76">
        <f t="shared" si="13"/>
        <v>247.7657043657172</v>
      </c>
      <c r="O97" s="76">
        <f t="shared" si="13"/>
        <v>248.72834975210867</v>
      </c>
      <c r="P97" s="76">
        <f t="shared" si="13"/>
        <v>248.68561106989645</v>
      </c>
      <c r="Q97" s="76">
        <f t="shared" si="13"/>
        <v>249.28968100219552</v>
      </c>
      <c r="R97" s="76">
        <f t="shared" si="13"/>
        <v>249.67712772827068</v>
      </c>
      <c r="S97" s="76">
        <f t="shared" si="13"/>
        <v>251.62647677617738</v>
      </c>
      <c r="T97" s="76">
        <f t="shared" si="13"/>
        <v>253.40776320913929</v>
      </c>
      <c r="U97" s="76">
        <f t="shared" si="13"/>
        <v>254.62225832656378</v>
      </c>
      <c r="V97" s="76">
        <f t="shared" si="13"/>
        <v>255.68994667707113</v>
      </c>
      <c r="W97" s="76">
        <f t="shared" si="13"/>
        <v>256.4094232331438</v>
      </c>
      <c r="X97" s="76">
        <f t="shared" si="13"/>
        <v>256.57404104925263</v>
      </c>
      <c r="Y97" s="76">
        <f t="shared" si="13"/>
        <v>256.58766853115202</v>
      </c>
      <c r="Z97" s="76">
        <f t="shared" si="13"/>
        <v>256.50449753361062</v>
      </c>
      <c r="AA97" s="63">
        <f t="shared" si="13"/>
        <v>256.44984880653669</v>
      </c>
    </row>
    <row r="98" spans="1:27" ht="12.75" customHeight="1" x14ac:dyDescent="0.3">
      <c r="A98" s="13" t="s">
        <v>78</v>
      </c>
      <c r="B98" s="76">
        <f>B85/(B84/1000)</f>
        <v>277.55811575431181</v>
      </c>
      <c r="C98" s="76">
        <f t="shared" ref="C98:AA98" si="14">C85/(C84/1000)</f>
        <v>273.29824318137639</v>
      </c>
      <c r="D98" s="76">
        <f t="shared" si="14"/>
        <v>265.47424300203494</v>
      </c>
      <c r="E98" s="76">
        <f t="shared" si="14"/>
        <v>266.88102893890675</v>
      </c>
      <c r="F98" s="76">
        <f t="shared" si="14"/>
        <v>270.68788670879792</v>
      </c>
      <c r="G98" s="76">
        <f t="shared" si="14"/>
        <v>276.54084096999372</v>
      </c>
      <c r="H98" s="76">
        <f t="shared" si="14"/>
        <v>281.43771866129777</v>
      </c>
      <c r="I98" s="76">
        <f t="shared" si="14"/>
        <v>285.57793575566086</v>
      </c>
      <c r="J98" s="76">
        <f t="shared" si="14"/>
        <v>289.5866233623255</v>
      </c>
      <c r="K98" s="76">
        <f t="shared" si="14"/>
        <v>282.8986300261879</v>
      </c>
      <c r="L98" s="63">
        <f t="shared" si="14"/>
        <v>280.12620327742184</v>
      </c>
      <c r="M98" s="76">
        <f t="shared" si="14"/>
        <v>285.49387676384561</v>
      </c>
      <c r="N98" s="76">
        <f t="shared" si="14"/>
        <v>292.58020960586379</v>
      </c>
      <c r="O98" s="76">
        <f t="shared" si="14"/>
        <v>299.91629643937927</v>
      </c>
      <c r="P98" s="76">
        <f t="shared" si="14"/>
        <v>309.09911944005421</v>
      </c>
      <c r="Q98" s="76">
        <f t="shared" si="14"/>
        <v>316.22110293168021</v>
      </c>
      <c r="R98" s="76">
        <f t="shared" si="14"/>
        <v>321.61306986955958</v>
      </c>
      <c r="S98" s="76">
        <f t="shared" si="14"/>
        <v>329.11474348600098</v>
      </c>
      <c r="T98" s="76">
        <f t="shared" si="14"/>
        <v>336.13527197195896</v>
      </c>
      <c r="U98" s="76">
        <f t="shared" si="14"/>
        <v>341.70593013809912</v>
      </c>
      <c r="V98" s="76">
        <f t="shared" si="14"/>
        <v>346.14384185199634</v>
      </c>
      <c r="W98" s="76">
        <f t="shared" si="14"/>
        <v>348.85458976441919</v>
      </c>
      <c r="X98" s="76">
        <f t="shared" si="14"/>
        <v>349.66440776887907</v>
      </c>
      <c r="Y98" s="76">
        <f t="shared" si="14"/>
        <v>349.51016845032171</v>
      </c>
      <c r="Z98" s="76">
        <f t="shared" si="14"/>
        <v>349.32456394880228</v>
      </c>
      <c r="AA98" s="63">
        <f t="shared" si="14"/>
        <v>349.83593900791357</v>
      </c>
    </row>
    <row r="99" spans="1:27" ht="12.75" customHeight="1" x14ac:dyDescent="0.3">
      <c r="A99" s="13" t="s">
        <v>80</v>
      </c>
      <c r="B99" s="76">
        <f>SUM(B97:B98)</f>
        <v>549.01492944304312</v>
      </c>
      <c r="C99" s="76">
        <f t="shared" ref="C99:AA99" si="15">SUM(C97:C98)</f>
        <v>541.62595053544806</v>
      </c>
      <c r="D99" s="76">
        <f t="shared" si="15"/>
        <v>527.55273580586368</v>
      </c>
      <c r="E99" s="76">
        <f t="shared" si="15"/>
        <v>526.50246958597143</v>
      </c>
      <c r="F99" s="76">
        <f t="shared" si="15"/>
        <v>529.86136386195949</v>
      </c>
      <c r="G99" s="76">
        <f t="shared" si="15"/>
        <v>535.68002117312335</v>
      </c>
      <c r="H99" s="76">
        <f t="shared" si="15"/>
        <v>539.11149250775634</v>
      </c>
      <c r="I99" s="76">
        <f t="shared" si="15"/>
        <v>541.83122696155874</v>
      </c>
      <c r="J99" s="76">
        <f t="shared" si="15"/>
        <v>544.72090366004818</v>
      </c>
      <c r="K99" s="76">
        <f t="shared" si="15"/>
        <v>534.77076900488373</v>
      </c>
      <c r="L99" s="63">
        <f t="shared" si="15"/>
        <v>529.31328675831423</v>
      </c>
      <c r="M99" s="76">
        <f t="shared" si="15"/>
        <v>533.66976310629684</v>
      </c>
      <c r="N99" s="76">
        <f t="shared" si="15"/>
        <v>540.34591397158101</v>
      </c>
      <c r="O99" s="76">
        <f t="shared" si="15"/>
        <v>548.64464619148794</v>
      </c>
      <c r="P99" s="76">
        <f t="shared" si="15"/>
        <v>557.78473050995069</v>
      </c>
      <c r="Q99" s="76">
        <f t="shared" si="15"/>
        <v>565.5107839338757</v>
      </c>
      <c r="R99" s="76">
        <f t="shared" si="15"/>
        <v>571.29019759783023</v>
      </c>
      <c r="S99" s="76">
        <f t="shared" si="15"/>
        <v>580.74122026217833</v>
      </c>
      <c r="T99" s="76">
        <f t="shared" si="15"/>
        <v>589.54303518109828</v>
      </c>
      <c r="U99" s="76">
        <f t="shared" si="15"/>
        <v>596.32818846466284</v>
      </c>
      <c r="V99" s="76">
        <f t="shared" si="15"/>
        <v>601.83378852906753</v>
      </c>
      <c r="W99" s="76">
        <f t="shared" si="15"/>
        <v>605.26401299756299</v>
      </c>
      <c r="X99" s="76">
        <f t="shared" si="15"/>
        <v>606.2384488181317</v>
      </c>
      <c r="Y99" s="76">
        <f t="shared" si="15"/>
        <v>606.09783698147373</v>
      </c>
      <c r="Z99" s="76">
        <f t="shared" si="15"/>
        <v>605.82906148241295</v>
      </c>
      <c r="AA99" s="63">
        <f t="shared" si="15"/>
        <v>606.28578781445026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2020-03-24T09:02:16Z</dcterms:modified>
</cp:coreProperties>
</file>