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T99" i="9" l="1"/>
  <c r="L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U99" i="9" s="1"/>
  <c r="T97" i="9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M99" i="9" s="1"/>
  <c r="L97" i="9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E99" i="9" s="1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Z72" i="9"/>
  <c r="R72" i="9"/>
  <c r="J72" i="9"/>
  <c r="B72" i="9"/>
  <c r="Y71" i="9"/>
  <c r="X71" i="9"/>
  <c r="U71" i="9"/>
  <c r="T71" i="9"/>
  <c r="Q71" i="9"/>
  <c r="P71" i="9"/>
  <c r="M71" i="9"/>
  <c r="L71" i="9"/>
  <c r="I71" i="9"/>
  <c r="H71" i="9"/>
  <c r="E71" i="9"/>
  <c r="D71" i="9"/>
  <c r="V70" i="9"/>
  <c r="N70" i="9"/>
  <c r="F70" i="9"/>
  <c r="Y69" i="9"/>
  <c r="X69" i="9"/>
  <c r="U69" i="9"/>
  <c r="T69" i="9"/>
  <c r="Q69" i="9"/>
  <c r="P69" i="9"/>
  <c r="M69" i="9"/>
  <c r="L69" i="9"/>
  <c r="I69" i="9"/>
  <c r="H69" i="9"/>
  <c r="E69" i="9"/>
  <c r="D69" i="9"/>
  <c r="Z68" i="9"/>
  <c r="R68" i="9"/>
  <c r="J68" i="9"/>
  <c r="B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2" i="9" s="1"/>
  <c r="Z64" i="9"/>
  <c r="Y64" i="9"/>
  <c r="Y72" i="9" s="1"/>
  <c r="X64" i="9"/>
  <c r="X72" i="9" s="1"/>
  <c r="W64" i="9"/>
  <c r="W70" i="9" s="1"/>
  <c r="V64" i="9"/>
  <c r="U64" i="9"/>
  <c r="U72" i="9" s="1"/>
  <c r="T64" i="9"/>
  <c r="T72" i="9" s="1"/>
  <c r="S64" i="9"/>
  <c r="S72" i="9" s="1"/>
  <c r="R64" i="9"/>
  <c r="Q64" i="9"/>
  <c r="Q72" i="9" s="1"/>
  <c r="P64" i="9"/>
  <c r="P72" i="9" s="1"/>
  <c r="O64" i="9"/>
  <c r="O70" i="9" s="1"/>
  <c r="N64" i="9"/>
  <c r="M64" i="9"/>
  <c r="M72" i="9" s="1"/>
  <c r="L64" i="9"/>
  <c r="L72" i="9" s="1"/>
  <c r="K64" i="9"/>
  <c r="K72" i="9" s="1"/>
  <c r="J64" i="9"/>
  <c r="I64" i="9"/>
  <c r="I72" i="9" s="1"/>
  <c r="H64" i="9"/>
  <c r="H72" i="9" s="1"/>
  <c r="G64" i="9"/>
  <c r="G70" i="9" s="1"/>
  <c r="F64" i="9"/>
  <c r="E64" i="9"/>
  <c r="E72" i="9" s="1"/>
  <c r="D64" i="9"/>
  <c r="D72" i="9" s="1"/>
  <c r="C64" i="9"/>
  <c r="C72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W28" i="9"/>
  <c r="W32" i="9" s="1"/>
  <c r="T28" i="9"/>
  <c r="O28" i="9"/>
  <c r="O32" i="9" s="1"/>
  <c r="L28" i="9"/>
  <c r="G28" i="9"/>
  <c r="G32" i="9" s="1"/>
  <c r="D28" i="9"/>
  <c r="AA26" i="9"/>
  <c r="Z26" i="9"/>
  <c r="Y26" i="9"/>
  <c r="X26" i="9"/>
  <c r="X28" i="9" s="1"/>
  <c r="X32" i="9" s="1"/>
  <c r="W26" i="9"/>
  <c r="V26" i="9"/>
  <c r="U26" i="9"/>
  <c r="T26" i="9"/>
  <c r="S26" i="9"/>
  <c r="R26" i="9"/>
  <c r="Q26" i="9"/>
  <c r="P26" i="9"/>
  <c r="P28" i="9" s="1"/>
  <c r="P32" i="9" s="1"/>
  <c r="O26" i="9"/>
  <c r="N26" i="9"/>
  <c r="M26" i="9"/>
  <c r="L26" i="9"/>
  <c r="K26" i="9"/>
  <c r="J26" i="9"/>
  <c r="I26" i="9"/>
  <c r="H26" i="9"/>
  <c r="H28" i="9" s="1"/>
  <c r="H32" i="9" s="1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AA28" i="9" s="1"/>
  <c r="AA32" i="9" s="1"/>
  <c r="Z24" i="9"/>
  <c r="Y24" i="9"/>
  <c r="X24" i="9"/>
  <c r="W24" i="9"/>
  <c r="V24" i="9"/>
  <c r="U24" i="9"/>
  <c r="T24" i="9"/>
  <c r="S24" i="9"/>
  <c r="S28" i="9" s="1"/>
  <c r="S32" i="9" s="1"/>
  <c r="R24" i="9"/>
  <c r="Q24" i="9"/>
  <c r="P24" i="9"/>
  <c r="O24" i="9"/>
  <c r="N24" i="9"/>
  <c r="M24" i="9"/>
  <c r="L24" i="9"/>
  <c r="K24" i="9"/>
  <c r="K28" i="9" s="1"/>
  <c r="K32" i="9" s="1"/>
  <c r="J24" i="9"/>
  <c r="I24" i="9"/>
  <c r="H24" i="9"/>
  <c r="G24" i="9"/>
  <c r="F24" i="9"/>
  <c r="E24" i="9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U99" i="8"/>
  <c r="M99" i="8"/>
  <c r="E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T97" i="8"/>
  <c r="T99" i="8" s="1"/>
  <c r="S97" i="8"/>
  <c r="S99" i="8" s="1"/>
  <c r="R97" i="8"/>
  <c r="Q97" i="8"/>
  <c r="Q99" i="8" s="1"/>
  <c r="P97" i="8"/>
  <c r="P99" i="8" s="1"/>
  <c r="O97" i="8"/>
  <c r="O99" i="8" s="1"/>
  <c r="N97" i="8"/>
  <c r="M97" i="8"/>
  <c r="L97" i="8"/>
  <c r="L99" i="8" s="1"/>
  <c r="K97" i="8"/>
  <c r="K99" i="8" s="1"/>
  <c r="J97" i="8"/>
  <c r="I97" i="8"/>
  <c r="I99" i="8" s="1"/>
  <c r="H97" i="8"/>
  <c r="H99" i="8" s="1"/>
  <c r="G97" i="8"/>
  <c r="G99" i="8" s="1"/>
  <c r="F97" i="8"/>
  <c r="E97" i="8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F72" i="8"/>
  <c r="Z71" i="8"/>
  <c r="Y71" i="8"/>
  <c r="V71" i="8"/>
  <c r="U71" i="8"/>
  <c r="R71" i="8"/>
  <c r="Q71" i="8"/>
  <c r="N71" i="8"/>
  <c r="M71" i="8"/>
  <c r="J71" i="8"/>
  <c r="I71" i="8"/>
  <c r="F71" i="8"/>
  <c r="E71" i="8"/>
  <c r="B71" i="8"/>
  <c r="X70" i="8"/>
  <c r="P70" i="8"/>
  <c r="H70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T68" i="8"/>
  <c r="L68" i="8"/>
  <c r="D68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Z64" i="8"/>
  <c r="Z72" i="8" s="1"/>
  <c r="Y64" i="8"/>
  <c r="Y72" i="8" s="1"/>
  <c r="X64" i="8"/>
  <c r="W64" i="8"/>
  <c r="V64" i="8"/>
  <c r="V70" i="8" s="1"/>
  <c r="U64" i="8"/>
  <c r="U72" i="8" s="1"/>
  <c r="T64" i="8"/>
  <c r="S64" i="8"/>
  <c r="R64" i="8"/>
  <c r="R72" i="8" s="1"/>
  <c r="Q64" i="8"/>
  <c r="Q72" i="8" s="1"/>
  <c r="P64" i="8"/>
  <c r="O64" i="8"/>
  <c r="N64" i="8"/>
  <c r="N70" i="8" s="1"/>
  <c r="M64" i="8"/>
  <c r="M72" i="8" s="1"/>
  <c r="L64" i="8"/>
  <c r="K64" i="8"/>
  <c r="J64" i="8"/>
  <c r="J72" i="8" s="1"/>
  <c r="I64" i="8"/>
  <c r="I72" i="8" s="1"/>
  <c r="H64" i="8"/>
  <c r="G64" i="8"/>
  <c r="F64" i="8"/>
  <c r="F70" i="8" s="1"/>
  <c r="E64" i="8"/>
  <c r="E72" i="8" s="1"/>
  <c r="D64" i="8"/>
  <c r="C64" i="8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V28" i="8"/>
  <c r="R28" i="8"/>
  <c r="N28" i="8"/>
  <c r="J28" i="8"/>
  <c r="F28" i="8"/>
  <c r="F32" i="8" s="1"/>
  <c r="AA26" i="8"/>
  <c r="AA28" i="8" s="1"/>
  <c r="AA32" i="8" s="1"/>
  <c r="Z26" i="8"/>
  <c r="Y26" i="8"/>
  <c r="X26" i="8"/>
  <c r="W26" i="8"/>
  <c r="W28" i="8" s="1"/>
  <c r="W32" i="8" s="1"/>
  <c r="V26" i="8"/>
  <c r="U26" i="8"/>
  <c r="T26" i="8"/>
  <c r="S26" i="8"/>
  <c r="S28" i="8" s="1"/>
  <c r="S32" i="8" s="1"/>
  <c r="R26" i="8"/>
  <c r="Q26" i="8"/>
  <c r="P26" i="8"/>
  <c r="O26" i="8"/>
  <c r="O28" i="8" s="1"/>
  <c r="O32" i="8" s="1"/>
  <c r="N26" i="8"/>
  <c r="M26" i="8"/>
  <c r="L26" i="8"/>
  <c r="K26" i="8"/>
  <c r="K28" i="8" s="1"/>
  <c r="K32" i="8" s="1"/>
  <c r="J26" i="8"/>
  <c r="I26" i="8"/>
  <c r="H26" i="8"/>
  <c r="G26" i="8"/>
  <c r="G28" i="8" s="1"/>
  <c r="G32" i="8" s="1"/>
  <c r="F26" i="8"/>
  <c r="E26" i="8"/>
  <c r="D26" i="8"/>
  <c r="C26" i="8"/>
  <c r="C28" i="8" s="1"/>
  <c r="C32" i="8" s="1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Y28" i="8" s="1"/>
  <c r="Y32" i="8" s="1"/>
  <c r="X24" i="8"/>
  <c r="X28" i="8" s="1"/>
  <c r="X32" i="8" s="1"/>
  <c r="W24" i="8"/>
  <c r="V24" i="8"/>
  <c r="U24" i="8"/>
  <c r="U28" i="8" s="1"/>
  <c r="U32" i="8" s="1"/>
  <c r="T24" i="8"/>
  <c r="T28" i="8" s="1"/>
  <c r="T32" i="8" s="1"/>
  <c r="S24" i="8"/>
  <c r="R24" i="8"/>
  <c r="Q24" i="8"/>
  <c r="Q28" i="8" s="1"/>
  <c r="Q32" i="8" s="1"/>
  <c r="P24" i="8"/>
  <c r="P28" i="8" s="1"/>
  <c r="P32" i="8" s="1"/>
  <c r="O24" i="8"/>
  <c r="N24" i="8"/>
  <c r="M24" i="8"/>
  <c r="M28" i="8" s="1"/>
  <c r="M32" i="8" s="1"/>
  <c r="L24" i="8"/>
  <c r="L28" i="8" s="1"/>
  <c r="L32" i="8" s="1"/>
  <c r="K24" i="8"/>
  <c r="J24" i="8"/>
  <c r="I24" i="8"/>
  <c r="I28" i="8" s="1"/>
  <c r="I32" i="8" s="1"/>
  <c r="H24" i="8"/>
  <c r="H28" i="8" s="1"/>
  <c r="H32" i="8" s="1"/>
  <c r="G24" i="8"/>
  <c r="F24" i="8"/>
  <c r="E24" i="8"/>
  <c r="E28" i="8" s="1"/>
  <c r="E32" i="8" s="1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1" i="7"/>
  <c r="X71" i="7"/>
  <c r="W71" i="7"/>
  <c r="T71" i="7"/>
  <c r="S71" i="7"/>
  <c r="P71" i="7"/>
  <c r="O71" i="7"/>
  <c r="L71" i="7"/>
  <c r="K71" i="7"/>
  <c r="H71" i="7"/>
  <c r="G71" i="7"/>
  <c r="D71" i="7"/>
  <c r="C71" i="7"/>
  <c r="AA69" i="7"/>
  <c r="X69" i="7"/>
  <c r="W69" i="7"/>
  <c r="T69" i="7"/>
  <c r="S69" i="7"/>
  <c r="P69" i="7"/>
  <c r="O69" i="7"/>
  <c r="L69" i="7"/>
  <c r="K69" i="7"/>
  <c r="H69" i="7"/>
  <c r="G69" i="7"/>
  <c r="D69" i="7"/>
  <c r="C69" i="7"/>
  <c r="AA67" i="7"/>
  <c r="X67" i="7"/>
  <c r="W67" i="7"/>
  <c r="T67" i="7"/>
  <c r="S67" i="7"/>
  <c r="P67" i="7"/>
  <c r="O67" i="7"/>
  <c r="L67" i="7"/>
  <c r="K67" i="7"/>
  <c r="H67" i="7"/>
  <c r="G67" i="7"/>
  <c r="D67" i="7"/>
  <c r="C67" i="7"/>
  <c r="AA64" i="7"/>
  <c r="AA72" i="7" s="1"/>
  <c r="Z64" i="7"/>
  <c r="Z71" i="7" s="1"/>
  <c r="Y64" i="7"/>
  <c r="Y72" i="7" s="1"/>
  <c r="X64" i="7"/>
  <c r="X72" i="7" s="1"/>
  <c r="W64" i="7"/>
  <c r="W72" i="7" s="1"/>
  <c r="V64" i="7"/>
  <c r="V71" i="7" s="1"/>
  <c r="U64" i="7"/>
  <c r="U71" i="7" s="1"/>
  <c r="T64" i="7"/>
  <c r="T72" i="7" s="1"/>
  <c r="S64" i="7"/>
  <c r="S72" i="7" s="1"/>
  <c r="R64" i="7"/>
  <c r="R71" i="7" s="1"/>
  <c r="Q64" i="7"/>
  <c r="Q72" i="7" s="1"/>
  <c r="P64" i="7"/>
  <c r="P72" i="7" s="1"/>
  <c r="O64" i="7"/>
  <c r="O72" i="7" s="1"/>
  <c r="N64" i="7"/>
  <c r="N71" i="7" s="1"/>
  <c r="M64" i="7"/>
  <c r="M71" i="7" s="1"/>
  <c r="L64" i="7"/>
  <c r="L72" i="7" s="1"/>
  <c r="K64" i="7"/>
  <c r="K72" i="7" s="1"/>
  <c r="J64" i="7"/>
  <c r="J71" i="7" s="1"/>
  <c r="I64" i="7"/>
  <c r="I72" i="7" s="1"/>
  <c r="H64" i="7"/>
  <c r="H72" i="7" s="1"/>
  <c r="G64" i="7"/>
  <c r="G72" i="7" s="1"/>
  <c r="F64" i="7"/>
  <c r="F71" i="7" s="1"/>
  <c r="E64" i="7"/>
  <c r="E68" i="7" s="1"/>
  <c r="D64" i="7"/>
  <c r="D72" i="7" s="1"/>
  <c r="C64" i="7"/>
  <c r="C72" i="7" s="1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Z28" i="7"/>
  <c r="Z32" i="7" s="1"/>
  <c r="V28" i="7"/>
  <c r="V32" i="7" s="1"/>
  <c r="R28" i="7"/>
  <c r="R32" i="7" s="1"/>
  <c r="N28" i="7"/>
  <c r="N32" i="7" s="1"/>
  <c r="J28" i="7"/>
  <c r="J32" i="7" s="1"/>
  <c r="F28" i="7"/>
  <c r="F32" i="7" s="1"/>
  <c r="AA26" i="7"/>
  <c r="AA28" i="7" s="1"/>
  <c r="AA32" i="7" s="1"/>
  <c r="Z26" i="7"/>
  <c r="Y26" i="7"/>
  <c r="X26" i="7"/>
  <c r="W26" i="7"/>
  <c r="W28" i="7" s="1"/>
  <c r="W32" i="7" s="1"/>
  <c r="V26" i="7"/>
  <c r="U26" i="7"/>
  <c r="T26" i="7"/>
  <c r="S26" i="7"/>
  <c r="S28" i="7" s="1"/>
  <c r="S32" i="7" s="1"/>
  <c r="R26" i="7"/>
  <c r="Q26" i="7"/>
  <c r="P26" i="7"/>
  <c r="O26" i="7"/>
  <c r="O28" i="7" s="1"/>
  <c r="O32" i="7" s="1"/>
  <c r="N26" i="7"/>
  <c r="M26" i="7"/>
  <c r="L26" i="7"/>
  <c r="K26" i="7"/>
  <c r="K28" i="7" s="1"/>
  <c r="K32" i="7" s="1"/>
  <c r="J26" i="7"/>
  <c r="I26" i="7"/>
  <c r="H26" i="7"/>
  <c r="G26" i="7"/>
  <c r="G28" i="7" s="1"/>
  <c r="G32" i="7" s="1"/>
  <c r="F26" i="7"/>
  <c r="E26" i="7"/>
  <c r="D26" i="7"/>
  <c r="C26" i="7"/>
  <c r="C28" i="7" s="1"/>
  <c r="C32" i="7" s="1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Y24" i="7"/>
  <c r="Y28" i="7" s="1"/>
  <c r="Y32" i="7" s="1"/>
  <c r="X24" i="7"/>
  <c r="X28" i="7" s="1"/>
  <c r="X32" i="7" s="1"/>
  <c r="W24" i="7"/>
  <c r="V24" i="7"/>
  <c r="U24" i="7"/>
  <c r="U28" i="7" s="1"/>
  <c r="U32" i="7" s="1"/>
  <c r="T24" i="7"/>
  <c r="T28" i="7" s="1"/>
  <c r="T32" i="7" s="1"/>
  <c r="S24" i="7"/>
  <c r="R24" i="7"/>
  <c r="Q24" i="7"/>
  <c r="Q28" i="7" s="1"/>
  <c r="Q32" i="7" s="1"/>
  <c r="P24" i="7"/>
  <c r="P28" i="7" s="1"/>
  <c r="P32" i="7" s="1"/>
  <c r="O24" i="7"/>
  <c r="N24" i="7"/>
  <c r="M24" i="7"/>
  <c r="M28" i="7" s="1"/>
  <c r="M32" i="7" s="1"/>
  <c r="L24" i="7"/>
  <c r="L28" i="7" s="1"/>
  <c r="L32" i="7" s="1"/>
  <c r="K24" i="7"/>
  <c r="J24" i="7"/>
  <c r="I24" i="7"/>
  <c r="I28" i="7" s="1"/>
  <c r="I32" i="7" s="1"/>
  <c r="H24" i="7"/>
  <c r="H28" i="7" s="1"/>
  <c r="H32" i="7" s="1"/>
  <c r="G24" i="7"/>
  <c r="F24" i="7"/>
  <c r="E24" i="7"/>
  <c r="E28" i="7" s="1"/>
  <c r="E32" i="7" s="1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T74" i="7" l="1"/>
  <c r="M68" i="7"/>
  <c r="E70" i="7"/>
  <c r="U70" i="7"/>
  <c r="M72" i="7"/>
  <c r="R32" i="8"/>
  <c r="B68" i="7"/>
  <c r="N68" i="7"/>
  <c r="Z68" i="7"/>
  <c r="B70" i="7"/>
  <c r="F70" i="7"/>
  <c r="J70" i="7"/>
  <c r="N70" i="7"/>
  <c r="Z70" i="7"/>
  <c r="B72" i="7"/>
  <c r="F72" i="7"/>
  <c r="J72" i="7"/>
  <c r="N72" i="7"/>
  <c r="R72" i="7"/>
  <c r="V72" i="7"/>
  <c r="Z72" i="7"/>
  <c r="C71" i="8"/>
  <c r="C69" i="8"/>
  <c r="C67" i="8"/>
  <c r="G72" i="8"/>
  <c r="G71" i="8"/>
  <c r="G69" i="8"/>
  <c r="G67" i="8"/>
  <c r="K71" i="8"/>
  <c r="K69" i="8"/>
  <c r="K67" i="8"/>
  <c r="K74" i="8" s="1"/>
  <c r="O72" i="8"/>
  <c r="O71" i="8"/>
  <c r="O69" i="8"/>
  <c r="O67" i="8"/>
  <c r="S71" i="8"/>
  <c r="S69" i="8"/>
  <c r="S67" i="8"/>
  <c r="W72" i="8"/>
  <c r="W71" i="8"/>
  <c r="W69" i="8"/>
  <c r="W67" i="8"/>
  <c r="AA71" i="8"/>
  <c r="AA69" i="8"/>
  <c r="AA67" i="8"/>
  <c r="G68" i="8"/>
  <c r="O68" i="8"/>
  <c r="W68" i="8"/>
  <c r="C70" i="8"/>
  <c r="K70" i="8"/>
  <c r="S70" i="8"/>
  <c r="AA70" i="8"/>
  <c r="K72" i="8"/>
  <c r="AA72" i="8"/>
  <c r="I68" i="7"/>
  <c r="U68" i="7"/>
  <c r="Y68" i="7"/>
  <c r="M70" i="7"/>
  <c r="E72" i="7"/>
  <c r="U72" i="7"/>
  <c r="N32" i="8"/>
  <c r="Z32" i="8"/>
  <c r="Y74" i="9"/>
  <c r="F68" i="7"/>
  <c r="R68" i="7"/>
  <c r="V70" i="7"/>
  <c r="E67" i="7"/>
  <c r="E74" i="7" s="1"/>
  <c r="I67" i="7"/>
  <c r="M67" i="7"/>
  <c r="Q67" i="7"/>
  <c r="U67" i="7"/>
  <c r="U74" i="7" s="1"/>
  <c r="Y67" i="7"/>
  <c r="C68" i="7"/>
  <c r="C74" i="7" s="1"/>
  <c r="G68" i="7"/>
  <c r="G74" i="7" s="1"/>
  <c r="K68" i="7"/>
  <c r="K74" i="7" s="1"/>
  <c r="O68" i="7"/>
  <c r="O74" i="7" s="1"/>
  <c r="S68" i="7"/>
  <c r="S74" i="7" s="1"/>
  <c r="W68" i="7"/>
  <c r="W74" i="7" s="1"/>
  <c r="AA68" i="7"/>
  <c r="AA74" i="7" s="1"/>
  <c r="E69" i="7"/>
  <c r="I69" i="7"/>
  <c r="M69" i="7"/>
  <c r="Q69" i="7"/>
  <c r="U69" i="7"/>
  <c r="Y69" i="7"/>
  <c r="C70" i="7"/>
  <c r="G70" i="7"/>
  <c r="K70" i="7"/>
  <c r="O70" i="7"/>
  <c r="S70" i="7"/>
  <c r="W70" i="7"/>
  <c r="AA70" i="7"/>
  <c r="E71" i="7"/>
  <c r="I71" i="7"/>
  <c r="Q71" i="7"/>
  <c r="Y71" i="7"/>
  <c r="D72" i="8"/>
  <c r="D71" i="8"/>
  <c r="D69" i="8"/>
  <c r="D67" i="8"/>
  <c r="H72" i="8"/>
  <c r="H71" i="8"/>
  <c r="H69" i="8"/>
  <c r="H67" i="8"/>
  <c r="L72" i="8"/>
  <c r="L71" i="8"/>
  <c r="L69" i="8"/>
  <c r="L67" i="8"/>
  <c r="P72" i="8"/>
  <c r="P71" i="8"/>
  <c r="P69" i="8"/>
  <c r="P67" i="8"/>
  <c r="T72" i="8"/>
  <c r="T71" i="8"/>
  <c r="T69" i="8"/>
  <c r="T67" i="8"/>
  <c r="X72" i="8"/>
  <c r="X71" i="8"/>
  <c r="X69" i="8"/>
  <c r="X67" i="8"/>
  <c r="H68" i="8"/>
  <c r="P68" i="8"/>
  <c r="X68" i="8"/>
  <c r="D70" i="8"/>
  <c r="L70" i="8"/>
  <c r="T70" i="8"/>
  <c r="Q68" i="7"/>
  <c r="I70" i="7"/>
  <c r="Q70" i="7"/>
  <c r="Y70" i="7"/>
  <c r="J32" i="8"/>
  <c r="V32" i="8"/>
  <c r="J68" i="7"/>
  <c r="V68" i="7"/>
  <c r="R70" i="7"/>
  <c r="B67" i="7"/>
  <c r="F67" i="7"/>
  <c r="F74" i="7" s="1"/>
  <c r="J67" i="7"/>
  <c r="N67" i="7"/>
  <c r="R67" i="7"/>
  <c r="V67" i="7"/>
  <c r="V74" i="7" s="1"/>
  <c r="Z67" i="7"/>
  <c r="Z74" i="7" s="1"/>
  <c r="D68" i="7"/>
  <c r="D74" i="7" s="1"/>
  <c r="H68" i="7"/>
  <c r="L68" i="7"/>
  <c r="L74" i="7" s="1"/>
  <c r="P68" i="7"/>
  <c r="P74" i="7" s="1"/>
  <c r="T68" i="7"/>
  <c r="X68" i="7"/>
  <c r="X74" i="7" s="1"/>
  <c r="B69" i="7"/>
  <c r="F69" i="7"/>
  <c r="J69" i="7"/>
  <c r="N69" i="7"/>
  <c r="R69" i="7"/>
  <c r="V69" i="7"/>
  <c r="Z69" i="7"/>
  <c r="D70" i="7"/>
  <c r="H70" i="7"/>
  <c r="H74" i="7" s="1"/>
  <c r="L70" i="7"/>
  <c r="P70" i="7"/>
  <c r="T70" i="7"/>
  <c r="X70" i="7"/>
  <c r="C68" i="8"/>
  <c r="K68" i="8"/>
  <c r="S68" i="8"/>
  <c r="AA68" i="8"/>
  <c r="G70" i="8"/>
  <c r="O70" i="8"/>
  <c r="W70" i="8"/>
  <c r="C72" i="8"/>
  <c r="S72" i="8"/>
  <c r="E68" i="8"/>
  <c r="E74" i="8" s="1"/>
  <c r="I68" i="8"/>
  <c r="I74" i="8" s="1"/>
  <c r="M68" i="8"/>
  <c r="M74" i="8" s="1"/>
  <c r="Q68" i="8"/>
  <c r="Q74" i="8" s="1"/>
  <c r="U68" i="8"/>
  <c r="Y68" i="8"/>
  <c r="Y74" i="8" s="1"/>
  <c r="E70" i="8"/>
  <c r="I70" i="8"/>
  <c r="M70" i="8"/>
  <c r="Q70" i="8"/>
  <c r="U70" i="8"/>
  <c r="U74" i="8" s="1"/>
  <c r="Y70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C68" i="9"/>
  <c r="K68" i="9"/>
  <c r="S68" i="9"/>
  <c r="AA68" i="9"/>
  <c r="B68" i="8"/>
  <c r="B74" i="8" s="1"/>
  <c r="F68" i="8"/>
  <c r="F74" i="8" s="1"/>
  <c r="J68" i="8"/>
  <c r="J74" i="8" s="1"/>
  <c r="N68" i="8"/>
  <c r="N74" i="8" s="1"/>
  <c r="R68" i="8"/>
  <c r="V68" i="8"/>
  <c r="V74" i="8" s="1"/>
  <c r="Z68" i="8"/>
  <c r="Z74" i="8" s="1"/>
  <c r="B70" i="8"/>
  <c r="J70" i="8"/>
  <c r="R70" i="8"/>
  <c r="R74" i="8" s="1"/>
  <c r="Z70" i="8"/>
  <c r="B99" i="8"/>
  <c r="F99" i="8"/>
  <c r="J99" i="8"/>
  <c r="N99" i="8"/>
  <c r="R99" i="8"/>
  <c r="V99" i="8"/>
  <c r="Z99" i="8"/>
  <c r="F28" i="9"/>
  <c r="F32" i="9" s="1"/>
  <c r="J28" i="9"/>
  <c r="J32" i="9" s="1"/>
  <c r="N28" i="9"/>
  <c r="N32" i="9" s="1"/>
  <c r="R28" i="9"/>
  <c r="R32" i="9" s="1"/>
  <c r="V28" i="9"/>
  <c r="V32" i="9" s="1"/>
  <c r="Z28" i="9"/>
  <c r="Z32" i="9" s="1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V74" i="9" s="1"/>
  <c r="Z71" i="9"/>
  <c r="Z69" i="9"/>
  <c r="Z67" i="9"/>
  <c r="Z74" i="9" s="1"/>
  <c r="F68" i="9"/>
  <c r="N68" i="9"/>
  <c r="V68" i="9"/>
  <c r="B70" i="9"/>
  <c r="J70" i="9"/>
  <c r="R70" i="9"/>
  <c r="Z70" i="9"/>
  <c r="F72" i="9"/>
  <c r="N72" i="9"/>
  <c r="V72" i="9"/>
  <c r="D32" i="9"/>
  <c r="L32" i="9"/>
  <c r="T32" i="9"/>
  <c r="C71" i="9"/>
  <c r="C69" i="9"/>
  <c r="C67" i="9"/>
  <c r="C74" i="9" s="1"/>
  <c r="G71" i="9"/>
  <c r="G69" i="9"/>
  <c r="G67" i="9"/>
  <c r="K71" i="9"/>
  <c r="K69" i="9"/>
  <c r="K67" i="9"/>
  <c r="O71" i="9"/>
  <c r="O69" i="9"/>
  <c r="O67" i="9"/>
  <c r="O74" i="9" s="1"/>
  <c r="S71" i="9"/>
  <c r="S69" i="9"/>
  <c r="S67" i="9"/>
  <c r="W71" i="9"/>
  <c r="W69" i="9"/>
  <c r="W67" i="9"/>
  <c r="AA71" i="9"/>
  <c r="AA69" i="9"/>
  <c r="AA67" i="9"/>
  <c r="G68" i="9"/>
  <c r="O68" i="9"/>
  <c r="W68" i="9"/>
  <c r="C70" i="9"/>
  <c r="K70" i="9"/>
  <c r="S70" i="9"/>
  <c r="AA70" i="9"/>
  <c r="G72" i="9"/>
  <c r="O72" i="9"/>
  <c r="W72" i="9"/>
  <c r="D68" i="9"/>
  <c r="D74" i="9" s="1"/>
  <c r="H68" i="9"/>
  <c r="L68" i="9"/>
  <c r="L74" i="9" s="1"/>
  <c r="P68" i="9"/>
  <c r="P74" i="9" s="1"/>
  <c r="T68" i="9"/>
  <c r="T74" i="9" s="1"/>
  <c r="X68" i="9"/>
  <c r="D70" i="9"/>
  <c r="H70" i="9"/>
  <c r="L70" i="9"/>
  <c r="P70" i="9"/>
  <c r="T70" i="9"/>
  <c r="X70" i="9"/>
  <c r="E68" i="9"/>
  <c r="E74" i="9" s="1"/>
  <c r="I68" i="9"/>
  <c r="I74" i="9" s="1"/>
  <c r="M68" i="9"/>
  <c r="Q68" i="9"/>
  <c r="Q74" i="9" s="1"/>
  <c r="U68" i="9"/>
  <c r="U74" i="9" s="1"/>
  <c r="Y68" i="9"/>
  <c r="E70" i="9"/>
  <c r="I70" i="9"/>
  <c r="M70" i="9"/>
  <c r="Q70" i="9"/>
  <c r="U70" i="9"/>
  <c r="Y70" i="9"/>
  <c r="R74" i="7" l="1"/>
  <c r="B74" i="7"/>
  <c r="Q74" i="7"/>
  <c r="W74" i="8"/>
  <c r="S74" i="8"/>
  <c r="O74" i="8"/>
  <c r="S74" i="9"/>
  <c r="J74" i="9"/>
  <c r="M74" i="9"/>
  <c r="W74" i="9"/>
  <c r="G74" i="9"/>
  <c r="N74" i="9"/>
  <c r="N74" i="7"/>
  <c r="M74" i="7"/>
  <c r="AA74" i="8"/>
  <c r="F74" i="9"/>
  <c r="X74" i="9"/>
  <c r="H74" i="9"/>
  <c r="AA74" i="9"/>
  <c r="K74" i="9"/>
  <c r="R74" i="9"/>
  <c r="B74" i="9"/>
  <c r="J74" i="7"/>
  <c r="X74" i="8"/>
  <c r="T74" i="8"/>
  <c r="P74" i="8"/>
  <c r="L74" i="8"/>
  <c r="H74" i="8"/>
  <c r="D74" i="8"/>
  <c r="Y74" i="7"/>
  <c r="I74" i="7"/>
  <c r="G74" i="8"/>
  <c r="C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<sst xmlns="http://schemas.openxmlformats.org/spreadsheetml/2006/main" count="1660" uniqueCount="104">
  <si>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</si>
  <si>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</si>
  <si>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</si>
  <si>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</si>
  <si>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</si>
  <si>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</si>
  <si>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</si>
  <si>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</si>
  <si>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</si>
  <si>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</si>
  <si>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</si>
  <si>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</si>
  <si>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</si>
  <si>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</si>
  <si>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</si>
  <si>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</si>
  <si>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</si>
  <si>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</si>
  <si>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</si>
  <si>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</si>
  <si>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</si>
  <si>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</si>
  <si>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</si>
  <si>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</si>
  <si>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</si>
  <si>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</si>
  <si>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</si>
  <si>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</si>
  <si>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</si>
  <si>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</si>
  <si>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</si>
  <si>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</si>
  <si>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</si>
  <si>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</si>
  <si>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</si>
  <si>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</si>
  <si>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</si>
  <si>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</si>
  <si>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</si>
  <si>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</si>
  <si>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</si>
  <si>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</si>
  <si>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</si>
  <si>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</si>
  <si>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</si>
  <si>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</si>
  <si>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</si>
  <si>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</si>
  <si>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</si>
  <si>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</si>
  <si>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</si>
  <si>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</si>
  <si>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</si>
  <si>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</si>
  <si>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</si>
  <si>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</si>
  <si>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</si>
  <si>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</si>
  <si>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</si>
  <si>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</si>
  <si>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</si>
  <si>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</si>
  <si>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</si>
  <si>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</si>
  <si>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</si>
  <si>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</si>
  <si>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</si>
  <si>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</si>
  <si>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</si>
  <si>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</si>
  <si>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</si>
  <si>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</si>
  <si>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</si>
  <si>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</si>
  <si>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</si>
  <si>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</si>
  <si>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</si>
  <si>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</si>
  <si>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</si>
  <si>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</si>
  <si>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</si>
  <si>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</si>
  <si>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</si>
  <si>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</si>
  <si>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</si>
  <si>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</si>
  <si>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</si>
  <si>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</si>
  <si>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</si>
  <si>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</si>
  <si>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</si>
  <si>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</si>
  <si>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</si>
  <si>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</si>
  <si>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</si>
  <si>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</si>
  <si>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</si>
  <si>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</si>
  <si>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</si>
  <si>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</si>
  <si>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Dumfries and Galloway (S08000017), Persons</t>
  </si>
  <si>
    <t>© Crown Copyright 2020</t>
  </si>
  <si>
    <t>Summary table for Dumfries and Galloway (S08000017), Females</t>
  </si>
  <si>
    <t>Summary table for Dumfries and Galloway (S08000017),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</si>
</sst>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148790</v>
      </c>
      <c r="D10" s="76">
        <v>148507</v>
      </c>
      <c r="E10" s="76">
        <v>148140</v>
      </c>
      <c r="F10" s="76">
        <v>147742</v>
      </c>
      <c r="G10" s="76">
        <v>147316</v>
      </c>
      <c r="H10" s="76">
        <v>146886</v>
      </c>
      <c r="I10" s="76">
        <v>146442</v>
      </c>
      <c r="J10" s="76">
        <v>146009</v>
      </c>
      <c r="K10" s="76">
        <v>145529</v>
      </c>
      <c r="L10" s="63">
        <v>145046</v>
      </c>
      <c r="M10" s="76">
        <v>144575</v>
      </c>
      <c r="N10" s="76">
        <v>144071</v>
      </c>
      <c r="O10" s="76">
        <v>143543</v>
      </c>
      <c r="P10" s="76">
        <v>142998</v>
      </c>
      <c r="Q10" s="76">
        <v>142452</v>
      </c>
      <c r="R10" s="76">
        <v>141894</v>
      </c>
      <c r="S10" s="76">
        <v>141331</v>
      </c>
      <c r="T10" s="76">
        <v>140764</v>
      </c>
      <c r="U10" s="76">
        <v>140195</v>
      </c>
      <c r="V10" s="76">
        <v>139631</v>
      </c>
      <c r="W10" s="76">
        <v>139086</v>
      </c>
      <c r="X10" s="76">
        <v>138533</v>
      </c>
      <c r="Y10" s="76">
        <v>137969</v>
      </c>
      <c r="Z10" s="76">
        <v>137410</v>
      </c>
      <c r="AA10" s="63">
        <v>136841</v>
      </c>
    </row>
    <row r="11" spans="1:27" ht="12.75" customHeight="1" x14ac:dyDescent="0.3">
      <c r="A11" s="6" t="s">
        <v>55</v>
      </c>
      <c r="B11" s="25"/>
      <c r="C11" s="76">
        <v>1177</v>
      </c>
      <c r="D11" s="76">
        <v>1184</v>
      </c>
      <c r="E11" s="76">
        <v>1177</v>
      </c>
      <c r="F11" s="76">
        <v>1164</v>
      </c>
      <c r="G11" s="76">
        <v>1157</v>
      </c>
      <c r="H11" s="76">
        <v>1152</v>
      </c>
      <c r="I11" s="76">
        <v>1147</v>
      </c>
      <c r="J11" s="76">
        <v>1135</v>
      </c>
      <c r="K11" s="76">
        <v>1129</v>
      </c>
      <c r="L11" s="63">
        <v>1123</v>
      </c>
      <c r="M11" s="76">
        <v>1116</v>
      </c>
      <c r="N11" s="76">
        <v>1104</v>
      </c>
      <c r="O11" s="76">
        <v>1097</v>
      </c>
      <c r="P11" s="76">
        <v>1092</v>
      </c>
      <c r="Q11" s="76">
        <v>1085</v>
      </c>
      <c r="R11" s="76">
        <v>1081</v>
      </c>
      <c r="S11" s="76">
        <v>1075</v>
      </c>
      <c r="T11" s="76">
        <v>1071</v>
      </c>
      <c r="U11" s="76">
        <v>1068</v>
      </c>
      <c r="V11" s="76">
        <v>1075</v>
      </c>
      <c r="W11" s="76">
        <v>1075</v>
      </c>
      <c r="X11" s="76">
        <v>1070</v>
      </c>
      <c r="Y11" s="76">
        <v>1068</v>
      </c>
      <c r="Z11" s="76">
        <v>1065</v>
      </c>
      <c r="AA11" s="63">
        <v>1060</v>
      </c>
    </row>
    <row r="12" spans="1:27" ht="12.75" customHeight="1" x14ac:dyDescent="0.3">
      <c r="A12" s="6" t="s">
        <v>56</v>
      </c>
      <c r="B12" s="25"/>
      <c r="C12" s="76">
        <v>1893</v>
      </c>
      <c r="D12" s="76">
        <v>1973</v>
      </c>
      <c r="E12" s="76">
        <v>1976</v>
      </c>
      <c r="F12" s="76">
        <v>1998</v>
      </c>
      <c r="G12" s="76">
        <v>2030</v>
      </c>
      <c r="H12" s="76">
        <v>2035</v>
      </c>
      <c r="I12" s="76">
        <v>2021</v>
      </c>
      <c r="J12" s="76">
        <v>2064</v>
      </c>
      <c r="K12" s="76">
        <v>2069</v>
      </c>
      <c r="L12" s="63">
        <v>2056</v>
      </c>
      <c r="M12" s="76">
        <v>2084</v>
      </c>
      <c r="N12" s="76">
        <v>2107</v>
      </c>
      <c r="O12" s="76">
        <v>2143</v>
      </c>
      <c r="P12" s="76">
        <v>2159</v>
      </c>
      <c r="Q12" s="76">
        <v>2161</v>
      </c>
      <c r="R12" s="76">
        <v>2162</v>
      </c>
      <c r="S12" s="76">
        <v>2176</v>
      </c>
      <c r="T12" s="76">
        <v>2173</v>
      </c>
      <c r="U12" s="76">
        <v>2180</v>
      </c>
      <c r="V12" s="76">
        <v>2188</v>
      </c>
      <c r="W12" s="76">
        <v>2198</v>
      </c>
      <c r="X12" s="76">
        <v>2216</v>
      </c>
      <c r="Y12" s="76">
        <v>2202</v>
      </c>
      <c r="Z12" s="76">
        <v>2226</v>
      </c>
      <c r="AA12" s="63">
        <v>2218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-716</v>
      </c>
      <c r="D14" s="76">
        <f t="shared" ref="D14:AA14" si="0">D11-D12</f>
        <v>-789</v>
      </c>
      <c r="E14" s="76">
        <f t="shared" si="0"/>
        <v>-799</v>
      </c>
      <c r="F14" s="76">
        <f t="shared" si="0"/>
        <v>-834</v>
      </c>
      <c r="G14" s="76">
        <f t="shared" si="0"/>
        <v>-873</v>
      </c>
      <c r="H14" s="76">
        <f t="shared" si="0"/>
        <v>-883</v>
      </c>
      <c r="I14" s="76">
        <f t="shared" si="0"/>
        <v>-874</v>
      </c>
      <c r="J14" s="76">
        <f t="shared" si="0"/>
        <v>-929</v>
      </c>
      <c r="K14" s="76">
        <f t="shared" si="0"/>
        <v>-940</v>
      </c>
      <c r="L14" s="63">
        <f t="shared" si="0"/>
        <v>-933</v>
      </c>
      <c r="M14" s="76">
        <f t="shared" si="0"/>
        <v>-968</v>
      </c>
      <c r="N14" s="76">
        <f t="shared" si="0"/>
        <v>-1003</v>
      </c>
      <c r="O14" s="76">
        <f t="shared" si="0"/>
        <v>-1046</v>
      </c>
      <c r="P14" s="76">
        <f t="shared" si="0"/>
        <v>-1067</v>
      </c>
      <c r="Q14" s="76">
        <f t="shared" si="0"/>
        <v>-1076</v>
      </c>
      <c r="R14" s="76">
        <f t="shared" si="0"/>
        <v>-1081</v>
      </c>
      <c r="S14" s="76">
        <f t="shared" si="0"/>
        <v>-1101</v>
      </c>
      <c r="T14" s="76">
        <f t="shared" si="0"/>
        <v>-1102</v>
      </c>
      <c r="U14" s="76">
        <f t="shared" si="0"/>
        <v>-1112</v>
      </c>
      <c r="V14" s="76">
        <f t="shared" si="0"/>
        <v>-1113</v>
      </c>
      <c r="W14" s="76">
        <f t="shared" si="0"/>
        <v>-1123</v>
      </c>
      <c r="X14" s="76">
        <f t="shared" si="0"/>
        <v>-1146</v>
      </c>
      <c r="Y14" s="76">
        <f t="shared" si="0"/>
        <v>-1134</v>
      </c>
      <c r="Z14" s="76">
        <f t="shared" si="0"/>
        <v>-1161</v>
      </c>
      <c r="AA14" s="63">
        <f t="shared" si="0"/>
        <v>-1158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264</v>
      </c>
      <c r="D16" s="76">
        <v>272</v>
      </c>
      <c r="E16" s="76">
        <v>271</v>
      </c>
      <c r="F16" s="76">
        <v>268</v>
      </c>
      <c r="G16" s="76">
        <v>274</v>
      </c>
      <c r="H16" s="76">
        <v>271</v>
      </c>
      <c r="I16" s="76">
        <v>276</v>
      </c>
      <c r="J16" s="76">
        <v>276</v>
      </c>
      <c r="K16" s="76">
        <v>276</v>
      </c>
      <c r="L16" s="63">
        <v>276</v>
      </c>
      <c r="M16" s="76">
        <v>276</v>
      </c>
      <c r="N16" s="76">
        <v>276</v>
      </c>
      <c r="O16" s="76">
        <v>276</v>
      </c>
      <c r="P16" s="76">
        <v>276</v>
      </c>
      <c r="Q16" s="76">
        <v>276</v>
      </c>
      <c r="R16" s="76">
        <v>276</v>
      </c>
      <c r="S16" s="76">
        <v>276</v>
      </c>
      <c r="T16" s="76">
        <v>276</v>
      </c>
      <c r="U16" s="76">
        <v>276</v>
      </c>
      <c r="V16" s="76">
        <v>276</v>
      </c>
      <c r="W16" s="76">
        <v>276</v>
      </c>
      <c r="X16" s="76">
        <v>276</v>
      </c>
      <c r="Y16" s="76">
        <v>276</v>
      </c>
      <c r="Z16" s="76">
        <v>276</v>
      </c>
      <c r="AA16" s="63">
        <v>276</v>
      </c>
    </row>
    <row r="17" spans="1:27" ht="12.75" customHeight="1" x14ac:dyDescent="0.3">
      <c r="A17" s="81" t="s">
        <v>83</v>
      </c>
      <c r="B17" s="81"/>
      <c r="C17" s="76">
        <v>2067</v>
      </c>
      <c r="D17" s="76">
        <v>2078</v>
      </c>
      <c r="E17" s="76">
        <v>2077</v>
      </c>
      <c r="F17" s="76">
        <v>2085</v>
      </c>
      <c r="G17" s="76">
        <v>2086</v>
      </c>
      <c r="H17" s="76">
        <v>2101</v>
      </c>
      <c r="I17" s="76">
        <v>2104</v>
      </c>
      <c r="J17" s="76">
        <v>2108</v>
      </c>
      <c r="K17" s="76">
        <v>2109</v>
      </c>
      <c r="L17" s="63">
        <v>2109</v>
      </c>
      <c r="M17" s="76">
        <v>2114</v>
      </c>
      <c r="N17" s="76">
        <v>2110</v>
      </c>
      <c r="O17" s="76">
        <v>2117</v>
      </c>
      <c r="P17" s="76">
        <v>2119</v>
      </c>
      <c r="Q17" s="76">
        <v>2113</v>
      </c>
      <c r="R17" s="76">
        <v>2108</v>
      </c>
      <c r="S17" s="76">
        <v>2107</v>
      </c>
      <c r="T17" s="76">
        <v>2096</v>
      </c>
      <c r="U17" s="76">
        <v>2096</v>
      </c>
      <c r="V17" s="76">
        <v>2092</v>
      </c>
      <c r="W17" s="76">
        <v>2089</v>
      </c>
      <c r="X17" s="76">
        <v>2087</v>
      </c>
      <c r="Y17" s="76">
        <v>2075</v>
      </c>
      <c r="Z17" s="76">
        <v>2078</v>
      </c>
      <c r="AA17" s="63">
        <v>2082</v>
      </c>
    </row>
    <row r="18" spans="1:27" ht="12.75" customHeight="1" x14ac:dyDescent="0.3">
      <c r="A18" s="6" t="s">
        <v>97</v>
      </c>
      <c r="B18" s="6"/>
      <c r="C18" s="76">
        <v>1306</v>
      </c>
      <c r="D18" s="76">
        <v>1257</v>
      </c>
      <c r="E18" s="76">
        <v>1229</v>
      </c>
      <c r="F18" s="76">
        <v>1234</v>
      </c>
      <c r="G18" s="76">
        <v>1232</v>
      </c>
      <c r="H18" s="76">
        <v>1215</v>
      </c>
      <c r="I18" s="76">
        <v>1215</v>
      </c>
      <c r="J18" s="76">
        <v>1215</v>
      </c>
      <c r="K18" s="76">
        <v>1216</v>
      </c>
      <c r="L18" s="63">
        <v>1217</v>
      </c>
      <c r="M18" s="76">
        <v>1217</v>
      </c>
      <c r="N18" s="76">
        <v>1218</v>
      </c>
      <c r="O18" s="76">
        <v>1221</v>
      </c>
      <c r="P18" s="76">
        <v>1221</v>
      </c>
      <c r="Q18" s="76">
        <v>1220</v>
      </c>
      <c r="R18" s="76">
        <v>1220</v>
      </c>
      <c r="S18" s="76">
        <v>1220</v>
      </c>
      <c r="T18" s="76">
        <v>1220</v>
      </c>
      <c r="U18" s="76">
        <v>1221</v>
      </c>
      <c r="V18" s="76">
        <v>1220</v>
      </c>
      <c r="W18" s="76">
        <v>1219</v>
      </c>
      <c r="X18" s="76">
        <v>1220</v>
      </c>
      <c r="Y18" s="76">
        <v>1219</v>
      </c>
      <c r="Z18" s="76">
        <v>1219</v>
      </c>
      <c r="AA18" s="63">
        <v>1219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449</v>
      </c>
      <c r="D20" s="76">
        <v>460</v>
      </c>
      <c r="E20" s="76">
        <v>465</v>
      </c>
      <c r="F20" s="76">
        <v>458</v>
      </c>
      <c r="G20" s="76">
        <v>460</v>
      </c>
      <c r="H20" s="76">
        <v>461</v>
      </c>
      <c r="I20" s="76">
        <v>463</v>
      </c>
      <c r="J20" s="76">
        <v>463</v>
      </c>
      <c r="K20" s="76">
        <v>463</v>
      </c>
      <c r="L20" s="63">
        <v>463</v>
      </c>
      <c r="M20" s="76">
        <v>463</v>
      </c>
      <c r="N20" s="76">
        <v>463</v>
      </c>
      <c r="O20" s="76">
        <v>463</v>
      </c>
      <c r="P20" s="76">
        <v>463</v>
      </c>
      <c r="Q20" s="76">
        <v>463</v>
      </c>
      <c r="R20" s="76">
        <v>463</v>
      </c>
      <c r="S20" s="76">
        <v>463</v>
      </c>
      <c r="T20" s="76">
        <v>463</v>
      </c>
      <c r="U20" s="76">
        <v>463</v>
      </c>
      <c r="V20" s="76">
        <v>463</v>
      </c>
      <c r="W20" s="76">
        <v>463</v>
      </c>
      <c r="X20" s="76">
        <v>463</v>
      </c>
      <c r="Y20" s="76">
        <v>463</v>
      </c>
      <c r="Z20" s="76">
        <v>463</v>
      </c>
      <c r="AA20" s="63">
        <v>463</v>
      </c>
    </row>
    <row r="21" spans="1:27" ht="12.75" customHeight="1" x14ac:dyDescent="0.3">
      <c r="A21" s="81" t="s">
        <v>84</v>
      </c>
      <c r="B21" s="81"/>
      <c r="C21" s="76">
        <v>1362</v>
      </c>
      <c r="D21" s="76">
        <v>1372</v>
      </c>
      <c r="E21" s="76">
        <v>1371</v>
      </c>
      <c r="F21" s="76">
        <v>1378</v>
      </c>
      <c r="G21" s="76">
        <v>1353</v>
      </c>
      <c r="H21" s="76">
        <v>1351</v>
      </c>
      <c r="I21" s="76">
        <v>1350</v>
      </c>
      <c r="J21" s="76">
        <v>1353</v>
      </c>
      <c r="K21" s="76">
        <v>1344</v>
      </c>
      <c r="L21" s="63">
        <v>1337</v>
      </c>
      <c r="M21" s="76">
        <v>1337</v>
      </c>
      <c r="N21" s="76">
        <v>1330</v>
      </c>
      <c r="O21" s="76">
        <v>1320</v>
      </c>
      <c r="P21" s="76">
        <v>1313</v>
      </c>
      <c r="Q21" s="76">
        <v>1313</v>
      </c>
      <c r="R21" s="76">
        <v>1308</v>
      </c>
      <c r="S21" s="76">
        <v>1293</v>
      </c>
      <c r="T21" s="76">
        <v>1290</v>
      </c>
      <c r="U21" s="76">
        <v>1286</v>
      </c>
      <c r="V21" s="76">
        <v>1277</v>
      </c>
      <c r="W21" s="76">
        <v>1268</v>
      </c>
      <c r="X21" s="76">
        <v>1257</v>
      </c>
      <c r="Y21" s="76">
        <v>1254</v>
      </c>
      <c r="Z21" s="76">
        <v>1245</v>
      </c>
      <c r="AA21" s="63">
        <v>1236</v>
      </c>
    </row>
    <row r="22" spans="1:27" ht="12.75" customHeight="1" x14ac:dyDescent="0.3">
      <c r="A22" s="6" t="s">
        <v>98</v>
      </c>
      <c r="B22" s="6"/>
      <c r="C22" s="76">
        <v>1404</v>
      </c>
      <c r="D22" s="76">
        <v>1359</v>
      </c>
      <c r="E22" s="76">
        <v>1345</v>
      </c>
      <c r="F22" s="76">
        <v>1344</v>
      </c>
      <c r="G22" s="76">
        <v>1336</v>
      </c>
      <c r="H22" s="76">
        <v>1334</v>
      </c>
      <c r="I22" s="76">
        <v>1338</v>
      </c>
      <c r="J22" s="76">
        <v>1338</v>
      </c>
      <c r="K22" s="76">
        <v>1341</v>
      </c>
      <c r="L22" s="63">
        <v>1343</v>
      </c>
      <c r="M22" s="76">
        <v>1342</v>
      </c>
      <c r="N22" s="76">
        <v>1337</v>
      </c>
      <c r="O22" s="76">
        <v>1328</v>
      </c>
      <c r="P22" s="76">
        <v>1323</v>
      </c>
      <c r="Q22" s="76">
        <v>1316</v>
      </c>
      <c r="R22" s="76">
        <v>1312</v>
      </c>
      <c r="S22" s="76">
        <v>1306</v>
      </c>
      <c r="T22" s="76">
        <v>1302</v>
      </c>
      <c r="U22" s="76">
        <v>1291</v>
      </c>
      <c r="V22" s="76">
        <v>1282</v>
      </c>
      <c r="W22" s="76">
        <v>1282</v>
      </c>
      <c r="X22" s="76">
        <v>1277</v>
      </c>
      <c r="Y22" s="76">
        <v>1273</v>
      </c>
      <c r="Z22" s="76">
        <v>1271</v>
      </c>
      <c r="AA22" s="63">
        <v>1271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-185</v>
      </c>
      <c r="D24" s="76">
        <f t="shared" ref="D24:AA26" si="1">D16-D20</f>
        <v>-188</v>
      </c>
      <c r="E24" s="76">
        <f t="shared" si="1"/>
        <v>-194</v>
      </c>
      <c r="F24" s="76">
        <f t="shared" si="1"/>
        <v>-190</v>
      </c>
      <c r="G24" s="76">
        <f t="shared" si="1"/>
        <v>-186</v>
      </c>
      <c r="H24" s="76">
        <f t="shared" si="1"/>
        <v>-190</v>
      </c>
      <c r="I24" s="76">
        <f t="shared" si="1"/>
        <v>-187</v>
      </c>
      <c r="J24" s="76">
        <f t="shared" si="1"/>
        <v>-187</v>
      </c>
      <c r="K24" s="76">
        <f t="shared" si="1"/>
        <v>-187</v>
      </c>
      <c r="L24" s="63">
        <f t="shared" si="1"/>
        <v>-187</v>
      </c>
      <c r="M24" s="76">
        <f t="shared" si="1"/>
        <v>-187</v>
      </c>
      <c r="N24" s="76">
        <f t="shared" si="1"/>
        <v>-187</v>
      </c>
      <c r="O24" s="76">
        <f t="shared" si="1"/>
        <v>-187</v>
      </c>
      <c r="P24" s="76">
        <f t="shared" si="1"/>
        <v>-187</v>
      </c>
      <c r="Q24" s="76">
        <f t="shared" si="1"/>
        <v>-187</v>
      </c>
      <c r="R24" s="76">
        <f t="shared" si="1"/>
        <v>-187</v>
      </c>
      <c r="S24" s="76">
        <f t="shared" si="1"/>
        <v>-187</v>
      </c>
      <c r="T24" s="76">
        <f t="shared" si="1"/>
        <v>-187</v>
      </c>
      <c r="U24" s="76">
        <f t="shared" si="1"/>
        <v>-187</v>
      </c>
      <c r="V24" s="76">
        <f t="shared" si="1"/>
        <v>-187</v>
      </c>
      <c r="W24" s="76">
        <f t="shared" si="1"/>
        <v>-187</v>
      </c>
      <c r="X24" s="76">
        <f t="shared" si="1"/>
        <v>-187</v>
      </c>
      <c r="Y24" s="76">
        <f t="shared" si="1"/>
        <v>-187</v>
      </c>
      <c r="Z24" s="76">
        <f t="shared" si="1"/>
        <v>-187</v>
      </c>
      <c r="AA24" s="63">
        <f t="shared" si="1"/>
        <v>-187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705</v>
      </c>
      <c r="D25" s="76">
        <f t="shared" si="2"/>
        <v>706</v>
      </c>
      <c r="E25" s="76">
        <f t="shared" si="2"/>
        <v>706</v>
      </c>
      <c r="F25" s="76">
        <f t="shared" si="2"/>
        <v>707</v>
      </c>
      <c r="G25" s="76">
        <f t="shared" si="2"/>
        <v>733</v>
      </c>
      <c r="H25" s="76">
        <f t="shared" si="2"/>
        <v>750</v>
      </c>
      <c r="I25" s="76">
        <f t="shared" si="2"/>
        <v>754</v>
      </c>
      <c r="J25" s="76">
        <f t="shared" si="2"/>
        <v>755</v>
      </c>
      <c r="K25" s="76">
        <f t="shared" si="2"/>
        <v>765</v>
      </c>
      <c r="L25" s="63">
        <f t="shared" si="2"/>
        <v>772</v>
      </c>
      <c r="M25" s="76">
        <f t="shared" si="2"/>
        <v>777</v>
      </c>
      <c r="N25" s="76">
        <f t="shared" si="2"/>
        <v>780</v>
      </c>
      <c r="O25" s="76">
        <f t="shared" si="2"/>
        <v>797</v>
      </c>
      <c r="P25" s="76">
        <f t="shared" si="2"/>
        <v>806</v>
      </c>
      <c r="Q25" s="76">
        <f t="shared" si="2"/>
        <v>800</v>
      </c>
      <c r="R25" s="76">
        <f t="shared" si="2"/>
        <v>800</v>
      </c>
      <c r="S25" s="76">
        <f t="shared" si="1"/>
        <v>814</v>
      </c>
      <c r="T25" s="76">
        <f t="shared" si="1"/>
        <v>806</v>
      </c>
      <c r="U25" s="76">
        <f t="shared" si="1"/>
        <v>810</v>
      </c>
      <c r="V25" s="76">
        <f t="shared" si="1"/>
        <v>815</v>
      </c>
      <c r="W25" s="76">
        <f t="shared" si="1"/>
        <v>821</v>
      </c>
      <c r="X25" s="76">
        <f t="shared" si="1"/>
        <v>830</v>
      </c>
      <c r="Y25" s="76">
        <f t="shared" si="1"/>
        <v>821</v>
      </c>
      <c r="Z25" s="76">
        <f t="shared" si="1"/>
        <v>833</v>
      </c>
      <c r="AA25" s="63">
        <f t="shared" si="1"/>
        <v>846</v>
      </c>
    </row>
    <row r="26" spans="1:27" ht="12.75" customHeight="1" x14ac:dyDescent="0.3">
      <c r="A26" s="6" t="s">
        <v>82</v>
      </c>
      <c r="B26" s="6"/>
      <c r="C26" s="76">
        <f t="shared" si="2"/>
        <v>-98</v>
      </c>
      <c r="D26" s="76">
        <f t="shared" si="1"/>
        <v>-102</v>
      </c>
      <c r="E26" s="76">
        <f t="shared" si="1"/>
        <v>-116</v>
      </c>
      <c r="F26" s="76">
        <f t="shared" si="1"/>
        <v>-110</v>
      </c>
      <c r="G26" s="76">
        <f t="shared" si="1"/>
        <v>-104</v>
      </c>
      <c r="H26" s="76">
        <f t="shared" si="1"/>
        <v>-119</v>
      </c>
      <c r="I26" s="76">
        <f t="shared" si="1"/>
        <v>-123</v>
      </c>
      <c r="J26" s="76">
        <f t="shared" si="1"/>
        <v>-123</v>
      </c>
      <c r="K26" s="76">
        <f t="shared" si="1"/>
        <v>-125</v>
      </c>
      <c r="L26" s="63">
        <f t="shared" si="1"/>
        <v>-126</v>
      </c>
      <c r="M26" s="76">
        <f t="shared" si="1"/>
        <v>-125</v>
      </c>
      <c r="N26" s="76">
        <f t="shared" si="1"/>
        <v>-119</v>
      </c>
      <c r="O26" s="76">
        <f t="shared" si="1"/>
        <v>-107</v>
      </c>
      <c r="P26" s="76">
        <f t="shared" si="1"/>
        <v>-102</v>
      </c>
      <c r="Q26" s="76">
        <f t="shared" si="1"/>
        <v>-96</v>
      </c>
      <c r="R26" s="76">
        <f t="shared" si="1"/>
        <v>-92</v>
      </c>
      <c r="S26" s="76">
        <f t="shared" si="1"/>
        <v>-86</v>
      </c>
      <c r="T26" s="76">
        <f t="shared" si="1"/>
        <v>-82</v>
      </c>
      <c r="U26" s="76">
        <f t="shared" si="1"/>
        <v>-70</v>
      </c>
      <c r="V26" s="76">
        <f t="shared" si="1"/>
        <v>-62</v>
      </c>
      <c r="W26" s="76">
        <f t="shared" si="1"/>
        <v>-63</v>
      </c>
      <c r="X26" s="76">
        <f t="shared" si="1"/>
        <v>-57</v>
      </c>
      <c r="Y26" s="76">
        <f t="shared" si="1"/>
        <v>-54</v>
      </c>
      <c r="Z26" s="76">
        <f t="shared" si="1"/>
        <v>-52</v>
      </c>
      <c r="AA26" s="63">
        <f t="shared" si="1"/>
        <v>-52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422</v>
      </c>
      <c r="D28" s="76">
        <f t="shared" ref="D28:AA28" si="3">SUM(D24:D26)</f>
        <v>416</v>
      </c>
      <c r="E28" s="76">
        <f t="shared" si="3"/>
        <v>396</v>
      </c>
      <c r="F28" s="76">
        <f t="shared" si="3"/>
        <v>407</v>
      </c>
      <c r="G28" s="76">
        <f t="shared" si="3"/>
        <v>443</v>
      </c>
      <c r="H28" s="76">
        <f t="shared" si="3"/>
        <v>441</v>
      </c>
      <c r="I28" s="76">
        <f t="shared" si="3"/>
        <v>444</v>
      </c>
      <c r="J28" s="76">
        <f t="shared" si="3"/>
        <v>445</v>
      </c>
      <c r="K28" s="76">
        <f t="shared" si="3"/>
        <v>453</v>
      </c>
      <c r="L28" s="63">
        <f t="shared" si="3"/>
        <v>459</v>
      </c>
      <c r="M28" s="76">
        <f t="shared" si="3"/>
        <v>465</v>
      </c>
      <c r="N28" s="76">
        <f t="shared" si="3"/>
        <v>474</v>
      </c>
      <c r="O28" s="76">
        <f t="shared" si="3"/>
        <v>503</v>
      </c>
      <c r="P28" s="76">
        <f t="shared" si="3"/>
        <v>517</v>
      </c>
      <c r="Q28" s="76">
        <f t="shared" si="3"/>
        <v>517</v>
      </c>
      <c r="R28" s="76">
        <f t="shared" si="3"/>
        <v>521</v>
      </c>
      <c r="S28" s="76">
        <f t="shared" si="3"/>
        <v>541</v>
      </c>
      <c r="T28" s="76">
        <f t="shared" si="3"/>
        <v>537</v>
      </c>
      <c r="U28" s="76">
        <f t="shared" si="3"/>
        <v>553</v>
      </c>
      <c r="V28" s="76">
        <f t="shared" si="3"/>
        <v>566</v>
      </c>
      <c r="W28" s="76">
        <f t="shared" si="3"/>
        <v>571</v>
      </c>
      <c r="X28" s="76">
        <f t="shared" si="3"/>
        <v>586</v>
      </c>
      <c r="Y28" s="76">
        <f t="shared" si="3"/>
        <v>580</v>
      </c>
      <c r="Z28" s="76">
        <f t="shared" si="3"/>
        <v>594</v>
      </c>
      <c r="AA28" s="63">
        <f t="shared" si="3"/>
        <v>607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11</v>
      </c>
      <c r="D30" s="76">
        <v>6</v>
      </c>
      <c r="E30" s="76">
        <v>5</v>
      </c>
      <c r="F30" s="76">
        <v>1</v>
      </c>
      <c r="G30" s="76">
        <v>0</v>
      </c>
      <c r="H30" s="76">
        <v>-2</v>
      </c>
      <c r="I30" s="76">
        <v>-3</v>
      </c>
      <c r="J30" s="76">
        <v>4</v>
      </c>
      <c r="K30" s="76">
        <v>4</v>
      </c>
      <c r="L30" s="63">
        <v>3</v>
      </c>
      <c r="M30" s="76">
        <v>-1</v>
      </c>
      <c r="N30" s="76">
        <v>1</v>
      </c>
      <c r="O30" s="76">
        <v>-2</v>
      </c>
      <c r="P30" s="76">
        <v>4</v>
      </c>
      <c r="Q30" s="76">
        <v>1</v>
      </c>
      <c r="R30" s="76">
        <v>-3</v>
      </c>
      <c r="S30" s="76">
        <v>-7</v>
      </c>
      <c r="T30" s="76">
        <v>-4</v>
      </c>
      <c r="U30" s="76">
        <v>-5</v>
      </c>
      <c r="V30" s="76">
        <v>2</v>
      </c>
      <c r="W30" s="76">
        <v>-1</v>
      </c>
      <c r="X30" s="76">
        <v>-4</v>
      </c>
      <c r="Y30" s="76">
        <v>-5</v>
      </c>
      <c r="Z30" s="76">
        <v>-2</v>
      </c>
      <c r="AA30" s="63">
        <v>-4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-283</v>
      </c>
      <c r="D32" s="76">
        <f t="shared" ref="D32:AA32" si="4">D30+D28+D14</f>
        <v>-367</v>
      </c>
      <c r="E32" s="76">
        <f t="shared" si="4"/>
        <v>-398</v>
      </c>
      <c r="F32" s="76">
        <f t="shared" si="4"/>
        <v>-426</v>
      </c>
      <c r="G32" s="76">
        <f t="shared" si="4"/>
        <v>-430</v>
      </c>
      <c r="H32" s="76">
        <f t="shared" si="4"/>
        <v>-444</v>
      </c>
      <c r="I32" s="76">
        <f t="shared" si="4"/>
        <v>-433</v>
      </c>
      <c r="J32" s="76">
        <f t="shared" si="4"/>
        <v>-480</v>
      </c>
      <c r="K32" s="76">
        <f t="shared" si="4"/>
        <v>-483</v>
      </c>
      <c r="L32" s="63">
        <f t="shared" si="4"/>
        <v>-471</v>
      </c>
      <c r="M32" s="76">
        <f t="shared" si="4"/>
        <v>-504</v>
      </c>
      <c r="N32" s="76">
        <f t="shared" si="4"/>
        <v>-528</v>
      </c>
      <c r="O32" s="76">
        <f t="shared" si="4"/>
        <v>-545</v>
      </c>
      <c r="P32" s="76">
        <f t="shared" si="4"/>
        <v>-546</v>
      </c>
      <c r="Q32" s="76">
        <f t="shared" si="4"/>
        <v>-558</v>
      </c>
      <c r="R32" s="76">
        <f t="shared" si="4"/>
        <v>-563</v>
      </c>
      <c r="S32" s="76">
        <f t="shared" si="4"/>
        <v>-567</v>
      </c>
      <c r="T32" s="76">
        <f t="shared" si="4"/>
        <v>-569</v>
      </c>
      <c r="U32" s="76">
        <f t="shared" si="4"/>
        <v>-564</v>
      </c>
      <c r="V32" s="76">
        <f t="shared" si="4"/>
        <v>-545</v>
      </c>
      <c r="W32" s="76">
        <f t="shared" si="4"/>
        <v>-553</v>
      </c>
      <c r="X32" s="76">
        <f t="shared" si="4"/>
        <v>-564</v>
      </c>
      <c r="Y32" s="76">
        <f t="shared" si="4"/>
        <v>-559</v>
      </c>
      <c r="Z32" s="76">
        <f t="shared" si="4"/>
        <v>-569</v>
      </c>
      <c r="AA32" s="63">
        <f t="shared" si="4"/>
        <v>-555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148507</v>
      </c>
      <c r="D34" s="76">
        <v>148140</v>
      </c>
      <c r="E34" s="76">
        <v>147742</v>
      </c>
      <c r="F34" s="76">
        <v>147316</v>
      </c>
      <c r="G34" s="76">
        <v>146886</v>
      </c>
      <c r="H34" s="76">
        <v>146442</v>
      </c>
      <c r="I34" s="76">
        <v>146009</v>
      </c>
      <c r="J34" s="76">
        <v>145529</v>
      </c>
      <c r="K34" s="76">
        <v>145046</v>
      </c>
      <c r="L34" s="63">
        <v>144575</v>
      </c>
      <c r="M34" s="76">
        <v>144071</v>
      </c>
      <c r="N34" s="76">
        <v>143543</v>
      </c>
      <c r="O34" s="76">
        <v>142998</v>
      </c>
      <c r="P34" s="76">
        <v>142452</v>
      </c>
      <c r="Q34" s="76">
        <v>141894</v>
      </c>
      <c r="R34" s="76">
        <v>141331</v>
      </c>
      <c r="S34" s="76">
        <v>140764</v>
      </c>
      <c r="T34" s="76">
        <v>140195</v>
      </c>
      <c r="U34" s="76">
        <v>139631</v>
      </c>
      <c r="V34" s="76">
        <v>139086</v>
      </c>
      <c r="W34" s="76">
        <v>138533</v>
      </c>
      <c r="X34" s="76">
        <v>137969</v>
      </c>
      <c r="Y34" s="76">
        <v>137410</v>
      </c>
      <c r="Z34" s="76">
        <v>136841</v>
      </c>
      <c r="AA34" s="63">
        <v>136286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-1.9020095436521271E-3</v>
      </c>
      <c r="D36" s="38">
        <f t="shared" si="5"/>
        <v>-2.4712639808224528E-3</v>
      </c>
      <c r="E36" s="38">
        <f t="shared" si="5"/>
        <v>-2.6866477656271094E-3</v>
      </c>
      <c r="F36" s="38">
        <f t="shared" si="5"/>
        <v>-2.8834048544083605E-3</v>
      </c>
      <c r="G36" s="38">
        <f t="shared" si="5"/>
        <v>-2.9188954356621139E-3</v>
      </c>
      <c r="H36" s="38">
        <f t="shared" si="5"/>
        <v>-3.022752338548262E-3</v>
      </c>
      <c r="I36" s="38">
        <f t="shared" si="5"/>
        <v>-2.9568020103522214E-3</v>
      </c>
      <c r="J36" s="38">
        <f t="shared" si="5"/>
        <v>-3.2874685807039294E-3</v>
      </c>
      <c r="K36" s="38">
        <f t="shared" si="5"/>
        <v>-3.3189261246899244E-3</v>
      </c>
      <c r="L36" s="39">
        <f t="shared" si="5"/>
        <v>-3.2472457013637051E-3</v>
      </c>
      <c r="M36" s="38">
        <f t="shared" si="5"/>
        <v>-3.4860798893307974E-3</v>
      </c>
      <c r="N36" s="38">
        <f t="shared" si="5"/>
        <v>-3.6648596872375424E-3</v>
      </c>
      <c r="O36" s="38">
        <f t="shared" si="5"/>
        <v>-3.7967716990727515E-3</v>
      </c>
      <c r="P36" s="38">
        <f t="shared" si="5"/>
        <v>-3.8182352200730081E-3</v>
      </c>
      <c r="Q36" s="38">
        <f t="shared" si="5"/>
        <v>-3.9171089208996715E-3</v>
      </c>
      <c r="R36" s="38">
        <f t="shared" si="5"/>
        <v>-3.9677505743724185E-3</v>
      </c>
      <c r="S36" s="38">
        <f t="shared" si="5"/>
        <v>-4.0118586863462369E-3</v>
      </c>
      <c r="T36" s="38">
        <f t="shared" si="5"/>
        <v>-4.0422267056917961E-3</v>
      </c>
      <c r="U36" s="38">
        <f t="shared" si="5"/>
        <v>-4.0229680088448233E-3</v>
      </c>
      <c r="V36" s="38">
        <f t="shared" si="5"/>
        <v>-3.9031447171473384E-3</v>
      </c>
      <c r="W36" s="38">
        <f t="shared" si="5"/>
        <v>-3.9759573213695122E-3</v>
      </c>
      <c r="X36" s="38">
        <f t="shared" si="5"/>
        <v>-4.0712321251976068E-3</v>
      </c>
      <c r="Y36" s="38">
        <f t="shared" si="5"/>
        <v>-4.0516347875247339E-3</v>
      </c>
      <c r="Z36" s="38">
        <f t="shared" si="5"/>
        <v>-4.1408922203624195E-3</v>
      </c>
      <c r="AA36" s="39">
        <f t="shared" si="5"/>
        <v>-4.0558019891699122E-3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-1.9020095436521271E-3</v>
      </c>
      <c r="D37" s="75">
        <f t="shared" si="6"/>
        <v>-4.3685731567981723E-3</v>
      </c>
      <c r="E37" s="75">
        <f t="shared" si="6"/>
        <v>-7.0434841051145907E-3</v>
      </c>
      <c r="F37" s="75">
        <f t="shared" si="6"/>
        <v>-9.9065797432623167E-3</v>
      </c>
      <c r="G37" s="75">
        <f t="shared" si="6"/>
        <v>-1.2796558908528799E-2</v>
      </c>
      <c r="H37" s="75">
        <f t="shared" si="6"/>
        <v>-1.5780630418710934E-2</v>
      </c>
      <c r="I37" s="75">
        <f t="shared" si="6"/>
        <v>-1.8690772229316487E-2</v>
      </c>
      <c r="J37" s="75">
        <f t="shared" si="6"/>
        <v>-2.1916795483567442E-2</v>
      </c>
      <c r="K37" s="75">
        <f t="shared" si="6"/>
        <v>-2.5162981383157472E-2</v>
      </c>
      <c r="L37" s="77">
        <f t="shared" si="6"/>
        <v>-2.8328516701391221E-2</v>
      </c>
      <c r="M37" s="75">
        <f t="shared" si="6"/>
        <v>-3.171584111835473E-2</v>
      </c>
      <c r="N37" s="75">
        <f t="shared" si="6"/>
        <v>-3.526446669803078E-2</v>
      </c>
      <c r="O37" s="75">
        <f t="shared" si="6"/>
        <v>-3.8927347267961557E-2</v>
      </c>
      <c r="P37" s="75">
        <f t="shared" si="6"/>
        <v>-4.2596948719672019E-2</v>
      </c>
      <c r="Q37" s="75">
        <f t="shared" si="6"/>
        <v>-4.6347200752738758E-2</v>
      </c>
      <c r="R37" s="75">
        <f t="shared" si="6"/>
        <v>-5.0131057194703947E-2</v>
      </c>
      <c r="S37" s="75">
        <f t="shared" si="6"/>
        <v>-5.3941797163787886E-2</v>
      </c>
      <c r="T37" s="75">
        <f t="shared" si="6"/>
        <v>-5.776597889643121E-2</v>
      </c>
      <c r="U37" s="75">
        <f t="shared" si="6"/>
        <v>-6.1556556220176084E-2</v>
      </c>
      <c r="V37" s="75">
        <f t="shared" si="6"/>
        <v>-6.5219436790106861E-2</v>
      </c>
      <c r="W37" s="75">
        <f t="shared" si="6"/>
        <v>-6.8936084414275151E-2</v>
      </c>
      <c r="X37" s="75">
        <f t="shared" si="6"/>
        <v>-7.2726661738020032E-2</v>
      </c>
      <c r="Y37" s="75">
        <f t="shared" si="6"/>
        <v>-7.648363465286645E-2</v>
      </c>
      <c r="Z37" s="75">
        <f t="shared" si="6"/>
        <v>-8.0307816385509781E-2</v>
      </c>
      <c r="AA37" s="77">
        <f t="shared" si="6"/>
        <v>-8.4037905773237442E-2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1.5645835593999999</v>
      </c>
      <c r="D44" s="3">
        <v>1.5791695776000001</v>
      </c>
      <c r="E44" s="3">
        <v>1.5773282335000001</v>
      </c>
      <c r="F44" s="3">
        <v>1.5694544677</v>
      </c>
      <c r="G44" s="3">
        <v>1.5707895483000001</v>
      </c>
      <c r="H44" s="3">
        <v>1.576422955</v>
      </c>
      <c r="I44" s="3">
        <v>1.5838695208</v>
      </c>
      <c r="J44" s="3">
        <v>1.5827259789000001</v>
      </c>
      <c r="K44" s="3">
        <v>1.5909892967000001</v>
      </c>
      <c r="L44" s="4">
        <v>1.5990557240000001</v>
      </c>
      <c r="M44" s="3">
        <v>1.6065145758999999</v>
      </c>
      <c r="N44" s="3">
        <v>1.6087086662000001</v>
      </c>
      <c r="O44" s="3">
        <v>1.6167812375999999</v>
      </c>
      <c r="P44" s="3">
        <v>1.6279921948</v>
      </c>
      <c r="Q44" s="3">
        <v>1.6344436349</v>
      </c>
      <c r="R44" s="3">
        <v>1.6435099061</v>
      </c>
      <c r="S44" s="3">
        <v>1.6475817963999999</v>
      </c>
      <c r="T44" s="3">
        <v>1.6517629686999999</v>
      </c>
      <c r="U44" s="3">
        <v>1.6559970514</v>
      </c>
      <c r="V44" s="3">
        <v>1.6718147769</v>
      </c>
      <c r="W44" s="3">
        <v>1.6765516092999999</v>
      </c>
      <c r="X44" s="3">
        <v>1.6741178778000001</v>
      </c>
      <c r="Y44" s="3">
        <v>1.6769052147000001</v>
      </c>
      <c r="Z44" s="3">
        <v>1.6804952319999999</v>
      </c>
      <c r="AA44" s="4">
        <v>1.681499579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78.898202121484999</v>
      </c>
      <c r="D47" s="11">
        <v>78.707087168479305</v>
      </c>
      <c r="E47" s="11">
        <v>78.897191330156105</v>
      </c>
      <c r="F47" s="11">
        <v>78.982080741283895</v>
      </c>
      <c r="G47" s="11">
        <v>79.025620890655006</v>
      </c>
      <c r="H47" s="11">
        <v>79.430224448835801</v>
      </c>
      <c r="I47" s="11">
        <v>79.734492631074701</v>
      </c>
      <c r="J47" s="11">
        <v>79.661919909560496</v>
      </c>
      <c r="K47" s="11">
        <v>79.761171662707397</v>
      </c>
      <c r="L47" s="64">
        <v>80.054007939190896</v>
      </c>
      <c r="M47" s="11">
        <v>80.175593731779799</v>
      </c>
      <c r="N47" s="11">
        <v>80.402324375196599</v>
      </c>
      <c r="O47" s="11">
        <v>80.326425331675907</v>
      </c>
      <c r="P47" s="11">
        <v>80.322496574683598</v>
      </c>
      <c r="Q47" s="11">
        <v>80.602808172257895</v>
      </c>
      <c r="R47" s="11">
        <v>80.688159063390302</v>
      </c>
      <c r="S47" s="11">
        <v>80.894890730559496</v>
      </c>
      <c r="T47" s="11">
        <v>80.988294475851703</v>
      </c>
      <c r="U47" s="11">
        <v>81.188288475424599</v>
      </c>
      <c r="V47" s="11">
        <v>81.241873343773094</v>
      </c>
      <c r="W47" s="11">
        <v>81.314289949272606</v>
      </c>
      <c r="X47" s="11">
        <v>81.393481053344004</v>
      </c>
      <c r="Y47" s="11">
        <v>81.630207216128298</v>
      </c>
      <c r="Z47" s="11">
        <v>81.658949366433802</v>
      </c>
      <c r="AA47" s="64">
        <v>81.7630333973852</v>
      </c>
    </row>
    <row r="48" spans="1:27" ht="12.75" customHeight="1" x14ac:dyDescent="0.3">
      <c r="A48" s="6" t="s">
        <v>89</v>
      </c>
      <c r="B48" s="25"/>
      <c r="C48" s="11">
        <v>82.310952163673505</v>
      </c>
      <c r="D48" s="11">
        <v>82.081748648478595</v>
      </c>
      <c r="E48" s="11">
        <v>82.088407152447999</v>
      </c>
      <c r="F48" s="11">
        <v>82.206734022364301</v>
      </c>
      <c r="G48" s="11">
        <v>82.402353219725796</v>
      </c>
      <c r="H48" s="11">
        <v>82.431741354476998</v>
      </c>
      <c r="I48" s="11">
        <v>82.563380819450103</v>
      </c>
      <c r="J48" s="11">
        <v>82.647987946283905</v>
      </c>
      <c r="K48" s="11">
        <v>82.800135964580207</v>
      </c>
      <c r="L48" s="64">
        <v>82.954370824437106</v>
      </c>
      <c r="M48" s="11">
        <v>82.9009244826714</v>
      </c>
      <c r="N48" s="11">
        <v>82.976468502982101</v>
      </c>
      <c r="O48" s="11">
        <v>83.014848707796304</v>
      </c>
      <c r="P48" s="11">
        <v>83.118538227913206</v>
      </c>
      <c r="Q48" s="11">
        <v>83.233448950429704</v>
      </c>
      <c r="R48" s="11">
        <v>83.430326719733401</v>
      </c>
      <c r="S48" s="11">
        <v>83.4681205374321</v>
      </c>
      <c r="T48" s="11">
        <v>83.608118042305705</v>
      </c>
      <c r="U48" s="11">
        <v>83.679606428794301</v>
      </c>
      <c r="V48" s="11">
        <v>83.858665547773299</v>
      </c>
      <c r="W48" s="11">
        <v>83.976700568457105</v>
      </c>
      <c r="X48" s="11">
        <v>83.972530094027107</v>
      </c>
      <c r="Y48" s="11">
        <v>84.056396865954</v>
      </c>
      <c r="Z48" s="11">
        <v>84.070001829184804</v>
      </c>
      <c r="AA48" s="64">
        <v>84.156403644825701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21913</v>
      </c>
      <c r="C57" s="76">
        <v>21686</v>
      </c>
      <c r="D57" s="76">
        <v>21373</v>
      </c>
      <c r="E57" s="76">
        <v>21047</v>
      </c>
      <c r="F57" s="76">
        <v>20652</v>
      </c>
      <c r="G57" s="76">
        <v>20285</v>
      </c>
      <c r="H57" s="76">
        <v>19920</v>
      </c>
      <c r="I57" s="76">
        <v>19537</v>
      </c>
      <c r="J57" s="76">
        <v>19145</v>
      </c>
      <c r="K57" s="76">
        <v>18861</v>
      </c>
      <c r="L57" s="63">
        <v>18611</v>
      </c>
      <c r="M57" s="76">
        <v>18384</v>
      </c>
      <c r="N57" s="76">
        <v>18175</v>
      </c>
      <c r="O57" s="76">
        <v>17973</v>
      </c>
      <c r="P57" s="76">
        <v>17805</v>
      </c>
      <c r="Q57" s="76">
        <v>17646</v>
      </c>
      <c r="R57" s="76">
        <v>17551</v>
      </c>
      <c r="S57" s="76">
        <v>17444</v>
      </c>
      <c r="T57" s="76">
        <v>17341</v>
      </c>
      <c r="U57" s="76">
        <v>17247</v>
      </c>
      <c r="V57" s="76">
        <v>17164</v>
      </c>
      <c r="W57" s="76">
        <v>17083</v>
      </c>
      <c r="X57" s="76">
        <v>17001</v>
      </c>
      <c r="Y57" s="76">
        <v>16929</v>
      </c>
      <c r="Z57" s="76">
        <v>16861</v>
      </c>
      <c r="AA57" s="63">
        <v>16800</v>
      </c>
    </row>
    <row r="58" spans="1:27" ht="12.75" customHeight="1" x14ac:dyDescent="0.3">
      <c r="A58" s="13" t="s">
        <v>68</v>
      </c>
      <c r="B58" s="76">
        <v>22225</v>
      </c>
      <c r="C58" s="76">
        <v>22049</v>
      </c>
      <c r="D58" s="76">
        <v>21913</v>
      </c>
      <c r="E58" s="76">
        <v>21733</v>
      </c>
      <c r="F58" s="76">
        <v>21653</v>
      </c>
      <c r="G58" s="76">
        <v>21526</v>
      </c>
      <c r="H58" s="76">
        <v>21365</v>
      </c>
      <c r="I58" s="76">
        <v>21190</v>
      </c>
      <c r="J58" s="76">
        <v>21128</v>
      </c>
      <c r="K58" s="76">
        <v>20975</v>
      </c>
      <c r="L58" s="63">
        <v>20701</v>
      </c>
      <c r="M58" s="76">
        <v>20495</v>
      </c>
      <c r="N58" s="76">
        <v>20385</v>
      </c>
      <c r="O58" s="76">
        <v>20289</v>
      </c>
      <c r="P58" s="76">
        <v>20220</v>
      </c>
      <c r="Q58" s="76">
        <v>20097</v>
      </c>
      <c r="R58" s="76">
        <v>19902</v>
      </c>
      <c r="S58" s="76">
        <v>19668</v>
      </c>
      <c r="T58" s="76">
        <v>19426</v>
      </c>
      <c r="U58" s="76">
        <v>19138</v>
      </c>
      <c r="V58" s="76">
        <v>18855</v>
      </c>
      <c r="W58" s="76">
        <v>18576</v>
      </c>
      <c r="X58" s="76">
        <v>18292</v>
      </c>
      <c r="Y58" s="76">
        <v>17984</v>
      </c>
      <c r="Z58" s="76">
        <v>17738</v>
      </c>
      <c r="AA58" s="63">
        <v>17523</v>
      </c>
    </row>
    <row r="59" spans="1:27" ht="12.75" customHeight="1" x14ac:dyDescent="0.3">
      <c r="A59" s="13" t="s">
        <v>69</v>
      </c>
      <c r="B59" s="76">
        <v>22013</v>
      </c>
      <c r="C59" s="76">
        <v>21976</v>
      </c>
      <c r="D59" s="76">
        <v>22079</v>
      </c>
      <c r="E59" s="76">
        <v>22227</v>
      </c>
      <c r="F59" s="76">
        <v>22519</v>
      </c>
      <c r="G59" s="76">
        <v>22764</v>
      </c>
      <c r="H59" s="76">
        <v>22978</v>
      </c>
      <c r="I59" s="76">
        <v>23130</v>
      </c>
      <c r="J59" s="76">
        <v>23174</v>
      </c>
      <c r="K59" s="76">
        <v>23140</v>
      </c>
      <c r="L59" s="63">
        <v>23264</v>
      </c>
      <c r="M59" s="76">
        <v>23226</v>
      </c>
      <c r="N59" s="76">
        <v>23065</v>
      </c>
      <c r="O59" s="76">
        <v>22926</v>
      </c>
      <c r="P59" s="76">
        <v>22653</v>
      </c>
      <c r="Q59" s="76">
        <v>22342</v>
      </c>
      <c r="R59" s="76">
        <v>22146</v>
      </c>
      <c r="S59" s="76">
        <v>21967</v>
      </c>
      <c r="T59" s="76">
        <v>21747</v>
      </c>
      <c r="U59" s="76">
        <v>21609</v>
      </c>
      <c r="V59" s="76">
        <v>21470</v>
      </c>
      <c r="W59" s="76">
        <v>21323</v>
      </c>
      <c r="X59" s="76">
        <v>21166</v>
      </c>
      <c r="Y59" s="76">
        <v>21119</v>
      </c>
      <c r="Z59" s="76">
        <v>21014</v>
      </c>
      <c r="AA59" s="63">
        <v>20816</v>
      </c>
    </row>
    <row r="60" spans="1:27" ht="12.75" customHeight="1" x14ac:dyDescent="0.3">
      <c r="A60" s="13" t="s">
        <v>70</v>
      </c>
      <c r="B60" s="76">
        <v>33726</v>
      </c>
      <c r="C60" s="76">
        <v>33140</v>
      </c>
      <c r="D60" s="76">
        <v>32485</v>
      </c>
      <c r="E60" s="76">
        <v>31724</v>
      </c>
      <c r="F60" s="76">
        <v>30736</v>
      </c>
      <c r="G60" s="76">
        <v>29735</v>
      </c>
      <c r="H60" s="76">
        <v>28795</v>
      </c>
      <c r="I60" s="76">
        <v>27922</v>
      </c>
      <c r="J60" s="76">
        <v>27235</v>
      </c>
      <c r="K60" s="76">
        <v>26588</v>
      </c>
      <c r="L60" s="63">
        <v>25960</v>
      </c>
      <c r="M60" s="76">
        <v>25409</v>
      </c>
      <c r="N60" s="76">
        <v>25018</v>
      </c>
      <c r="O60" s="76">
        <v>24593</v>
      </c>
      <c r="P60" s="76">
        <v>24374</v>
      </c>
      <c r="Q60" s="76">
        <v>24423</v>
      </c>
      <c r="R60" s="76">
        <v>24459</v>
      </c>
      <c r="S60" s="76">
        <v>24639</v>
      </c>
      <c r="T60" s="76">
        <v>24869</v>
      </c>
      <c r="U60" s="76">
        <v>25239</v>
      </c>
      <c r="V60" s="76">
        <v>25563</v>
      </c>
      <c r="W60" s="76">
        <v>25828</v>
      </c>
      <c r="X60" s="76">
        <v>26012</v>
      </c>
      <c r="Y60" s="76">
        <v>26089</v>
      </c>
      <c r="Z60" s="76">
        <v>26110</v>
      </c>
      <c r="AA60" s="63">
        <v>26249</v>
      </c>
    </row>
    <row r="61" spans="1:27" ht="12.75" customHeight="1" x14ac:dyDescent="0.3">
      <c r="A61" s="13" t="s">
        <v>71</v>
      </c>
      <c r="B61" s="76">
        <v>31875</v>
      </c>
      <c r="C61" s="76">
        <v>32196</v>
      </c>
      <c r="D61" s="76">
        <v>32541</v>
      </c>
      <c r="E61" s="76">
        <v>32943</v>
      </c>
      <c r="F61" s="76">
        <v>32937</v>
      </c>
      <c r="G61" s="76">
        <v>33232</v>
      </c>
      <c r="H61" s="76">
        <v>33588</v>
      </c>
      <c r="I61" s="76">
        <v>34004</v>
      </c>
      <c r="J61" s="76">
        <v>34349</v>
      </c>
      <c r="K61" s="76">
        <v>34694</v>
      </c>
      <c r="L61" s="63">
        <v>34958</v>
      </c>
      <c r="M61" s="76">
        <v>35198</v>
      </c>
      <c r="N61" s="76">
        <v>35260</v>
      </c>
      <c r="O61" s="76">
        <v>35320</v>
      </c>
      <c r="P61" s="76">
        <v>35258</v>
      </c>
      <c r="Q61" s="76">
        <v>34899</v>
      </c>
      <c r="R61" s="76">
        <v>34398</v>
      </c>
      <c r="S61" s="76">
        <v>33804</v>
      </c>
      <c r="T61" s="76">
        <v>33117</v>
      </c>
      <c r="U61" s="76">
        <v>32212</v>
      </c>
      <c r="V61" s="76">
        <v>31294</v>
      </c>
      <c r="W61" s="76">
        <v>30435</v>
      </c>
      <c r="X61" s="76">
        <v>29669</v>
      </c>
      <c r="Y61" s="76">
        <v>29062</v>
      </c>
      <c r="Z61" s="76">
        <v>28519</v>
      </c>
      <c r="AA61" s="63">
        <v>27991</v>
      </c>
    </row>
    <row r="62" spans="1:27" ht="12.75" customHeight="1" x14ac:dyDescent="0.3">
      <c r="A62" s="13" t="s">
        <v>72</v>
      </c>
      <c r="B62" s="76">
        <v>17038</v>
      </c>
      <c r="C62" s="76">
        <v>17460</v>
      </c>
      <c r="D62" s="76">
        <v>17749</v>
      </c>
      <c r="E62" s="76">
        <v>18068</v>
      </c>
      <c r="F62" s="76">
        <v>18819</v>
      </c>
      <c r="G62" s="76">
        <v>19344</v>
      </c>
      <c r="H62" s="76">
        <v>19796</v>
      </c>
      <c r="I62" s="76">
        <v>20226</v>
      </c>
      <c r="J62" s="76">
        <v>20498</v>
      </c>
      <c r="K62" s="76">
        <v>20788</v>
      </c>
      <c r="L62" s="63">
        <v>21081</v>
      </c>
      <c r="M62" s="76">
        <v>21359</v>
      </c>
      <c r="N62" s="76">
        <v>21640</v>
      </c>
      <c r="O62" s="76">
        <v>21897</v>
      </c>
      <c r="P62" s="76">
        <v>22142</v>
      </c>
      <c r="Q62" s="76">
        <v>22487</v>
      </c>
      <c r="R62" s="76">
        <v>22875</v>
      </c>
      <c r="S62" s="76">
        <v>23242</v>
      </c>
      <c r="T62" s="76">
        <v>23695</v>
      </c>
      <c r="U62" s="76">
        <v>24186</v>
      </c>
      <c r="V62" s="76">
        <v>24740</v>
      </c>
      <c r="W62" s="76">
        <v>25288</v>
      </c>
      <c r="X62" s="76">
        <v>25829</v>
      </c>
      <c r="Y62" s="76">
        <v>26227</v>
      </c>
      <c r="Z62" s="76">
        <v>26599</v>
      </c>
      <c r="AA62" s="63">
        <v>26907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148790</v>
      </c>
      <c r="C64" s="76">
        <f t="shared" ref="C64:AA64" si="7">SUM(C57:C62)</f>
        <v>148507</v>
      </c>
      <c r="D64" s="76">
        <f t="shared" si="7"/>
        <v>148140</v>
      </c>
      <c r="E64" s="76">
        <f t="shared" si="7"/>
        <v>147742</v>
      </c>
      <c r="F64" s="76">
        <f t="shared" si="7"/>
        <v>147316</v>
      </c>
      <c r="G64" s="76">
        <f t="shared" si="7"/>
        <v>146886</v>
      </c>
      <c r="H64" s="76">
        <f t="shared" si="7"/>
        <v>146442</v>
      </c>
      <c r="I64" s="76">
        <f t="shared" si="7"/>
        <v>146009</v>
      </c>
      <c r="J64" s="76">
        <f t="shared" si="7"/>
        <v>145529</v>
      </c>
      <c r="K64" s="76">
        <f t="shared" si="7"/>
        <v>145046</v>
      </c>
      <c r="L64" s="63">
        <f t="shared" si="7"/>
        <v>144575</v>
      </c>
      <c r="M64" s="76">
        <f t="shared" si="7"/>
        <v>144071</v>
      </c>
      <c r="N64" s="76">
        <f t="shared" si="7"/>
        <v>143543</v>
      </c>
      <c r="O64" s="76">
        <f t="shared" si="7"/>
        <v>142998</v>
      </c>
      <c r="P64" s="76">
        <f t="shared" si="7"/>
        <v>142452</v>
      </c>
      <c r="Q64" s="76">
        <f t="shared" si="7"/>
        <v>141894</v>
      </c>
      <c r="R64" s="76">
        <f t="shared" si="7"/>
        <v>141331</v>
      </c>
      <c r="S64" s="76">
        <f t="shared" si="7"/>
        <v>140764</v>
      </c>
      <c r="T64" s="76">
        <f t="shared" si="7"/>
        <v>140195</v>
      </c>
      <c r="U64" s="76">
        <f t="shared" si="7"/>
        <v>139631</v>
      </c>
      <c r="V64" s="76">
        <f t="shared" si="7"/>
        <v>139086</v>
      </c>
      <c r="W64" s="76">
        <f t="shared" si="7"/>
        <v>138533</v>
      </c>
      <c r="X64" s="76">
        <f t="shared" si="7"/>
        <v>137969</v>
      </c>
      <c r="Y64" s="76">
        <f t="shared" si="7"/>
        <v>137410</v>
      </c>
      <c r="Z64" s="76">
        <f t="shared" si="7"/>
        <v>136841</v>
      </c>
      <c r="AA64" s="63">
        <f t="shared" si="7"/>
        <v>136286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0.14727468243833591</v>
      </c>
      <c r="C67" s="38">
        <f t="shared" ref="C67:AA72" si="8">C57/C$64</f>
        <v>0.14602678661611909</v>
      </c>
      <c r="D67" s="38">
        <f t="shared" si="8"/>
        <v>0.14427568516268394</v>
      </c>
      <c r="E67" s="38">
        <f t="shared" si="8"/>
        <v>0.14245779805336328</v>
      </c>
      <c r="F67" s="38">
        <f t="shared" si="8"/>
        <v>0.1401884384588232</v>
      </c>
      <c r="G67" s="38">
        <f t="shared" si="8"/>
        <v>0.1381002954672331</v>
      </c>
      <c r="H67" s="38">
        <f t="shared" si="8"/>
        <v>0.13602654976031467</v>
      </c>
      <c r="I67" s="38">
        <f t="shared" si="8"/>
        <v>0.1338068201275264</v>
      </c>
      <c r="J67" s="38">
        <f t="shared" si="8"/>
        <v>0.13155453552212962</v>
      </c>
      <c r="K67" s="38">
        <f t="shared" si="8"/>
        <v>0.13003460971002304</v>
      </c>
      <c r="L67" s="39">
        <f t="shared" si="8"/>
        <v>0.12872903337368147</v>
      </c>
      <c r="M67" s="38">
        <f t="shared" si="8"/>
        <v>0.12760375092836171</v>
      </c>
      <c r="N67" s="38">
        <f t="shared" si="8"/>
        <v>0.12661711124889405</v>
      </c>
      <c r="O67" s="38">
        <f t="shared" si="8"/>
        <v>0.12568707254646919</v>
      </c>
      <c r="P67" s="38">
        <f t="shared" si="8"/>
        <v>0.12498947013730941</v>
      </c>
      <c r="Q67" s="38">
        <f t="shared" si="8"/>
        <v>0.12436043807349148</v>
      </c>
      <c r="R67" s="38">
        <f t="shared" si="8"/>
        <v>0.1241836539754194</v>
      </c>
      <c r="S67" s="38">
        <f t="shared" si="8"/>
        <v>0.12392373049927538</v>
      </c>
      <c r="T67" s="38">
        <f t="shared" si="8"/>
        <v>0.12369200042797532</v>
      </c>
      <c r="U67" s="38">
        <f t="shared" si="8"/>
        <v>0.12351841639750485</v>
      </c>
      <c r="V67" s="38">
        <f t="shared" si="8"/>
        <v>0.12340566268351955</v>
      </c>
      <c r="W67" s="38">
        <f t="shared" si="8"/>
        <v>0.123313578714097</v>
      </c>
      <c r="X67" s="38">
        <f t="shared" si="8"/>
        <v>0.12322333277765295</v>
      </c>
      <c r="Y67" s="38">
        <f t="shared" si="8"/>
        <v>0.12320064041918347</v>
      </c>
      <c r="Z67" s="38">
        <f t="shared" si="8"/>
        <v>0.12321599520611512</v>
      </c>
      <c r="AA67" s="39">
        <f t="shared" si="8"/>
        <v>0.12327018182351819</v>
      </c>
    </row>
    <row r="68" spans="1:27" ht="12.75" customHeight="1" x14ac:dyDescent="0.3">
      <c r="A68" s="13" t="s">
        <v>68</v>
      </c>
      <c r="B68" s="38">
        <f t="shared" ref="B68:Q72" si="9">B58/B$64</f>
        <v>0.14937159755359902</v>
      </c>
      <c r="C68" s="38">
        <f t="shared" si="9"/>
        <v>0.14847111583965739</v>
      </c>
      <c r="D68" s="38">
        <f t="shared" si="9"/>
        <v>0.14792088564871067</v>
      </c>
      <c r="E68" s="38">
        <f t="shared" si="9"/>
        <v>0.14710102746680023</v>
      </c>
      <c r="F68" s="38">
        <f t="shared" si="9"/>
        <v>0.1469833555078878</v>
      </c>
      <c r="G68" s="38">
        <f t="shared" si="9"/>
        <v>0.14654902441349074</v>
      </c>
      <c r="H68" s="38">
        <f t="shared" si="9"/>
        <v>0.14589393753158247</v>
      </c>
      <c r="I68" s="38">
        <f t="shared" si="9"/>
        <v>0.14512804005232555</v>
      </c>
      <c r="J68" s="38">
        <f t="shared" si="9"/>
        <v>0.1451806856365398</v>
      </c>
      <c r="K68" s="38">
        <f t="shared" si="9"/>
        <v>0.14460929636115438</v>
      </c>
      <c r="L68" s="39">
        <f t="shared" si="9"/>
        <v>0.14318519799412069</v>
      </c>
      <c r="M68" s="38">
        <f t="shared" si="9"/>
        <v>0.14225624865517697</v>
      </c>
      <c r="N68" s="38">
        <f t="shared" si="9"/>
        <v>0.14201319465247347</v>
      </c>
      <c r="O68" s="38">
        <f t="shared" si="9"/>
        <v>0.14188310326018547</v>
      </c>
      <c r="P68" s="38">
        <f t="shared" si="9"/>
        <v>0.14194254906916015</v>
      </c>
      <c r="Q68" s="38">
        <f t="shared" si="9"/>
        <v>0.14163389572497781</v>
      </c>
      <c r="R68" s="38">
        <f t="shared" si="8"/>
        <v>0.14081836256730654</v>
      </c>
      <c r="S68" s="38">
        <f t="shared" si="8"/>
        <v>0.13972322468813048</v>
      </c>
      <c r="T68" s="38">
        <f t="shared" si="8"/>
        <v>0.13856414280109847</v>
      </c>
      <c r="U68" s="38">
        <f t="shared" si="8"/>
        <v>0.13706125430599223</v>
      </c>
      <c r="V68" s="38">
        <f t="shared" si="8"/>
        <v>0.13556360812734566</v>
      </c>
      <c r="W68" s="38">
        <f t="shared" si="8"/>
        <v>0.13409079425118925</v>
      </c>
      <c r="X68" s="38">
        <f t="shared" si="8"/>
        <v>0.13258050721538897</v>
      </c>
      <c r="Y68" s="38">
        <f t="shared" si="8"/>
        <v>0.13087839313004876</v>
      </c>
      <c r="Z68" s="38">
        <f t="shared" si="8"/>
        <v>0.12962489312413678</v>
      </c>
      <c r="AA68" s="39">
        <f t="shared" si="8"/>
        <v>0.12857520214842316</v>
      </c>
    </row>
    <row r="69" spans="1:27" ht="12.75" customHeight="1" x14ac:dyDescent="0.3">
      <c r="A69" s="13" t="s">
        <v>69</v>
      </c>
      <c r="B69" s="38">
        <f t="shared" si="9"/>
        <v>0.14794677061630485</v>
      </c>
      <c r="C69" s="38">
        <f t="shared" si="8"/>
        <v>0.14797955651922132</v>
      </c>
      <c r="D69" s="38">
        <f t="shared" si="8"/>
        <v>0.14904144727960036</v>
      </c>
      <c r="E69" s="38">
        <f t="shared" si="8"/>
        <v>0.15044469412895453</v>
      </c>
      <c r="F69" s="38">
        <f t="shared" si="8"/>
        <v>0.15286187515273289</v>
      </c>
      <c r="G69" s="38">
        <f t="shared" si="8"/>
        <v>0.15497732935746089</v>
      </c>
      <c r="H69" s="38">
        <f t="shared" si="8"/>
        <v>0.15690853716829872</v>
      </c>
      <c r="I69" s="38">
        <f t="shared" si="8"/>
        <v>0.15841489223267058</v>
      </c>
      <c r="J69" s="38">
        <f t="shared" si="8"/>
        <v>0.15923973915851825</v>
      </c>
      <c r="K69" s="38">
        <f t="shared" si="8"/>
        <v>0.15953559560415317</v>
      </c>
      <c r="L69" s="39">
        <f t="shared" si="8"/>
        <v>0.16091302092339616</v>
      </c>
      <c r="M69" s="38">
        <f t="shared" si="8"/>
        <v>0.16121218010564237</v>
      </c>
      <c r="N69" s="38">
        <f t="shared" si="8"/>
        <v>0.16068355823690461</v>
      </c>
      <c r="O69" s="38">
        <f t="shared" si="8"/>
        <v>0.16032392061427433</v>
      </c>
      <c r="P69" s="38">
        <f t="shared" si="8"/>
        <v>0.15902198635329795</v>
      </c>
      <c r="Q69" s="38">
        <f t="shared" si="8"/>
        <v>0.15745556542207564</v>
      </c>
      <c r="R69" s="38">
        <f t="shared" si="8"/>
        <v>0.15669598318840169</v>
      </c>
      <c r="S69" s="38">
        <f t="shared" si="8"/>
        <v>0.15605552556051264</v>
      </c>
      <c r="T69" s="38">
        <f t="shared" si="8"/>
        <v>0.15511965476657513</v>
      </c>
      <c r="U69" s="38">
        <f t="shared" si="8"/>
        <v>0.15475789760153547</v>
      </c>
      <c r="V69" s="38">
        <f t="shared" si="8"/>
        <v>0.15436492529801704</v>
      </c>
      <c r="W69" s="38">
        <f t="shared" si="8"/>
        <v>0.15392000461983787</v>
      </c>
      <c r="X69" s="38">
        <f t="shared" si="8"/>
        <v>0.15341127354695619</v>
      </c>
      <c r="Y69" s="38">
        <f t="shared" si="8"/>
        <v>0.15369332654100867</v>
      </c>
      <c r="Z69" s="38">
        <f t="shared" si="8"/>
        <v>0.15356508648723702</v>
      </c>
      <c r="AA69" s="39">
        <f t="shared" si="8"/>
        <v>0.15273762528799731</v>
      </c>
    </row>
    <row r="70" spans="1:27" ht="12.75" customHeight="1" x14ac:dyDescent="0.3">
      <c r="A70" s="13" t="s">
        <v>70</v>
      </c>
      <c r="B70" s="38">
        <f t="shared" si="9"/>
        <v>0.22666845890180792</v>
      </c>
      <c r="C70" s="38">
        <f t="shared" si="8"/>
        <v>0.2231544640993354</v>
      </c>
      <c r="D70" s="38">
        <f t="shared" si="8"/>
        <v>0.21928581071958958</v>
      </c>
      <c r="E70" s="38">
        <f t="shared" si="8"/>
        <v>0.21472567042547144</v>
      </c>
      <c r="F70" s="38">
        <f t="shared" si="8"/>
        <v>0.20863993048955987</v>
      </c>
      <c r="G70" s="38">
        <f t="shared" si="8"/>
        <v>0.20243590267282111</v>
      </c>
      <c r="H70" s="38">
        <f t="shared" si="8"/>
        <v>0.19663074800945085</v>
      </c>
      <c r="I70" s="38">
        <f t="shared" si="8"/>
        <v>0.19123478689669815</v>
      </c>
      <c r="J70" s="38">
        <f t="shared" si="8"/>
        <v>0.18714483024002088</v>
      </c>
      <c r="K70" s="38">
        <f t="shared" si="8"/>
        <v>0.18330736456020849</v>
      </c>
      <c r="L70" s="39">
        <f t="shared" si="8"/>
        <v>0.17956078160124503</v>
      </c>
      <c r="M70" s="38">
        <f t="shared" si="8"/>
        <v>0.17636443142617181</v>
      </c>
      <c r="N70" s="38">
        <f t="shared" si="8"/>
        <v>0.17428923737138</v>
      </c>
      <c r="O70" s="38">
        <f t="shared" si="8"/>
        <v>0.17198142631365473</v>
      </c>
      <c r="P70" s="38">
        <f t="shared" si="8"/>
        <v>0.17110324881363548</v>
      </c>
      <c r="Q70" s="38">
        <f t="shared" si="8"/>
        <v>0.17212144276713603</v>
      </c>
      <c r="R70" s="38">
        <f t="shared" si="8"/>
        <v>0.17306181941682999</v>
      </c>
      <c r="S70" s="38">
        <f t="shared" si="8"/>
        <v>0.17503765167230259</v>
      </c>
      <c r="T70" s="38">
        <f t="shared" si="8"/>
        <v>0.17738863725525161</v>
      </c>
      <c r="U70" s="38">
        <f t="shared" si="8"/>
        <v>0.18075498993776454</v>
      </c>
      <c r="V70" s="38">
        <f t="shared" si="8"/>
        <v>0.1837927613131444</v>
      </c>
      <c r="W70" s="38">
        <f t="shared" si="8"/>
        <v>0.18643933214468755</v>
      </c>
      <c r="X70" s="38">
        <f t="shared" si="8"/>
        <v>0.18853510571215273</v>
      </c>
      <c r="Y70" s="38">
        <f t="shared" si="8"/>
        <v>0.18986245542536934</v>
      </c>
      <c r="Z70" s="38">
        <f t="shared" si="8"/>
        <v>0.19080538727428184</v>
      </c>
      <c r="AA70" s="39">
        <f t="shared" si="8"/>
        <v>0.19260232158842433</v>
      </c>
    </row>
    <row r="71" spans="1:27" ht="12.75" customHeight="1" x14ac:dyDescent="0.3">
      <c r="A71" s="13" t="s">
        <v>71</v>
      </c>
      <c r="B71" s="38">
        <f t="shared" si="9"/>
        <v>0.21422810672760267</v>
      </c>
      <c r="C71" s="38">
        <f t="shared" si="8"/>
        <v>0.21679786138027163</v>
      </c>
      <c r="D71" s="38">
        <f t="shared" si="8"/>
        <v>0.2196638315107331</v>
      </c>
      <c r="E71" s="38">
        <f t="shared" si="8"/>
        <v>0.22297654018491694</v>
      </c>
      <c r="F71" s="38">
        <f t="shared" si="8"/>
        <v>0.2235806022427978</v>
      </c>
      <c r="G71" s="38">
        <f t="shared" si="8"/>
        <v>0.22624348133926991</v>
      </c>
      <c r="H71" s="38">
        <f t="shared" si="8"/>
        <v>0.2293604293850125</v>
      </c>
      <c r="I71" s="38">
        <f t="shared" si="8"/>
        <v>0.23288975337136752</v>
      </c>
      <c r="J71" s="38">
        <f t="shared" si="8"/>
        <v>0.23602855788193419</v>
      </c>
      <c r="K71" s="38">
        <f t="shared" si="8"/>
        <v>0.23919308357348704</v>
      </c>
      <c r="L71" s="39">
        <f t="shared" si="8"/>
        <v>0.24179837454608336</v>
      </c>
      <c r="M71" s="38">
        <f t="shared" si="8"/>
        <v>0.24431009710489968</v>
      </c>
      <c r="N71" s="38">
        <f t="shared" si="8"/>
        <v>0.24564067909964263</v>
      </c>
      <c r="O71" s="38">
        <f t="shared" si="8"/>
        <v>0.24699646148897186</v>
      </c>
      <c r="P71" s="38">
        <f t="shared" si="8"/>
        <v>0.24750793249656025</v>
      </c>
      <c r="Q71" s="38">
        <f t="shared" si="8"/>
        <v>0.24595120301069812</v>
      </c>
      <c r="R71" s="38">
        <f t="shared" si="8"/>
        <v>0.24338609363833838</v>
      </c>
      <c r="S71" s="38">
        <f t="shared" si="8"/>
        <v>0.24014662839930664</v>
      </c>
      <c r="T71" s="38">
        <f t="shared" si="8"/>
        <v>0.23622097792360641</v>
      </c>
      <c r="U71" s="38">
        <f t="shared" si="8"/>
        <v>0.2306937571169726</v>
      </c>
      <c r="V71" s="38">
        <f t="shared" si="8"/>
        <v>0.22499748357131558</v>
      </c>
      <c r="W71" s="38">
        <f t="shared" si="8"/>
        <v>0.2196949463304772</v>
      </c>
      <c r="X71" s="38">
        <f t="shared" si="8"/>
        <v>0.21504105994824924</v>
      </c>
      <c r="Y71" s="38">
        <f t="shared" si="8"/>
        <v>0.21149843533949494</v>
      </c>
      <c r="Z71" s="38">
        <f t="shared" si="8"/>
        <v>0.20840976023267879</v>
      </c>
      <c r="AA71" s="39">
        <f t="shared" si="8"/>
        <v>0.20538426544179153</v>
      </c>
    </row>
    <row r="72" spans="1:27" ht="12.75" customHeight="1" x14ac:dyDescent="0.3">
      <c r="A72" s="13" t="s">
        <v>72</v>
      </c>
      <c r="B72" s="38">
        <f t="shared" si="9"/>
        <v>0.11451038376234962</v>
      </c>
      <c r="C72" s="38">
        <f t="shared" si="8"/>
        <v>0.11757021554539517</v>
      </c>
      <c r="D72" s="38">
        <f t="shared" si="8"/>
        <v>0.11981233967868232</v>
      </c>
      <c r="E72" s="38">
        <f t="shared" si="8"/>
        <v>0.12229426974049357</v>
      </c>
      <c r="F72" s="38">
        <f t="shared" si="8"/>
        <v>0.12774579814819842</v>
      </c>
      <c r="G72" s="38">
        <f t="shared" si="8"/>
        <v>0.13169396674972428</v>
      </c>
      <c r="H72" s="38">
        <f t="shared" si="8"/>
        <v>0.13517979814534081</v>
      </c>
      <c r="I72" s="38">
        <f t="shared" si="8"/>
        <v>0.13852570731941183</v>
      </c>
      <c r="J72" s="38">
        <f t="shared" si="8"/>
        <v>0.1408516515608573</v>
      </c>
      <c r="K72" s="38">
        <f t="shared" si="8"/>
        <v>0.14332005019097391</v>
      </c>
      <c r="L72" s="39">
        <f t="shared" si="8"/>
        <v>0.14581359156147328</v>
      </c>
      <c r="M72" s="38">
        <f t="shared" si="8"/>
        <v>0.1482532917797475</v>
      </c>
      <c r="N72" s="38">
        <f t="shared" si="8"/>
        <v>0.15075621939070522</v>
      </c>
      <c r="O72" s="38">
        <f t="shared" si="8"/>
        <v>0.15312801577644441</v>
      </c>
      <c r="P72" s="38">
        <f t="shared" si="8"/>
        <v>0.15543481313003679</v>
      </c>
      <c r="Q72" s="38">
        <f t="shared" si="8"/>
        <v>0.15847745500162091</v>
      </c>
      <c r="R72" s="38">
        <f t="shared" si="8"/>
        <v>0.16185408721370401</v>
      </c>
      <c r="S72" s="38">
        <f t="shared" si="8"/>
        <v>0.16511323918047227</v>
      </c>
      <c r="T72" s="38">
        <f t="shared" si="8"/>
        <v>0.16901458682549306</v>
      </c>
      <c r="U72" s="38">
        <f t="shared" si="8"/>
        <v>0.17321368464023032</v>
      </c>
      <c r="V72" s="38">
        <f t="shared" si="8"/>
        <v>0.17787555900665775</v>
      </c>
      <c r="W72" s="38">
        <f t="shared" si="8"/>
        <v>0.18254134393971111</v>
      </c>
      <c r="X72" s="38">
        <f t="shared" si="8"/>
        <v>0.18720872079959991</v>
      </c>
      <c r="Y72" s="38">
        <f t="shared" si="8"/>
        <v>0.19086674914489485</v>
      </c>
      <c r="Z72" s="38">
        <f t="shared" si="8"/>
        <v>0.19437887767555045</v>
      </c>
      <c r="AA72" s="39">
        <f t="shared" si="8"/>
        <v>0.19743040370984546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0.99999999999999989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23424</v>
      </c>
      <c r="C83" s="76">
        <v>23198</v>
      </c>
      <c r="D83" s="76">
        <v>22973</v>
      </c>
      <c r="E83" s="76">
        <v>22644</v>
      </c>
      <c r="F83" s="76">
        <v>22304</v>
      </c>
      <c r="G83" s="76">
        <v>21912</v>
      </c>
      <c r="H83" s="76">
        <v>21543</v>
      </c>
      <c r="I83" s="76">
        <v>21168</v>
      </c>
      <c r="J83" s="76">
        <v>20776</v>
      </c>
      <c r="K83" s="76">
        <v>20379</v>
      </c>
      <c r="L83" s="63">
        <v>20089</v>
      </c>
      <c r="M83" s="76">
        <v>19833</v>
      </c>
      <c r="N83" s="76">
        <v>19593</v>
      </c>
      <c r="O83" s="76">
        <v>19375</v>
      </c>
      <c r="P83" s="76">
        <v>19168</v>
      </c>
      <c r="Q83" s="76">
        <v>18992</v>
      </c>
      <c r="R83" s="76">
        <v>18827</v>
      </c>
      <c r="S83" s="76">
        <v>18727</v>
      </c>
      <c r="T83" s="76">
        <v>18615</v>
      </c>
      <c r="U83" s="76">
        <v>18508</v>
      </c>
      <c r="V83" s="76">
        <v>18421</v>
      </c>
      <c r="W83" s="76">
        <v>18337</v>
      </c>
      <c r="X83" s="76">
        <v>18250</v>
      </c>
      <c r="Y83" s="76">
        <v>18166</v>
      </c>
      <c r="Z83" s="76">
        <v>18092</v>
      </c>
      <c r="AA83" s="63">
        <v>18022</v>
      </c>
    </row>
    <row r="84" spans="1:27" ht="12.75" customHeight="1" x14ac:dyDescent="0.3">
      <c r="A84" s="32" t="s">
        <v>77</v>
      </c>
      <c r="B84" s="76">
        <v>87194.354200000002</v>
      </c>
      <c r="C84" s="76">
        <v>87755.424060000005</v>
      </c>
      <c r="D84" s="76">
        <v>88266.816739999995</v>
      </c>
      <c r="E84" s="76">
        <v>87967</v>
      </c>
      <c r="F84" s="76">
        <v>87450</v>
      </c>
      <c r="G84" s="76">
        <v>87015</v>
      </c>
      <c r="H84" s="76">
        <v>86421</v>
      </c>
      <c r="I84" s="76">
        <v>85784</v>
      </c>
      <c r="J84" s="76">
        <v>85534.173769999994</v>
      </c>
      <c r="K84" s="76">
        <v>86064.613530000002</v>
      </c>
      <c r="L84" s="63">
        <v>86115</v>
      </c>
      <c r="M84" s="76">
        <v>85226</v>
      </c>
      <c r="N84" s="76">
        <v>84232</v>
      </c>
      <c r="O84" s="76">
        <v>83217</v>
      </c>
      <c r="P84" s="76">
        <v>82186</v>
      </c>
      <c r="Q84" s="76">
        <v>81300</v>
      </c>
      <c r="R84" s="76">
        <v>80390</v>
      </c>
      <c r="S84" s="76">
        <v>79514</v>
      </c>
      <c r="T84" s="76">
        <v>78655</v>
      </c>
      <c r="U84" s="76">
        <v>77944</v>
      </c>
      <c r="V84" s="76">
        <v>77243</v>
      </c>
      <c r="W84" s="76">
        <v>76658</v>
      </c>
      <c r="X84" s="76">
        <v>76264</v>
      </c>
      <c r="Y84" s="76">
        <v>75962</v>
      </c>
      <c r="Z84" s="76">
        <v>75755</v>
      </c>
      <c r="AA84" s="63">
        <v>75563</v>
      </c>
    </row>
    <row r="85" spans="1:27" ht="12.75" customHeight="1" x14ac:dyDescent="0.3">
      <c r="A85" s="13" t="s">
        <v>78</v>
      </c>
      <c r="B85" s="76">
        <v>38171.645799999998</v>
      </c>
      <c r="C85" s="76">
        <v>37553.575940000002</v>
      </c>
      <c r="D85" s="76">
        <v>36900.183259999998</v>
      </c>
      <c r="E85" s="76">
        <v>37131</v>
      </c>
      <c r="F85" s="76">
        <v>37562</v>
      </c>
      <c r="G85" s="76">
        <v>37959</v>
      </c>
      <c r="H85" s="76">
        <v>38478</v>
      </c>
      <c r="I85" s="76">
        <v>39057</v>
      </c>
      <c r="J85" s="76">
        <v>39218.826229999999</v>
      </c>
      <c r="K85" s="76">
        <v>38602.386469999998</v>
      </c>
      <c r="L85" s="63">
        <v>38371</v>
      </c>
      <c r="M85" s="76">
        <v>39012</v>
      </c>
      <c r="N85" s="76">
        <v>39718</v>
      </c>
      <c r="O85" s="76">
        <v>40406</v>
      </c>
      <c r="P85" s="76">
        <v>41098</v>
      </c>
      <c r="Q85" s="76">
        <v>41602</v>
      </c>
      <c r="R85" s="76">
        <v>42114</v>
      </c>
      <c r="S85" s="76">
        <v>42523</v>
      </c>
      <c r="T85" s="76">
        <v>42925</v>
      </c>
      <c r="U85" s="76">
        <v>43179</v>
      </c>
      <c r="V85" s="76">
        <v>43422</v>
      </c>
      <c r="W85" s="76">
        <v>43538</v>
      </c>
      <c r="X85" s="76">
        <v>43455</v>
      </c>
      <c r="Y85" s="76">
        <v>43282</v>
      </c>
      <c r="Z85" s="76">
        <v>42994</v>
      </c>
      <c r="AA85" s="63">
        <v>42701</v>
      </c>
    </row>
    <row r="86" spans="1:27" ht="12.75" customHeight="1" x14ac:dyDescent="0.3">
      <c r="A86" s="13" t="s">
        <v>91</v>
      </c>
      <c r="B86" s="76">
        <v>87487</v>
      </c>
      <c r="C86" s="76">
        <v>86889</v>
      </c>
      <c r="D86" s="76">
        <v>86282</v>
      </c>
      <c r="E86" s="76">
        <v>85759</v>
      </c>
      <c r="F86" s="76">
        <v>85253</v>
      </c>
      <c r="G86" s="76">
        <v>84678</v>
      </c>
      <c r="H86" s="76">
        <v>84034</v>
      </c>
      <c r="I86" s="76">
        <v>83409</v>
      </c>
      <c r="J86" s="76">
        <v>82691</v>
      </c>
      <c r="K86" s="76">
        <v>81934</v>
      </c>
      <c r="L86" s="63">
        <v>80981</v>
      </c>
      <c r="M86" s="76">
        <v>79988</v>
      </c>
      <c r="N86" s="76">
        <v>78957</v>
      </c>
      <c r="O86" s="76">
        <v>78091</v>
      </c>
      <c r="P86" s="76">
        <v>77220</v>
      </c>
      <c r="Q86" s="76">
        <v>76403</v>
      </c>
      <c r="R86" s="76">
        <v>75578</v>
      </c>
      <c r="S86" s="76">
        <v>74845</v>
      </c>
      <c r="T86" s="76">
        <v>74126</v>
      </c>
      <c r="U86" s="76">
        <v>73527</v>
      </c>
      <c r="V86" s="76">
        <v>73119</v>
      </c>
      <c r="W86" s="76">
        <v>72811</v>
      </c>
      <c r="X86" s="76">
        <v>72605</v>
      </c>
      <c r="Y86" s="76">
        <v>72408</v>
      </c>
      <c r="Z86" s="76">
        <v>72378</v>
      </c>
      <c r="AA86" s="63">
        <v>72296</v>
      </c>
    </row>
    <row r="87" spans="1:27" ht="12.75" customHeight="1" x14ac:dyDescent="0.3">
      <c r="A87" s="13" t="s">
        <v>92</v>
      </c>
      <c r="B87" s="76">
        <v>37879</v>
      </c>
      <c r="C87" s="76">
        <v>38420</v>
      </c>
      <c r="D87" s="76">
        <v>38885</v>
      </c>
      <c r="E87" s="76">
        <v>39339</v>
      </c>
      <c r="F87" s="76">
        <v>39759</v>
      </c>
      <c r="G87" s="76">
        <v>40296</v>
      </c>
      <c r="H87" s="76">
        <v>40865</v>
      </c>
      <c r="I87" s="76">
        <v>41432</v>
      </c>
      <c r="J87" s="76">
        <v>42062</v>
      </c>
      <c r="K87" s="76">
        <v>42733</v>
      </c>
      <c r="L87" s="63">
        <v>43505</v>
      </c>
      <c r="M87" s="76">
        <v>44250</v>
      </c>
      <c r="N87" s="76">
        <v>44993</v>
      </c>
      <c r="O87" s="76">
        <v>45532</v>
      </c>
      <c r="P87" s="76">
        <v>46064</v>
      </c>
      <c r="Q87" s="76">
        <v>46499</v>
      </c>
      <c r="R87" s="76">
        <v>46926</v>
      </c>
      <c r="S87" s="76">
        <v>47192</v>
      </c>
      <c r="T87" s="76">
        <v>47454</v>
      </c>
      <c r="U87" s="76">
        <v>47596</v>
      </c>
      <c r="V87" s="76">
        <v>47546</v>
      </c>
      <c r="W87" s="76">
        <v>47385</v>
      </c>
      <c r="X87" s="76">
        <v>47114</v>
      </c>
      <c r="Y87" s="76">
        <v>46836</v>
      </c>
      <c r="Z87" s="76">
        <v>46371</v>
      </c>
      <c r="AA87" s="63">
        <v>45968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0.15742993480744674</v>
      </c>
      <c r="C90" s="38">
        <f t="shared" ref="C90:AA94" si="11">C83/SUM(C$83:C$85)</f>
        <v>0.15620812486953478</v>
      </c>
      <c r="D90" s="38">
        <f t="shared" si="11"/>
        <v>0.15507627919535574</v>
      </c>
      <c r="E90" s="38">
        <f t="shared" si="11"/>
        <v>0.15326718197939651</v>
      </c>
      <c r="F90" s="38">
        <f t="shared" si="11"/>
        <v>0.15140242743490184</v>
      </c>
      <c r="G90" s="38">
        <f t="shared" si="11"/>
        <v>0.14917691270781422</v>
      </c>
      <c r="H90" s="38">
        <f t="shared" si="11"/>
        <v>0.14710943581759331</v>
      </c>
      <c r="I90" s="38">
        <f t="shared" si="11"/>
        <v>0.14497736440904327</v>
      </c>
      <c r="J90" s="38">
        <f t="shared" si="11"/>
        <v>0.14276192374028543</v>
      </c>
      <c r="K90" s="38">
        <f t="shared" si="11"/>
        <v>0.14050025509148822</v>
      </c>
      <c r="L90" s="39">
        <f t="shared" si="11"/>
        <v>0.13895210098564759</v>
      </c>
      <c r="M90" s="38">
        <f t="shared" si="11"/>
        <v>0.1376612920018602</v>
      </c>
      <c r="N90" s="38">
        <f t="shared" si="11"/>
        <v>0.1364956842200595</v>
      </c>
      <c r="O90" s="38">
        <f t="shared" si="11"/>
        <v>0.13549140547420244</v>
      </c>
      <c r="P90" s="38">
        <f t="shared" si="11"/>
        <v>0.13455760536882599</v>
      </c>
      <c r="Q90" s="38">
        <f t="shared" si="11"/>
        <v>0.1338463923774085</v>
      </c>
      <c r="R90" s="38">
        <f t="shared" si="11"/>
        <v>0.13321210491682645</v>
      </c>
      <c r="S90" s="38">
        <f t="shared" si="11"/>
        <v>0.13303827683214459</v>
      </c>
      <c r="T90" s="38">
        <f t="shared" si="11"/>
        <v>0.13277934305788366</v>
      </c>
      <c r="U90" s="38">
        <f t="shared" si="11"/>
        <v>0.13254936224763841</v>
      </c>
      <c r="V90" s="38">
        <f t="shared" si="11"/>
        <v>0.13244323655867593</v>
      </c>
      <c r="W90" s="38">
        <f t="shared" si="11"/>
        <v>0.13236557354565337</v>
      </c>
      <c r="X90" s="38">
        <f t="shared" si="11"/>
        <v>0.13227609100595061</v>
      </c>
      <c r="Y90" s="38">
        <f t="shared" si="11"/>
        <v>0.13220289644130703</v>
      </c>
      <c r="Z90" s="38">
        <f t="shared" si="11"/>
        <v>0.1322118370956073</v>
      </c>
      <c r="AA90" s="39">
        <f t="shared" si="11"/>
        <v>0.13223662004901457</v>
      </c>
    </row>
    <row r="91" spans="1:27" ht="12.75" customHeight="1" x14ac:dyDescent="0.3">
      <c r="A91" s="13" t="s">
        <v>77</v>
      </c>
      <c r="B91" s="38">
        <f t="shared" ref="B91:Q94" si="12">B84/SUM(B$83:B$85)</f>
        <v>0.5860229464345722</v>
      </c>
      <c r="C91" s="38">
        <f t="shared" si="12"/>
        <v>0.59091776185634348</v>
      </c>
      <c r="D91" s="38">
        <f t="shared" si="12"/>
        <v>0.59583378385311192</v>
      </c>
      <c r="E91" s="38">
        <f t="shared" si="12"/>
        <v>0.59540956532333389</v>
      </c>
      <c r="F91" s="38">
        <f t="shared" si="12"/>
        <v>0.59362187406663225</v>
      </c>
      <c r="G91" s="38">
        <f t="shared" si="12"/>
        <v>0.59239818634859687</v>
      </c>
      <c r="H91" s="38">
        <f t="shared" si="12"/>
        <v>0.59013807514237715</v>
      </c>
      <c r="I91" s="38">
        <f t="shared" si="12"/>
        <v>0.58752542651480388</v>
      </c>
      <c r="J91" s="38">
        <f t="shared" si="12"/>
        <v>0.58774659188203038</v>
      </c>
      <c r="K91" s="38">
        <f t="shared" si="12"/>
        <v>0.5933608202225501</v>
      </c>
      <c r="L91" s="39">
        <f t="shared" si="12"/>
        <v>0.59564240013833647</v>
      </c>
      <c r="M91" s="38">
        <f t="shared" si="12"/>
        <v>0.59155555247065683</v>
      </c>
      <c r="N91" s="38">
        <f t="shared" si="12"/>
        <v>0.58680674083724038</v>
      </c>
      <c r="O91" s="38">
        <f t="shared" si="12"/>
        <v>0.58194520203079758</v>
      </c>
      <c r="P91" s="38">
        <f t="shared" si="12"/>
        <v>0.57693819672591473</v>
      </c>
      <c r="Q91" s="38">
        <f t="shared" si="12"/>
        <v>0.57296291597953397</v>
      </c>
      <c r="R91" s="38">
        <f t="shared" si="11"/>
        <v>0.56880656048566836</v>
      </c>
      <c r="S91" s="38">
        <f t="shared" si="11"/>
        <v>0.56487454178625218</v>
      </c>
      <c r="T91" s="38">
        <f t="shared" si="11"/>
        <v>0.56103998002781841</v>
      </c>
      <c r="U91" s="38">
        <f t="shared" si="11"/>
        <v>0.55821415015290299</v>
      </c>
      <c r="V91" s="38">
        <f t="shared" si="11"/>
        <v>0.55536143105704383</v>
      </c>
      <c r="W91" s="38">
        <f t="shared" si="11"/>
        <v>0.5533555181797839</v>
      </c>
      <c r="X91" s="38">
        <f t="shared" si="11"/>
        <v>0.5527618523001544</v>
      </c>
      <c r="Y91" s="38">
        <f t="shared" si="11"/>
        <v>0.55281275016374354</v>
      </c>
      <c r="Z91" s="38">
        <f t="shared" si="11"/>
        <v>0.55359870214336349</v>
      </c>
      <c r="AA91" s="39">
        <f t="shared" si="11"/>
        <v>0.5544443303053872</v>
      </c>
    </row>
    <row r="92" spans="1:27" ht="12.75" customHeight="1" x14ac:dyDescent="0.3">
      <c r="A92" s="13" t="s">
        <v>78</v>
      </c>
      <c r="B92" s="38">
        <f t="shared" si="12"/>
        <v>0.25654711875798103</v>
      </c>
      <c r="C92" s="38">
        <f t="shared" si="11"/>
        <v>0.25287411327412179</v>
      </c>
      <c r="D92" s="38">
        <f t="shared" si="11"/>
        <v>0.24908993695153231</v>
      </c>
      <c r="E92" s="38">
        <f t="shared" si="11"/>
        <v>0.25132325269726957</v>
      </c>
      <c r="F92" s="38">
        <f t="shared" si="11"/>
        <v>0.25497569849846591</v>
      </c>
      <c r="G92" s="38">
        <f t="shared" si="11"/>
        <v>0.25842490094358889</v>
      </c>
      <c r="H92" s="38">
        <f t="shared" si="11"/>
        <v>0.26275248904002951</v>
      </c>
      <c r="I92" s="38">
        <f t="shared" si="11"/>
        <v>0.26749720907615282</v>
      </c>
      <c r="J92" s="38">
        <f t="shared" si="11"/>
        <v>0.26949148437768417</v>
      </c>
      <c r="K92" s="38">
        <f t="shared" si="11"/>
        <v>0.26613892468596168</v>
      </c>
      <c r="L92" s="39">
        <f t="shared" si="11"/>
        <v>0.26540549887601589</v>
      </c>
      <c r="M92" s="38">
        <f t="shared" si="11"/>
        <v>0.270783155527483</v>
      </c>
      <c r="N92" s="38">
        <f t="shared" si="11"/>
        <v>0.27669757494270009</v>
      </c>
      <c r="O92" s="38">
        <f t="shared" si="11"/>
        <v>0.28256339249499995</v>
      </c>
      <c r="P92" s="38">
        <f t="shared" si="11"/>
        <v>0.28850419790525933</v>
      </c>
      <c r="Q92" s="38">
        <f t="shared" si="11"/>
        <v>0.2931906916430575</v>
      </c>
      <c r="R92" s="38">
        <f t="shared" si="11"/>
        <v>0.29798133459750514</v>
      </c>
      <c r="S92" s="38">
        <f t="shared" si="11"/>
        <v>0.30208718138160323</v>
      </c>
      <c r="T92" s="38">
        <f t="shared" si="11"/>
        <v>0.30618067691429796</v>
      </c>
      <c r="U92" s="38">
        <f t="shared" si="11"/>
        <v>0.3092364875994586</v>
      </c>
      <c r="V92" s="38">
        <f t="shared" si="11"/>
        <v>0.31219533238428021</v>
      </c>
      <c r="W92" s="38">
        <f t="shared" si="11"/>
        <v>0.31427890827456273</v>
      </c>
      <c r="X92" s="38">
        <f t="shared" si="11"/>
        <v>0.31496205669389499</v>
      </c>
      <c r="Y92" s="38">
        <f t="shared" si="11"/>
        <v>0.3149843533949494</v>
      </c>
      <c r="Z92" s="38">
        <f t="shared" si="11"/>
        <v>0.31418946076102922</v>
      </c>
      <c r="AA92" s="39">
        <f t="shared" si="11"/>
        <v>0.3133190496455982</v>
      </c>
    </row>
    <row r="93" spans="1:27" ht="12.75" customHeight="1" x14ac:dyDescent="0.3">
      <c r="A93" s="13" t="s">
        <v>91</v>
      </c>
      <c r="B93" s="38">
        <f t="shared" si="12"/>
        <v>0.58798978425969484</v>
      </c>
      <c r="C93" s="38">
        <f t="shared" si="11"/>
        <v>0.58508353141602754</v>
      </c>
      <c r="D93" s="38">
        <f t="shared" si="11"/>
        <v>0.58243553395436753</v>
      </c>
      <c r="E93" s="38">
        <f t="shared" si="11"/>
        <v>0.5804645936835835</v>
      </c>
      <c r="F93" s="38">
        <f t="shared" si="11"/>
        <v>0.5787083548290749</v>
      </c>
      <c r="G93" s="38">
        <f t="shared" si="11"/>
        <v>0.57648788856664357</v>
      </c>
      <c r="H93" s="38">
        <f t="shared" si="11"/>
        <v>0.5738381065541307</v>
      </c>
      <c r="I93" s="38">
        <f t="shared" si="11"/>
        <v>0.57125930593319585</v>
      </c>
      <c r="J93" s="38">
        <f t="shared" si="11"/>
        <v>0.56820977262263883</v>
      </c>
      <c r="K93" s="38">
        <f t="shared" si="11"/>
        <v>0.56488286474635629</v>
      </c>
      <c r="L93" s="39">
        <f t="shared" si="11"/>
        <v>0.56013141967836766</v>
      </c>
      <c r="M93" s="38">
        <f t="shared" si="11"/>
        <v>0.55519847852794801</v>
      </c>
      <c r="N93" s="38">
        <f t="shared" si="11"/>
        <v>0.55005817072236196</v>
      </c>
      <c r="O93" s="38">
        <f t="shared" si="11"/>
        <v>0.54609854683282288</v>
      </c>
      <c r="P93" s="38">
        <f t="shared" si="11"/>
        <v>0.54207733131159974</v>
      </c>
      <c r="Q93" s="38">
        <f t="shared" si="11"/>
        <v>0.53845123824826979</v>
      </c>
      <c r="R93" s="38">
        <f t="shared" si="11"/>
        <v>0.53475882856556589</v>
      </c>
      <c r="S93" s="38">
        <f t="shared" si="11"/>
        <v>0.53170554971441564</v>
      </c>
      <c r="T93" s="38">
        <f t="shared" si="11"/>
        <v>0.52873497628303434</v>
      </c>
      <c r="U93" s="38">
        <f t="shared" si="11"/>
        <v>0.52658077361044464</v>
      </c>
      <c r="V93" s="38">
        <f t="shared" si="11"/>
        <v>0.52571071135844005</v>
      </c>
      <c r="W93" s="38">
        <f t="shared" si="11"/>
        <v>0.52558596146766479</v>
      </c>
      <c r="X93" s="38">
        <f t="shared" si="11"/>
        <v>0.52624140205408465</v>
      </c>
      <c r="Y93" s="38">
        <f t="shared" si="11"/>
        <v>0.5269485481406011</v>
      </c>
      <c r="Z93" s="38">
        <f t="shared" si="11"/>
        <v>0.52892042589574761</v>
      </c>
      <c r="AA93" s="39">
        <f t="shared" si="11"/>
        <v>0.53047268244720658</v>
      </c>
    </row>
    <row r="94" spans="1:27" ht="12.75" customHeight="1" x14ac:dyDescent="0.3">
      <c r="A94" s="13" t="s">
        <v>92</v>
      </c>
      <c r="B94" s="38">
        <f t="shared" si="12"/>
        <v>0.25458028093285839</v>
      </c>
      <c r="C94" s="38">
        <f t="shared" si="11"/>
        <v>0.25870834371443768</v>
      </c>
      <c r="D94" s="38">
        <f t="shared" si="11"/>
        <v>0.26248818685027675</v>
      </c>
      <c r="E94" s="38">
        <f t="shared" si="11"/>
        <v>0.26626822433701997</v>
      </c>
      <c r="F94" s="38">
        <f t="shared" si="11"/>
        <v>0.26988921773602326</v>
      </c>
      <c r="G94" s="38">
        <f t="shared" si="11"/>
        <v>0.27433519872554224</v>
      </c>
      <c r="H94" s="38">
        <f t="shared" si="11"/>
        <v>0.27905245762827602</v>
      </c>
      <c r="I94" s="38">
        <f t="shared" si="11"/>
        <v>0.2837633296577608</v>
      </c>
      <c r="J94" s="38">
        <f t="shared" si="11"/>
        <v>0.28902830363707577</v>
      </c>
      <c r="K94" s="38">
        <f t="shared" si="11"/>
        <v>0.29461688016215548</v>
      </c>
      <c r="L94" s="39">
        <f t="shared" si="11"/>
        <v>0.30091647933598481</v>
      </c>
      <c r="M94" s="38">
        <f t="shared" si="11"/>
        <v>0.30714022947019176</v>
      </c>
      <c r="N94" s="38">
        <f t="shared" si="11"/>
        <v>0.31344614505757856</v>
      </c>
      <c r="O94" s="38">
        <f t="shared" si="11"/>
        <v>0.31841004769297471</v>
      </c>
      <c r="P94" s="38">
        <f t="shared" si="11"/>
        <v>0.32336506331957432</v>
      </c>
      <c r="Q94" s="38">
        <f t="shared" si="11"/>
        <v>0.32770236937432168</v>
      </c>
      <c r="R94" s="38">
        <f t="shared" si="11"/>
        <v>0.33202906651760761</v>
      </c>
      <c r="S94" s="38">
        <f t="shared" si="11"/>
        <v>0.33525617345343978</v>
      </c>
      <c r="T94" s="38">
        <f t="shared" si="11"/>
        <v>0.33848568065908197</v>
      </c>
      <c r="U94" s="38">
        <f t="shared" si="11"/>
        <v>0.34086986414191689</v>
      </c>
      <c r="V94" s="38">
        <f t="shared" si="11"/>
        <v>0.34184605208288399</v>
      </c>
      <c r="W94" s="38">
        <f t="shared" si="11"/>
        <v>0.3420484649866819</v>
      </c>
      <c r="X94" s="38">
        <f t="shared" si="11"/>
        <v>0.34148250693996479</v>
      </c>
      <c r="Y94" s="38">
        <f t="shared" si="11"/>
        <v>0.34084855541809184</v>
      </c>
      <c r="Z94" s="38">
        <f t="shared" si="11"/>
        <v>0.33886773700864509</v>
      </c>
      <c r="AA94" s="39">
        <f t="shared" si="11"/>
        <v>0.33729069750377882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268.64124649942067</v>
      </c>
      <c r="C97" s="76">
        <f t="shared" ref="C97:AA97" si="13">C83/(C84/1000)</f>
        <v>264.34833229384316</v>
      </c>
      <c r="D97" s="76">
        <f t="shared" si="13"/>
        <v>260.26768437418104</v>
      </c>
      <c r="E97" s="76">
        <f t="shared" si="13"/>
        <v>257.41471233530757</v>
      </c>
      <c r="F97" s="76">
        <f t="shared" si="13"/>
        <v>255.04859919954259</v>
      </c>
      <c r="G97" s="76">
        <f t="shared" si="13"/>
        <v>251.81865195655922</v>
      </c>
      <c r="H97" s="76">
        <f t="shared" si="13"/>
        <v>249.27968896448778</v>
      </c>
      <c r="I97" s="76">
        <f t="shared" si="13"/>
        <v>246.7593024340203</v>
      </c>
      <c r="J97" s="76">
        <f t="shared" si="13"/>
        <v>242.89706773653214</v>
      </c>
      <c r="K97" s="76">
        <f t="shared" si="13"/>
        <v>236.787213282453</v>
      </c>
      <c r="L97" s="63">
        <f t="shared" si="13"/>
        <v>233.28107762875226</v>
      </c>
      <c r="M97" s="76">
        <f t="shared" si="13"/>
        <v>232.7106751460822</v>
      </c>
      <c r="N97" s="76">
        <f t="shared" si="13"/>
        <v>232.6075600721816</v>
      </c>
      <c r="O97" s="76">
        <f t="shared" si="13"/>
        <v>232.82502373313145</v>
      </c>
      <c r="P97" s="76">
        <f t="shared" si="13"/>
        <v>233.22707030394469</v>
      </c>
      <c r="Q97" s="76">
        <f t="shared" si="13"/>
        <v>233.60393603936041</v>
      </c>
      <c r="R97" s="76">
        <f t="shared" si="13"/>
        <v>234.19579549695234</v>
      </c>
      <c r="S97" s="76">
        <f t="shared" si="13"/>
        <v>235.51827351158289</v>
      </c>
      <c r="T97" s="76">
        <f t="shared" si="13"/>
        <v>236.66645477083466</v>
      </c>
      <c r="U97" s="76">
        <f t="shared" si="13"/>
        <v>237.45253002155394</v>
      </c>
      <c r="V97" s="76">
        <f t="shared" si="13"/>
        <v>238.48115686858358</v>
      </c>
      <c r="W97" s="76">
        <f t="shared" si="13"/>
        <v>239.20530146886171</v>
      </c>
      <c r="X97" s="76">
        <f t="shared" si="13"/>
        <v>239.30032518619532</v>
      </c>
      <c r="Y97" s="76">
        <f t="shared" si="13"/>
        <v>239.14588873384059</v>
      </c>
      <c r="Z97" s="76">
        <f t="shared" si="13"/>
        <v>238.82251996567885</v>
      </c>
      <c r="AA97" s="63">
        <f t="shared" si="13"/>
        <v>238.50297103079549</v>
      </c>
    </row>
    <row r="98" spans="1:27" ht="12.75" customHeight="1" x14ac:dyDescent="0.3">
      <c r="A98" s="13" t="s">
        <v>78</v>
      </c>
      <c r="B98" s="76">
        <f>B85/(B84/1000)</f>
        <v>437.77657567650169</v>
      </c>
      <c r="C98" s="76">
        <f t="shared" ref="C98:AA98" si="14">C85/(C84/1000)</f>
        <v>427.93452760622438</v>
      </c>
      <c r="D98" s="76">
        <f t="shared" si="14"/>
        <v>418.05272494071818</v>
      </c>
      <c r="E98" s="76">
        <f t="shared" si="14"/>
        <v>422.10146986938287</v>
      </c>
      <c r="F98" s="76">
        <f t="shared" si="14"/>
        <v>429.52544311034876</v>
      </c>
      <c r="G98" s="76">
        <f t="shared" si="14"/>
        <v>436.23513187381485</v>
      </c>
      <c r="H98" s="76">
        <f t="shared" si="14"/>
        <v>445.23900440865066</v>
      </c>
      <c r="I98" s="76">
        <f t="shared" si="14"/>
        <v>455.29469364916531</v>
      </c>
      <c r="J98" s="76">
        <f t="shared" si="14"/>
        <v>458.51645607121645</v>
      </c>
      <c r="K98" s="76">
        <f t="shared" si="14"/>
        <v>448.52797086626265</v>
      </c>
      <c r="L98" s="63">
        <f t="shared" si="14"/>
        <v>445.5785867735006</v>
      </c>
      <c r="M98" s="76">
        <f t="shared" si="14"/>
        <v>457.74763569802644</v>
      </c>
      <c r="N98" s="76">
        <f t="shared" si="14"/>
        <v>471.53100959255391</v>
      </c>
      <c r="O98" s="76">
        <f t="shared" si="14"/>
        <v>485.54982755927273</v>
      </c>
      <c r="P98" s="76">
        <f t="shared" si="14"/>
        <v>500.06083761224534</v>
      </c>
      <c r="Q98" s="76">
        <f t="shared" si="14"/>
        <v>511.70971709717099</v>
      </c>
      <c r="R98" s="76">
        <f t="shared" si="14"/>
        <v>523.87112824978226</v>
      </c>
      <c r="S98" s="76">
        <f t="shared" si="14"/>
        <v>534.78632693613702</v>
      </c>
      <c r="T98" s="76">
        <f t="shared" si="14"/>
        <v>545.7377153391393</v>
      </c>
      <c r="U98" s="76">
        <f t="shared" si="14"/>
        <v>553.974648465565</v>
      </c>
      <c r="V98" s="76">
        <f t="shared" si="14"/>
        <v>562.14802635837555</v>
      </c>
      <c r="W98" s="76">
        <f t="shared" si="14"/>
        <v>567.95115969631354</v>
      </c>
      <c r="X98" s="76">
        <f t="shared" si="14"/>
        <v>569.79702087485578</v>
      </c>
      <c r="Y98" s="76">
        <f t="shared" si="14"/>
        <v>569.78489244622313</v>
      </c>
      <c r="Z98" s="76">
        <f t="shared" si="14"/>
        <v>567.54009636327635</v>
      </c>
      <c r="AA98" s="63">
        <f t="shared" si="14"/>
        <v>565.10461469237589</v>
      </c>
    </row>
    <row r="99" spans="1:27" ht="12.75" customHeight="1" x14ac:dyDescent="0.3">
      <c r="A99" s="13" t="s">
        <v>80</v>
      </c>
      <c r="B99" s="76">
        <f>SUM(B97:B98)</f>
        <v>706.41782217592231</v>
      </c>
      <c r="C99" s="76">
        <f t="shared" ref="C99:AA99" si="15">SUM(C97:C98)</f>
        <v>692.28285990006748</v>
      </c>
      <c r="D99" s="76">
        <f t="shared" si="15"/>
        <v>678.32040931489928</v>
      </c>
      <c r="E99" s="76">
        <f t="shared" si="15"/>
        <v>679.51618220469049</v>
      </c>
      <c r="F99" s="76">
        <f t="shared" si="15"/>
        <v>684.57404230989141</v>
      </c>
      <c r="G99" s="76">
        <f t="shared" si="15"/>
        <v>688.05378383037407</v>
      </c>
      <c r="H99" s="76">
        <f t="shared" si="15"/>
        <v>694.51869337313838</v>
      </c>
      <c r="I99" s="76">
        <f t="shared" si="15"/>
        <v>702.05399608318567</v>
      </c>
      <c r="J99" s="76">
        <f t="shared" si="15"/>
        <v>701.41352380774856</v>
      </c>
      <c r="K99" s="76">
        <f t="shared" si="15"/>
        <v>685.31518414871562</v>
      </c>
      <c r="L99" s="63">
        <f t="shared" si="15"/>
        <v>678.85966440225286</v>
      </c>
      <c r="M99" s="76">
        <f t="shared" si="15"/>
        <v>690.45831084410861</v>
      </c>
      <c r="N99" s="76">
        <f t="shared" si="15"/>
        <v>704.13856966473554</v>
      </c>
      <c r="O99" s="76">
        <f t="shared" si="15"/>
        <v>718.37485129240417</v>
      </c>
      <c r="P99" s="76">
        <f t="shared" si="15"/>
        <v>733.28790791619008</v>
      </c>
      <c r="Q99" s="76">
        <f t="shared" si="15"/>
        <v>745.31365313653146</v>
      </c>
      <c r="R99" s="76">
        <f t="shared" si="15"/>
        <v>758.06692374673457</v>
      </c>
      <c r="S99" s="76">
        <f t="shared" si="15"/>
        <v>770.30460044771985</v>
      </c>
      <c r="T99" s="76">
        <f t="shared" si="15"/>
        <v>782.40417010997396</v>
      </c>
      <c r="U99" s="76">
        <f t="shared" si="15"/>
        <v>791.42717848711891</v>
      </c>
      <c r="V99" s="76">
        <f t="shared" si="15"/>
        <v>800.62918322695919</v>
      </c>
      <c r="W99" s="76">
        <f t="shared" si="15"/>
        <v>807.15646116517519</v>
      </c>
      <c r="X99" s="76">
        <f t="shared" si="15"/>
        <v>809.0973460610511</v>
      </c>
      <c r="Y99" s="76">
        <f t="shared" si="15"/>
        <v>808.93078118006372</v>
      </c>
      <c r="Z99" s="76">
        <f t="shared" si="15"/>
        <v>806.36261632895526</v>
      </c>
      <c r="AA99" s="63">
        <f t="shared" si="15"/>
        <v>803.60758572317138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76469</v>
      </c>
      <c r="D10" s="76">
        <v>76294</v>
      </c>
      <c r="E10" s="76">
        <v>76074</v>
      </c>
      <c r="F10" s="76">
        <v>75854</v>
      </c>
      <c r="G10" s="76">
        <v>75603</v>
      </c>
      <c r="H10" s="76">
        <v>75350</v>
      </c>
      <c r="I10" s="76">
        <v>75091</v>
      </c>
      <c r="J10" s="76">
        <v>74843</v>
      </c>
      <c r="K10" s="76">
        <v>74568</v>
      </c>
      <c r="L10" s="63">
        <v>74305</v>
      </c>
      <c r="M10" s="76">
        <v>74049</v>
      </c>
      <c r="N10" s="76">
        <v>73760</v>
      </c>
      <c r="O10" s="76">
        <v>73469</v>
      </c>
      <c r="P10" s="76">
        <v>73167</v>
      </c>
      <c r="Q10" s="76">
        <v>72862</v>
      </c>
      <c r="R10" s="76">
        <v>72547</v>
      </c>
      <c r="S10" s="76">
        <v>72232</v>
      </c>
      <c r="T10" s="76">
        <v>71915</v>
      </c>
      <c r="U10" s="76">
        <v>71602</v>
      </c>
      <c r="V10" s="76">
        <v>71286</v>
      </c>
      <c r="W10" s="76">
        <v>70989</v>
      </c>
      <c r="X10" s="76">
        <v>70690</v>
      </c>
      <c r="Y10" s="76">
        <v>70379</v>
      </c>
      <c r="Z10" s="76">
        <v>70068</v>
      </c>
      <c r="AA10" s="63">
        <v>69738</v>
      </c>
    </row>
    <row r="11" spans="1:27" ht="12.75" customHeight="1" x14ac:dyDescent="0.3">
      <c r="A11" s="6" t="s">
        <v>55</v>
      </c>
      <c r="B11" s="25"/>
      <c r="C11" s="76">
        <v>574</v>
      </c>
      <c r="D11" s="76">
        <v>579</v>
      </c>
      <c r="E11" s="76">
        <v>575</v>
      </c>
      <c r="F11" s="76">
        <v>568</v>
      </c>
      <c r="G11" s="76">
        <v>563</v>
      </c>
      <c r="H11" s="76">
        <v>561</v>
      </c>
      <c r="I11" s="76">
        <v>560</v>
      </c>
      <c r="J11" s="76">
        <v>553</v>
      </c>
      <c r="K11" s="76">
        <v>551</v>
      </c>
      <c r="L11" s="63">
        <v>549</v>
      </c>
      <c r="M11" s="76">
        <v>544</v>
      </c>
      <c r="N11" s="76">
        <v>540</v>
      </c>
      <c r="O11" s="76">
        <v>535</v>
      </c>
      <c r="P11" s="76">
        <v>532</v>
      </c>
      <c r="Q11" s="76">
        <v>530</v>
      </c>
      <c r="R11" s="76">
        <v>529</v>
      </c>
      <c r="S11" s="76">
        <v>525</v>
      </c>
      <c r="T11" s="76">
        <v>524</v>
      </c>
      <c r="U11" s="76">
        <v>522</v>
      </c>
      <c r="V11" s="76">
        <v>526</v>
      </c>
      <c r="W11" s="76">
        <v>524</v>
      </c>
      <c r="X11" s="76">
        <v>522</v>
      </c>
      <c r="Y11" s="76">
        <v>521</v>
      </c>
      <c r="Z11" s="76">
        <v>519</v>
      </c>
      <c r="AA11" s="63">
        <v>519</v>
      </c>
    </row>
    <row r="12" spans="1:27" ht="12.75" customHeight="1" x14ac:dyDescent="0.3">
      <c r="A12" s="6" t="s">
        <v>56</v>
      </c>
      <c r="B12" s="25"/>
      <c r="C12" s="76">
        <v>952</v>
      </c>
      <c r="D12" s="76">
        <v>998</v>
      </c>
      <c r="E12" s="76">
        <v>997</v>
      </c>
      <c r="F12" s="76">
        <v>1008</v>
      </c>
      <c r="G12" s="76">
        <v>1021</v>
      </c>
      <c r="H12" s="76">
        <v>1030</v>
      </c>
      <c r="I12" s="76">
        <v>1018</v>
      </c>
      <c r="J12" s="76">
        <v>1036</v>
      </c>
      <c r="K12" s="76">
        <v>1031</v>
      </c>
      <c r="L12" s="63">
        <v>1022</v>
      </c>
      <c r="M12" s="76">
        <v>1047</v>
      </c>
      <c r="N12" s="76">
        <v>1058</v>
      </c>
      <c r="O12" s="76">
        <v>1073</v>
      </c>
      <c r="P12" s="76">
        <v>1087</v>
      </c>
      <c r="Q12" s="76">
        <v>1091</v>
      </c>
      <c r="R12" s="76">
        <v>1083</v>
      </c>
      <c r="S12" s="76">
        <v>1098</v>
      </c>
      <c r="T12" s="76">
        <v>1087</v>
      </c>
      <c r="U12" s="76">
        <v>1094</v>
      </c>
      <c r="V12" s="76">
        <v>1091</v>
      </c>
      <c r="W12" s="76">
        <v>1094</v>
      </c>
      <c r="X12" s="76">
        <v>1113</v>
      </c>
      <c r="Y12" s="76">
        <v>1106</v>
      </c>
      <c r="Z12" s="76">
        <v>1128</v>
      </c>
      <c r="AA12" s="63">
        <v>1123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-378</v>
      </c>
      <c r="D14" s="76">
        <f t="shared" ref="D14:AA14" si="0">D11-D12</f>
        <v>-419</v>
      </c>
      <c r="E14" s="76">
        <f t="shared" si="0"/>
        <v>-422</v>
      </c>
      <c r="F14" s="76">
        <f t="shared" si="0"/>
        <v>-440</v>
      </c>
      <c r="G14" s="76">
        <f t="shared" si="0"/>
        <v>-458</v>
      </c>
      <c r="H14" s="76">
        <f t="shared" si="0"/>
        <v>-469</v>
      </c>
      <c r="I14" s="76">
        <f t="shared" si="0"/>
        <v>-458</v>
      </c>
      <c r="J14" s="76">
        <f t="shared" si="0"/>
        <v>-483</v>
      </c>
      <c r="K14" s="76">
        <f t="shared" si="0"/>
        <v>-480</v>
      </c>
      <c r="L14" s="63">
        <f t="shared" si="0"/>
        <v>-473</v>
      </c>
      <c r="M14" s="76">
        <f t="shared" si="0"/>
        <v>-503</v>
      </c>
      <c r="N14" s="76">
        <f t="shared" si="0"/>
        <v>-518</v>
      </c>
      <c r="O14" s="76">
        <f t="shared" si="0"/>
        <v>-538</v>
      </c>
      <c r="P14" s="76">
        <f t="shared" si="0"/>
        <v>-555</v>
      </c>
      <c r="Q14" s="76">
        <f t="shared" si="0"/>
        <v>-561</v>
      </c>
      <c r="R14" s="76">
        <f t="shared" si="0"/>
        <v>-554</v>
      </c>
      <c r="S14" s="76">
        <f t="shared" si="0"/>
        <v>-573</v>
      </c>
      <c r="T14" s="76">
        <f t="shared" si="0"/>
        <v>-563</v>
      </c>
      <c r="U14" s="76">
        <f t="shared" si="0"/>
        <v>-572</v>
      </c>
      <c r="V14" s="76">
        <f t="shared" si="0"/>
        <v>-565</v>
      </c>
      <c r="W14" s="76">
        <f t="shared" si="0"/>
        <v>-570</v>
      </c>
      <c r="X14" s="76">
        <f t="shared" si="0"/>
        <v>-591</v>
      </c>
      <c r="Y14" s="76">
        <f t="shared" si="0"/>
        <v>-585</v>
      </c>
      <c r="Z14" s="76">
        <f t="shared" si="0"/>
        <v>-609</v>
      </c>
      <c r="AA14" s="63">
        <f t="shared" si="0"/>
        <v>-604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124</v>
      </c>
      <c r="D16" s="76">
        <v>132</v>
      </c>
      <c r="E16" s="76">
        <v>135</v>
      </c>
      <c r="F16" s="76">
        <v>127</v>
      </c>
      <c r="G16" s="76">
        <v>135</v>
      </c>
      <c r="H16" s="76">
        <v>132</v>
      </c>
      <c r="I16" s="76">
        <v>134</v>
      </c>
      <c r="J16" s="76">
        <v>134</v>
      </c>
      <c r="K16" s="76">
        <v>134</v>
      </c>
      <c r="L16" s="63">
        <v>134</v>
      </c>
      <c r="M16" s="76">
        <v>134</v>
      </c>
      <c r="N16" s="76">
        <v>134</v>
      </c>
      <c r="O16" s="76">
        <v>134</v>
      </c>
      <c r="P16" s="76">
        <v>134</v>
      </c>
      <c r="Q16" s="76">
        <v>134</v>
      </c>
      <c r="R16" s="76">
        <v>134</v>
      </c>
      <c r="S16" s="76">
        <v>134</v>
      </c>
      <c r="T16" s="76">
        <v>134</v>
      </c>
      <c r="U16" s="76">
        <v>134</v>
      </c>
      <c r="V16" s="76">
        <v>134</v>
      </c>
      <c r="W16" s="76">
        <v>134</v>
      </c>
      <c r="X16" s="76">
        <v>134</v>
      </c>
      <c r="Y16" s="76">
        <v>134</v>
      </c>
      <c r="Z16" s="76">
        <v>134</v>
      </c>
      <c r="AA16" s="63">
        <v>134</v>
      </c>
    </row>
    <row r="17" spans="1:27" ht="12.75" customHeight="1" x14ac:dyDescent="0.3">
      <c r="A17" s="81" t="s">
        <v>83</v>
      </c>
      <c r="B17" s="81"/>
      <c r="C17" s="76">
        <v>1029</v>
      </c>
      <c r="D17" s="76">
        <v>1032</v>
      </c>
      <c r="E17" s="76">
        <v>1032</v>
      </c>
      <c r="F17" s="76">
        <v>1035</v>
      </c>
      <c r="G17" s="76">
        <v>1035</v>
      </c>
      <c r="H17" s="76">
        <v>1041</v>
      </c>
      <c r="I17" s="76">
        <v>1044</v>
      </c>
      <c r="J17" s="76">
        <v>1040</v>
      </c>
      <c r="K17" s="76">
        <v>1045</v>
      </c>
      <c r="L17" s="63">
        <v>1043</v>
      </c>
      <c r="M17" s="76">
        <v>1043</v>
      </c>
      <c r="N17" s="76">
        <v>1043</v>
      </c>
      <c r="O17" s="76">
        <v>1046</v>
      </c>
      <c r="P17" s="76">
        <v>1047</v>
      </c>
      <c r="Q17" s="76">
        <v>1039</v>
      </c>
      <c r="R17" s="76">
        <v>1038</v>
      </c>
      <c r="S17" s="76">
        <v>1036</v>
      </c>
      <c r="T17" s="76">
        <v>1029</v>
      </c>
      <c r="U17" s="76">
        <v>1026</v>
      </c>
      <c r="V17" s="76">
        <v>1024</v>
      </c>
      <c r="W17" s="76">
        <v>1023</v>
      </c>
      <c r="X17" s="76">
        <v>1023</v>
      </c>
      <c r="Y17" s="76">
        <v>1016</v>
      </c>
      <c r="Z17" s="76">
        <v>1016</v>
      </c>
      <c r="AA17" s="63">
        <v>1021</v>
      </c>
    </row>
    <row r="18" spans="1:27" ht="12.75" customHeight="1" x14ac:dyDescent="0.3">
      <c r="A18" s="6" t="s">
        <v>97</v>
      </c>
      <c r="B18" s="6"/>
      <c r="C18" s="76">
        <v>667</v>
      </c>
      <c r="D18" s="76">
        <v>642</v>
      </c>
      <c r="E18" s="76">
        <v>627</v>
      </c>
      <c r="F18" s="76">
        <v>627</v>
      </c>
      <c r="G18" s="76">
        <v>625</v>
      </c>
      <c r="H18" s="76">
        <v>618</v>
      </c>
      <c r="I18" s="76">
        <v>619</v>
      </c>
      <c r="J18" s="76">
        <v>620</v>
      </c>
      <c r="K18" s="76">
        <v>622</v>
      </c>
      <c r="L18" s="63">
        <v>624</v>
      </c>
      <c r="M18" s="76">
        <v>624</v>
      </c>
      <c r="N18" s="76">
        <v>625</v>
      </c>
      <c r="O18" s="76">
        <v>628</v>
      </c>
      <c r="P18" s="76">
        <v>628</v>
      </c>
      <c r="Q18" s="76">
        <v>628</v>
      </c>
      <c r="R18" s="76">
        <v>628</v>
      </c>
      <c r="S18" s="76">
        <v>628</v>
      </c>
      <c r="T18" s="76">
        <v>628</v>
      </c>
      <c r="U18" s="76">
        <v>628</v>
      </c>
      <c r="V18" s="76">
        <v>628</v>
      </c>
      <c r="W18" s="76">
        <v>627</v>
      </c>
      <c r="X18" s="76">
        <v>627</v>
      </c>
      <c r="Y18" s="76">
        <v>626</v>
      </c>
      <c r="Z18" s="76">
        <v>626</v>
      </c>
      <c r="AA18" s="63">
        <v>626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216</v>
      </c>
      <c r="D20" s="76">
        <v>221</v>
      </c>
      <c r="E20" s="76">
        <v>217</v>
      </c>
      <c r="F20" s="76">
        <v>214</v>
      </c>
      <c r="G20" s="76">
        <v>218</v>
      </c>
      <c r="H20" s="76">
        <v>215</v>
      </c>
      <c r="I20" s="76">
        <v>219</v>
      </c>
      <c r="J20" s="76">
        <v>219</v>
      </c>
      <c r="K20" s="76">
        <v>219</v>
      </c>
      <c r="L20" s="63">
        <v>219</v>
      </c>
      <c r="M20" s="76">
        <v>219</v>
      </c>
      <c r="N20" s="76">
        <v>219</v>
      </c>
      <c r="O20" s="76">
        <v>219</v>
      </c>
      <c r="P20" s="76">
        <v>219</v>
      </c>
      <c r="Q20" s="76">
        <v>219</v>
      </c>
      <c r="R20" s="76">
        <v>219</v>
      </c>
      <c r="S20" s="76">
        <v>219</v>
      </c>
      <c r="T20" s="76">
        <v>219</v>
      </c>
      <c r="U20" s="76">
        <v>219</v>
      </c>
      <c r="V20" s="76">
        <v>219</v>
      </c>
      <c r="W20" s="76">
        <v>219</v>
      </c>
      <c r="X20" s="76">
        <v>219</v>
      </c>
      <c r="Y20" s="76">
        <v>219</v>
      </c>
      <c r="Z20" s="76">
        <v>219</v>
      </c>
      <c r="AA20" s="63">
        <v>219</v>
      </c>
    </row>
    <row r="21" spans="1:27" ht="12.75" customHeight="1" x14ac:dyDescent="0.3">
      <c r="A21" s="81" t="s">
        <v>84</v>
      </c>
      <c r="B21" s="81"/>
      <c r="C21" s="76">
        <v>697</v>
      </c>
      <c r="D21" s="76">
        <v>701</v>
      </c>
      <c r="E21" s="76">
        <v>704</v>
      </c>
      <c r="F21" s="76">
        <v>708</v>
      </c>
      <c r="G21" s="76">
        <v>695</v>
      </c>
      <c r="H21" s="76">
        <v>691</v>
      </c>
      <c r="I21" s="76">
        <v>687</v>
      </c>
      <c r="J21" s="76">
        <v>690</v>
      </c>
      <c r="K21" s="76">
        <v>684</v>
      </c>
      <c r="L21" s="63">
        <v>681</v>
      </c>
      <c r="M21" s="76">
        <v>681</v>
      </c>
      <c r="N21" s="76">
        <v>674</v>
      </c>
      <c r="O21" s="76">
        <v>674</v>
      </c>
      <c r="P21" s="76">
        <v>670</v>
      </c>
      <c r="Q21" s="76">
        <v>669</v>
      </c>
      <c r="R21" s="76">
        <v>670</v>
      </c>
      <c r="S21" s="76">
        <v>660</v>
      </c>
      <c r="T21" s="76">
        <v>659</v>
      </c>
      <c r="U21" s="76">
        <v>655</v>
      </c>
      <c r="V21" s="76">
        <v>651</v>
      </c>
      <c r="W21" s="76">
        <v>647</v>
      </c>
      <c r="X21" s="76">
        <v>640</v>
      </c>
      <c r="Y21" s="76">
        <v>640</v>
      </c>
      <c r="Z21" s="76">
        <v>634</v>
      </c>
      <c r="AA21" s="63">
        <v>632</v>
      </c>
    </row>
    <row r="22" spans="1:27" ht="12.75" customHeight="1" x14ac:dyDescent="0.3">
      <c r="A22" s="6" t="s">
        <v>98</v>
      </c>
      <c r="B22" s="6"/>
      <c r="C22" s="76">
        <v>713</v>
      </c>
      <c r="D22" s="76">
        <v>691</v>
      </c>
      <c r="E22" s="76">
        <v>679</v>
      </c>
      <c r="F22" s="76">
        <v>682</v>
      </c>
      <c r="G22" s="76">
        <v>678</v>
      </c>
      <c r="H22" s="76">
        <v>678</v>
      </c>
      <c r="I22" s="76">
        <v>681</v>
      </c>
      <c r="J22" s="76">
        <v>683</v>
      </c>
      <c r="K22" s="76">
        <v>687</v>
      </c>
      <c r="L22" s="63">
        <v>689</v>
      </c>
      <c r="M22" s="76">
        <v>690</v>
      </c>
      <c r="N22" s="76">
        <v>684</v>
      </c>
      <c r="O22" s="76">
        <v>679</v>
      </c>
      <c r="P22" s="76">
        <v>675</v>
      </c>
      <c r="Q22" s="76">
        <v>670</v>
      </c>
      <c r="R22" s="76">
        <v>668</v>
      </c>
      <c r="S22" s="76">
        <v>663</v>
      </c>
      <c r="T22" s="76">
        <v>663</v>
      </c>
      <c r="U22" s="76">
        <v>656</v>
      </c>
      <c r="V22" s="76">
        <v>649</v>
      </c>
      <c r="W22" s="76">
        <v>649</v>
      </c>
      <c r="X22" s="76">
        <v>646</v>
      </c>
      <c r="Y22" s="76">
        <v>645</v>
      </c>
      <c r="Z22" s="76">
        <v>644</v>
      </c>
      <c r="AA22" s="63">
        <v>644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-92</v>
      </c>
      <c r="D24" s="76">
        <f t="shared" ref="D24:AA26" si="1">D16-D20</f>
        <v>-89</v>
      </c>
      <c r="E24" s="76">
        <f t="shared" si="1"/>
        <v>-82</v>
      </c>
      <c r="F24" s="76">
        <f t="shared" si="1"/>
        <v>-87</v>
      </c>
      <c r="G24" s="76">
        <f t="shared" si="1"/>
        <v>-83</v>
      </c>
      <c r="H24" s="76">
        <f t="shared" si="1"/>
        <v>-83</v>
      </c>
      <c r="I24" s="76">
        <f t="shared" si="1"/>
        <v>-85</v>
      </c>
      <c r="J24" s="76">
        <f t="shared" si="1"/>
        <v>-85</v>
      </c>
      <c r="K24" s="76">
        <f t="shared" si="1"/>
        <v>-85</v>
      </c>
      <c r="L24" s="63">
        <f t="shared" si="1"/>
        <v>-85</v>
      </c>
      <c r="M24" s="76">
        <f t="shared" si="1"/>
        <v>-85</v>
      </c>
      <c r="N24" s="76">
        <f t="shared" si="1"/>
        <v>-85</v>
      </c>
      <c r="O24" s="76">
        <f t="shared" si="1"/>
        <v>-85</v>
      </c>
      <c r="P24" s="76">
        <f t="shared" si="1"/>
        <v>-85</v>
      </c>
      <c r="Q24" s="76">
        <f t="shared" si="1"/>
        <v>-85</v>
      </c>
      <c r="R24" s="76">
        <f t="shared" si="1"/>
        <v>-85</v>
      </c>
      <c r="S24" s="76">
        <f t="shared" si="1"/>
        <v>-85</v>
      </c>
      <c r="T24" s="76">
        <f t="shared" si="1"/>
        <v>-85</v>
      </c>
      <c r="U24" s="76">
        <f t="shared" si="1"/>
        <v>-85</v>
      </c>
      <c r="V24" s="76">
        <f t="shared" si="1"/>
        <v>-85</v>
      </c>
      <c r="W24" s="76">
        <f t="shared" si="1"/>
        <v>-85</v>
      </c>
      <c r="X24" s="76">
        <f t="shared" si="1"/>
        <v>-85</v>
      </c>
      <c r="Y24" s="76">
        <f t="shared" si="1"/>
        <v>-85</v>
      </c>
      <c r="Z24" s="76">
        <f t="shared" si="1"/>
        <v>-85</v>
      </c>
      <c r="AA24" s="63">
        <f t="shared" si="1"/>
        <v>-85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332</v>
      </c>
      <c r="D25" s="76">
        <f t="shared" si="2"/>
        <v>331</v>
      </c>
      <c r="E25" s="76">
        <f t="shared" si="2"/>
        <v>328</v>
      </c>
      <c r="F25" s="76">
        <f t="shared" si="2"/>
        <v>327</v>
      </c>
      <c r="G25" s="76">
        <f t="shared" si="2"/>
        <v>340</v>
      </c>
      <c r="H25" s="76">
        <f t="shared" si="2"/>
        <v>350</v>
      </c>
      <c r="I25" s="76">
        <f t="shared" si="2"/>
        <v>357</v>
      </c>
      <c r="J25" s="76">
        <f t="shared" si="2"/>
        <v>350</v>
      </c>
      <c r="K25" s="76">
        <f t="shared" si="2"/>
        <v>361</v>
      </c>
      <c r="L25" s="63">
        <f t="shared" si="2"/>
        <v>362</v>
      </c>
      <c r="M25" s="76">
        <f t="shared" si="2"/>
        <v>362</v>
      </c>
      <c r="N25" s="76">
        <f t="shared" si="2"/>
        <v>369</v>
      </c>
      <c r="O25" s="76">
        <f t="shared" si="2"/>
        <v>372</v>
      </c>
      <c r="P25" s="76">
        <f t="shared" si="2"/>
        <v>377</v>
      </c>
      <c r="Q25" s="76">
        <f t="shared" si="2"/>
        <v>370</v>
      </c>
      <c r="R25" s="76">
        <f t="shared" si="2"/>
        <v>368</v>
      </c>
      <c r="S25" s="76">
        <f t="shared" si="1"/>
        <v>376</v>
      </c>
      <c r="T25" s="76">
        <f t="shared" si="1"/>
        <v>370</v>
      </c>
      <c r="U25" s="76">
        <f t="shared" si="1"/>
        <v>371</v>
      </c>
      <c r="V25" s="76">
        <f t="shared" si="1"/>
        <v>373</v>
      </c>
      <c r="W25" s="76">
        <f t="shared" si="1"/>
        <v>376</v>
      </c>
      <c r="X25" s="76">
        <f t="shared" si="1"/>
        <v>383</v>
      </c>
      <c r="Y25" s="76">
        <f t="shared" si="1"/>
        <v>376</v>
      </c>
      <c r="Z25" s="76">
        <f t="shared" si="1"/>
        <v>382</v>
      </c>
      <c r="AA25" s="63">
        <f t="shared" si="1"/>
        <v>389</v>
      </c>
    </row>
    <row r="26" spans="1:27" ht="12.75" customHeight="1" x14ac:dyDescent="0.3">
      <c r="A26" s="6" t="s">
        <v>82</v>
      </c>
      <c r="B26" s="6"/>
      <c r="C26" s="76">
        <f t="shared" si="2"/>
        <v>-46</v>
      </c>
      <c r="D26" s="76">
        <f t="shared" si="1"/>
        <v>-49</v>
      </c>
      <c r="E26" s="76">
        <f t="shared" si="1"/>
        <v>-52</v>
      </c>
      <c r="F26" s="76">
        <f t="shared" si="1"/>
        <v>-55</v>
      </c>
      <c r="G26" s="76">
        <f t="shared" si="1"/>
        <v>-53</v>
      </c>
      <c r="H26" s="76">
        <f t="shared" si="1"/>
        <v>-60</v>
      </c>
      <c r="I26" s="76">
        <f t="shared" si="1"/>
        <v>-62</v>
      </c>
      <c r="J26" s="76">
        <f t="shared" si="1"/>
        <v>-63</v>
      </c>
      <c r="K26" s="76">
        <f t="shared" si="1"/>
        <v>-65</v>
      </c>
      <c r="L26" s="63">
        <f t="shared" si="1"/>
        <v>-65</v>
      </c>
      <c r="M26" s="76">
        <f t="shared" si="1"/>
        <v>-66</v>
      </c>
      <c r="N26" s="76">
        <f t="shared" si="1"/>
        <v>-59</v>
      </c>
      <c r="O26" s="76">
        <f t="shared" si="1"/>
        <v>-51</v>
      </c>
      <c r="P26" s="76">
        <f t="shared" si="1"/>
        <v>-47</v>
      </c>
      <c r="Q26" s="76">
        <f t="shared" si="1"/>
        <v>-42</v>
      </c>
      <c r="R26" s="76">
        <f t="shared" si="1"/>
        <v>-40</v>
      </c>
      <c r="S26" s="76">
        <f t="shared" si="1"/>
        <v>-35</v>
      </c>
      <c r="T26" s="76">
        <f t="shared" si="1"/>
        <v>-35</v>
      </c>
      <c r="U26" s="76">
        <f t="shared" si="1"/>
        <v>-28</v>
      </c>
      <c r="V26" s="76">
        <f t="shared" si="1"/>
        <v>-21</v>
      </c>
      <c r="W26" s="76">
        <f t="shared" si="1"/>
        <v>-22</v>
      </c>
      <c r="X26" s="76">
        <f t="shared" si="1"/>
        <v>-19</v>
      </c>
      <c r="Y26" s="76">
        <f t="shared" si="1"/>
        <v>-19</v>
      </c>
      <c r="Z26" s="76">
        <f t="shared" si="1"/>
        <v>-18</v>
      </c>
      <c r="AA26" s="63">
        <f t="shared" si="1"/>
        <v>-18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194</v>
      </c>
      <c r="D28" s="76">
        <f t="shared" ref="D28:AA28" si="3">SUM(D24:D26)</f>
        <v>193</v>
      </c>
      <c r="E28" s="76">
        <f t="shared" si="3"/>
        <v>194</v>
      </c>
      <c r="F28" s="76">
        <f t="shared" si="3"/>
        <v>185</v>
      </c>
      <c r="G28" s="76">
        <f t="shared" si="3"/>
        <v>204</v>
      </c>
      <c r="H28" s="76">
        <f t="shared" si="3"/>
        <v>207</v>
      </c>
      <c r="I28" s="76">
        <f t="shared" si="3"/>
        <v>210</v>
      </c>
      <c r="J28" s="76">
        <f t="shared" si="3"/>
        <v>202</v>
      </c>
      <c r="K28" s="76">
        <f t="shared" si="3"/>
        <v>211</v>
      </c>
      <c r="L28" s="63">
        <f t="shared" si="3"/>
        <v>212</v>
      </c>
      <c r="M28" s="76">
        <f t="shared" si="3"/>
        <v>211</v>
      </c>
      <c r="N28" s="76">
        <f t="shared" si="3"/>
        <v>225</v>
      </c>
      <c r="O28" s="76">
        <f t="shared" si="3"/>
        <v>236</v>
      </c>
      <c r="P28" s="76">
        <f t="shared" si="3"/>
        <v>245</v>
      </c>
      <c r="Q28" s="76">
        <f t="shared" si="3"/>
        <v>243</v>
      </c>
      <c r="R28" s="76">
        <f t="shared" si="3"/>
        <v>243</v>
      </c>
      <c r="S28" s="76">
        <f t="shared" si="3"/>
        <v>256</v>
      </c>
      <c r="T28" s="76">
        <f t="shared" si="3"/>
        <v>250</v>
      </c>
      <c r="U28" s="76">
        <f t="shared" si="3"/>
        <v>258</v>
      </c>
      <c r="V28" s="76">
        <f t="shared" si="3"/>
        <v>267</v>
      </c>
      <c r="W28" s="76">
        <f t="shared" si="3"/>
        <v>269</v>
      </c>
      <c r="X28" s="76">
        <f t="shared" si="3"/>
        <v>279</v>
      </c>
      <c r="Y28" s="76">
        <f t="shared" si="3"/>
        <v>272</v>
      </c>
      <c r="Z28" s="76">
        <f t="shared" si="3"/>
        <v>279</v>
      </c>
      <c r="AA28" s="63">
        <f t="shared" si="3"/>
        <v>286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9</v>
      </c>
      <c r="D30" s="76">
        <v>6</v>
      </c>
      <c r="E30" s="76">
        <v>8</v>
      </c>
      <c r="F30" s="76">
        <v>4</v>
      </c>
      <c r="G30" s="76">
        <v>1</v>
      </c>
      <c r="H30" s="76">
        <v>3</v>
      </c>
      <c r="I30" s="76">
        <v>0</v>
      </c>
      <c r="J30" s="76">
        <v>6</v>
      </c>
      <c r="K30" s="76">
        <v>6</v>
      </c>
      <c r="L30" s="63">
        <v>5</v>
      </c>
      <c r="M30" s="76">
        <v>3</v>
      </c>
      <c r="N30" s="76">
        <v>2</v>
      </c>
      <c r="O30" s="76">
        <v>0</v>
      </c>
      <c r="P30" s="76">
        <v>5</v>
      </c>
      <c r="Q30" s="76">
        <v>3</v>
      </c>
      <c r="R30" s="76">
        <v>-4</v>
      </c>
      <c r="S30" s="76">
        <v>0</v>
      </c>
      <c r="T30" s="76">
        <v>0</v>
      </c>
      <c r="U30" s="76">
        <v>-2</v>
      </c>
      <c r="V30" s="76">
        <v>1</v>
      </c>
      <c r="W30" s="76">
        <v>2</v>
      </c>
      <c r="X30" s="76">
        <v>1</v>
      </c>
      <c r="Y30" s="76">
        <v>2</v>
      </c>
      <c r="Z30" s="76">
        <v>0</v>
      </c>
      <c r="AA30" s="63">
        <v>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-175</v>
      </c>
      <c r="D32" s="76">
        <f t="shared" ref="D32:AA32" si="4">D30+D28+D14</f>
        <v>-220</v>
      </c>
      <c r="E32" s="76">
        <f t="shared" si="4"/>
        <v>-220</v>
      </c>
      <c r="F32" s="76">
        <f t="shared" si="4"/>
        <v>-251</v>
      </c>
      <c r="G32" s="76">
        <f t="shared" si="4"/>
        <v>-253</v>
      </c>
      <c r="H32" s="76">
        <f t="shared" si="4"/>
        <v>-259</v>
      </c>
      <c r="I32" s="76">
        <f t="shared" si="4"/>
        <v>-248</v>
      </c>
      <c r="J32" s="76">
        <f t="shared" si="4"/>
        <v>-275</v>
      </c>
      <c r="K32" s="76">
        <f t="shared" si="4"/>
        <v>-263</v>
      </c>
      <c r="L32" s="63">
        <f t="shared" si="4"/>
        <v>-256</v>
      </c>
      <c r="M32" s="76">
        <f t="shared" si="4"/>
        <v>-289</v>
      </c>
      <c r="N32" s="76">
        <f t="shared" si="4"/>
        <v>-291</v>
      </c>
      <c r="O32" s="76">
        <f t="shared" si="4"/>
        <v>-302</v>
      </c>
      <c r="P32" s="76">
        <f t="shared" si="4"/>
        <v>-305</v>
      </c>
      <c r="Q32" s="76">
        <f t="shared" si="4"/>
        <v>-315</v>
      </c>
      <c r="R32" s="76">
        <f t="shared" si="4"/>
        <v>-315</v>
      </c>
      <c r="S32" s="76">
        <f t="shared" si="4"/>
        <v>-317</v>
      </c>
      <c r="T32" s="76">
        <f t="shared" si="4"/>
        <v>-313</v>
      </c>
      <c r="U32" s="76">
        <f t="shared" si="4"/>
        <v>-316</v>
      </c>
      <c r="V32" s="76">
        <f t="shared" si="4"/>
        <v>-297</v>
      </c>
      <c r="W32" s="76">
        <f t="shared" si="4"/>
        <v>-299</v>
      </c>
      <c r="X32" s="76">
        <f t="shared" si="4"/>
        <v>-311</v>
      </c>
      <c r="Y32" s="76">
        <f t="shared" si="4"/>
        <v>-311</v>
      </c>
      <c r="Z32" s="76">
        <f t="shared" si="4"/>
        <v>-330</v>
      </c>
      <c r="AA32" s="63">
        <f t="shared" si="4"/>
        <v>-317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76294</v>
      </c>
      <c r="D34" s="76">
        <v>76074</v>
      </c>
      <c r="E34" s="76">
        <v>75854</v>
      </c>
      <c r="F34" s="76">
        <v>75603</v>
      </c>
      <c r="G34" s="76">
        <v>75350</v>
      </c>
      <c r="H34" s="76">
        <v>75091</v>
      </c>
      <c r="I34" s="76">
        <v>74843</v>
      </c>
      <c r="J34" s="76">
        <v>74568</v>
      </c>
      <c r="K34" s="76">
        <v>74305</v>
      </c>
      <c r="L34" s="63">
        <v>74049</v>
      </c>
      <c r="M34" s="76">
        <v>73760</v>
      </c>
      <c r="N34" s="76">
        <v>73469</v>
      </c>
      <c r="O34" s="76">
        <v>73167</v>
      </c>
      <c r="P34" s="76">
        <v>72862</v>
      </c>
      <c r="Q34" s="76">
        <v>72547</v>
      </c>
      <c r="R34" s="76">
        <v>72232</v>
      </c>
      <c r="S34" s="76">
        <v>71915</v>
      </c>
      <c r="T34" s="76">
        <v>71602</v>
      </c>
      <c r="U34" s="76">
        <v>71286</v>
      </c>
      <c r="V34" s="76">
        <v>70989</v>
      </c>
      <c r="W34" s="76">
        <v>70690</v>
      </c>
      <c r="X34" s="76">
        <v>70379</v>
      </c>
      <c r="Y34" s="76">
        <v>70068</v>
      </c>
      <c r="Z34" s="76">
        <v>69738</v>
      </c>
      <c r="AA34" s="63">
        <v>69421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-2.2885090690345105E-3</v>
      </c>
      <c r="D36" s="38">
        <f t="shared" si="5"/>
        <v>-2.8835819330484706E-3</v>
      </c>
      <c r="E36" s="38">
        <f t="shared" si="5"/>
        <v>-2.8919210242658463E-3</v>
      </c>
      <c r="F36" s="38">
        <f t="shared" si="5"/>
        <v>-3.3089883196667281E-3</v>
      </c>
      <c r="G36" s="38">
        <f t="shared" si="5"/>
        <v>-3.3464280517968865E-3</v>
      </c>
      <c r="H36" s="38">
        <f t="shared" si="5"/>
        <v>-3.4372926343729264E-3</v>
      </c>
      <c r="I36" s="38">
        <f t="shared" si="5"/>
        <v>-3.3026594398796127E-3</v>
      </c>
      <c r="J36" s="38">
        <f t="shared" si="5"/>
        <v>-3.6743583234237001E-3</v>
      </c>
      <c r="K36" s="38">
        <f t="shared" si="5"/>
        <v>-3.5269820834674392E-3</v>
      </c>
      <c r="L36" s="39">
        <f t="shared" si="5"/>
        <v>-3.4452594038086267E-3</v>
      </c>
      <c r="M36" s="38">
        <f t="shared" si="5"/>
        <v>-3.9028211049440234E-3</v>
      </c>
      <c r="N36" s="38">
        <f t="shared" si="5"/>
        <v>-3.9452277657266808E-3</v>
      </c>
      <c r="O36" s="38">
        <f t="shared" si="5"/>
        <v>-4.1105772502688211E-3</v>
      </c>
      <c r="P36" s="38">
        <f t="shared" si="5"/>
        <v>-4.1685459291757217E-3</v>
      </c>
      <c r="Q36" s="38">
        <f t="shared" si="5"/>
        <v>-4.3232411956849936E-3</v>
      </c>
      <c r="R36" s="38">
        <f t="shared" si="5"/>
        <v>-4.3420127641391098E-3</v>
      </c>
      <c r="S36" s="38">
        <f t="shared" si="5"/>
        <v>-4.3886366153505375E-3</v>
      </c>
      <c r="T36" s="38">
        <f t="shared" si="5"/>
        <v>-4.3523604255023291E-3</v>
      </c>
      <c r="U36" s="38">
        <f t="shared" si="5"/>
        <v>-4.4132845451244377E-3</v>
      </c>
      <c r="V36" s="38">
        <f t="shared" si="5"/>
        <v>-4.1663159666694722E-3</v>
      </c>
      <c r="W36" s="38">
        <f t="shared" si="5"/>
        <v>-4.2119201566439869E-3</v>
      </c>
      <c r="X36" s="38">
        <f t="shared" si="5"/>
        <v>-4.3994907341915407E-3</v>
      </c>
      <c r="Y36" s="38">
        <f t="shared" si="5"/>
        <v>-4.4189317836286395E-3</v>
      </c>
      <c r="Z36" s="38">
        <f t="shared" si="5"/>
        <v>-4.7097105668778899E-3</v>
      </c>
      <c r="AA36" s="39">
        <f t="shared" si="5"/>
        <v>-4.5455849034959422E-3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-2.2885090690345105E-3</v>
      </c>
      <c r="D37" s="75">
        <f t="shared" si="6"/>
        <v>-5.1654918986778955E-3</v>
      </c>
      <c r="E37" s="75">
        <f t="shared" si="6"/>
        <v>-8.0424747283212809E-3</v>
      </c>
      <c r="F37" s="75">
        <f t="shared" si="6"/>
        <v>-1.132485059305078E-2</v>
      </c>
      <c r="G37" s="75">
        <f t="shared" si="6"/>
        <v>-1.4633380847140671E-2</v>
      </c>
      <c r="H37" s="75">
        <f t="shared" si="6"/>
        <v>-1.8020374269311749E-2</v>
      </c>
      <c r="I37" s="75">
        <f t="shared" si="6"/>
        <v>-2.1263518550000655E-2</v>
      </c>
      <c r="J37" s="75">
        <f t="shared" si="6"/>
        <v>-2.4859747087054886E-2</v>
      </c>
      <c r="K37" s="75">
        <f t="shared" si="6"/>
        <v>-2.829904928794675E-2</v>
      </c>
      <c r="L37" s="77">
        <f t="shared" si="6"/>
        <v>-3.1646811126077236E-2</v>
      </c>
      <c r="M37" s="75">
        <f t="shared" si="6"/>
        <v>-3.5426120388654225E-2</v>
      </c>
      <c r="N37" s="75">
        <f t="shared" si="6"/>
        <v>-3.9231584040591613E-2</v>
      </c>
      <c r="O37" s="75">
        <f t="shared" si="6"/>
        <v>-4.3180896834011169E-2</v>
      </c>
      <c r="P37" s="75">
        <f t="shared" si="6"/>
        <v>-4.7169441211471312E-2</v>
      </c>
      <c r="Q37" s="75">
        <f t="shared" si="6"/>
        <v>-5.1288757535733434E-2</v>
      </c>
      <c r="R37" s="75">
        <f t="shared" si="6"/>
        <v>-5.5408073859995556E-2</v>
      </c>
      <c r="S37" s="75">
        <f t="shared" si="6"/>
        <v>-5.955354457361807E-2</v>
      </c>
      <c r="T37" s="75">
        <f t="shared" si="6"/>
        <v>-6.3646706508519793E-2</v>
      </c>
      <c r="U37" s="75">
        <f t="shared" si="6"/>
        <v>-6.7779100027462111E-2</v>
      </c>
      <c r="V37" s="75">
        <f t="shared" si="6"/>
        <v>-7.1663026847480674E-2</v>
      </c>
      <c r="W37" s="75">
        <f t="shared" si="6"/>
        <v>-7.5573108056859642E-2</v>
      </c>
      <c r="X37" s="75">
        <f t="shared" si="6"/>
        <v>-7.9640115602400974E-2</v>
      </c>
      <c r="Y37" s="75">
        <f t="shared" si="6"/>
        <v>-8.3707123147942306E-2</v>
      </c>
      <c r="Z37" s="75">
        <f t="shared" si="6"/>
        <v>-8.8022597392407378E-2</v>
      </c>
      <c r="AA37" s="77">
        <f t="shared" si="6"/>
        <v>-9.2168068106029899E-2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1.5645835593999999</v>
      </c>
      <c r="D44" s="3">
        <v>1.5791695776000001</v>
      </c>
      <c r="E44" s="3">
        <v>1.5773282335000001</v>
      </c>
      <c r="F44" s="3">
        <v>1.5694544677</v>
      </c>
      <c r="G44" s="3">
        <v>1.5707895483000001</v>
      </c>
      <c r="H44" s="3">
        <v>1.576422955</v>
      </c>
      <c r="I44" s="3">
        <v>1.5838695208</v>
      </c>
      <c r="J44" s="3">
        <v>1.5827259789000001</v>
      </c>
      <c r="K44" s="3">
        <v>1.5909892967000001</v>
      </c>
      <c r="L44" s="4">
        <v>1.5990557240000001</v>
      </c>
      <c r="M44" s="3">
        <v>1.6065145758999999</v>
      </c>
      <c r="N44" s="3">
        <v>1.6087086662000001</v>
      </c>
      <c r="O44" s="3">
        <v>1.6167812375999999</v>
      </c>
      <c r="P44" s="3">
        <v>1.6279921948</v>
      </c>
      <c r="Q44" s="3">
        <v>1.6344436349</v>
      </c>
      <c r="R44" s="3">
        <v>1.6435099061</v>
      </c>
      <c r="S44" s="3">
        <v>1.6475817963999999</v>
      </c>
      <c r="T44" s="3">
        <v>1.6517629686999999</v>
      </c>
      <c r="U44" s="3">
        <v>1.6559970514</v>
      </c>
      <c r="V44" s="3">
        <v>1.6718147769</v>
      </c>
      <c r="W44" s="3">
        <v>1.6765516092999999</v>
      </c>
      <c r="X44" s="3">
        <v>1.6741178778000001</v>
      </c>
      <c r="Y44" s="3">
        <v>1.6769052147000001</v>
      </c>
      <c r="Z44" s="3">
        <v>1.6804952319999999</v>
      </c>
      <c r="AA44" s="4">
        <v>1.681499579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82.310952163673505</v>
      </c>
      <c r="D48" s="11">
        <v>82.081748648478595</v>
      </c>
      <c r="E48" s="11">
        <v>82.088407152447999</v>
      </c>
      <c r="F48" s="11">
        <v>82.206734022364301</v>
      </c>
      <c r="G48" s="11">
        <v>82.402353219725796</v>
      </c>
      <c r="H48" s="11">
        <v>82.431741354476998</v>
      </c>
      <c r="I48" s="11">
        <v>82.563380819450103</v>
      </c>
      <c r="J48" s="11">
        <v>82.647987946283905</v>
      </c>
      <c r="K48" s="11">
        <v>82.800135964580207</v>
      </c>
      <c r="L48" s="64">
        <v>82.954370824437106</v>
      </c>
      <c r="M48" s="11">
        <v>82.9009244826714</v>
      </c>
      <c r="N48" s="11">
        <v>82.976468502982101</v>
      </c>
      <c r="O48" s="11">
        <v>83.014848707796304</v>
      </c>
      <c r="P48" s="11">
        <v>83.118538227913206</v>
      </c>
      <c r="Q48" s="11">
        <v>83.233448950429704</v>
      </c>
      <c r="R48" s="11">
        <v>83.430326719733401</v>
      </c>
      <c r="S48" s="11">
        <v>83.4681205374321</v>
      </c>
      <c r="T48" s="11">
        <v>83.608118042305705</v>
      </c>
      <c r="U48" s="11">
        <v>83.679606428794301</v>
      </c>
      <c r="V48" s="11">
        <v>83.858665547773299</v>
      </c>
      <c r="W48" s="11">
        <v>83.976700568457105</v>
      </c>
      <c r="X48" s="11">
        <v>83.972530094027107</v>
      </c>
      <c r="Y48" s="11">
        <v>84.056396865954</v>
      </c>
      <c r="Z48" s="11">
        <v>84.070001829184804</v>
      </c>
      <c r="AA48" s="64">
        <v>84.156403644825701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10772</v>
      </c>
      <c r="C57" s="76">
        <v>10669</v>
      </c>
      <c r="D57" s="76">
        <v>10523</v>
      </c>
      <c r="E57" s="76">
        <v>10387</v>
      </c>
      <c r="F57" s="76">
        <v>10212</v>
      </c>
      <c r="G57" s="76">
        <v>10002</v>
      </c>
      <c r="H57" s="76">
        <v>9808</v>
      </c>
      <c r="I57" s="76">
        <v>9624</v>
      </c>
      <c r="J57" s="76">
        <v>9420</v>
      </c>
      <c r="K57" s="76">
        <v>9283</v>
      </c>
      <c r="L57" s="63">
        <v>9164</v>
      </c>
      <c r="M57" s="76">
        <v>9082</v>
      </c>
      <c r="N57" s="76">
        <v>8972</v>
      </c>
      <c r="O57" s="76">
        <v>8874</v>
      </c>
      <c r="P57" s="76">
        <v>8791</v>
      </c>
      <c r="Q57" s="76">
        <v>8685</v>
      </c>
      <c r="R57" s="76">
        <v>8640</v>
      </c>
      <c r="S57" s="76">
        <v>8588</v>
      </c>
      <c r="T57" s="76">
        <v>8538</v>
      </c>
      <c r="U57" s="76">
        <v>8492</v>
      </c>
      <c r="V57" s="76">
        <v>8453</v>
      </c>
      <c r="W57" s="76">
        <v>8413</v>
      </c>
      <c r="X57" s="76">
        <v>8372</v>
      </c>
      <c r="Y57" s="76">
        <v>8337</v>
      </c>
      <c r="Z57" s="76">
        <v>8303</v>
      </c>
      <c r="AA57" s="63">
        <v>8274</v>
      </c>
    </row>
    <row r="58" spans="1:27" ht="12.75" customHeight="1" x14ac:dyDescent="0.3">
      <c r="A58" s="13" t="s">
        <v>68</v>
      </c>
      <c r="B58" s="76">
        <v>10791</v>
      </c>
      <c r="C58" s="76">
        <v>10678</v>
      </c>
      <c r="D58" s="76">
        <v>10568</v>
      </c>
      <c r="E58" s="76">
        <v>10422</v>
      </c>
      <c r="F58" s="76">
        <v>10341</v>
      </c>
      <c r="G58" s="76">
        <v>10278</v>
      </c>
      <c r="H58" s="76">
        <v>10196</v>
      </c>
      <c r="I58" s="76">
        <v>10105</v>
      </c>
      <c r="J58" s="76">
        <v>10115</v>
      </c>
      <c r="K58" s="76">
        <v>10037</v>
      </c>
      <c r="L58" s="63">
        <v>9897</v>
      </c>
      <c r="M58" s="76">
        <v>9791</v>
      </c>
      <c r="N58" s="76">
        <v>9761</v>
      </c>
      <c r="O58" s="76">
        <v>9731</v>
      </c>
      <c r="P58" s="76">
        <v>9722</v>
      </c>
      <c r="Q58" s="76">
        <v>9705</v>
      </c>
      <c r="R58" s="76">
        <v>9618</v>
      </c>
      <c r="S58" s="76">
        <v>9522</v>
      </c>
      <c r="T58" s="76">
        <v>9425</v>
      </c>
      <c r="U58" s="76">
        <v>9300</v>
      </c>
      <c r="V58" s="76">
        <v>9153</v>
      </c>
      <c r="W58" s="76">
        <v>9018</v>
      </c>
      <c r="X58" s="76">
        <v>8892</v>
      </c>
      <c r="Y58" s="76">
        <v>8744</v>
      </c>
      <c r="Z58" s="76">
        <v>8631</v>
      </c>
      <c r="AA58" s="63">
        <v>8533</v>
      </c>
    </row>
    <row r="59" spans="1:27" ht="12.75" customHeight="1" x14ac:dyDescent="0.3">
      <c r="A59" s="13" t="s">
        <v>69</v>
      </c>
      <c r="B59" s="76">
        <v>11520</v>
      </c>
      <c r="C59" s="76">
        <v>11466</v>
      </c>
      <c r="D59" s="76">
        <v>11467</v>
      </c>
      <c r="E59" s="76">
        <v>11536</v>
      </c>
      <c r="F59" s="76">
        <v>11672</v>
      </c>
      <c r="G59" s="76">
        <v>11771</v>
      </c>
      <c r="H59" s="76">
        <v>11824</v>
      </c>
      <c r="I59" s="76">
        <v>11845</v>
      </c>
      <c r="J59" s="76">
        <v>11781</v>
      </c>
      <c r="K59" s="76">
        <v>11681</v>
      </c>
      <c r="L59" s="63">
        <v>11689</v>
      </c>
      <c r="M59" s="76">
        <v>11581</v>
      </c>
      <c r="N59" s="76">
        <v>11473</v>
      </c>
      <c r="O59" s="76">
        <v>11378</v>
      </c>
      <c r="P59" s="76">
        <v>11177</v>
      </c>
      <c r="Q59" s="76">
        <v>10944</v>
      </c>
      <c r="R59" s="76">
        <v>10826</v>
      </c>
      <c r="S59" s="76">
        <v>10687</v>
      </c>
      <c r="T59" s="76">
        <v>10529</v>
      </c>
      <c r="U59" s="76">
        <v>10429</v>
      </c>
      <c r="V59" s="76">
        <v>10348</v>
      </c>
      <c r="W59" s="76">
        <v>10267</v>
      </c>
      <c r="X59" s="76">
        <v>10183</v>
      </c>
      <c r="Y59" s="76">
        <v>10194</v>
      </c>
      <c r="Z59" s="76">
        <v>10145</v>
      </c>
      <c r="AA59" s="63">
        <v>10050</v>
      </c>
    </row>
    <row r="60" spans="1:27" ht="12.75" customHeight="1" x14ac:dyDescent="0.3">
      <c r="A60" s="13" t="s">
        <v>70</v>
      </c>
      <c r="B60" s="76">
        <v>17514</v>
      </c>
      <c r="C60" s="76">
        <v>17237</v>
      </c>
      <c r="D60" s="76">
        <v>16970</v>
      </c>
      <c r="E60" s="76">
        <v>16585</v>
      </c>
      <c r="F60" s="76">
        <v>16043</v>
      </c>
      <c r="G60" s="76">
        <v>15532</v>
      </c>
      <c r="H60" s="76">
        <v>15074</v>
      </c>
      <c r="I60" s="76">
        <v>14644</v>
      </c>
      <c r="J60" s="76">
        <v>14341</v>
      </c>
      <c r="K60" s="76">
        <v>14018</v>
      </c>
      <c r="L60" s="63">
        <v>13665</v>
      </c>
      <c r="M60" s="76">
        <v>13338</v>
      </c>
      <c r="N60" s="76">
        <v>13115</v>
      </c>
      <c r="O60" s="76">
        <v>12837</v>
      </c>
      <c r="P60" s="76">
        <v>12743</v>
      </c>
      <c r="Q60" s="76">
        <v>12769</v>
      </c>
      <c r="R60" s="76">
        <v>12749</v>
      </c>
      <c r="S60" s="76">
        <v>12794</v>
      </c>
      <c r="T60" s="76">
        <v>12900</v>
      </c>
      <c r="U60" s="76">
        <v>13069</v>
      </c>
      <c r="V60" s="76">
        <v>13205</v>
      </c>
      <c r="W60" s="76">
        <v>13281</v>
      </c>
      <c r="X60" s="76">
        <v>13327</v>
      </c>
      <c r="Y60" s="76">
        <v>13283</v>
      </c>
      <c r="Z60" s="76">
        <v>13209</v>
      </c>
      <c r="AA60" s="63">
        <v>13223</v>
      </c>
    </row>
    <row r="61" spans="1:27" ht="12.75" customHeight="1" x14ac:dyDescent="0.3">
      <c r="A61" s="13" t="s">
        <v>71</v>
      </c>
      <c r="B61" s="76">
        <v>16304</v>
      </c>
      <c r="C61" s="76">
        <v>16487</v>
      </c>
      <c r="D61" s="76">
        <v>16639</v>
      </c>
      <c r="E61" s="76">
        <v>16884</v>
      </c>
      <c r="F61" s="76">
        <v>16925</v>
      </c>
      <c r="G61" s="76">
        <v>17142</v>
      </c>
      <c r="H61" s="76">
        <v>17408</v>
      </c>
      <c r="I61" s="76">
        <v>17663</v>
      </c>
      <c r="J61" s="76">
        <v>17845</v>
      </c>
      <c r="K61" s="76">
        <v>18074</v>
      </c>
      <c r="L61" s="63">
        <v>18270</v>
      </c>
      <c r="M61" s="76">
        <v>18490</v>
      </c>
      <c r="N61" s="76">
        <v>18522</v>
      </c>
      <c r="O61" s="76">
        <v>18551</v>
      </c>
      <c r="P61" s="76">
        <v>18521</v>
      </c>
      <c r="Q61" s="76">
        <v>18378</v>
      </c>
      <c r="R61" s="76">
        <v>18130</v>
      </c>
      <c r="S61" s="76">
        <v>17871</v>
      </c>
      <c r="T61" s="76">
        <v>17507</v>
      </c>
      <c r="U61" s="76">
        <v>17007</v>
      </c>
      <c r="V61" s="76">
        <v>16524</v>
      </c>
      <c r="W61" s="76">
        <v>16091</v>
      </c>
      <c r="X61" s="76">
        <v>15691</v>
      </c>
      <c r="Y61" s="76">
        <v>15408</v>
      </c>
      <c r="Z61" s="76">
        <v>15128</v>
      </c>
      <c r="AA61" s="63">
        <v>14826</v>
      </c>
    </row>
    <row r="62" spans="1:27" ht="12.75" customHeight="1" x14ac:dyDescent="0.3">
      <c r="A62" s="13" t="s">
        <v>72</v>
      </c>
      <c r="B62" s="76">
        <v>9568</v>
      </c>
      <c r="C62" s="76">
        <v>9757</v>
      </c>
      <c r="D62" s="76">
        <v>9907</v>
      </c>
      <c r="E62" s="76">
        <v>10040</v>
      </c>
      <c r="F62" s="76">
        <v>10410</v>
      </c>
      <c r="G62" s="76">
        <v>10625</v>
      </c>
      <c r="H62" s="76">
        <v>10781</v>
      </c>
      <c r="I62" s="76">
        <v>10962</v>
      </c>
      <c r="J62" s="76">
        <v>11066</v>
      </c>
      <c r="K62" s="76">
        <v>11212</v>
      </c>
      <c r="L62" s="63">
        <v>11364</v>
      </c>
      <c r="M62" s="76">
        <v>11478</v>
      </c>
      <c r="N62" s="76">
        <v>11626</v>
      </c>
      <c r="O62" s="76">
        <v>11796</v>
      </c>
      <c r="P62" s="76">
        <v>11908</v>
      </c>
      <c r="Q62" s="76">
        <v>12066</v>
      </c>
      <c r="R62" s="76">
        <v>12269</v>
      </c>
      <c r="S62" s="76">
        <v>12453</v>
      </c>
      <c r="T62" s="76">
        <v>12703</v>
      </c>
      <c r="U62" s="76">
        <v>12989</v>
      </c>
      <c r="V62" s="76">
        <v>13306</v>
      </c>
      <c r="W62" s="76">
        <v>13620</v>
      </c>
      <c r="X62" s="76">
        <v>13914</v>
      </c>
      <c r="Y62" s="76">
        <v>14102</v>
      </c>
      <c r="Z62" s="76">
        <v>14322</v>
      </c>
      <c r="AA62" s="63">
        <v>14515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76469</v>
      </c>
      <c r="C64" s="76">
        <f t="shared" ref="C64:AA64" si="7">SUM(C57:C62)</f>
        <v>76294</v>
      </c>
      <c r="D64" s="76">
        <f t="shared" si="7"/>
        <v>76074</v>
      </c>
      <c r="E64" s="76">
        <f t="shared" si="7"/>
        <v>75854</v>
      </c>
      <c r="F64" s="76">
        <f t="shared" si="7"/>
        <v>75603</v>
      </c>
      <c r="G64" s="76">
        <f t="shared" si="7"/>
        <v>75350</v>
      </c>
      <c r="H64" s="76">
        <f t="shared" si="7"/>
        <v>75091</v>
      </c>
      <c r="I64" s="76">
        <f t="shared" si="7"/>
        <v>74843</v>
      </c>
      <c r="J64" s="76">
        <f t="shared" si="7"/>
        <v>74568</v>
      </c>
      <c r="K64" s="76">
        <f t="shared" si="7"/>
        <v>74305</v>
      </c>
      <c r="L64" s="63">
        <f t="shared" si="7"/>
        <v>74049</v>
      </c>
      <c r="M64" s="76">
        <f t="shared" si="7"/>
        <v>73760</v>
      </c>
      <c r="N64" s="76">
        <f t="shared" si="7"/>
        <v>73469</v>
      </c>
      <c r="O64" s="76">
        <f t="shared" si="7"/>
        <v>73167</v>
      </c>
      <c r="P64" s="76">
        <f t="shared" si="7"/>
        <v>72862</v>
      </c>
      <c r="Q64" s="76">
        <f t="shared" si="7"/>
        <v>72547</v>
      </c>
      <c r="R64" s="76">
        <f t="shared" si="7"/>
        <v>72232</v>
      </c>
      <c r="S64" s="76">
        <f t="shared" si="7"/>
        <v>71915</v>
      </c>
      <c r="T64" s="76">
        <f t="shared" si="7"/>
        <v>71602</v>
      </c>
      <c r="U64" s="76">
        <f t="shared" si="7"/>
        <v>71286</v>
      </c>
      <c r="V64" s="76">
        <f t="shared" si="7"/>
        <v>70989</v>
      </c>
      <c r="W64" s="76">
        <f t="shared" si="7"/>
        <v>70690</v>
      </c>
      <c r="X64" s="76">
        <f t="shared" si="7"/>
        <v>70379</v>
      </c>
      <c r="Y64" s="76">
        <f t="shared" si="7"/>
        <v>70068</v>
      </c>
      <c r="Z64" s="76">
        <f t="shared" si="7"/>
        <v>69738</v>
      </c>
      <c r="AA64" s="63">
        <f t="shared" si="7"/>
        <v>69421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0.14086754109508429</v>
      </c>
      <c r="C67" s="38">
        <f t="shared" ref="C67:AA72" si="8">C57/C$64</f>
        <v>0.13984061656224606</v>
      </c>
      <c r="D67" s="38">
        <f t="shared" si="8"/>
        <v>0.13832584062886139</v>
      </c>
      <c r="E67" s="38">
        <f t="shared" si="8"/>
        <v>0.1369341102644554</v>
      </c>
      <c r="F67" s="38">
        <f t="shared" si="8"/>
        <v>0.1350740049998016</v>
      </c>
      <c r="G67" s="38">
        <f t="shared" si="8"/>
        <v>0.13274054412740544</v>
      </c>
      <c r="H67" s="38">
        <f t="shared" si="8"/>
        <v>0.13061485397717437</v>
      </c>
      <c r="I67" s="38">
        <f t="shared" si="8"/>
        <v>0.12858918001683525</v>
      </c>
      <c r="J67" s="38">
        <f t="shared" si="8"/>
        <v>0.12632764724814935</v>
      </c>
      <c r="K67" s="38">
        <f t="shared" si="8"/>
        <v>0.1249310275217011</v>
      </c>
      <c r="L67" s="39">
        <f t="shared" si="8"/>
        <v>0.12375589136922849</v>
      </c>
      <c r="M67" s="38">
        <f t="shared" si="8"/>
        <v>0.12312906724511931</v>
      </c>
      <c r="N67" s="38">
        <f t="shared" si="8"/>
        <v>0.12211953340864855</v>
      </c>
      <c r="O67" s="38">
        <f t="shared" si="8"/>
        <v>0.12128418549346016</v>
      </c>
      <c r="P67" s="38">
        <f t="shared" si="8"/>
        <v>0.12065274079767231</v>
      </c>
      <c r="Q67" s="38">
        <f t="shared" si="8"/>
        <v>0.1197154947826926</v>
      </c>
      <c r="R67" s="38">
        <f t="shared" si="8"/>
        <v>0.1196145752575036</v>
      </c>
      <c r="S67" s="38">
        <f t="shared" si="8"/>
        <v>0.11941875825627477</v>
      </c>
      <c r="T67" s="38">
        <f t="shared" si="8"/>
        <v>0.11924247926035586</v>
      </c>
      <c r="U67" s="38">
        <f t="shared" si="8"/>
        <v>0.1191257750469938</v>
      </c>
      <c r="V67" s="38">
        <f t="shared" si="8"/>
        <v>0.11907478623448703</v>
      </c>
      <c r="W67" s="38">
        <f t="shared" si="8"/>
        <v>0.11901259018248692</v>
      </c>
      <c r="X67" s="38">
        <f t="shared" si="8"/>
        <v>0.11895593856121854</v>
      </c>
      <c r="Y67" s="38">
        <f t="shared" si="8"/>
        <v>0.11898441513957869</v>
      </c>
      <c r="Z67" s="38">
        <f t="shared" si="8"/>
        <v>0.119059909948665</v>
      </c>
      <c r="AA67" s="39">
        <f t="shared" si="8"/>
        <v>0.11918583713861799</v>
      </c>
    </row>
    <row r="68" spans="1:27" ht="12.75" customHeight="1" x14ac:dyDescent="0.3">
      <c r="A68" s="13" t="s">
        <v>68</v>
      </c>
      <c r="B68" s="38">
        <f t="shared" ref="B68:Q72" si="9">B58/B$64</f>
        <v>0.14111600779400804</v>
      </c>
      <c r="C68" s="38">
        <f t="shared" si="9"/>
        <v>0.13995858127768895</v>
      </c>
      <c r="D68" s="38">
        <f t="shared" si="9"/>
        <v>0.13891736992927939</v>
      </c>
      <c r="E68" s="38">
        <f t="shared" si="9"/>
        <v>0.13739552297835314</v>
      </c>
      <c r="F68" s="38">
        <f t="shared" si="9"/>
        <v>0.13678028649656759</v>
      </c>
      <c r="G68" s="38">
        <f t="shared" si="9"/>
        <v>0.1364034505640345</v>
      </c>
      <c r="H68" s="38">
        <f t="shared" si="9"/>
        <v>0.13578191793956665</v>
      </c>
      <c r="I68" s="38">
        <f t="shared" si="9"/>
        <v>0.13501596675707814</v>
      </c>
      <c r="J68" s="38">
        <f t="shared" si="9"/>
        <v>0.13564799914172299</v>
      </c>
      <c r="K68" s="38">
        <f t="shared" si="9"/>
        <v>0.13507839310948119</v>
      </c>
      <c r="L68" s="39">
        <f t="shared" si="9"/>
        <v>0.13365474213021108</v>
      </c>
      <c r="M68" s="38">
        <f t="shared" si="9"/>
        <v>0.13274132321041215</v>
      </c>
      <c r="N68" s="38">
        <f t="shared" si="9"/>
        <v>0.13285875675454953</v>
      </c>
      <c r="O68" s="38">
        <f t="shared" si="9"/>
        <v>0.13299711618625884</v>
      </c>
      <c r="P68" s="38">
        <f t="shared" si="9"/>
        <v>0.13343032033158575</v>
      </c>
      <c r="Q68" s="38">
        <f t="shared" si="9"/>
        <v>0.1337753456380002</v>
      </c>
      <c r="R68" s="38">
        <f t="shared" si="8"/>
        <v>0.13315428065123491</v>
      </c>
      <c r="S68" s="38">
        <f t="shared" si="8"/>
        <v>0.13240631300841271</v>
      </c>
      <c r="T68" s="38">
        <f t="shared" si="8"/>
        <v>0.13163040138543616</v>
      </c>
      <c r="U68" s="38">
        <f t="shared" si="8"/>
        <v>0.13046039895631681</v>
      </c>
      <c r="V68" s="38">
        <f t="shared" si="8"/>
        <v>0.12893546887545959</v>
      </c>
      <c r="W68" s="38">
        <f t="shared" si="8"/>
        <v>0.12757108501909747</v>
      </c>
      <c r="X68" s="38">
        <f t="shared" si="8"/>
        <v>0.12634450617371659</v>
      </c>
      <c r="Y68" s="38">
        <f t="shared" si="8"/>
        <v>0.12479305817206143</v>
      </c>
      <c r="Z68" s="38">
        <f t="shared" si="8"/>
        <v>0.12376322808225071</v>
      </c>
      <c r="AA68" s="39">
        <f t="shared" si="8"/>
        <v>0.12291669667679808</v>
      </c>
    </row>
    <row r="69" spans="1:27" ht="12.75" customHeight="1" x14ac:dyDescent="0.3">
      <c r="A69" s="13" t="s">
        <v>69</v>
      </c>
      <c r="B69" s="38">
        <f t="shared" si="9"/>
        <v>0.1506492827158718</v>
      </c>
      <c r="C69" s="38">
        <f t="shared" si="8"/>
        <v>0.15028704747424437</v>
      </c>
      <c r="D69" s="38">
        <f t="shared" si="8"/>
        <v>0.15073481084207482</v>
      </c>
      <c r="E69" s="38">
        <f t="shared" si="8"/>
        <v>0.1520816305006987</v>
      </c>
      <c r="F69" s="38">
        <f t="shared" si="8"/>
        <v>0.15438540798645556</v>
      </c>
      <c r="G69" s="38">
        <f t="shared" si="8"/>
        <v>0.15621765096217652</v>
      </c>
      <c r="H69" s="38">
        <f t="shared" si="8"/>
        <v>0.15746227910135702</v>
      </c>
      <c r="I69" s="38">
        <f t="shared" si="8"/>
        <v>0.15826463396710447</v>
      </c>
      <c r="J69" s="38">
        <f t="shared" si="8"/>
        <v>0.15799002252977148</v>
      </c>
      <c r="K69" s="38">
        <f t="shared" si="8"/>
        <v>0.15720341834331472</v>
      </c>
      <c r="L69" s="39">
        <f t="shared" si="8"/>
        <v>0.15785493389512351</v>
      </c>
      <c r="M69" s="38">
        <f t="shared" si="8"/>
        <v>0.15700921908893709</v>
      </c>
      <c r="N69" s="38">
        <f t="shared" si="8"/>
        <v>0.15616110196137145</v>
      </c>
      <c r="O69" s="38">
        <f t="shared" si="8"/>
        <v>0.15550726420380773</v>
      </c>
      <c r="P69" s="38">
        <f t="shared" si="8"/>
        <v>0.15339957728308309</v>
      </c>
      <c r="Q69" s="38">
        <f t="shared" si="8"/>
        <v>0.15085392917694737</v>
      </c>
      <c r="R69" s="38">
        <f t="shared" si="8"/>
        <v>0.14987817034001549</v>
      </c>
      <c r="S69" s="38">
        <f t="shared" si="8"/>
        <v>0.14860599318640061</v>
      </c>
      <c r="T69" s="38">
        <f t="shared" si="8"/>
        <v>0.14704896511270635</v>
      </c>
      <c r="U69" s="38">
        <f t="shared" si="8"/>
        <v>0.14629801082961591</v>
      </c>
      <c r="V69" s="38">
        <f t="shared" si="8"/>
        <v>0.14576906281254842</v>
      </c>
      <c r="W69" s="38">
        <f t="shared" si="8"/>
        <v>0.14523977931814966</v>
      </c>
      <c r="X69" s="38">
        <f t="shared" si="8"/>
        <v>0.14468804615013001</v>
      </c>
      <c r="Y69" s="38">
        <f t="shared" si="8"/>
        <v>0.14548724096591883</v>
      </c>
      <c r="Z69" s="38">
        <f t="shared" si="8"/>
        <v>0.14547305629642376</v>
      </c>
      <c r="AA69" s="39">
        <f t="shared" si="8"/>
        <v>0.1447688739718529</v>
      </c>
    </row>
    <row r="70" spans="1:27" ht="12.75" customHeight="1" x14ac:dyDescent="0.3">
      <c r="A70" s="13" t="s">
        <v>70</v>
      </c>
      <c r="B70" s="38">
        <f t="shared" si="9"/>
        <v>0.22903398762897384</v>
      </c>
      <c r="C70" s="38">
        <f t="shared" si="8"/>
        <v>0.22592864445434765</v>
      </c>
      <c r="D70" s="38">
        <f t="shared" si="8"/>
        <v>0.22307227173541552</v>
      </c>
      <c r="E70" s="38">
        <f t="shared" si="8"/>
        <v>0.21864371028554855</v>
      </c>
      <c r="F70" s="38">
        <f t="shared" si="8"/>
        <v>0.21220057405129425</v>
      </c>
      <c r="G70" s="38">
        <f t="shared" si="8"/>
        <v>0.20613138686131388</v>
      </c>
      <c r="H70" s="38">
        <f t="shared" si="8"/>
        <v>0.20074309837397292</v>
      </c>
      <c r="I70" s="38">
        <f t="shared" si="8"/>
        <v>0.1956629210480606</v>
      </c>
      <c r="J70" s="38">
        <f t="shared" si="8"/>
        <v>0.19232110288595644</v>
      </c>
      <c r="K70" s="38">
        <f t="shared" si="8"/>
        <v>0.18865486844761456</v>
      </c>
      <c r="L70" s="39">
        <f t="shared" si="8"/>
        <v>0.18453996677875462</v>
      </c>
      <c r="M70" s="38">
        <f t="shared" si="8"/>
        <v>0.18082971800433839</v>
      </c>
      <c r="N70" s="38">
        <f t="shared" si="8"/>
        <v>0.17851066436183968</v>
      </c>
      <c r="O70" s="38">
        <f t="shared" si="8"/>
        <v>0.17544794784534012</v>
      </c>
      <c r="P70" s="38">
        <f t="shared" si="8"/>
        <v>0.17489226208448849</v>
      </c>
      <c r="Q70" s="38">
        <f t="shared" si="8"/>
        <v>0.17601003487394379</v>
      </c>
      <c r="R70" s="38">
        <f t="shared" si="8"/>
        <v>0.17650071990253627</v>
      </c>
      <c r="S70" s="38">
        <f t="shared" si="8"/>
        <v>0.17790447055551692</v>
      </c>
      <c r="T70" s="38">
        <f t="shared" si="8"/>
        <v>0.18016256529147232</v>
      </c>
      <c r="U70" s="38">
        <f t="shared" si="8"/>
        <v>0.18333193053334457</v>
      </c>
      <c r="V70" s="38">
        <f t="shared" si="8"/>
        <v>0.1860147346772035</v>
      </c>
      <c r="W70" s="38">
        <f t="shared" si="8"/>
        <v>0.18787664450417316</v>
      </c>
      <c r="X70" s="38">
        <f t="shared" si="8"/>
        <v>0.18936046263800282</v>
      </c>
      <c r="Y70" s="38">
        <f t="shared" si="8"/>
        <v>0.18957298624193641</v>
      </c>
      <c r="Z70" s="38">
        <f t="shared" si="8"/>
        <v>0.18940893056869998</v>
      </c>
      <c r="AA70" s="39">
        <f t="shared" si="8"/>
        <v>0.19047550453032944</v>
      </c>
    </row>
    <row r="71" spans="1:27" ht="12.75" customHeight="1" x14ac:dyDescent="0.3">
      <c r="A71" s="13" t="s">
        <v>71</v>
      </c>
      <c r="B71" s="38">
        <f t="shared" si="9"/>
        <v>0.21321058206593521</v>
      </c>
      <c r="C71" s="38">
        <f t="shared" si="8"/>
        <v>0.21609825150077333</v>
      </c>
      <c r="D71" s="38">
        <f t="shared" si="8"/>
        <v>0.21872124510345189</v>
      </c>
      <c r="E71" s="38">
        <f t="shared" si="8"/>
        <v>0.22258549318427506</v>
      </c>
      <c r="F71" s="38">
        <f t="shared" si="8"/>
        <v>0.22386677777336877</v>
      </c>
      <c r="G71" s="38">
        <f t="shared" si="8"/>
        <v>0.2274983410749834</v>
      </c>
      <c r="H71" s="38">
        <f t="shared" si="8"/>
        <v>0.23182538519929152</v>
      </c>
      <c r="I71" s="38">
        <f t="shared" si="8"/>
        <v>0.2360006947877557</v>
      </c>
      <c r="J71" s="38">
        <f t="shared" si="8"/>
        <v>0.23931176912348459</v>
      </c>
      <c r="K71" s="38">
        <f t="shared" si="8"/>
        <v>0.24324069712670748</v>
      </c>
      <c r="L71" s="39">
        <f t="shared" si="8"/>
        <v>0.24672851760320869</v>
      </c>
      <c r="M71" s="38">
        <f t="shared" si="8"/>
        <v>0.25067787418655096</v>
      </c>
      <c r="N71" s="38">
        <f t="shared" si="8"/>
        <v>0.25210633056118908</v>
      </c>
      <c r="O71" s="38">
        <f t="shared" si="8"/>
        <v>0.25354326403979938</v>
      </c>
      <c r="P71" s="38">
        <f t="shared" si="8"/>
        <v>0.25419285773105321</v>
      </c>
      <c r="Q71" s="38">
        <f t="shared" si="8"/>
        <v>0.25332543041063033</v>
      </c>
      <c r="R71" s="38">
        <f t="shared" si="8"/>
        <v>0.25099678812714588</v>
      </c>
      <c r="S71" s="38">
        <f t="shared" si="8"/>
        <v>0.24850170339984703</v>
      </c>
      <c r="T71" s="38">
        <f t="shared" si="8"/>
        <v>0.24450434345409347</v>
      </c>
      <c r="U71" s="38">
        <f t="shared" si="8"/>
        <v>0.23857419409140646</v>
      </c>
      <c r="V71" s="38">
        <f t="shared" si="8"/>
        <v>0.23276845708490049</v>
      </c>
      <c r="W71" s="38">
        <f t="shared" si="8"/>
        <v>0.22762767010892629</v>
      </c>
      <c r="X71" s="38">
        <f t="shared" si="8"/>
        <v>0.22295002770712855</v>
      </c>
      <c r="Y71" s="38">
        <f t="shared" si="8"/>
        <v>0.21990066792258947</v>
      </c>
      <c r="Z71" s="38">
        <f t="shared" si="8"/>
        <v>0.2169262095270871</v>
      </c>
      <c r="AA71" s="39">
        <f t="shared" si="8"/>
        <v>0.21356650005041702</v>
      </c>
    </row>
    <row r="72" spans="1:27" ht="12.75" customHeight="1" x14ac:dyDescent="0.3">
      <c r="A72" s="13" t="s">
        <v>72</v>
      </c>
      <c r="B72" s="38">
        <f t="shared" si="9"/>
        <v>0.12512259870012685</v>
      </c>
      <c r="C72" s="38">
        <f t="shared" si="8"/>
        <v>0.12788685873069966</v>
      </c>
      <c r="D72" s="38">
        <f t="shared" si="8"/>
        <v>0.13022846176091701</v>
      </c>
      <c r="E72" s="38">
        <f t="shared" si="8"/>
        <v>0.13235953278666912</v>
      </c>
      <c r="F72" s="38">
        <f t="shared" si="8"/>
        <v>0.1376929486925122</v>
      </c>
      <c r="G72" s="38">
        <f t="shared" si="8"/>
        <v>0.14100862641008627</v>
      </c>
      <c r="H72" s="38">
        <f t="shared" si="8"/>
        <v>0.14357246540863752</v>
      </c>
      <c r="I72" s="38">
        <f t="shared" si="8"/>
        <v>0.14646660342316584</v>
      </c>
      <c r="J72" s="38">
        <f t="shared" si="8"/>
        <v>0.14840145907091515</v>
      </c>
      <c r="K72" s="38">
        <f t="shared" si="8"/>
        <v>0.15089159545118094</v>
      </c>
      <c r="L72" s="39">
        <f t="shared" si="8"/>
        <v>0.15346594822347365</v>
      </c>
      <c r="M72" s="38">
        <f t="shared" si="8"/>
        <v>0.15561279826464208</v>
      </c>
      <c r="N72" s="38">
        <f t="shared" si="8"/>
        <v>0.15824361295240169</v>
      </c>
      <c r="O72" s="38">
        <f t="shared" si="8"/>
        <v>0.16122022223133381</v>
      </c>
      <c r="P72" s="38">
        <f t="shared" si="8"/>
        <v>0.16343224177211715</v>
      </c>
      <c r="Q72" s="38">
        <f t="shared" si="8"/>
        <v>0.16631976511778571</v>
      </c>
      <c r="R72" s="38">
        <f t="shared" si="8"/>
        <v>0.16985546572156385</v>
      </c>
      <c r="S72" s="38">
        <f t="shared" si="8"/>
        <v>0.17316276159354793</v>
      </c>
      <c r="T72" s="38">
        <f t="shared" si="8"/>
        <v>0.17741124549593587</v>
      </c>
      <c r="U72" s="38">
        <f t="shared" si="8"/>
        <v>0.18220969054232247</v>
      </c>
      <c r="V72" s="38">
        <f t="shared" si="8"/>
        <v>0.18743749031540097</v>
      </c>
      <c r="W72" s="38">
        <f t="shared" si="8"/>
        <v>0.19267223086716651</v>
      </c>
      <c r="X72" s="38">
        <f t="shared" si="8"/>
        <v>0.1977010187698035</v>
      </c>
      <c r="Y72" s="38">
        <f t="shared" si="8"/>
        <v>0.20126163155791515</v>
      </c>
      <c r="Z72" s="38">
        <f t="shared" si="8"/>
        <v>0.20536866557687344</v>
      </c>
      <c r="AA72" s="39">
        <f t="shared" si="8"/>
        <v>0.20908658763198457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11508</v>
      </c>
      <c r="C83" s="76">
        <v>11415</v>
      </c>
      <c r="D83" s="76">
        <v>11313</v>
      </c>
      <c r="E83" s="76">
        <v>11162</v>
      </c>
      <c r="F83" s="76">
        <v>11016</v>
      </c>
      <c r="G83" s="76">
        <v>10840</v>
      </c>
      <c r="H83" s="76">
        <v>10631</v>
      </c>
      <c r="I83" s="76">
        <v>10431</v>
      </c>
      <c r="J83" s="76">
        <v>10242</v>
      </c>
      <c r="K83" s="76">
        <v>10038</v>
      </c>
      <c r="L83" s="63">
        <v>9898</v>
      </c>
      <c r="M83" s="76">
        <v>9776</v>
      </c>
      <c r="N83" s="76">
        <v>9689</v>
      </c>
      <c r="O83" s="76">
        <v>9571</v>
      </c>
      <c r="P83" s="76">
        <v>9471</v>
      </c>
      <c r="Q83" s="76">
        <v>9385</v>
      </c>
      <c r="R83" s="76">
        <v>9278</v>
      </c>
      <c r="S83" s="76">
        <v>9230</v>
      </c>
      <c r="T83" s="76">
        <v>9176</v>
      </c>
      <c r="U83" s="76">
        <v>9123</v>
      </c>
      <c r="V83" s="76">
        <v>9081</v>
      </c>
      <c r="W83" s="76">
        <v>9039</v>
      </c>
      <c r="X83" s="76">
        <v>8997</v>
      </c>
      <c r="Y83" s="76">
        <v>8955</v>
      </c>
      <c r="Z83" s="76">
        <v>8919</v>
      </c>
      <c r="AA83" s="63">
        <v>8886</v>
      </c>
    </row>
    <row r="84" spans="1:27" ht="12.75" customHeight="1" x14ac:dyDescent="0.3">
      <c r="A84" s="32" t="s">
        <v>77</v>
      </c>
      <c r="B84" s="76">
        <v>44486.354200000002</v>
      </c>
      <c r="C84" s="76">
        <v>44899.794220000003</v>
      </c>
      <c r="D84" s="76">
        <v>45153.265910000002</v>
      </c>
      <c r="E84" s="76">
        <v>44969</v>
      </c>
      <c r="F84" s="76">
        <v>44617</v>
      </c>
      <c r="G84" s="76">
        <v>44361</v>
      </c>
      <c r="H84" s="76">
        <v>44075</v>
      </c>
      <c r="I84" s="76">
        <v>43733</v>
      </c>
      <c r="J84" s="76">
        <v>43573.207085000002</v>
      </c>
      <c r="K84" s="76">
        <v>43829.019090000002</v>
      </c>
      <c r="L84" s="63">
        <v>43820</v>
      </c>
      <c r="M84" s="76">
        <v>43289</v>
      </c>
      <c r="N84" s="76">
        <v>42701</v>
      </c>
      <c r="O84" s="76">
        <v>42141</v>
      </c>
      <c r="P84" s="76">
        <v>41577</v>
      </c>
      <c r="Q84" s="76">
        <v>41123</v>
      </c>
      <c r="R84" s="76">
        <v>40615</v>
      </c>
      <c r="S84" s="76">
        <v>40094</v>
      </c>
      <c r="T84" s="76">
        <v>39561</v>
      </c>
      <c r="U84" s="76">
        <v>39161</v>
      </c>
      <c r="V84" s="76">
        <v>38744</v>
      </c>
      <c r="W84" s="76">
        <v>38426</v>
      </c>
      <c r="X84" s="76">
        <v>38171</v>
      </c>
      <c r="Y84" s="76">
        <v>37976</v>
      </c>
      <c r="Z84" s="76">
        <v>37798</v>
      </c>
      <c r="AA84" s="63">
        <v>37669</v>
      </c>
    </row>
    <row r="85" spans="1:27" ht="12.75" customHeight="1" x14ac:dyDescent="0.3">
      <c r="A85" s="13" t="s">
        <v>78</v>
      </c>
      <c r="B85" s="76">
        <v>20474.645799999998</v>
      </c>
      <c r="C85" s="76">
        <v>19979.20578</v>
      </c>
      <c r="D85" s="76">
        <v>19607.734090000002</v>
      </c>
      <c r="E85" s="76">
        <v>19723</v>
      </c>
      <c r="F85" s="76">
        <v>19970</v>
      </c>
      <c r="G85" s="76">
        <v>20149</v>
      </c>
      <c r="H85" s="76">
        <v>20385</v>
      </c>
      <c r="I85" s="76">
        <v>20679</v>
      </c>
      <c r="J85" s="76">
        <v>20752.792915000002</v>
      </c>
      <c r="K85" s="76">
        <v>20437.980909999998</v>
      </c>
      <c r="L85" s="63">
        <v>20331</v>
      </c>
      <c r="M85" s="76">
        <v>20695</v>
      </c>
      <c r="N85" s="76">
        <v>21079</v>
      </c>
      <c r="O85" s="76">
        <v>21455</v>
      </c>
      <c r="P85" s="76">
        <v>21814</v>
      </c>
      <c r="Q85" s="76">
        <v>22039</v>
      </c>
      <c r="R85" s="76">
        <v>22339</v>
      </c>
      <c r="S85" s="76">
        <v>22591</v>
      </c>
      <c r="T85" s="76">
        <v>22865</v>
      </c>
      <c r="U85" s="76">
        <v>23002</v>
      </c>
      <c r="V85" s="76">
        <v>23164</v>
      </c>
      <c r="W85" s="76">
        <v>23225</v>
      </c>
      <c r="X85" s="76">
        <v>23211</v>
      </c>
      <c r="Y85" s="76">
        <v>23137</v>
      </c>
      <c r="Z85" s="76">
        <v>23021</v>
      </c>
      <c r="AA85" s="63">
        <v>22866</v>
      </c>
    </row>
    <row r="86" spans="1:27" ht="12.75" customHeight="1" x14ac:dyDescent="0.3">
      <c r="A86" s="13" t="s">
        <v>91</v>
      </c>
      <c r="B86" s="76">
        <v>44779</v>
      </c>
      <c r="C86" s="76">
        <v>44464</v>
      </c>
      <c r="D86" s="76">
        <v>44123</v>
      </c>
      <c r="E86" s="76">
        <v>43787</v>
      </c>
      <c r="F86" s="76">
        <v>43490</v>
      </c>
      <c r="G86" s="76">
        <v>43168</v>
      </c>
      <c r="H86" s="76">
        <v>42837</v>
      </c>
      <c r="I86" s="76">
        <v>42507</v>
      </c>
      <c r="J86" s="76">
        <v>42092</v>
      </c>
      <c r="K86" s="76">
        <v>41646</v>
      </c>
      <c r="L86" s="63">
        <v>41102</v>
      </c>
      <c r="M86" s="76">
        <v>40535</v>
      </c>
      <c r="N86" s="76">
        <v>39941</v>
      </c>
      <c r="O86" s="76">
        <v>39504</v>
      </c>
      <c r="P86" s="76">
        <v>38991</v>
      </c>
      <c r="Q86" s="76">
        <v>38499</v>
      </c>
      <c r="R86" s="76">
        <v>38008</v>
      </c>
      <c r="S86" s="76">
        <v>37603</v>
      </c>
      <c r="T86" s="76">
        <v>37175</v>
      </c>
      <c r="U86" s="76">
        <v>36846</v>
      </c>
      <c r="V86" s="76">
        <v>36584</v>
      </c>
      <c r="W86" s="76">
        <v>36385</v>
      </c>
      <c r="X86" s="76">
        <v>36212</v>
      </c>
      <c r="Y86" s="76">
        <v>36081</v>
      </c>
      <c r="Z86" s="76">
        <v>36035</v>
      </c>
      <c r="AA86" s="63">
        <v>35952</v>
      </c>
    </row>
    <row r="87" spans="1:27" ht="12.75" customHeight="1" x14ac:dyDescent="0.3">
      <c r="A87" s="13" t="s">
        <v>92</v>
      </c>
      <c r="B87" s="76">
        <v>20182</v>
      </c>
      <c r="C87" s="76">
        <v>20415</v>
      </c>
      <c r="D87" s="76">
        <v>20638</v>
      </c>
      <c r="E87" s="76">
        <v>20905</v>
      </c>
      <c r="F87" s="76">
        <v>21097</v>
      </c>
      <c r="G87" s="76">
        <v>21342</v>
      </c>
      <c r="H87" s="76">
        <v>21623</v>
      </c>
      <c r="I87" s="76">
        <v>21905</v>
      </c>
      <c r="J87" s="76">
        <v>22234</v>
      </c>
      <c r="K87" s="76">
        <v>22621</v>
      </c>
      <c r="L87" s="63">
        <v>23049</v>
      </c>
      <c r="M87" s="76">
        <v>23449</v>
      </c>
      <c r="N87" s="76">
        <v>23839</v>
      </c>
      <c r="O87" s="76">
        <v>24092</v>
      </c>
      <c r="P87" s="76">
        <v>24400</v>
      </c>
      <c r="Q87" s="76">
        <v>24663</v>
      </c>
      <c r="R87" s="76">
        <v>24946</v>
      </c>
      <c r="S87" s="76">
        <v>25082</v>
      </c>
      <c r="T87" s="76">
        <v>25251</v>
      </c>
      <c r="U87" s="76">
        <v>25317</v>
      </c>
      <c r="V87" s="76">
        <v>25324</v>
      </c>
      <c r="W87" s="76">
        <v>25266</v>
      </c>
      <c r="X87" s="76">
        <v>25170</v>
      </c>
      <c r="Y87" s="76">
        <v>25032</v>
      </c>
      <c r="Z87" s="76">
        <v>24784</v>
      </c>
      <c r="AA87" s="63">
        <v>24583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0.15049235637970942</v>
      </c>
      <c r="C90" s="38">
        <f t="shared" ref="C90:AA94" si="11">C83/SUM(C$83:C$85)</f>
        <v>0.14961858075340131</v>
      </c>
      <c r="D90" s="38">
        <f t="shared" si="11"/>
        <v>0.14871046612508873</v>
      </c>
      <c r="E90" s="38">
        <f t="shared" si="11"/>
        <v>0.14715110607219131</v>
      </c>
      <c r="F90" s="38">
        <f t="shared" si="11"/>
        <v>0.14570850363080831</v>
      </c>
      <c r="G90" s="38">
        <f t="shared" si="11"/>
        <v>0.14386197743861978</v>
      </c>
      <c r="H90" s="38">
        <f t="shared" si="11"/>
        <v>0.1415748891345168</v>
      </c>
      <c r="I90" s="38">
        <f t="shared" si="11"/>
        <v>0.13937175153320952</v>
      </c>
      <c r="J90" s="38">
        <f t="shared" si="11"/>
        <v>0.1373511425812681</v>
      </c>
      <c r="K90" s="38">
        <f t="shared" si="11"/>
        <v>0.13509185115402733</v>
      </c>
      <c r="L90" s="39">
        <f t="shared" si="11"/>
        <v>0.13366824670150845</v>
      </c>
      <c r="M90" s="38">
        <f t="shared" si="11"/>
        <v>0.13253796095444687</v>
      </c>
      <c r="N90" s="38">
        <f t="shared" si="11"/>
        <v>0.13187875158230003</v>
      </c>
      <c r="O90" s="38">
        <f t="shared" si="11"/>
        <v>0.13081033799390435</v>
      </c>
      <c r="P90" s="38">
        <f t="shared" si="11"/>
        <v>0.12998545195026215</v>
      </c>
      <c r="Q90" s="38">
        <f t="shared" si="11"/>
        <v>0.12936441203633506</v>
      </c>
      <c r="R90" s="38">
        <f t="shared" si="11"/>
        <v>0.12844722560637944</v>
      </c>
      <c r="S90" s="38">
        <f t="shared" si="11"/>
        <v>0.12834596398526038</v>
      </c>
      <c r="T90" s="38">
        <f t="shared" si="11"/>
        <v>0.12815284489260076</v>
      </c>
      <c r="U90" s="38">
        <f t="shared" si="11"/>
        <v>0.12797744297618047</v>
      </c>
      <c r="V90" s="38">
        <f t="shared" si="11"/>
        <v>0.12792122723238811</v>
      </c>
      <c r="W90" s="38">
        <f t="shared" si="11"/>
        <v>0.12786815674069882</v>
      </c>
      <c r="X90" s="38">
        <f t="shared" si="11"/>
        <v>0.12783642848008639</v>
      </c>
      <c r="Y90" s="38">
        <f t="shared" si="11"/>
        <v>0.12780441856482275</v>
      </c>
      <c r="Z90" s="38">
        <f t="shared" si="11"/>
        <v>0.1278929708336918</v>
      </c>
      <c r="AA90" s="39">
        <f t="shared" si="11"/>
        <v>0.12800161334466517</v>
      </c>
    </row>
    <row r="91" spans="1:27" ht="12.75" customHeight="1" x14ac:dyDescent="0.3">
      <c r="A91" s="13" t="s">
        <v>77</v>
      </c>
      <c r="B91" s="38">
        <f t="shared" ref="B91:Q94" si="12">B84/SUM(B$83:B$85)</f>
        <v>0.58175671448560862</v>
      </c>
      <c r="C91" s="38">
        <f t="shared" si="12"/>
        <v>0.58851016095630071</v>
      </c>
      <c r="D91" s="38">
        <f t="shared" si="12"/>
        <v>0.59354399545179692</v>
      </c>
      <c r="E91" s="38">
        <f t="shared" si="12"/>
        <v>0.59283623803622754</v>
      </c>
      <c r="F91" s="38">
        <f t="shared" si="12"/>
        <v>0.59014853907913711</v>
      </c>
      <c r="G91" s="38">
        <f t="shared" si="12"/>
        <v>0.58873258128732586</v>
      </c>
      <c r="H91" s="38">
        <f t="shared" si="12"/>
        <v>0.58695449521247556</v>
      </c>
      <c r="I91" s="38">
        <f t="shared" si="12"/>
        <v>0.58432986384832253</v>
      </c>
      <c r="J91" s="38">
        <f t="shared" si="12"/>
        <v>0.58434190383274331</v>
      </c>
      <c r="K91" s="38">
        <f t="shared" si="12"/>
        <v>0.58985289132629026</v>
      </c>
      <c r="L91" s="39">
        <f t="shared" si="12"/>
        <v>0.59177031425137405</v>
      </c>
      <c r="M91" s="38">
        <f t="shared" si="12"/>
        <v>0.58688991323210415</v>
      </c>
      <c r="N91" s="38">
        <f t="shared" si="12"/>
        <v>0.58121112305870504</v>
      </c>
      <c r="O91" s="38">
        <f t="shared" si="12"/>
        <v>0.57595637377506248</v>
      </c>
      <c r="P91" s="38">
        <f t="shared" si="12"/>
        <v>0.57062666410474594</v>
      </c>
      <c r="Q91" s="38">
        <f t="shared" si="12"/>
        <v>0.56684632031648452</v>
      </c>
      <c r="R91" s="38">
        <f t="shared" si="11"/>
        <v>0.56228541366707274</v>
      </c>
      <c r="S91" s="38">
        <f t="shared" si="11"/>
        <v>0.55751929361051245</v>
      </c>
      <c r="T91" s="38">
        <f t="shared" si="11"/>
        <v>0.5525124996508477</v>
      </c>
      <c r="U91" s="38">
        <f t="shared" si="11"/>
        <v>0.54935050360519599</v>
      </c>
      <c r="V91" s="38">
        <f t="shared" si="11"/>
        <v>0.54577469748834329</v>
      </c>
      <c r="W91" s="38">
        <f t="shared" si="11"/>
        <v>0.54358466544065642</v>
      </c>
      <c r="X91" s="38">
        <f t="shared" si="11"/>
        <v>0.54236348910896715</v>
      </c>
      <c r="Y91" s="38">
        <f t="shared" si="11"/>
        <v>0.54198778329622654</v>
      </c>
      <c r="Z91" s="38">
        <f t="shared" si="11"/>
        <v>0.5420000573575382</v>
      </c>
      <c r="AA91" s="39">
        <f t="shared" si="11"/>
        <v>0.54261678742743547</v>
      </c>
    </row>
    <row r="92" spans="1:27" ht="12.75" customHeight="1" x14ac:dyDescent="0.3">
      <c r="A92" s="13" t="s">
        <v>78</v>
      </c>
      <c r="B92" s="38">
        <f t="shared" si="12"/>
        <v>0.26775092913468201</v>
      </c>
      <c r="C92" s="38">
        <f t="shared" si="11"/>
        <v>0.26187125829029806</v>
      </c>
      <c r="D92" s="38">
        <f t="shared" si="11"/>
        <v>0.25774553842311437</v>
      </c>
      <c r="E92" s="38">
        <f t="shared" si="11"/>
        <v>0.26001265589158118</v>
      </c>
      <c r="F92" s="38">
        <f t="shared" si="11"/>
        <v>0.2641429572900546</v>
      </c>
      <c r="G92" s="38">
        <f t="shared" si="11"/>
        <v>0.26740544127405441</v>
      </c>
      <c r="H92" s="38">
        <f t="shared" si="11"/>
        <v>0.27147061565300767</v>
      </c>
      <c r="I92" s="38">
        <f t="shared" si="11"/>
        <v>0.27629838461846801</v>
      </c>
      <c r="J92" s="38">
        <f t="shared" si="11"/>
        <v>0.27830695358598867</v>
      </c>
      <c r="K92" s="38">
        <f t="shared" si="11"/>
        <v>0.27505525751968235</v>
      </c>
      <c r="L92" s="39">
        <f t="shared" si="11"/>
        <v>0.27456143904711744</v>
      </c>
      <c r="M92" s="38">
        <f t="shared" si="11"/>
        <v>0.28057212581344904</v>
      </c>
      <c r="N92" s="38">
        <f t="shared" si="11"/>
        <v>0.28691012535899496</v>
      </c>
      <c r="O92" s="38">
        <f t="shared" si="11"/>
        <v>0.29323328823103312</v>
      </c>
      <c r="P92" s="38">
        <f t="shared" si="11"/>
        <v>0.29938788394499188</v>
      </c>
      <c r="Q92" s="38">
        <f t="shared" si="11"/>
        <v>0.30378926764718045</v>
      </c>
      <c r="R92" s="38">
        <f t="shared" si="11"/>
        <v>0.30926736072654781</v>
      </c>
      <c r="S92" s="38">
        <f t="shared" si="11"/>
        <v>0.31413474240422723</v>
      </c>
      <c r="T92" s="38">
        <f t="shared" si="11"/>
        <v>0.31933465545655149</v>
      </c>
      <c r="U92" s="38">
        <f t="shared" si="11"/>
        <v>0.32267205341862359</v>
      </c>
      <c r="V92" s="38">
        <f t="shared" si="11"/>
        <v>0.32630407527926863</v>
      </c>
      <c r="W92" s="38">
        <f t="shared" si="11"/>
        <v>0.32854717781864479</v>
      </c>
      <c r="X92" s="38">
        <f t="shared" si="11"/>
        <v>0.32980008241094644</v>
      </c>
      <c r="Y92" s="38">
        <f t="shared" si="11"/>
        <v>0.33020779813895074</v>
      </c>
      <c r="Z92" s="38">
        <f t="shared" si="11"/>
        <v>0.33010697180876997</v>
      </c>
      <c r="AA92" s="39">
        <f t="shared" si="11"/>
        <v>0.32938159922789934</v>
      </c>
    </row>
    <row r="93" spans="1:27" ht="12.75" customHeight="1" x14ac:dyDescent="0.3">
      <c r="A93" s="13" t="s">
        <v>91</v>
      </c>
      <c r="B93" s="38">
        <f t="shared" si="12"/>
        <v>0.58558370058455056</v>
      </c>
      <c r="C93" s="38">
        <f t="shared" si="11"/>
        <v>0.58279812305030543</v>
      </c>
      <c r="D93" s="38">
        <f t="shared" si="11"/>
        <v>0.58000105160764515</v>
      </c>
      <c r="E93" s="38">
        <f t="shared" si="11"/>
        <v>0.57725367152688056</v>
      </c>
      <c r="F93" s="38">
        <f t="shared" si="11"/>
        <v>0.57524172321204181</v>
      </c>
      <c r="G93" s="38">
        <f t="shared" si="11"/>
        <v>0.57289980092899806</v>
      </c>
      <c r="H93" s="38">
        <f t="shared" si="11"/>
        <v>0.57046783236339904</v>
      </c>
      <c r="I93" s="38">
        <f t="shared" si="11"/>
        <v>0.56794890637734996</v>
      </c>
      <c r="J93" s="38">
        <f t="shared" si="11"/>
        <v>0.56447806029395986</v>
      </c>
      <c r="K93" s="38">
        <f t="shared" si="11"/>
        <v>0.56047372316802369</v>
      </c>
      <c r="L93" s="39">
        <f t="shared" si="11"/>
        <v>0.55506488946508392</v>
      </c>
      <c r="M93" s="38">
        <f t="shared" si="11"/>
        <v>0.54955260303687636</v>
      </c>
      <c r="N93" s="38">
        <f t="shared" si="11"/>
        <v>0.54364425812247341</v>
      </c>
      <c r="O93" s="38">
        <f t="shared" si="11"/>
        <v>0.53991553569232031</v>
      </c>
      <c r="P93" s="38">
        <f t="shared" si="11"/>
        <v>0.53513491257445578</v>
      </c>
      <c r="Q93" s="38">
        <f t="shared" si="11"/>
        <v>0.53067666478283049</v>
      </c>
      <c r="R93" s="38">
        <f t="shared" si="11"/>
        <v>0.52619337689666634</v>
      </c>
      <c r="S93" s="38">
        <f t="shared" si="11"/>
        <v>0.52288117916985333</v>
      </c>
      <c r="T93" s="38">
        <f t="shared" si="11"/>
        <v>0.51918940811709169</v>
      </c>
      <c r="U93" s="38">
        <f t="shared" si="11"/>
        <v>0.5168756838649945</v>
      </c>
      <c r="V93" s="38">
        <f t="shared" si="11"/>
        <v>0.51534744819619938</v>
      </c>
      <c r="W93" s="38">
        <f t="shared" si="11"/>
        <v>0.51471212335549588</v>
      </c>
      <c r="X93" s="38">
        <f t="shared" si="11"/>
        <v>0.51452848150726782</v>
      </c>
      <c r="Y93" s="38">
        <f t="shared" si="11"/>
        <v>0.51494262716218531</v>
      </c>
      <c r="Z93" s="38">
        <f t="shared" si="11"/>
        <v>0.51671972238951502</v>
      </c>
      <c r="AA93" s="39">
        <f t="shared" si="11"/>
        <v>0.5178836375160254</v>
      </c>
    </row>
    <row r="94" spans="1:27" ht="12.75" customHeight="1" x14ac:dyDescent="0.3">
      <c r="A94" s="13" t="s">
        <v>92</v>
      </c>
      <c r="B94" s="38">
        <f t="shared" si="12"/>
        <v>0.26392394303573996</v>
      </c>
      <c r="C94" s="38">
        <f t="shared" si="11"/>
        <v>0.26758329619629329</v>
      </c>
      <c r="D94" s="38">
        <f t="shared" si="11"/>
        <v>0.2712884822672661</v>
      </c>
      <c r="E94" s="38">
        <f t="shared" si="11"/>
        <v>0.2755952224009281</v>
      </c>
      <c r="F94" s="38">
        <f t="shared" si="11"/>
        <v>0.27904977315714985</v>
      </c>
      <c r="G94" s="38">
        <f t="shared" si="11"/>
        <v>0.28323822163238221</v>
      </c>
      <c r="H94" s="38">
        <f t="shared" si="11"/>
        <v>0.28795727850208414</v>
      </c>
      <c r="I94" s="38">
        <f t="shared" si="11"/>
        <v>0.29267934208944058</v>
      </c>
      <c r="J94" s="38">
        <f t="shared" si="11"/>
        <v>0.29817079712477201</v>
      </c>
      <c r="K94" s="38">
        <f t="shared" si="11"/>
        <v>0.30443442567794898</v>
      </c>
      <c r="L94" s="39">
        <f t="shared" si="11"/>
        <v>0.31126686383340763</v>
      </c>
      <c r="M94" s="38">
        <f t="shared" si="11"/>
        <v>0.31790943600867677</v>
      </c>
      <c r="N94" s="38">
        <f t="shared" si="11"/>
        <v>0.32447699029522653</v>
      </c>
      <c r="O94" s="38">
        <f t="shared" si="11"/>
        <v>0.32927412631377534</v>
      </c>
      <c r="P94" s="38">
        <f t="shared" si="11"/>
        <v>0.33487963547528204</v>
      </c>
      <c r="Q94" s="38">
        <f t="shared" si="11"/>
        <v>0.33995892318083448</v>
      </c>
      <c r="R94" s="38">
        <f t="shared" si="11"/>
        <v>0.34535939749695427</v>
      </c>
      <c r="S94" s="38">
        <f t="shared" si="11"/>
        <v>0.34877285684488635</v>
      </c>
      <c r="T94" s="38">
        <f t="shared" si="11"/>
        <v>0.35265774699030755</v>
      </c>
      <c r="U94" s="38">
        <f t="shared" si="11"/>
        <v>0.35514687315882504</v>
      </c>
      <c r="V94" s="38">
        <f t="shared" si="11"/>
        <v>0.35673132457141249</v>
      </c>
      <c r="W94" s="38">
        <f t="shared" si="11"/>
        <v>0.35741971990380533</v>
      </c>
      <c r="X94" s="38">
        <f t="shared" si="11"/>
        <v>0.35763509001264582</v>
      </c>
      <c r="Y94" s="38">
        <f t="shared" si="11"/>
        <v>0.35725295427299197</v>
      </c>
      <c r="Z94" s="38">
        <f t="shared" si="11"/>
        <v>0.35538730677679314</v>
      </c>
      <c r="AA94" s="39">
        <f t="shared" si="11"/>
        <v>0.3541147491393094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258.68606692881116</v>
      </c>
      <c r="C97" s="76">
        <f t="shared" ref="C97:AA97" si="13">C83/(C84/1000)</f>
        <v>254.2327910027557</v>
      </c>
      <c r="D97" s="76">
        <f t="shared" si="13"/>
        <v>250.54666084506931</v>
      </c>
      <c r="E97" s="76">
        <f t="shared" si="13"/>
        <v>248.21543730125197</v>
      </c>
      <c r="F97" s="76">
        <f t="shared" si="13"/>
        <v>246.90140529394625</v>
      </c>
      <c r="G97" s="76">
        <f t="shared" si="13"/>
        <v>244.35878361623949</v>
      </c>
      <c r="H97" s="76">
        <f t="shared" si="13"/>
        <v>241.20249574588769</v>
      </c>
      <c r="I97" s="76">
        <f t="shared" si="13"/>
        <v>238.5155374659868</v>
      </c>
      <c r="J97" s="76">
        <f t="shared" si="13"/>
        <v>235.05270061991354</v>
      </c>
      <c r="K97" s="76">
        <f t="shared" si="13"/>
        <v>229.02634392496051</v>
      </c>
      <c r="L97" s="63">
        <f t="shared" si="13"/>
        <v>225.87859424920129</v>
      </c>
      <c r="M97" s="76">
        <f t="shared" si="13"/>
        <v>225.83104252812493</v>
      </c>
      <c r="N97" s="76">
        <f t="shared" si="13"/>
        <v>226.90335120957354</v>
      </c>
      <c r="O97" s="76">
        <f t="shared" si="13"/>
        <v>227.1184831873947</v>
      </c>
      <c r="P97" s="76">
        <f t="shared" si="13"/>
        <v>227.7942131466917</v>
      </c>
      <c r="Q97" s="76">
        <f t="shared" si="13"/>
        <v>228.21778566738809</v>
      </c>
      <c r="R97" s="76">
        <f t="shared" si="13"/>
        <v>228.43776929705771</v>
      </c>
      <c r="S97" s="76">
        <f t="shared" si="13"/>
        <v>230.20900882925125</v>
      </c>
      <c r="T97" s="76">
        <f t="shared" si="13"/>
        <v>231.94560299284649</v>
      </c>
      <c r="U97" s="76">
        <f t="shared" si="13"/>
        <v>232.96136462296673</v>
      </c>
      <c r="V97" s="76">
        <f t="shared" si="13"/>
        <v>234.38467891802603</v>
      </c>
      <c r="W97" s="76">
        <f t="shared" si="13"/>
        <v>235.23135377088428</v>
      </c>
      <c r="X97" s="76">
        <f t="shared" si="13"/>
        <v>235.70249665976789</v>
      </c>
      <c r="Y97" s="76">
        <f t="shared" si="13"/>
        <v>235.80682536338742</v>
      </c>
      <c r="Z97" s="76">
        <f t="shared" si="13"/>
        <v>235.96486586591882</v>
      </c>
      <c r="AA97" s="63">
        <f t="shared" si="13"/>
        <v>235.89689134301418</v>
      </c>
    </row>
    <row r="98" spans="1:27" ht="12.75" customHeight="1" x14ac:dyDescent="0.3">
      <c r="A98" s="13" t="s">
        <v>78</v>
      </c>
      <c r="B98" s="76">
        <f>B85/(B84/1000)</f>
        <v>460.24553299986985</v>
      </c>
      <c r="C98" s="76">
        <f t="shared" ref="C98:AA98" si="14">C85/(C84/1000)</f>
        <v>444.97321484606124</v>
      </c>
      <c r="D98" s="76">
        <f t="shared" si="14"/>
        <v>434.24841359387733</v>
      </c>
      <c r="E98" s="76">
        <f t="shared" si="14"/>
        <v>438.59102937579217</v>
      </c>
      <c r="F98" s="76">
        <f t="shared" si="14"/>
        <v>447.58724253087394</v>
      </c>
      <c r="G98" s="76">
        <f t="shared" si="14"/>
        <v>454.20527039516696</v>
      </c>
      <c r="H98" s="76">
        <f t="shared" si="14"/>
        <v>462.50709018718089</v>
      </c>
      <c r="I98" s="76">
        <f t="shared" si="14"/>
        <v>472.84659181853522</v>
      </c>
      <c r="J98" s="76">
        <f t="shared" si="14"/>
        <v>476.2741671623275</v>
      </c>
      <c r="K98" s="76">
        <f t="shared" si="14"/>
        <v>466.3116203452318</v>
      </c>
      <c r="L98" s="63">
        <f t="shared" si="14"/>
        <v>463.96622546782288</v>
      </c>
      <c r="M98" s="76">
        <f t="shared" si="14"/>
        <v>478.0660213911155</v>
      </c>
      <c r="N98" s="76">
        <f t="shared" si="14"/>
        <v>493.64183508582937</v>
      </c>
      <c r="O98" s="76">
        <f t="shared" si="14"/>
        <v>509.12413089390384</v>
      </c>
      <c r="P98" s="76">
        <f t="shared" si="14"/>
        <v>524.66507925054725</v>
      </c>
      <c r="Q98" s="76">
        <f t="shared" si="14"/>
        <v>535.92879896894681</v>
      </c>
      <c r="R98" s="76">
        <f t="shared" si="14"/>
        <v>550.01846608395908</v>
      </c>
      <c r="S98" s="76">
        <f t="shared" si="14"/>
        <v>563.45089040754226</v>
      </c>
      <c r="T98" s="76">
        <f t="shared" si="14"/>
        <v>577.96820100604134</v>
      </c>
      <c r="U98" s="76">
        <f t="shared" si="14"/>
        <v>587.37008758714023</v>
      </c>
      <c r="V98" s="76">
        <f t="shared" si="14"/>
        <v>597.87321907908324</v>
      </c>
      <c r="W98" s="76">
        <f t="shared" si="14"/>
        <v>604.4084734294488</v>
      </c>
      <c r="X98" s="76">
        <f t="shared" si="14"/>
        <v>608.07943202955119</v>
      </c>
      <c r="Y98" s="76">
        <f t="shared" si="14"/>
        <v>609.25321255529809</v>
      </c>
      <c r="Z98" s="76">
        <f t="shared" si="14"/>
        <v>609.05338906820464</v>
      </c>
      <c r="AA98" s="63">
        <f t="shared" si="14"/>
        <v>607.02434362473127</v>
      </c>
    </row>
    <row r="99" spans="1:27" ht="12.75" customHeight="1" x14ac:dyDescent="0.3">
      <c r="A99" s="13" t="s">
        <v>80</v>
      </c>
      <c r="B99" s="76">
        <f>SUM(B97:B98)</f>
        <v>718.93159992868095</v>
      </c>
      <c r="C99" s="76">
        <f t="shared" ref="C99:AA99" si="15">SUM(C97:C98)</f>
        <v>699.20600584881697</v>
      </c>
      <c r="D99" s="76">
        <f t="shared" si="15"/>
        <v>684.79507443894659</v>
      </c>
      <c r="E99" s="76">
        <f t="shared" si="15"/>
        <v>686.80646667704411</v>
      </c>
      <c r="F99" s="76">
        <f t="shared" si="15"/>
        <v>694.48864782482019</v>
      </c>
      <c r="G99" s="76">
        <f t="shared" si="15"/>
        <v>698.56405401140648</v>
      </c>
      <c r="H99" s="76">
        <f t="shared" si="15"/>
        <v>703.70958593306864</v>
      </c>
      <c r="I99" s="76">
        <f t="shared" si="15"/>
        <v>711.36212928452198</v>
      </c>
      <c r="J99" s="76">
        <f t="shared" si="15"/>
        <v>711.32686778224104</v>
      </c>
      <c r="K99" s="76">
        <f t="shared" si="15"/>
        <v>695.33796427019229</v>
      </c>
      <c r="L99" s="63">
        <f t="shared" si="15"/>
        <v>689.84481971702417</v>
      </c>
      <c r="M99" s="76">
        <f t="shared" si="15"/>
        <v>703.8970639192404</v>
      </c>
      <c r="N99" s="76">
        <f t="shared" si="15"/>
        <v>720.54518629540291</v>
      </c>
      <c r="O99" s="76">
        <f t="shared" si="15"/>
        <v>736.2426140812986</v>
      </c>
      <c r="P99" s="76">
        <f t="shared" si="15"/>
        <v>752.45929239723898</v>
      </c>
      <c r="Q99" s="76">
        <f t="shared" si="15"/>
        <v>764.14658463633486</v>
      </c>
      <c r="R99" s="76">
        <f t="shared" si="15"/>
        <v>778.45623538101677</v>
      </c>
      <c r="S99" s="76">
        <f t="shared" si="15"/>
        <v>793.65989923679354</v>
      </c>
      <c r="T99" s="76">
        <f t="shared" si="15"/>
        <v>809.91380399888783</v>
      </c>
      <c r="U99" s="76">
        <f t="shared" si="15"/>
        <v>820.33145221010693</v>
      </c>
      <c r="V99" s="76">
        <f t="shared" si="15"/>
        <v>832.25789799710924</v>
      </c>
      <c r="W99" s="76">
        <f t="shared" si="15"/>
        <v>839.63982720033312</v>
      </c>
      <c r="X99" s="76">
        <f t="shared" si="15"/>
        <v>843.7819286893191</v>
      </c>
      <c r="Y99" s="76">
        <f t="shared" si="15"/>
        <v>845.06003791868557</v>
      </c>
      <c r="Z99" s="76">
        <f t="shared" si="15"/>
        <v>845.01825493412343</v>
      </c>
      <c r="AA99" s="63">
        <f t="shared" si="15"/>
        <v>842.92123496774548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72321</v>
      </c>
      <c r="D10" s="76">
        <v>72213</v>
      </c>
      <c r="E10" s="76">
        <v>72066</v>
      </c>
      <c r="F10" s="76">
        <v>71888</v>
      </c>
      <c r="G10" s="76">
        <v>71713</v>
      </c>
      <c r="H10" s="76">
        <v>71536</v>
      </c>
      <c r="I10" s="76">
        <v>71351</v>
      </c>
      <c r="J10" s="76">
        <v>71166</v>
      </c>
      <c r="K10" s="76">
        <v>70961</v>
      </c>
      <c r="L10" s="63">
        <v>70741</v>
      </c>
      <c r="M10" s="76">
        <v>70526</v>
      </c>
      <c r="N10" s="76">
        <v>70311</v>
      </c>
      <c r="O10" s="76">
        <v>70074</v>
      </c>
      <c r="P10" s="76">
        <v>69831</v>
      </c>
      <c r="Q10" s="76">
        <v>69590</v>
      </c>
      <c r="R10" s="76">
        <v>69347</v>
      </c>
      <c r="S10" s="76">
        <v>69099</v>
      </c>
      <c r="T10" s="76">
        <v>68849</v>
      </c>
      <c r="U10" s="76">
        <v>68593</v>
      </c>
      <c r="V10" s="76">
        <v>68345</v>
      </c>
      <c r="W10" s="76">
        <v>68097</v>
      </c>
      <c r="X10" s="76">
        <v>67843</v>
      </c>
      <c r="Y10" s="76">
        <v>67590</v>
      </c>
      <c r="Z10" s="76">
        <v>67342</v>
      </c>
      <c r="AA10" s="63">
        <v>67103</v>
      </c>
    </row>
    <row r="11" spans="1:27" ht="12.75" customHeight="1" x14ac:dyDescent="0.3">
      <c r="A11" s="6" t="s">
        <v>55</v>
      </c>
      <c r="B11" s="25"/>
      <c r="C11" s="76">
        <v>603</v>
      </c>
      <c r="D11" s="76">
        <v>605</v>
      </c>
      <c r="E11" s="76">
        <v>602</v>
      </c>
      <c r="F11" s="76">
        <v>596</v>
      </c>
      <c r="G11" s="76">
        <v>594</v>
      </c>
      <c r="H11" s="76">
        <v>591</v>
      </c>
      <c r="I11" s="76">
        <v>587</v>
      </c>
      <c r="J11" s="76">
        <v>582</v>
      </c>
      <c r="K11" s="76">
        <v>578</v>
      </c>
      <c r="L11" s="63">
        <v>574</v>
      </c>
      <c r="M11" s="76">
        <v>572</v>
      </c>
      <c r="N11" s="76">
        <v>564</v>
      </c>
      <c r="O11" s="76">
        <v>562</v>
      </c>
      <c r="P11" s="76">
        <v>560</v>
      </c>
      <c r="Q11" s="76">
        <v>555</v>
      </c>
      <c r="R11" s="76">
        <v>552</v>
      </c>
      <c r="S11" s="76">
        <v>550</v>
      </c>
      <c r="T11" s="76">
        <v>547</v>
      </c>
      <c r="U11" s="76">
        <v>546</v>
      </c>
      <c r="V11" s="76">
        <v>549</v>
      </c>
      <c r="W11" s="76">
        <v>551</v>
      </c>
      <c r="X11" s="76">
        <v>548</v>
      </c>
      <c r="Y11" s="76">
        <v>547</v>
      </c>
      <c r="Z11" s="76">
        <v>546</v>
      </c>
      <c r="AA11" s="63">
        <v>541</v>
      </c>
    </row>
    <row r="12" spans="1:27" ht="12.75" customHeight="1" x14ac:dyDescent="0.3">
      <c r="A12" s="6" t="s">
        <v>56</v>
      </c>
      <c r="B12" s="25"/>
      <c r="C12" s="76">
        <v>941</v>
      </c>
      <c r="D12" s="76">
        <v>975</v>
      </c>
      <c r="E12" s="76">
        <v>979</v>
      </c>
      <c r="F12" s="76">
        <v>990</v>
      </c>
      <c r="G12" s="76">
        <v>1009</v>
      </c>
      <c r="H12" s="76">
        <v>1005</v>
      </c>
      <c r="I12" s="76">
        <v>1003</v>
      </c>
      <c r="J12" s="76">
        <v>1028</v>
      </c>
      <c r="K12" s="76">
        <v>1038</v>
      </c>
      <c r="L12" s="63">
        <v>1034</v>
      </c>
      <c r="M12" s="76">
        <v>1037</v>
      </c>
      <c r="N12" s="76">
        <v>1049</v>
      </c>
      <c r="O12" s="76">
        <v>1070</v>
      </c>
      <c r="P12" s="76">
        <v>1072</v>
      </c>
      <c r="Q12" s="76">
        <v>1070</v>
      </c>
      <c r="R12" s="76">
        <v>1079</v>
      </c>
      <c r="S12" s="76">
        <v>1078</v>
      </c>
      <c r="T12" s="76">
        <v>1086</v>
      </c>
      <c r="U12" s="76">
        <v>1086</v>
      </c>
      <c r="V12" s="76">
        <v>1097</v>
      </c>
      <c r="W12" s="76">
        <v>1104</v>
      </c>
      <c r="X12" s="76">
        <v>1103</v>
      </c>
      <c r="Y12" s="76">
        <v>1096</v>
      </c>
      <c r="Z12" s="76">
        <v>1098</v>
      </c>
      <c r="AA12" s="63">
        <v>1095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-338</v>
      </c>
      <c r="D14" s="76">
        <f t="shared" ref="D14:AA14" si="0">D11-D12</f>
        <v>-370</v>
      </c>
      <c r="E14" s="76">
        <f t="shared" si="0"/>
        <v>-377</v>
      </c>
      <c r="F14" s="76">
        <f t="shared" si="0"/>
        <v>-394</v>
      </c>
      <c r="G14" s="76">
        <f t="shared" si="0"/>
        <v>-415</v>
      </c>
      <c r="H14" s="76">
        <f t="shared" si="0"/>
        <v>-414</v>
      </c>
      <c r="I14" s="76">
        <f t="shared" si="0"/>
        <v>-416</v>
      </c>
      <c r="J14" s="76">
        <f t="shared" si="0"/>
        <v>-446</v>
      </c>
      <c r="K14" s="76">
        <f t="shared" si="0"/>
        <v>-460</v>
      </c>
      <c r="L14" s="63">
        <f t="shared" si="0"/>
        <v>-460</v>
      </c>
      <c r="M14" s="76">
        <f t="shared" si="0"/>
        <v>-465</v>
      </c>
      <c r="N14" s="76">
        <f t="shared" si="0"/>
        <v>-485</v>
      </c>
      <c r="O14" s="76">
        <f t="shared" si="0"/>
        <v>-508</v>
      </c>
      <c r="P14" s="76">
        <f t="shared" si="0"/>
        <v>-512</v>
      </c>
      <c r="Q14" s="76">
        <f t="shared" si="0"/>
        <v>-515</v>
      </c>
      <c r="R14" s="76">
        <f t="shared" si="0"/>
        <v>-527</v>
      </c>
      <c r="S14" s="76">
        <f t="shared" si="0"/>
        <v>-528</v>
      </c>
      <c r="T14" s="76">
        <f t="shared" si="0"/>
        <v>-539</v>
      </c>
      <c r="U14" s="76">
        <f t="shared" si="0"/>
        <v>-540</v>
      </c>
      <c r="V14" s="76">
        <f t="shared" si="0"/>
        <v>-548</v>
      </c>
      <c r="W14" s="76">
        <f t="shared" si="0"/>
        <v>-553</v>
      </c>
      <c r="X14" s="76">
        <f t="shared" si="0"/>
        <v>-555</v>
      </c>
      <c r="Y14" s="76">
        <f t="shared" si="0"/>
        <v>-549</v>
      </c>
      <c r="Z14" s="76">
        <f t="shared" si="0"/>
        <v>-552</v>
      </c>
      <c r="AA14" s="63">
        <f t="shared" si="0"/>
        <v>-554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140</v>
      </c>
      <c r="D16" s="76">
        <v>140</v>
      </c>
      <c r="E16" s="76">
        <v>136</v>
      </c>
      <c r="F16" s="76">
        <v>141</v>
      </c>
      <c r="G16" s="76">
        <v>139</v>
      </c>
      <c r="H16" s="76">
        <v>139</v>
      </c>
      <c r="I16" s="76">
        <v>142</v>
      </c>
      <c r="J16" s="76">
        <v>142</v>
      </c>
      <c r="K16" s="76">
        <v>142</v>
      </c>
      <c r="L16" s="63">
        <v>142</v>
      </c>
      <c r="M16" s="76">
        <v>142</v>
      </c>
      <c r="N16" s="76">
        <v>142</v>
      </c>
      <c r="O16" s="76">
        <v>142</v>
      </c>
      <c r="P16" s="76">
        <v>142</v>
      </c>
      <c r="Q16" s="76">
        <v>142</v>
      </c>
      <c r="R16" s="76">
        <v>142</v>
      </c>
      <c r="S16" s="76">
        <v>142</v>
      </c>
      <c r="T16" s="76">
        <v>142</v>
      </c>
      <c r="U16" s="76">
        <v>142</v>
      </c>
      <c r="V16" s="76">
        <v>142</v>
      </c>
      <c r="W16" s="76">
        <v>142</v>
      </c>
      <c r="X16" s="76">
        <v>142</v>
      </c>
      <c r="Y16" s="76">
        <v>142</v>
      </c>
      <c r="Z16" s="76">
        <v>142</v>
      </c>
      <c r="AA16" s="63">
        <v>142</v>
      </c>
    </row>
    <row r="17" spans="1:27" ht="12.75" customHeight="1" x14ac:dyDescent="0.3">
      <c r="A17" s="81" t="s">
        <v>83</v>
      </c>
      <c r="B17" s="81"/>
      <c r="C17" s="76">
        <v>1038</v>
      </c>
      <c r="D17" s="76">
        <v>1046</v>
      </c>
      <c r="E17" s="76">
        <v>1045</v>
      </c>
      <c r="F17" s="76">
        <v>1050</v>
      </c>
      <c r="G17" s="76">
        <v>1051</v>
      </c>
      <c r="H17" s="76">
        <v>1060</v>
      </c>
      <c r="I17" s="76">
        <v>1060</v>
      </c>
      <c r="J17" s="76">
        <v>1068</v>
      </c>
      <c r="K17" s="76">
        <v>1064</v>
      </c>
      <c r="L17" s="63">
        <v>1066</v>
      </c>
      <c r="M17" s="76">
        <v>1071</v>
      </c>
      <c r="N17" s="76">
        <v>1067</v>
      </c>
      <c r="O17" s="76">
        <v>1071</v>
      </c>
      <c r="P17" s="76">
        <v>1072</v>
      </c>
      <c r="Q17" s="76">
        <v>1074</v>
      </c>
      <c r="R17" s="76">
        <v>1070</v>
      </c>
      <c r="S17" s="76">
        <v>1071</v>
      </c>
      <c r="T17" s="76">
        <v>1067</v>
      </c>
      <c r="U17" s="76">
        <v>1070</v>
      </c>
      <c r="V17" s="76">
        <v>1068</v>
      </c>
      <c r="W17" s="76">
        <v>1066</v>
      </c>
      <c r="X17" s="76">
        <v>1064</v>
      </c>
      <c r="Y17" s="76">
        <v>1059</v>
      </c>
      <c r="Z17" s="76">
        <v>1062</v>
      </c>
      <c r="AA17" s="63">
        <v>1061</v>
      </c>
    </row>
    <row r="18" spans="1:27" ht="12.75" customHeight="1" x14ac:dyDescent="0.3">
      <c r="A18" s="6" t="s">
        <v>97</v>
      </c>
      <c r="B18" s="6"/>
      <c r="C18" s="76">
        <v>639</v>
      </c>
      <c r="D18" s="76">
        <v>615</v>
      </c>
      <c r="E18" s="76">
        <v>602</v>
      </c>
      <c r="F18" s="76">
        <v>607</v>
      </c>
      <c r="G18" s="76">
        <v>607</v>
      </c>
      <c r="H18" s="76">
        <v>597</v>
      </c>
      <c r="I18" s="76">
        <v>596</v>
      </c>
      <c r="J18" s="76">
        <v>595</v>
      </c>
      <c r="K18" s="76">
        <v>594</v>
      </c>
      <c r="L18" s="63">
        <v>593</v>
      </c>
      <c r="M18" s="76">
        <v>593</v>
      </c>
      <c r="N18" s="76">
        <v>593</v>
      </c>
      <c r="O18" s="76">
        <v>593</v>
      </c>
      <c r="P18" s="76">
        <v>593</v>
      </c>
      <c r="Q18" s="76">
        <v>592</v>
      </c>
      <c r="R18" s="76">
        <v>592</v>
      </c>
      <c r="S18" s="76">
        <v>592</v>
      </c>
      <c r="T18" s="76">
        <v>592</v>
      </c>
      <c r="U18" s="76">
        <v>593</v>
      </c>
      <c r="V18" s="76">
        <v>592</v>
      </c>
      <c r="W18" s="76">
        <v>592</v>
      </c>
      <c r="X18" s="76">
        <v>593</v>
      </c>
      <c r="Y18" s="76">
        <v>593</v>
      </c>
      <c r="Z18" s="76">
        <v>593</v>
      </c>
      <c r="AA18" s="63">
        <v>593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233</v>
      </c>
      <c r="D20" s="76">
        <v>239</v>
      </c>
      <c r="E20" s="76">
        <v>248</v>
      </c>
      <c r="F20" s="76">
        <v>244</v>
      </c>
      <c r="G20" s="76">
        <v>242</v>
      </c>
      <c r="H20" s="76">
        <v>246</v>
      </c>
      <c r="I20" s="76">
        <v>244</v>
      </c>
      <c r="J20" s="76">
        <v>244</v>
      </c>
      <c r="K20" s="76">
        <v>244</v>
      </c>
      <c r="L20" s="63">
        <v>244</v>
      </c>
      <c r="M20" s="76">
        <v>244</v>
      </c>
      <c r="N20" s="76">
        <v>244</v>
      </c>
      <c r="O20" s="76">
        <v>244</v>
      </c>
      <c r="P20" s="76">
        <v>244</v>
      </c>
      <c r="Q20" s="76">
        <v>244</v>
      </c>
      <c r="R20" s="76">
        <v>244</v>
      </c>
      <c r="S20" s="76">
        <v>244</v>
      </c>
      <c r="T20" s="76">
        <v>244</v>
      </c>
      <c r="U20" s="76">
        <v>244</v>
      </c>
      <c r="V20" s="76">
        <v>244</v>
      </c>
      <c r="W20" s="76">
        <v>244</v>
      </c>
      <c r="X20" s="76">
        <v>244</v>
      </c>
      <c r="Y20" s="76">
        <v>244</v>
      </c>
      <c r="Z20" s="76">
        <v>244</v>
      </c>
      <c r="AA20" s="63">
        <v>244</v>
      </c>
    </row>
    <row r="21" spans="1:27" ht="12.75" customHeight="1" x14ac:dyDescent="0.3">
      <c r="A21" s="81" t="s">
        <v>84</v>
      </c>
      <c r="B21" s="81"/>
      <c r="C21" s="76">
        <v>665</v>
      </c>
      <c r="D21" s="76">
        <v>671</v>
      </c>
      <c r="E21" s="76">
        <v>667</v>
      </c>
      <c r="F21" s="76">
        <v>670</v>
      </c>
      <c r="G21" s="76">
        <v>658</v>
      </c>
      <c r="H21" s="76">
        <v>660</v>
      </c>
      <c r="I21" s="76">
        <v>663</v>
      </c>
      <c r="J21" s="76">
        <v>663</v>
      </c>
      <c r="K21" s="76">
        <v>660</v>
      </c>
      <c r="L21" s="63">
        <v>656</v>
      </c>
      <c r="M21" s="76">
        <v>656</v>
      </c>
      <c r="N21" s="76">
        <v>656</v>
      </c>
      <c r="O21" s="76">
        <v>646</v>
      </c>
      <c r="P21" s="76">
        <v>643</v>
      </c>
      <c r="Q21" s="76">
        <v>644</v>
      </c>
      <c r="R21" s="76">
        <v>638</v>
      </c>
      <c r="S21" s="76">
        <v>633</v>
      </c>
      <c r="T21" s="76">
        <v>631</v>
      </c>
      <c r="U21" s="76">
        <v>631</v>
      </c>
      <c r="V21" s="76">
        <v>626</v>
      </c>
      <c r="W21" s="76">
        <v>621</v>
      </c>
      <c r="X21" s="76">
        <v>617</v>
      </c>
      <c r="Y21" s="76">
        <v>614</v>
      </c>
      <c r="Z21" s="76">
        <v>611</v>
      </c>
      <c r="AA21" s="63">
        <v>604</v>
      </c>
    </row>
    <row r="22" spans="1:27" ht="12.75" customHeight="1" x14ac:dyDescent="0.3">
      <c r="A22" s="6" t="s">
        <v>98</v>
      </c>
      <c r="B22" s="6"/>
      <c r="C22" s="76">
        <v>691</v>
      </c>
      <c r="D22" s="76">
        <v>668</v>
      </c>
      <c r="E22" s="76">
        <v>666</v>
      </c>
      <c r="F22" s="76">
        <v>662</v>
      </c>
      <c r="G22" s="76">
        <v>658</v>
      </c>
      <c r="H22" s="76">
        <v>656</v>
      </c>
      <c r="I22" s="76">
        <v>657</v>
      </c>
      <c r="J22" s="76">
        <v>655</v>
      </c>
      <c r="K22" s="76">
        <v>654</v>
      </c>
      <c r="L22" s="63">
        <v>654</v>
      </c>
      <c r="M22" s="76">
        <v>652</v>
      </c>
      <c r="N22" s="76">
        <v>653</v>
      </c>
      <c r="O22" s="76">
        <v>649</v>
      </c>
      <c r="P22" s="76">
        <v>648</v>
      </c>
      <c r="Q22" s="76">
        <v>646</v>
      </c>
      <c r="R22" s="76">
        <v>644</v>
      </c>
      <c r="S22" s="76">
        <v>643</v>
      </c>
      <c r="T22" s="76">
        <v>639</v>
      </c>
      <c r="U22" s="76">
        <v>635</v>
      </c>
      <c r="V22" s="76">
        <v>633</v>
      </c>
      <c r="W22" s="76">
        <v>633</v>
      </c>
      <c r="X22" s="76">
        <v>631</v>
      </c>
      <c r="Y22" s="76">
        <v>628</v>
      </c>
      <c r="Z22" s="76">
        <v>627</v>
      </c>
      <c r="AA22" s="63">
        <v>627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-93</v>
      </c>
      <c r="D24" s="76">
        <f t="shared" ref="D24:AA26" si="1">D16-D20</f>
        <v>-99</v>
      </c>
      <c r="E24" s="76">
        <f t="shared" si="1"/>
        <v>-112</v>
      </c>
      <c r="F24" s="76">
        <f t="shared" si="1"/>
        <v>-103</v>
      </c>
      <c r="G24" s="76">
        <f t="shared" si="1"/>
        <v>-103</v>
      </c>
      <c r="H24" s="76">
        <f t="shared" si="1"/>
        <v>-107</v>
      </c>
      <c r="I24" s="76">
        <f t="shared" si="1"/>
        <v>-102</v>
      </c>
      <c r="J24" s="76">
        <f t="shared" si="1"/>
        <v>-102</v>
      </c>
      <c r="K24" s="76">
        <f t="shared" si="1"/>
        <v>-102</v>
      </c>
      <c r="L24" s="63">
        <f t="shared" si="1"/>
        <v>-102</v>
      </c>
      <c r="M24" s="76">
        <f t="shared" si="1"/>
        <v>-102</v>
      </c>
      <c r="N24" s="76">
        <f t="shared" si="1"/>
        <v>-102</v>
      </c>
      <c r="O24" s="76">
        <f t="shared" si="1"/>
        <v>-102</v>
      </c>
      <c r="P24" s="76">
        <f t="shared" si="1"/>
        <v>-102</v>
      </c>
      <c r="Q24" s="76">
        <f t="shared" si="1"/>
        <v>-102</v>
      </c>
      <c r="R24" s="76">
        <f t="shared" si="1"/>
        <v>-102</v>
      </c>
      <c r="S24" s="76">
        <f t="shared" si="1"/>
        <v>-102</v>
      </c>
      <c r="T24" s="76">
        <f t="shared" si="1"/>
        <v>-102</v>
      </c>
      <c r="U24" s="76">
        <f t="shared" si="1"/>
        <v>-102</v>
      </c>
      <c r="V24" s="76">
        <f t="shared" si="1"/>
        <v>-102</v>
      </c>
      <c r="W24" s="76">
        <f t="shared" si="1"/>
        <v>-102</v>
      </c>
      <c r="X24" s="76">
        <f t="shared" si="1"/>
        <v>-102</v>
      </c>
      <c r="Y24" s="76">
        <f t="shared" si="1"/>
        <v>-102</v>
      </c>
      <c r="Z24" s="76">
        <f t="shared" si="1"/>
        <v>-102</v>
      </c>
      <c r="AA24" s="63">
        <f t="shared" si="1"/>
        <v>-102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373</v>
      </c>
      <c r="D25" s="76">
        <f t="shared" si="2"/>
        <v>375</v>
      </c>
      <c r="E25" s="76">
        <f t="shared" si="2"/>
        <v>378</v>
      </c>
      <c r="F25" s="76">
        <f t="shared" si="2"/>
        <v>380</v>
      </c>
      <c r="G25" s="76">
        <f t="shared" si="2"/>
        <v>393</v>
      </c>
      <c r="H25" s="76">
        <f t="shared" si="2"/>
        <v>400</v>
      </c>
      <c r="I25" s="76">
        <f t="shared" si="2"/>
        <v>397</v>
      </c>
      <c r="J25" s="76">
        <f t="shared" si="2"/>
        <v>405</v>
      </c>
      <c r="K25" s="76">
        <f t="shared" si="2"/>
        <v>404</v>
      </c>
      <c r="L25" s="63">
        <f t="shared" si="2"/>
        <v>410</v>
      </c>
      <c r="M25" s="76">
        <f t="shared" si="2"/>
        <v>415</v>
      </c>
      <c r="N25" s="76">
        <f t="shared" si="2"/>
        <v>411</v>
      </c>
      <c r="O25" s="76">
        <f t="shared" si="2"/>
        <v>425</v>
      </c>
      <c r="P25" s="76">
        <f t="shared" si="2"/>
        <v>429</v>
      </c>
      <c r="Q25" s="76">
        <f t="shared" si="2"/>
        <v>430</v>
      </c>
      <c r="R25" s="76">
        <f t="shared" si="2"/>
        <v>432</v>
      </c>
      <c r="S25" s="76">
        <f t="shared" si="1"/>
        <v>438</v>
      </c>
      <c r="T25" s="76">
        <f t="shared" si="1"/>
        <v>436</v>
      </c>
      <c r="U25" s="76">
        <f t="shared" si="1"/>
        <v>439</v>
      </c>
      <c r="V25" s="76">
        <f t="shared" si="1"/>
        <v>442</v>
      </c>
      <c r="W25" s="76">
        <f t="shared" si="1"/>
        <v>445</v>
      </c>
      <c r="X25" s="76">
        <f t="shared" si="1"/>
        <v>447</v>
      </c>
      <c r="Y25" s="76">
        <f t="shared" si="1"/>
        <v>445</v>
      </c>
      <c r="Z25" s="76">
        <f t="shared" si="1"/>
        <v>451</v>
      </c>
      <c r="AA25" s="63">
        <f t="shared" si="1"/>
        <v>457</v>
      </c>
    </row>
    <row r="26" spans="1:27" ht="12.75" customHeight="1" x14ac:dyDescent="0.3">
      <c r="A26" s="6" t="s">
        <v>82</v>
      </c>
      <c r="B26" s="6"/>
      <c r="C26" s="76">
        <f t="shared" si="2"/>
        <v>-52</v>
      </c>
      <c r="D26" s="76">
        <f t="shared" si="1"/>
        <v>-53</v>
      </c>
      <c r="E26" s="76">
        <f t="shared" si="1"/>
        <v>-64</v>
      </c>
      <c r="F26" s="76">
        <f t="shared" si="1"/>
        <v>-55</v>
      </c>
      <c r="G26" s="76">
        <f t="shared" si="1"/>
        <v>-51</v>
      </c>
      <c r="H26" s="76">
        <f t="shared" si="1"/>
        <v>-59</v>
      </c>
      <c r="I26" s="76">
        <f t="shared" si="1"/>
        <v>-61</v>
      </c>
      <c r="J26" s="76">
        <f t="shared" si="1"/>
        <v>-60</v>
      </c>
      <c r="K26" s="76">
        <f t="shared" si="1"/>
        <v>-60</v>
      </c>
      <c r="L26" s="63">
        <f t="shared" si="1"/>
        <v>-61</v>
      </c>
      <c r="M26" s="76">
        <f t="shared" si="1"/>
        <v>-59</v>
      </c>
      <c r="N26" s="76">
        <f t="shared" si="1"/>
        <v>-60</v>
      </c>
      <c r="O26" s="76">
        <f t="shared" si="1"/>
        <v>-56</v>
      </c>
      <c r="P26" s="76">
        <f t="shared" si="1"/>
        <v>-55</v>
      </c>
      <c r="Q26" s="76">
        <f t="shared" si="1"/>
        <v>-54</v>
      </c>
      <c r="R26" s="76">
        <f t="shared" si="1"/>
        <v>-52</v>
      </c>
      <c r="S26" s="76">
        <f t="shared" si="1"/>
        <v>-51</v>
      </c>
      <c r="T26" s="76">
        <f t="shared" si="1"/>
        <v>-47</v>
      </c>
      <c r="U26" s="76">
        <f t="shared" si="1"/>
        <v>-42</v>
      </c>
      <c r="V26" s="76">
        <f t="shared" si="1"/>
        <v>-41</v>
      </c>
      <c r="W26" s="76">
        <f t="shared" si="1"/>
        <v>-41</v>
      </c>
      <c r="X26" s="76">
        <f t="shared" si="1"/>
        <v>-38</v>
      </c>
      <c r="Y26" s="76">
        <f t="shared" si="1"/>
        <v>-35</v>
      </c>
      <c r="Z26" s="76">
        <f t="shared" si="1"/>
        <v>-34</v>
      </c>
      <c r="AA26" s="63">
        <f t="shared" si="1"/>
        <v>-34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228</v>
      </c>
      <c r="D28" s="76">
        <f t="shared" ref="D28:AA28" si="3">SUM(D24:D26)</f>
        <v>223</v>
      </c>
      <c r="E28" s="76">
        <f t="shared" si="3"/>
        <v>202</v>
      </c>
      <c r="F28" s="76">
        <f t="shared" si="3"/>
        <v>222</v>
      </c>
      <c r="G28" s="76">
        <f t="shared" si="3"/>
        <v>239</v>
      </c>
      <c r="H28" s="76">
        <f t="shared" si="3"/>
        <v>234</v>
      </c>
      <c r="I28" s="76">
        <f t="shared" si="3"/>
        <v>234</v>
      </c>
      <c r="J28" s="76">
        <f t="shared" si="3"/>
        <v>243</v>
      </c>
      <c r="K28" s="76">
        <f t="shared" si="3"/>
        <v>242</v>
      </c>
      <c r="L28" s="63">
        <f t="shared" si="3"/>
        <v>247</v>
      </c>
      <c r="M28" s="76">
        <f t="shared" si="3"/>
        <v>254</v>
      </c>
      <c r="N28" s="76">
        <f t="shared" si="3"/>
        <v>249</v>
      </c>
      <c r="O28" s="76">
        <f t="shared" si="3"/>
        <v>267</v>
      </c>
      <c r="P28" s="76">
        <f t="shared" si="3"/>
        <v>272</v>
      </c>
      <c r="Q28" s="76">
        <f t="shared" si="3"/>
        <v>274</v>
      </c>
      <c r="R28" s="76">
        <f t="shared" si="3"/>
        <v>278</v>
      </c>
      <c r="S28" s="76">
        <f t="shared" si="3"/>
        <v>285</v>
      </c>
      <c r="T28" s="76">
        <f t="shared" si="3"/>
        <v>287</v>
      </c>
      <c r="U28" s="76">
        <f t="shared" si="3"/>
        <v>295</v>
      </c>
      <c r="V28" s="76">
        <f t="shared" si="3"/>
        <v>299</v>
      </c>
      <c r="W28" s="76">
        <f t="shared" si="3"/>
        <v>302</v>
      </c>
      <c r="X28" s="76">
        <f t="shared" si="3"/>
        <v>307</v>
      </c>
      <c r="Y28" s="76">
        <f t="shared" si="3"/>
        <v>308</v>
      </c>
      <c r="Z28" s="76">
        <f t="shared" si="3"/>
        <v>315</v>
      </c>
      <c r="AA28" s="63">
        <f t="shared" si="3"/>
        <v>321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2</v>
      </c>
      <c r="D30" s="76">
        <v>0</v>
      </c>
      <c r="E30" s="76">
        <v>-3</v>
      </c>
      <c r="F30" s="76">
        <v>-3</v>
      </c>
      <c r="G30" s="76">
        <v>-1</v>
      </c>
      <c r="H30" s="76">
        <v>-5</v>
      </c>
      <c r="I30" s="76">
        <v>-3</v>
      </c>
      <c r="J30" s="76">
        <v>-2</v>
      </c>
      <c r="K30" s="76">
        <v>-2</v>
      </c>
      <c r="L30" s="63">
        <v>-2</v>
      </c>
      <c r="M30" s="76">
        <v>-4</v>
      </c>
      <c r="N30" s="76">
        <v>-1</v>
      </c>
      <c r="O30" s="76">
        <v>-2</v>
      </c>
      <c r="P30" s="76">
        <v>-1</v>
      </c>
      <c r="Q30" s="76">
        <v>-2</v>
      </c>
      <c r="R30" s="76">
        <v>1</v>
      </c>
      <c r="S30" s="76">
        <v>-7</v>
      </c>
      <c r="T30" s="76">
        <v>-4</v>
      </c>
      <c r="U30" s="76">
        <v>-3</v>
      </c>
      <c r="V30" s="76">
        <v>1</v>
      </c>
      <c r="W30" s="76">
        <v>-3</v>
      </c>
      <c r="X30" s="76">
        <v>-5</v>
      </c>
      <c r="Y30" s="76">
        <v>-7</v>
      </c>
      <c r="Z30" s="76">
        <v>-2</v>
      </c>
      <c r="AA30" s="63">
        <v>-5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-108</v>
      </c>
      <c r="D32" s="76">
        <f t="shared" ref="D32:AA32" si="4">D30+D28+D14</f>
        <v>-147</v>
      </c>
      <c r="E32" s="76">
        <f t="shared" si="4"/>
        <v>-178</v>
      </c>
      <c r="F32" s="76">
        <f t="shared" si="4"/>
        <v>-175</v>
      </c>
      <c r="G32" s="76">
        <f t="shared" si="4"/>
        <v>-177</v>
      </c>
      <c r="H32" s="76">
        <f t="shared" si="4"/>
        <v>-185</v>
      </c>
      <c r="I32" s="76">
        <f t="shared" si="4"/>
        <v>-185</v>
      </c>
      <c r="J32" s="76">
        <f t="shared" si="4"/>
        <v>-205</v>
      </c>
      <c r="K32" s="76">
        <f t="shared" si="4"/>
        <v>-220</v>
      </c>
      <c r="L32" s="63">
        <f t="shared" si="4"/>
        <v>-215</v>
      </c>
      <c r="M32" s="76">
        <f t="shared" si="4"/>
        <v>-215</v>
      </c>
      <c r="N32" s="76">
        <f t="shared" si="4"/>
        <v>-237</v>
      </c>
      <c r="O32" s="76">
        <f t="shared" si="4"/>
        <v>-243</v>
      </c>
      <c r="P32" s="76">
        <f t="shared" si="4"/>
        <v>-241</v>
      </c>
      <c r="Q32" s="76">
        <f t="shared" si="4"/>
        <v>-243</v>
      </c>
      <c r="R32" s="76">
        <f t="shared" si="4"/>
        <v>-248</v>
      </c>
      <c r="S32" s="76">
        <f t="shared" si="4"/>
        <v>-250</v>
      </c>
      <c r="T32" s="76">
        <f t="shared" si="4"/>
        <v>-256</v>
      </c>
      <c r="U32" s="76">
        <f t="shared" si="4"/>
        <v>-248</v>
      </c>
      <c r="V32" s="76">
        <f t="shared" si="4"/>
        <v>-248</v>
      </c>
      <c r="W32" s="76">
        <f t="shared" si="4"/>
        <v>-254</v>
      </c>
      <c r="X32" s="76">
        <f t="shared" si="4"/>
        <v>-253</v>
      </c>
      <c r="Y32" s="76">
        <f t="shared" si="4"/>
        <v>-248</v>
      </c>
      <c r="Z32" s="76">
        <f t="shared" si="4"/>
        <v>-239</v>
      </c>
      <c r="AA32" s="63">
        <f t="shared" si="4"/>
        <v>-238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72213</v>
      </c>
      <c r="D34" s="76">
        <v>72066</v>
      </c>
      <c r="E34" s="76">
        <v>71888</v>
      </c>
      <c r="F34" s="76">
        <v>71713</v>
      </c>
      <c r="G34" s="76">
        <v>71536</v>
      </c>
      <c r="H34" s="76">
        <v>71351</v>
      </c>
      <c r="I34" s="76">
        <v>71166</v>
      </c>
      <c r="J34" s="76">
        <v>70961</v>
      </c>
      <c r="K34" s="76">
        <v>70741</v>
      </c>
      <c r="L34" s="63">
        <v>70526</v>
      </c>
      <c r="M34" s="76">
        <v>70311</v>
      </c>
      <c r="N34" s="76">
        <v>70074</v>
      </c>
      <c r="O34" s="76">
        <v>69831</v>
      </c>
      <c r="P34" s="76">
        <v>69590</v>
      </c>
      <c r="Q34" s="76">
        <v>69347</v>
      </c>
      <c r="R34" s="76">
        <v>69099</v>
      </c>
      <c r="S34" s="76">
        <v>68849</v>
      </c>
      <c r="T34" s="76">
        <v>68593</v>
      </c>
      <c r="U34" s="76">
        <v>68345</v>
      </c>
      <c r="V34" s="76">
        <v>68097</v>
      </c>
      <c r="W34" s="76">
        <v>67843</v>
      </c>
      <c r="X34" s="76">
        <v>67590</v>
      </c>
      <c r="Y34" s="76">
        <v>67342</v>
      </c>
      <c r="Z34" s="76">
        <v>67103</v>
      </c>
      <c r="AA34" s="63">
        <v>66865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-1.4933421827684904E-3</v>
      </c>
      <c r="D36" s="38">
        <f t="shared" si="5"/>
        <v>-2.0356445515350421E-3</v>
      </c>
      <c r="E36" s="38">
        <f t="shared" si="5"/>
        <v>-2.4699580939694168E-3</v>
      </c>
      <c r="F36" s="38">
        <f t="shared" si="5"/>
        <v>-2.434342310260405E-3</v>
      </c>
      <c r="G36" s="38">
        <f t="shared" si="5"/>
        <v>-2.468171740130799E-3</v>
      </c>
      <c r="H36" s="38">
        <f t="shared" si="5"/>
        <v>-2.5861104898233056E-3</v>
      </c>
      <c r="I36" s="38">
        <f t="shared" si="5"/>
        <v>-2.5928157979565806E-3</v>
      </c>
      <c r="J36" s="38">
        <f t="shared" si="5"/>
        <v>-2.8805890453306353E-3</v>
      </c>
      <c r="K36" s="38">
        <f t="shared" si="5"/>
        <v>-3.1002945279801583E-3</v>
      </c>
      <c r="L36" s="39">
        <f t="shared" si="5"/>
        <v>-3.0392558770727016E-3</v>
      </c>
      <c r="M36" s="38">
        <f t="shared" si="5"/>
        <v>-3.0485211127811019E-3</v>
      </c>
      <c r="N36" s="38">
        <f t="shared" si="5"/>
        <v>-3.3707385757562828E-3</v>
      </c>
      <c r="O36" s="38">
        <f t="shared" si="5"/>
        <v>-3.4677626509118931E-3</v>
      </c>
      <c r="P36" s="38">
        <f t="shared" si="5"/>
        <v>-3.4511892998811415E-3</v>
      </c>
      <c r="Q36" s="38">
        <f t="shared" si="5"/>
        <v>-3.4918810173875559E-3</v>
      </c>
      <c r="R36" s="38">
        <f t="shared" si="5"/>
        <v>-3.5762181493071078E-3</v>
      </c>
      <c r="S36" s="38">
        <f t="shared" si="5"/>
        <v>-3.6179973660979176E-3</v>
      </c>
      <c r="T36" s="38">
        <f t="shared" si="5"/>
        <v>-3.7182820375023604E-3</v>
      </c>
      <c r="U36" s="38">
        <f t="shared" si="5"/>
        <v>-3.6155292814135554E-3</v>
      </c>
      <c r="V36" s="38">
        <f t="shared" si="5"/>
        <v>-3.6286487672836346E-3</v>
      </c>
      <c r="W36" s="38">
        <f t="shared" si="5"/>
        <v>-3.7299734202681468E-3</v>
      </c>
      <c r="X36" s="38">
        <f t="shared" si="5"/>
        <v>-3.729198296065917E-3</v>
      </c>
      <c r="Y36" s="38">
        <f t="shared" si="5"/>
        <v>-3.6691818316318984E-3</v>
      </c>
      <c r="Z36" s="38">
        <f t="shared" si="5"/>
        <v>-3.5490481423183155E-3</v>
      </c>
      <c r="AA36" s="39">
        <f t="shared" si="5"/>
        <v>-3.5467862837727077E-3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-1.4933421827684904E-3</v>
      </c>
      <c r="D37" s="75">
        <f t="shared" si="6"/>
        <v>-3.5259468204256023E-3</v>
      </c>
      <c r="E37" s="75">
        <f t="shared" si="6"/>
        <v>-5.9871959735070032E-3</v>
      </c>
      <c r="F37" s="75">
        <f t="shared" si="6"/>
        <v>-8.4069633992892804E-3</v>
      </c>
      <c r="G37" s="75">
        <f t="shared" si="6"/>
        <v>-1.0854385309937639E-2</v>
      </c>
      <c r="H37" s="75">
        <f t="shared" si="6"/>
        <v>-1.3412425160050331E-2</v>
      </c>
      <c r="I37" s="75">
        <f t="shared" si="6"/>
        <v>-1.5970465010163023E-2</v>
      </c>
      <c r="J37" s="75">
        <f t="shared" si="6"/>
        <v>-1.8805049708936546E-2</v>
      </c>
      <c r="K37" s="75">
        <f t="shared" si="6"/>
        <v>-2.1847043044205695E-2</v>
      </c>
      <c r="L37" s="77">
        <f t="shared" si="6"/>
        <v>-2.4819900167309634E-2</v>
      </c>
      <c r="M37" s="75">
        <f t="shared" si="6"/>
        <v>-2.7792757290413573E-2</v>
      </c>
      <c r="N37" s="75">
        <f t="shared" si="6"/>
        <v>-3.1069813747044428E-2</v>
      </c>
      <c r="O37" s="75">
        <f t="shared" si="6"/>
        <v>-3.4429833658273533E-2</v>
      </c>
      <c r="P37" s="75">
        <f t="shared" si="6"/>
        <v>-3.7762199084636551E-2</v>
      </c>
      <c r="Q37" s="75">
        <f t="shared" si="6"/>
        <v>-4.1122218995865656E-2</v>
      </c>
      <c r="R37" s="75">
        <f t="shared" si="6"/>
        <v>-4.4551375119259967E-2</v>
      </c>
      <c r="S37" s="75">
        <f t="shared" si="6"/>
        <v>-4.8008185727520358E-2</v>
      </c>
      <c r="T37" s="75">
        <f t="shared" si="6"/>
        <v>-5.1547959790379003E-2</v>
      </c>
      <c r="U37" s="75">
        <f t="shared" si="6"/>
        <v>-5.4977115913773314E-2</v>
      </c>
      <c r="V37" s="75">
        <f t="shared" si="6"/>
        <v>-5.8406272037167625E-2</v>
      </c>
      <c r="W37" s="75">
        <f t="shared" si="6"/>
        <v>-6.191839161516019E-2</v>
      </c>
      <c r="X37" s="75">
        <f t="shared" si="6"/>
        <v>-6.5416683950719715E-2</v>
      </c>
      <c r="Y37" s="75">
        <f t="shared" si="6"/>
        <v>-6.8845840074114026E-2</v>
      </c>
      <c r="Z37" s="75">
        <f t="shared" si="6"/>
        <v>-7.215055101561095E-2</v>
      </c>
      <c r="AA37" s="77">
        <f t="shared" si="6"/>
        <v>-7.5441434714674849E-2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78.898202121484999</v>
      </c>
      <c r="D47" s="11">
        <v>78.707087168479305</v>
      </c>
      <c r="E47" s="11">
        <v>78.897191330156105</v>
      </c>
      <c r="F47" s="11">
        <v>78.982080741283895</v>
      </c>
      <c r="G47" s="11">
        <v>79.025620890655006</v>
      </c>
      <c r="H47" s="11">
        <v>79.430224448835801</v>
      </c>
      <c r="I47" s="11">
        <v>79.734492631074701</v>
      </c>
      <c r="J47" s="11">
        <v>79.661919909560496</v>
      </c>
      <c r="K47" s="11">
        <v>79.761171662707397</v>
      </c>
      <c r="L47" s="64">
        <v>80.054007939190896</v>
      </c>
      <c r="M47" s="11">
        <v>80.175593731779799</v>
      </c>
      <c r="N47" s="11">
        <v>80.402324375196599</v>
      </c>
      <c r="O47" s="11">
        <v>80.326425331675907</v>
      </c>
      <c r="P47" s="11">
        <v>80.322496574683598</v>
      </c>
      <c r="Q47" s="11">
        <v>80.602808172257895</v>
      </c>
      <c r="R47" s="11">
        <v>80.688159063390302</v>
      </c>
      <c r="S47" s="11">
        <v>80.894890730559496</v>
      </c>
      <c r="T47" s="11">
        <v>80.988294475851703</v>
      </c>
      <c r="U47" s="11">
        <v>81.188288475424599</v>
      </c>
      <c r="V47" s="11">
        <v>81.241873343773094</v>
      </c>
      <c r="W47" s="11">
        <v>81.314289949272606</v>
      </c>
      <c r="X47" s="11">
        <v>81.393481053344004</v>
      </c>
      <c r="Y47" s="11">
        <v>81.630207216128298</v>
      </c>
      <c r="Z47" s="11">
        <v>81.658949366433802</v>
      </c>
      <c r="AA47" s="64">
        <v>81.7630333973852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11141</v>
      </c>
      <c r="C57" s="76">
        <v>11017</v>
      </c>
      <c r="D57" s="76">
        <v>10850</v>
      </c>
      <c r="E57" s="76">
        <v>10660</v>
      </c>
      <c r="F57" s="76">
        <v>10440</v>
      </c>
      <c r="G57" s="76">
        <v>10283</v>
      </c>
      <c r="H57" s="76">
        <v>10112</v>
      </c>
      <c r="I57" s="76">
        <v>9913</v>
      </c>
      <c r="J57" s="76">
        <v>9725</v>
      </c>
      <c r="K57" s="76">
        <v>9578</v>
      </c>
      <c r="L57" s="63">
        <v>9447</v>
      </c>
      <c r="M57" s="76">
        <v>9302</v>
      </c>
      <c r="N57" s="76">
        <v>9203</v>
      </c>
      <c r="O57" s="76">
        <v>9099</v>
      </c>
      <c r="P57" s="76">
        <v>9014</v>
      </c>
      <c r="Q57" s="76">
        <v>8961</v>
      </c>
      <c r="R57" s="76">
        <v>8911</v>
      </c>
      <c r="S57" s="76">
        <v>8856</v>
      </c>
      <c r="T57" s="76">
        <v>8803</v>
      </c>
      <c r="U57" s="76">
        <v>8755</v>
      </c>
      <c r="V57" s="76">
        <v>8711</v>
      </c>
      <c r="W57" s="76">
        <v>8670</v>
      </c>
      <c r="X57" s="76">
        <v>8629</v>
      </c>
      <c r="Y57" s="76">
        <v>8592</v>
      </c>
      <c r="Z57" s="76">
        <v>8558</v>
      </c>
      <c r="AA57" s="63">
        <v>8526</v>
      </c>
    </row>
    <row r="58" spans="1:27" ht="12.75" customHeight="1" x14ac:dyDescent="0.3">
      <c r="A58" s="13" t="s">
        <v>68</v>
      </c>
      <c r="B58" s="76">
        <v>11434</v>
      </c>
      <c r="C58" s="76">
        <v>11371</v>
      </c>
      <c r="D58" s="76">
        <v>11345</v>
      </c>
      <c r="E58" s="76">
        <v>11311</v>
      </c>
      <c r="F58" s="76">
        <v>11312</v>
      </c>
      <c r="G58" s="76">
        <v>11248</v>
      </c>
      <c r="H58" s="76">
        <v>11169</v>
      </c>
      <c r="I58" s="76">
        <v>11085</v>
      </c>
      <c r="J58" s="76">
        <v>11013</v>
      </c>
      <c r="K58" s="76">
        <v>10938</v>
      </c>
      <c r="L58" s="63">
        <v>10804</v>
      </c>
      <c r="M58" s="76">
        <v>10704</v>
      </c>
      <c r="N58" s="76">
        <v>10624</v>
      </c>
      <c r="O58" s="76">
        <v>10558</v>
      </c>
      <c r="P58" s="76">
        <v>10498</v>
      </c>
      <c r="Q58" s="76">
        <v>10392</v>
      </c>
      <c r="R58" s="76">
        <v>10284</v>
      </c>
      <c r="S58" s="76">
        <v>10146</v>
      </c>
      <c r="T58" s="76">
        <v>10001</v>
      </c>
      <c r="U58" s="76">
        <v>9838</v>
      </c>
      <c r="V58" s="76">
        <v>9702</v>
      </c>
      <c r="W58" s="76">
        <v>9558</v>
      </c>
      <c r="X58" s="76">
        <v>9400</v>
      </c>
      <c r="Y58" s="76">
        <v>9240</v>
      </c>
      <c r="Z58" s="76">
        <v>9107</v>
      </c>
      <c r="AA58" s="63">
        <v>8990</v>
      </c>
    </row>
    <row r="59" spans="1:27" ht="12.75" customHeight="1" x14ac:dyDescent="0.3">
      <c r="A59" s="13" t="s">
        <v>69</v>
      </c>
      <c r="B59" s="76">
        <v>10493</v>
      </c>
      <c r="C59" s="76">
        <v>10510</v>
      </c>
      <c r="D59" s="76">
        <v>10612</v>
      </c>
      <c r="E59" s="76">
        <v>10691</v>
      </c>
      <c r="F59" s="76">
        <v>10847</v>
      </c>
      <c r="G59" s="76">
        <v>10993</v>
      </c>
      <c r="H59" s="76">
        <v>11154</v>
      </c>
      <c r="I59" s="76">
        <v>11285</v>
      </c>
      <c r="J59" s="76">
        <v>11393</v>
      </c>
      <c r="K59" s="76">
        <v>11459</v>
      </c>
      <c r="L59" s="63">
        <v>11575</v>
      </c>
      <c r="M59" s="76">
        <v>11645</v>
      </c>
      <c r="N59" s="76">
        <v>11592</v>
      </c>
      <c r="O59" s="76">
        <v>11548</v>
      </c>
      <c r="P59" s="76">
        <v>11476</v>
      </c>
      <c r="Q59" s="76">
        <v>11398</v>
      </c>
      <c r="R59" s="76">
        <v>11320</v>
      </c>
      <c r="S59" s="76">
        <v>11280</v>
      </c>
      <c r="T59" s="76">
        <v>11218</v>
      </c>
      <c r="U59" s="76">
        <v>11180</v>
      </c>
      <c r="V59" s="76">
        <v>11122</v>
      </c>
      <c r="W59" s="76">
        <v>11056</v>
      </c>
      <c r="X59" s="76">
        <v>10983</v>
      </c>
      <c r="Y59" s="76">
        <v>10925</v>
      </c>
      <c r="Z59" s="76">
        <v>10869</v>
      </c>
      <c r="AA59" s="63">
        <v>10766</v>
      </c>
    </row>
    <row r="60" spans="1:27" ht="12.75" customHeight="1" x14ac:dyDescent="0.3">
      <c r="A60" s="13" t="s">
        <v>70</v>
      </c>
      <c r="B60" s="76">
        <v>16212</v>
      </c>
      <c r="C60" s="76">
        <v>15903</v>
      </c>
      <c r="D60" s="76">
        <v>15515</v>
      </c>
      <c r="E60" s="76">
        <v>15139</v>
      </c>
      <c r="F60" s="76">
        <v>14693</v>
      </c>
      <c r="G60" s="76">
        <v>14203</v>
      </c>
      <c r="H60" s="76">
        <v>13721</v>
      </c>
      <c r="I60" s="76">
        <v>13278</v>
      </c>
      <c r="J60" s="76">
        <v>12894</v>
      </c>
      <c r="K60" s="76">
        <v>12570</v>
      </c>
      <c r="L60" s="63">
        <v>12295</v>
      </c>
      <c r="M60" s="76">
        <v>12071</v>
      </c>
      <c r="N60" s="76">
        <v>11903</v>
      </c>
      <c r="O60" s="76">
        <v>11756</v>
      </c>
      <c r="P60" s="76">
        <v>11631</v>
      </c>
      <c r="Q60" s="76">
        <v>11654</v>
      </c>
      <c r="R60" s="76">
        <v>11710</v>
      </c>
      <c r="S60" s="76">
        <v>11845</v>
      </c>
      <c r="T60" s="76">
        <v>11969</v>
      </c>
      <c r="U60" s="76">
        <v>12170</v>
      </c>
      <c r="V60" s="76">
        <v>12358</v>
      </c>
      <c r="W60" s="76">
        <v>12547</v>
      </c>
      <c r="X60" s="76">
        <v>12685</v>
      </c>
      <c r="Y60" s="76">
        <v>12806</v>
      </c>
      <c r="Z60" s="76">
        <v>12901</v>
      </c>
      <c r="AA60" s="63">
        <v>13026</v>
      </c>
    </row>
    <row r="61" spans="1:27" ht="12.75" customHeight="1" x14ac:dyDescent="0.3">
      <c r="A61" s="13" t="s">
        <v>71</v>
      </c>
      <c r="B61" s="76">
        <v>15571</v>
      </c>
      <c r="C61" s="76">
        <v>15709</v>
      </c>
      <c r="D61" s="76">
        <v>15902</v>
      </c>
      <c r="E61" s="76">
        <v>16059</v>
      </c>
      <c r="F61" s="76">
        <v>16012</v>
      </c>
      <c r="G61" s="76">
        <v>16090</v>
      </c>
      <c r="H61" s="76">
        <v>16180</v>
      </c>
      <c r="I61" s="76">
        <v>16341</v>
      </c>
      <c r="J61" s="76">
        <v>16504</v>
      </c>
      <c r="K61" s="76">
        <v>16620</v>
      </c>
      <c r="L61" s="63">
        <v>16688</v>
      </c>
      <c r="M61" s="76">
        <v>16708</v>
      </c>
      <c r="N61" s="76">
        <v>16738</v>
      </c>
      <c r="O61" s="76">
        <v>16769</v>
      </c>
      <c r="P61" s="76">
        <v>16737</v>
      </c>
      <c r="Q61" s="76">
        <v>16521</v>
      </c>
      <c r="R61" s="76">
        <v>16268</v>
      </c>
      <c r="S61" s="76">
        <v>15933</v>
      </c>
      <c r="T61" s="76">
        <v>15610</v>
      </c>
      <c r="U61" s="76">
        <v>15205</v>
      </c>
      <c r="V61" s="76">
        <v>14770</v>
      </c>
      <c r="W61" s="76">
        <v>14344</v>
      </c>
      <c r="X61" s="76">
        <v>13978</v>
      </c>
      <c r="Y61" s="76">
        <v>13654</v>
      </c>
      <c r="Z61" s="76">
        <v>13391</v>
      </c>
      <c r="AA61" s="63">
        <v>13165</v>
      </c>
    </row>
    <row r="62" spans="1:27" ht="12.75" customHeight="1" x14ac:dyDescent="0.3">
      <c r="A62" s="13" t="s">
        <v>72</v>
      </c>
      <c r="B62" s="76">
        <v>7470</v>
      </c>
      <c r="C62" s="76">
        <v>7703</v>
      </c>
      <c r="D62" s="76">
        <v>7842</v>
      </c>
      <c r="E62" s="76">
        <v>8028</v>
      </c>
      <c r="F62" s="76">
        <v>8409</v>
      </c>
      <c r="G62" s="76">
        <v>8719</v>
      </c>
      <c r="H62" s="76">
        <v>9015</v>
      </c>
      <c r="I62" s="76">
        <v>9264</v>
      </c>
      <c r="J62" s="76">
        <v>9432</v>
      </c>
      <c r="K62" s="76">
        <v>9576</v>
      </c>
      <c r="L62" s="63">
        <v>9717</v>
      </c>
      <c r="M62" s="76">
        <v>9881</v>
      </c>
      <c r="N62" s="76">
        <v>10014</v>
      </c>
      <c r="O62" s="76">
        <v>10101</v>
      </c>
      <c r="P62" s="76">
        <v>10234</v>
      </c>
      <c r="Q62" s="76">
        <v>10421</v>
      </c>
      <c r="R62" s="76">
        <v>10606</v>
      </c>
      <c r="S62" s="76">
        <v>10789</v>
      </c>
      <c r="T62" s="76">
        <v>10992</v>
      </c>
      <c r="U62" s="76">
        <v>11197</v>
      </c>
      <c r="V62" s="76">
        <v>11434</v>
      </c>
      <c r="W62" s="76">
        <v>11668</v>
      </c>
      <c r="X62" s="76">
        <v>11915</v>
      </c>
      <c r="Y62" s="76">
        <v>12125</v>
      </c>
      <c r="Z62" s="76">
        <v>12277</v>
      </c>
      <c r="AA62" s="63">
        <v>12392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72321</v>
      </c>
      <c r="C64" s="76">
        <f t="shared" ref="C64:AA64" si="7">SUM(C57:C62)</f>
        <v>72213</v>
      </c>
      <c r="D64" s="76">
        <f t="shared" si="7"/>
        <v>72066</v>
      </c>
      <c r="E64" s="76">
        <f t="shared" si="7"/>
        <v>71888</v>
      </c>
      <c r="F64" s="76">
        <f t="shared" si="7"/>
        <v>71713</v>
      </c>
      <c r="G64" s="76">
        <f t="shared" si="7"/>
        <v>71536</v>
      </c>
      <c r="H64" s="76">
        <f t="shared" si="7"/>
        <v>71351</v>
      </c>
      <c r="I64" s="76">
        <f t="shared" si="7"/>
        <v>71166</v>
      </c>
      <c r="J64" s="76">
        <f t="shared" si="7"/>
        <v>70961</v>
      </c>
      <c r="K64" s="76">
        <f t="shared" si="7"/>
        <v>70741</v>
      </c>
      <c r="L64" s="63">
        <f t="shared" si="7"/>
        <v>70526</v>
      </c>
      <c r="M64" s="76">
        <f t="shared" si="7"/>
        <v>70311</v>
      </c>
      <c r="N64" s="76">
        <f t="shared" si="7"/>
        <v>70074</v>
      </c>
      <c r="O64" s="76">
        <f t="shared" si="7"/>
        <v>69831</v>
      </c>
      <c r="P64" s="76">
        <f t="shared" si="7"/>
        <v>69590</v>
      </c>
      <c r="Q64" s="76">
        <f t="shared" si="7"/>
        <v>69347</v>
      </c>
      <c r="R64" s="76">
        <f t="shared" si="7"/>
        <v>69099</v>
      </c>
      <c r="S64" s="76">
        <f t="shared" si="7"/>
        <v>68849</v>
      </c>
      <c r="T64" s="76">
        <f t="shared" si="7"/>
        <v>68593</v>
      </c>
      <c r="U64" s="76">
        <f t="shared" si="7"/>
        <v>68345</v>
      </c>
      <c r="V64" s="76">
        <f t="shared" si="7"/>
        <v>68097</v>
      </c>
      <c r="W64" s="76">
        <f t="shared" si="7"/>
        <v>67843</v>
      </c>
      <c r="X64" s="76">
        <f t="shared" si="7"/>
        <v>67590</v>
      </c>
      <c r="Y64" s="76">
        <f t="shared" si="7"/>
        <v>67342</v>
      </c>
      <c r="Z64" s="76">
        <f t="shared" si="7"/>
        <v>67103</v>
      </c>
      <c r="AA64" s="63">
        <f t="shared" si="7"/>
        <v>66865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0.15404930794651622</v>
      </c>
      <c r="C67" s="38">
        <f t="shared" ref="C67:AA72" si="8">C57/C$64</f>
        <v>0.15256255798817386</v>
      </c>
      <c r="D67" s="38">
        <f t="shared" si="8"/>
        <v>0.15055643437959648</v>
      </c>
      <c r="E67" s="38">
        <f t="shared" si="8"/>
        <v>0.14828622301357666</v>
      </c>
      <c r="F67" s="38">
        <f t="shared" si="8"/>
        <v>0.14558029924839289</v>
      </c>
      <c r="G67" s="38">
        <f t="shared" si="8"/>
        <v>0.14374580630731379</v>
      </c>
      <c r="H67" s="38">
        <f t="shared" si="8"/>
        <v>0.14172190999425377</v>
      </c>
      <c r="I67" s="38">
        <f t="shared" si="8"/>
        <v>0.13929404490908581</v>
      </c>
      <c r="J67" s="38">
        <f t="shared" si="8"/>
        <v>0.13704711038457745</v>
      </c>
      <c r="K67" s="38">
        <f t="shared" si="8"/>
        <v>0.13539531530512716</v>
      </c>
      <c r="L67" s="39">
        <f t="shared" si="8"/>
        <v>0.13395059977880497</v>
      </c>
      <c r="M67" s="38">
        <f t="shared" si="8"/>
        <v>0.13229793346702506</v>
      </c>
      <c r="N67" s="38">
        <f t="shared" si="8"/>
        <v>0.13133259126066729</v>
      </c>
      <c r="O67" s="38">
        <f t="shared" si="8"/>
        <v>0.13030029642995231</v>
      </c>
      <c r="P67" s="38">
        <f t="shared" si="8"/>
        <v>0.12953010490012934</v>
      </c>
      <c r="Q67" s="38">
        <f t="shared" si="8"/>
        <v>0.1292197211126653</v>
      </c>
      <c r="R67" s="38">
        <f t="shared" si="8"/>
        <v>0.12895989811719416</v>
      </c>
      <c r="S67" s="38">
        <f t="shared" si="8"/>
        <v>0.12862931923484727</v>
      </c>
      <c r="T67" s="38">
        <f t="shared" si="8"/>
        <v>0.12833671074307873</v>
      </c>
      <c r="U67" s="38">
        <f t="shared" si="8"/>
        <v>0.1281000804740654</v>
      </c>
      <c r="V67" s="38">
        <f t="shared" si="8"/>
        <v>0.12792046639352689</v>
      </c>
      <c r="W67" s="38">
        <f t="shared" si="8"/>
        <v>0.12779505623277274</v>
      </c>
      <c r="X67" s="38">
        <f t="shared" si="8"/>
        <v>0.12766681461754698</v>
      </c>
      <c r="Y67" s="38">
        <f t="shared" si="8"/>
        <v>0.12758753823765259</v>
      </c>
      <c r="Z67" s="38">
        <f t="shared" si="8"/>
        <v>0.12753528158204552</v>
      </c>
      <c r="AA67" s="39">
        <f t="shared" si="8"/>
        <v>0.12751065579899798</v>
      </c>
    </row>
    <row r="68" spans="1:27" ht="12.75" customHeight="1" x14ac:dyDescent="0.3">
      <c r="A68" s="13" t="s">
        <v>68</v>
      </c>
      <c r="B68" s="38">
        <f t="shared" ref="B68:Q72" si="9">B58/B$64</f>
        <v>0.15810068997939741</v>
      </c>
      <c r="C68" s="38">
        <f t="shared" si="9"/>
        <v>0.15746472241840112</v>
      </c>
      <c r="D68" s="38">
        <f t="shared" si="9"/>
        <v>0.15742513806788222</v>
      </c>
      <c r="E68" s="38">
        <f t="shared" si="9"/>
        <v>0.15734197640774539</v>
      </c>
      <c r="F68" s="38">
        <f t="shared" si="9"/>
        <v>0.15773987979864182</v>
      </c>
      <c r="G68" s="38">
        <f t="shared" si="9"/>
        <v>0.15723551778125699</v>
      </c>
      <c r="H68" s="38">
        <f t="shared" si="9"/>
        <v>0.15653599809393001</v>
      </c>
      <c r="I68" s="38">
        <f t="shared" si="9"/>
        <v>0.15576258325604925</v>
      </c>
      <c r="J68" s="38">
        <f t="shared" si="9"/>
        <v>0.15519792562111581</v>
      </c>
      <c r="K68" s="38">
        <f t="shared" si="9"/>
        <v>0.15462037573684284</v>
      </c>
      <c r="L68" s="39">
        <f t="shared" si="9"/>
        <v>0.15319173070924197</v>
      </c>
      <c r="M68" s="38">
        <f t="shared" si="9"/>
        <v>0.15223791440884071</v>
      </c>
      <c r="N68" s="38">
        <f t="shared" si="9"/>
        <v>0.15161115392299568</v>
      </c>
      <c r="O68" s="38">
        <f t="shared" si="9"/>
        <v>0.15119359596740703</v>
      </c>
      <c r="P68" s="38">
        <f t="shared" si="9"/>
        <v>0.1508550079034344</v>
      </c>
      <c r="Q68" s="38">
        <f t="shared" si="9"/>
        <v>0.14985507664354622</v>
      </c>
      <c r="R68" s="38">
        <f t="shared" si="8"/>
        <v>0.14882993965180394</v>
      </c>
      <c r="S68" s="38">
        <f t="shared" si="8"/>
        <v>0.14736597481444902</v>
      </c>
      <c r="T68" s="38">
        <f t="shared" si="8"/>
        <v>0.14580204977184261</v>
      </c>
      <c r="U68" s="38">
        <f t="shared" si="8"/>
        <v>0.14394615553442094</v>
      </c>
      <c r="V68" s="38">
        <f t="shared" si="8"/>
        <v>0.14247323670646284</v>
      </c>
      <c r="W68" s="38">
        <f t="shared" si="8"/>
        <v>0.14088410005453769</v>
      </c>
      <c r="X68" s="38">
        <f t="shared" si="8"/>
        <v>0.13907382748927355</v>
      </c>
      <c r="Y68" s="38">
        <f t="shared" si="8"/>
        <v>0.13721006207121855</v>
      </c>
      <c r="Z68" s="38">
        <f t="shared" si="8"/>
        <v>0.13571673397612624</v>
      </c>
      <c r="AA68" s="39">
        <f t="shared" si="8"/>
        <v>0.13445001121663053</v>
      </c>
    </row>
    <row r="69" spans="1:27" ht="12.75" customHeight="1" x14ac:dyDescent="0.3">
      <c r="A69" s="13" t="s">
        <v>69</v>
      </c>
      <c r="B69" s="38">
        <f t="shared" si="9"/>
        <v>0.14508925484990529</v>
      </c>
      <c r="C69" s="38">
        <f t="shared" si="8"/>
        <v>0.14554166147369588</v>
      </c>
      <c r="D69" s="38">
        <f t="shared" si="8"/>
        <v>0.14725390614159242</v>
      </c>
      <c r="E69" s="38">
        <f t="shared" si="8"/>
        <v>0.14871744936567996</v>
      </c>
      <c r="F69" s="38">
        <f t="shared" si="8"/>
        <v>0.15125569980338294</v>
      </c>
      <c r="G69" s="38">
        <f t="shared" si="8"/>
        <v>0.15367087899798704</v>
      </c>
      <c r="H69" s="38">
        <f t="shared" si="8"/>
        <v>0.15632576978598758</v>
      </c>
      <c r="I69" s="38">
        <f t="shared" si="8"/>
        <v>0.15857291403198157</v>
      </c>
      <c r="J69" s="38">
        <f t="shared" si="8"/>
        <v>0.16055297980580882</v>
      </c>
      <c r="K69" s="38">
        <f t="shared" si="8"/>
        <v>0.16198527021105158</v>
      </c>
      <c r="L69" s="39">
        <f t="shared" si="8"/>
        <v>0.16412386921135469</v>
      </c>
      <c r="M69" s="38">
        <f t="shared" si="8"/>
        <v>0.16562131103241315</v>
      </c>
      <c r="N69" s="38">
        <f t="shared" si="8"/>
        <v>0.16542512201387105</v>
      </c>
      <c r="O69" s="38">
        <f t="shared" si="8"/>
        <v>0.16537068064326732</v>
      </c>
      <c r="P69" s="38">
        <f t="shared" si="8"/>
        <v>0.16490875125736457</v>
      </c>
      <c r="Q69" s="38">
        <f t="shared" si="8"/>
        <v>0.16436183252339684</v>
      </c>
      <c r="R69" s="38">
        <f t="shared" si="8"/>
        <v>0.16382292073691371</v>
      </c>
      <c r="S69" s="38">
        <f t="shared" si="8"/>
        <v>0.16383680227744774</v>
      </c>
      <c r="T69" s="38">
        <f t="shared" si="8"/>
        <v>0.16354438499555349</v>
      </c>
      <c r="U69" s="38">
        <f t="shared" si="8"/>
        <v>0.16358182749286707</v>
      </c>
      <c r="V69" s="38">
        <f t="shared" si="8"/>
        <v>0.16332584401662334</v>
      </c>
      <c r="W69" s="38">
        <f t="shared" si="8"/>
        <v>0.16296449154665921</v>
      </c>
      <c r="X69" s="38">
        <f t="shared" si="8"/>
        <v>0.16249445184198846</v>
      </c>
      <c r="Y69" s="38">
        <f t="shared" si="8"/>
        <v>0.16223159395325354</v>
      </c>
      <c r="Z69" s="38">
        <f t="shared" si="8"/>
        <v>0.16197487444674605</v>
      </c>
      <c r="AA69" s="39">
        <f t="shared" si="8"/>
        <v>0.16101099229791371</v>
      </c>
    </row>
    <row r="70" spans="1:27" ht="12.75" customHeight="1" x14ac:dyDescent="0.3">
      <c r="A70" s="13" t="s">
        <v>70</v>
      </c>
      <c r="B70" s="38">
        <f t="shared" si="9"/>
        <v>0.22416725432447007</v>
      </c>
      <c r="C70" s="38">
        <f t="shared" si="8"/>
        <v>0.22022350546300529</v>
      </c>
      <c r="D70" s="38">
        <f t="shared" si="8"/>
        <v>0.21528876307828934</v>
      </c>
      <c r="E70" s="38">
        <f t="shared" si="8"/>
        <v>0.21059147562875585</v>
      </c>
      <c r="F70" s="38">
        <f t="shared" si="8"/>
        <v>0.2048861433770725</v>
      </c>
      <c r="G70" s="38">
        <f t="shared" si="8"/>
        <v>0.19854339074032654</v>
      </c>
      <c r="H70" s="38">
        <f t="shared" si="8"/>
        <v>0.19230284088520133</v>
      </c>
      <c r="I70" s="38">
        <f t="shared" si="8"/>
        <v>0.18657786021414721</v>
      </c>
      <c r="J70" s="38">
        <f t="shared" si="8"/>
        <v>0.18170544383534618</v>
      </c>
      <c r="K70" s="38">
        <f t="shared" si="8"/>
        <v>0.17769044825490168</v>
      </c>
      <c r="L70" s="39">
        <f t="shared" si="8"/>
        <v>0.17433287014717977</v>
      </c>
      <c r="M70" s="38">
        <f t="shared" si="8"/>
        <v>0.17168010695339278</v>
      </c>
      <c r="N70" s="38">
        <f t="shared" si="8"/>
        <v>0.16986328738191056</v>
      </c>
      <c r="O70" s="38">
        <f t="shared" si="8"/>
        <v>0.1683493004539531</v>
      </c>
      <c r="P70" s="38">
        <f t="shared" si="8"/>
        <v>0.16713608277051301</v>
      </c>
      <c r="Q70" s="38">
        <f t="shared" si="8"/>
        <v>0.16805341254848805</v>
      </c>
      <c r="R70" s="38">
        <f t="shared" si="8"/>
        <v>0.16946699662802645</v>
      </c>
      <c r="S70" s="38">
        <f t="shared" si="8"/>
        <v>0.17204316693052912</v>
      </c>
      <c r="T70" s="38">
        <f t="shared" si="8"/>
        <v>0.17449302406951148</v>
      </c>
      <c r="U70" s="38">
        <f t="shared" si="8"/>
        <v>0.17806715926549127</v>
      </c>
      <c r="V70" s="38">
        <f t="shared" si="8"/>
        <v>0.18147642333729827</v>
      </c>
      <c r="W70" s="38">
        <f t="shared" si="8"/>
        <v>0.18494170363928483</v>
      </c>
      <c r="X70" s="38">
        <f t="shared" si="8"/>
        <v>0.18767569167036544</v>
      </c>
      <c r="Y70" s="38">
        <f t="shared" si="8"/>
        <v>0.19016364230346589</v>
      </c>
      <c r="Z70" s="38">
        <f t="shared" si="8"/>
        <v>0.19225668002920882</v>
      </c>
      <c r="AA70" s="39">
        <f t="shared" si="8"/>
        <v>0.19481043894414118</v>
      </c>
    </row>
    <row r="71" spans="1:27" ht="12.75" customHeight="1" x14ac:dyDescent="0.3">
      <c r="A71" s="13" t="s">
        <v>71</v>
      </c>
      <c r="B71" s="38">
        <f t="shared" si="9"/>
        <v>0.21530399192489041</v>
      </c>
      <c r="C71" s="38">
        <f t="shared" si="8"/>
        <v>0.21753700857186378</v>
      </c>
      <c r="D71" s="38">
        <f t="shared" si="8"/>
        <v>0.22065884050731274</v>
      </c>
      <c r="E71" s="38">
        <f t="shared" si="8"/>
        <v>0.22338916091698197</v>
      </c>
      <c r="F71" s="38">
        <f t="shared" si="8"/>
        <v>0.22327890340663478</v>
      </c>
      <c r="G71" s="38">
        <f t="shared" si="8"/>
        <v>0.22492171773652428</v>
      </c>
      <c r="H71" s="38">
        <f t="shared" si="8"/>
        <v>0.22676626816722961</v>
      </c>
      <c r="I71" s="38">
        <f t="shared" si="8"/>
        <v>0.2296180760475508</v>
      </c>
      <c r="J71" s="38">
        <f t="shared" si="8"/>
        <v>0.23257845858992968</v>
      </c>
      <c r="K71" s="38">
        <f t="shared" si="8"/>
        <v>0.23494154733464329</v>
      </c>
      <c r="L71" s="39">
        <f t="shared" si="8"/>
        <v>0.23662195502367922</v>
      </c>
      <c r="M71" s="38">
        <f t="shared" si="8"/>
        <v>0.23762995832799988</v>
      </c>
      <c r="N71" s="38">
        <f t="shared" si="8"/>
        <v>0.23886177469532208</v>
      </c>
      <c r="O71" s="38">
        <f t="shared" si="8"/>
        <v>0.24013690194899115</v>
      </c>
      <c r="P71" s="38">
        <f t="shared" si="8"/>
        <v>0.24050869377784165</v>
      </c>
      <c r="Q71" s="38">
        <f t="shared" si="8"/>
        <v>0.23823669372864004</v>
      </c>
      <c r="R71" s="38">
        <f t="shared" si="8"/>
        <v>0.2354303246067237</v>
      </c>
      <c r="S71" s="38">
        <f t="shared" si="8"/>
        <v>0.23141948321689496</v>
      </c>
      <c r="T71" s="38">
        <f t="shared" si="8"/>
        <v>0.22757424226961934</v>
      </c>
      <c r="U71" s="38">
        <f t="shared" si="8"/>
        <v>0.22247421171995024</v>
      </c>
      <c r="V71" s="38">
        <f t="shared" si="8"/>
        <v>0.2168964858951202</v>
      </c>
      <c r="W71" s="38">
        <f t="shared" si="8"/>
        <v>0.21142932948130241</v>
      </c>
      <c r="X71" s="38">
        <f t="shared" si="8"/>
        <v>0.20680574049415595</v>
      </c>
      <c r="Y71" s="38">
        <f t="shared" si="8"/>
        <v>0.20275608090047817</v>
      </c>
      <c r="Z71" s="38">
        <f t="shared" si="8"/>
        <v>0.19955888708403499</v>
      </c>
      <c r="AA71" s="39">
        <f t="shared" si="8"/>
        <v>0.19688925446795782</v>
      </c>
    </row>
    <row r="72" spans="1:27" ht="12.75" customHeight="1" x14ac:dyDescent="0.3">
      <c r="A72" s="13" t="s">
        <v>72</v>
      </c>
      <c r="B72" s="38">
        <f t="shared" si="9"/>
        <v>0.10328950097482059</v>
      </c>
      <c r="C72" s="38">
        <f t="shared" si="8"/>
        <v>0.10667054408486007</v>
      </c>
      <c r="D72" s="38">
        <f t="shared" si="8"/>
        <v>0.10881691782532678</v>
      </c>
      <c r="E72" s="38">
        <f t="shared" si="8"/>
        <v>0.11167371466726018</v>
      </c>
      <c r="F72" s="38">
        <f t="shared" si="8"/>
        <v>0.11725907436587509</v>
      </c>
      <c r="G72" s="38">
        <f t="shared" si="8"/>
        <v>0.12188268843659136</v>
      </c>
      <c r="H72" s="38">
        <f t="shared" si="8"/>
        <v>0.12634721307339772</v>
      </c>
      <c r="I72" s="38">
        <f t="shared" si="8"/>
        <v>0.13017452154118539</v>
      </c>
      <c r="J72" s="38">
        <f t="shared" si="8"/>
        <v>0.13291808176322206</v>
      </c>
      <c r="K72" s="38">
        <f t="shared" si="8"/>
        <v>0.13536704315743345</v>
      </c>
      <c r="L72" s="39">
        <f t="shared" si="8"/>
        <v>0.13777897512973938</v>
      </c>
      <c r="M72" s="38">
        <f t="shared" si="8"/>
        <v>0.14053277581032839</v>
      </c>
      <c r="N72" s="38">
        <f t="shared" si="8"/>
        <v>0.14290607072523331</v>
      </c>
      <c r="O72" s="38">
        <f t="shared" si="8"/>
        <v>0.14464922455642909</v>
      </c>
      <c r="P72" s="38">
        <f t="shared" si="8"/>
        <v>0.14706135939071704</v>
      </c>
      <c r="Q72" s="38">
        <f t="shared" si="8"/>
        <v>0.15027326344326358</v>
      </c>
      <c r="R72" s="38">
        <f t="shared" si="8"/>
        <v>0.15348992025933805</v>
      </c>
      <c r="S72" s="38">
        <f t="shared" si="8"/>
        <v>0.15670525352583189</v>
      </c>
      <c r="T72" s="38">
        <f t="shared" si="8"/>
        <v>0.16024958815039436</v>
      </c>
      <c r="U72" s="38">
        <f t="shared" si="8"/>
        <v>0.16383056551320507</v>
      </c>
      <c r="V72" s="38">
        <f t="shared" si="8"/>
        <v>0.16790754365096847</v>
      </c>
      <c r="W72" s="38">
        <f t="shared" si="8"/>
        <v>0.17198531904544315</v>
      </c>
      <c r="X72" s="38">
        <f t="shared" si="8"/>
        <v>0.17628347388666962</v>
      </c>
      <c r="Y72" s="38">
        <f t="shared" si="8"/>
        <v>0.18005108253393129</v>
      </c>
      <c r="Z72" s="38">
        <f t="shared" si="8"/>
        <v>0.18295754288183838</v>
      </c>
      <c r="AA72" s="39">
        <f t="shared" si="8"/>
        <v>0.18532864727435877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11916</v>
      </c>
      <c r="C83" s="76">
        <v>11783</v>
      </c>
      <c r="D83" s="76">
        <v>11660</v>
      </c>
      <c r="E83" s="76">
        <v>11482</v>
      </c>
      <c r="F83" s="76">
        <v>11288</v>
      </c>
      <c r="G83" s="76">
        <v>11072</v>
      </c>
      <c r="H83" s="76">
        <v>10912</v>
      </c>
      <c r="I83" s="76">
        <v>10737</v>
      </c>
      <c r="J83" s="76">
        <v>10534</v>
      </c>
      <c r="K83" s="76">
        <v>10341</v>
      </c>
      <c r="L83" s="63">
        <v>10191</v>
      </c>
      <c r="M83" s="76">
        <v>10057</v>
      </c>
      <c r="N83" s="76">
        <v>9904</v>
      </c>
      <c r="O83" s="76">
        <v>9804</v>
      </c>
      <c r="P83" s="76">
        <v>9697</v>
      </c>
      <c r="Q83" s="76">
        <v>9607</v>
      </c>
      <c r="R83" s="76">
        <v>9549</v>
      </c>
      <c r="S83" s="76">
        <v>9497</v>
      </c>
      <c r="T83" s="76">
        <v>9439</v>
      </c>
      <c r="U83" s="76">
        <v>9385</v>
      </c>
      <c r="V83" s="76">
        <v>9340</v>
      </c>
      <c r="W83" s="76">
        <v>9298</v>
      </c>
      <c r="X83" s="76">
        <v>9253</v>
      </c>
      <c r="Y83" s="76">
        <v>9211</v>
      </c>
      <c r="Z83" s="76">
        <v>9173</v>
      </c>
      <c r="AA83" s="63">
        <v>9136</v>
      </c>
    </row>
    <row r="84" spans="1:27" ht="12.75" customHeight="1" x14ac:dyDescent="0.3">
      <c r="A84" s="32" t="s">
        <v>77</v>
      </c>
      <c r="B84" s="76">
        <v>42708</v>
      </c>
      <c r="C84" s="76">
        <v>42855.629840000001</v>
      </c>
      <c r="D84" s="76">
        <v>43113.55083</v>
      </c>
      <c r="E84" s="76">
        <v>42998</v>
      </c>
      <c r="F84" s="76">
        <v>42833</v>
      </c>
      <c r="G84" s="76">
        <v>42654</v>
      </c>
      <c r="H84" s="76">
        <v>42346</v>
      </c>
      <c r="I84" s="76">
        <v>42051</v>
      </c>
      <c r="J84" s="76">
        <v>41960.966684999999</v>
      </c>
      <c r="K84" s="76">
        <v>42235.594440000001</v>
      </c>
      <c r="L84" s="63">
        <v>42295</v>
      </c>
      <c r="M84" s="76">
        <v>41937</v>
      </c>
      <c r="N84" s="76">
        <v>41531</v>
      </c>
      <c r="O84" s="76">
        <v>41076</v>
      </c>
      <c r="P84" s="76">
        <v>40609</v>
      </c>
      <c r="Q84" s="76">
        <v>40177</v>
      </c>
      <c r="R84" s="76">
        <v>39775</v>
      </c>
      <c r="S84" s="76">
        <v>39420</v>
      </c>
      <c r="T84" s="76">
        <v>39094</v>
      </c>
      <c r="U84" s="76">
        <v>38783</v>
      </c>
      <c r="V84" s="76">
        <v>38499</v>
      </c>
      <c r="W84" s="76">
        <v>38232</v>
      </c>
      <c r="X84" s="76">
        <v>38093</v>
      </c>
      <c r="Y84" s="76">
        <v>37986</v>
      </c>
      <c r="Z84" s="76">
        <v>37957</v>
      </c>
      <c r="AA84" s="63">
        <v>37894</v>
      </c>
    </row>
    <row r="85" spans="1:27" ht="12.75" customHeight="1" x14ac:dyDescent="0.3">
      <c r="A85" s="13" t="s">
        <v>78</v>
      </c>
      <c r="B85" s="76">
        <v>17697</v>
      </c>
      <c r="C85" s="76">
        <v>17574.370159999999</v>
      </c>
      <c r="D85" s="76">
        <v>17292.44917</v>
      </c>
      <c r="E85" s="76">
        <v>17408</v>
      </c>
      <c r="F85" s="76">
        <v>17592</v>
      </c>
      <c r="G85" s="76">
        <v>17810</v>
      </c>
      <c r="H85" s="76">
        <v>18093</v>
      </c>
      <c r="I85" s="76">
        <v>18378</v>
      </c>
      <c r="J85" s="76">
        <v>18466.033315000001</v>
      </c>
      <c r="K85" s="76">
        <v>18164.405559999999</v>
      </c>
      <c r="L85" s="63">
        <v>18040</v>
      </c>
      <c r="M85" s="76">
        <v>18317</v>
      </c>
      <c r="N85" s="76">
        <v>18639</v>
      </c>
      <c r="O85" s="76">
        <v>18951</v>
      </c>
      <c r="P85" s="76">
        <v>19284</v>
      </c>
      <c r="Q85" s="76">
        <v>19563</v>
      </c>
      <c r="R85" s="76">
        <v>19775</v>
      </c>
      <c r="S85" s="76">
        <v>19932</v>
      </c>
      <c r="T85" s="76">
        <v>20060</v>
      </c>
      <c r="U85" s="76">
        <v>20177</v>
      </c>
      <c r="V85" s="76">
        <v>20258</v>
      </c>
      <c r="W85" s="76">
        <v>20313</v>
      </c>
      <c r="X85" s="76">
        <v>20244</v>
      </c>
      <c r="Y85" s="76">
        <v>20145</v>
      </c>
      <c r="Z85" s="76">
        <v>19973</v>
      </c>
      <c r="AA85" s="63">
        <v>19835</v>
      </c>
    </row>
    <row r="86" spans="1:27" ht="12.75" customHeight="1" x14ac:dyDescent="0.3">
      <c r="A86" s="13" t="s">
        <v>91</v>
      </c>
      <c r="B86" s="76">
        <v>42708</v>
      </c>
      <c r="C86" s="76">
        <v>42425</v>
      </c>
      <c r="D86" s="76">
        <v>42159</v>
      </c>
      <c r="E86" s="76">
        <v>41972</v>
      </c>
      <c r="F86" s="76">
        <v>41763</v>
      </c>
      <c r="G86" s="76">
        <v>41510</v>
      </c>
      <c r="H86" s="76">
        <v>41197</v>
      </c>
      <c r="I86" s="76">
        <v>40902</v>
      </c>
      <c r="J86" s="76">
        <v>40599</v>
      </c>
      <c r="K86" s="76">
        <v>40288</v>
      </c>
      <c r="L86" s="63">
        <v>39879</v>
      </c>
      <c r="M86" s="76">
        <v>39453</v>
      </c>
      <c r="N86" s="76">
        <v>39016</v>
      </c>
      <c r="O86" s="76">
        <v>38587</v>
      </c>
      <c r="P86" s="76">
        <v>38229</v>
      </c>
      <c r="Q86" s="76">
        <v>37904</v>
      </c>
      <c r="R86" s="76">
        <v>37570</v>
      </c>
      <c r="S86" s="76">
        <v>37242</v>
      </c>
      <c r="T86" s="76">
        <v>36951</v>
      </c>
      <c r="U86" s="76">
        <v>36681</v>
      </c>
      <c r="V86" s="76">
        <v>36535</v>
      </c>
      <c r="W86" s="76">
        <v>36426</v>
      </c>
      <c r="X86" s="76">
        <v>36393</v>
      </c>
      <c r="Y86" s="76">
        <v>36327</v>
      </c>
      <c r="Z86" s="76">
        <v>36343</v>
      </c>
      <c r="AA86" s="63">
        <v>36344</v>
      </c>
    </row>
    <row r="87" spans="1:27" ht="12.75" customHeight="1" x14ac:dyDescent="0.3">
      <c r="A87" s="13" t="s">
        <v>92</v>
      </c>
      <c r="B87" s="76">
        <v>17697</v>
      </c>
      <c r="C87" s="76">
        <v>18005</v>
      </c>
      <c r="D87" s="76">
        <v>18247</v>
      </c>
      <c r="E87" s="76">
        <v>18434</v>
      </c>
      <c r="F87" s="76">
        <v>18662</v>
      </c>
      <c r="G87" s="76">
        <v>18954</v>
      </c>
      <c r="H87" s="76">
        <v>19242</v>
      </c>
      <c r="I87" s="76">
        <v>19527</v>
      </c>
      <c r="J87" s="76">
        <v>19828</v>
      </c>
      <c r="K87" s="76">
        <v>20112</v>
      </c>
      <c r="L87" s="63">
        <v>20456</v>
      </c>
      <c r="M87" s="76">
        <v>20801</v>
      </c>
      <c r="N87" s="76">
        <v>21154</v>
      </c>
      <c r="O87" s="76">
        <v>21440</v>
      </c>
      <c r="P87" s="76">
        <v>21664</v>
      </c>
      <c r="Q87" s="76">
        <v>21836</v>
      </c>
      <c r="R87" s="76">
        <v>21980</v>
      </c>
      <c r="S87" s="76">
        <v>22110</v>
      </c>
      <c r="T87" s="76">
        <v>22203</v>
      </c>
      <c r="U87" s="76">
        <v>22279</v>
      </c>
      <c r="V87" s="76">
        <v>22222</v>
      </c>
      <c r="W87" s="76">
        <v>22119</v>
      </c>
      <c r="X87" s="76">
        <v>21944</v>
      </c>
      <c r="Y87" s="76">
        <v>21804</v>
      </c>
      <c r="Z87" s="76">
        <v>21587</v>
      </c>
      <c r="AA87" s="63">
        <v>21385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0.16476542083212345</v>
      </c>
      <c r="C90" s="38">
        <f t="shared" ref="C90:AA94" si="11">C83/SUM(C$83:C$85)</f>
        <v>0.16317006633154696</v>
      </c>
      <c r="D90" s="38">
        <f t="shared" si="11"/>
        <v>0.16179613132406406</v>
      </c>
      <c r="E90" s="38">
        <f t="shared" si="11"/>
        <v>0.15972067660805697</v>
      </c>
      <c r="F90" s="38">
        <f t="shared" si="11"/>
        <v>0.15740521244404782</v>
      </c>
      <c r="G90" s="38">
        <f t="shared" si="11"/>
        <v>0.15477521807201969</v>
      </c>
      <c r="H90" s="38">
        <f t="shared" si="11"/>
        <v>0.15293408641784978</v>
      </c>
      <c r="I90" s="38">
        <f t="shared" si="11"/>
        <v>0.15087260770592698</v>
      </c>
      <c r="J90" s="38">
        <f t="shared" si="11"/>
        <v>0.14844773889883175</v>
      </c>
      <c r="K90" s="38">
        <f t="shared" si="11"/>
        <v>0.14618113965027354</v>
      </c>
      <c r="L90" s="39">
        <f t="shared" si="11"/>
        <v>0.14449990074582422</v>
      </c>
      <c r="M90" s="38">
        <f t="shared" si="11"/>
        <v>0.14303594032228242</v>
      </c>
      <c r="N90" s="38">
        <f t="shared" si="11"/>
        <v>0.14133630162399749</v>
      </c>
      <c r="O90" s="38">
        <f t="shared" si="11"/>
        <v>0.14039609915367102</v>
      </c>
      <c r="P90" s="38">
        <f t="shared" si="11"/>
        <v>0.13934473343871245</v>
      </c>
      <c r="Q90" s="38">
        <f t="shared" si="11"/>
        <v>0.13853519258223138</v>
      </c>
      <c r="R90" s="38">
        <f t="shared" si="11"/>
        <v>0.13819302739547606</v>
      </c>
      <c r="S90" s="38">
        <f t="shared" si="11"/>
        <v>0.13793954886781218</v>
      </c>
      <c r="T90" s="38">
        <f t="shared" si="11"/>
        <v>0.13760879390025221</v>
      </c>
      <c r="U90" s="38">
        <f t="shared" si="11"/>
        <v>0.13731801887482625</v>
      </c>
      <c r="V90" s="38">
        <f t="shared" si="11"/>
        <v>0.13715729033584445</v>
      </c>
      <c r="W90" s="38">
        <f t="shared" si="11"/>
        <v>0.13705172235897586</v>
      </c>
      <c r="X90" s="38">
        <f t="shared" si="11"/>
        <v>0.13689894954874982</v>
      </c>
      <c r="Y90" s="38">
        <f t="shared" si="11"/>
        <v>0.13677942443051885</v>
      </c>
      <c r="Z90" s="38">
        <f t="shared" si="11"/>
        <v>0.13670029655902122</v>
      </c>
      <c r="AA90" s="39">
        <f t="shared" si="11"/>
        <v>0.13663351529200629</v>
      </c>
    </row>
    <row r="91" spans="1:27" ht="12.75" customHeight="1" x14ac:dyDescent="0.3">
      <c r="A91" s="13" t="s">
        <v>77</v>
      </c>
      <c r="B91" s="38">
        <f t="shared" ref="B91:Q94" si="12">B84/SUM(B$83:B$85)</f>
        <v>0.59053386983033973</v>
      </c>
      <c r="C91" s="38">
        <f t="shared" si="12"/>
        <v>0.59346142439726923</v>
      </c>
      <c r="D91" s="38">
        <f t="shared" si="12"/>
        <v>0.59825092040629424</v>
      </c>
      <c r="E91" s="38">
        <f t="shared" si="12"/>
        <v>0.59812486089472516</v>
      </c>
      <c r="F91" s="38">
        <f t="shared" si="12"/>
        <v>0.59728361663854534</v>
      </c>
      <c r="G91" s="38">
        <f t="shared" si="12"/>
        <v>0.59625922612390969</v>
      </c>
      <c r="H91" s="38">
        <f t="shared" si="12"/>
        <v>0.59348852854199663</v>
      </c>
      <c r="I91" s="38">
        <f t="shared" si="12"/>
        <v>0.59088609729365149</v>
      </c>
      <c r="J91" s="38">
        <f t="shared" si="12"/>
        <v>0.59132434273756007</v>
      </c>
      <c r="K91" s="38">
        <f t="shared" si="12"/>
        <v>0.59704548196943785</v>
      </c>
      <c r="L91" s="39">
        <f t="shared" si="12"/>
        <v>0.59970790913989169</v>
      </c>
      <c r="M91" s="38">
        <f t="shared" si="12"/>
        <v>0.59645005760122882</v>
      </c>
      <c r="N91" s="38">
        <f t="shared" si="12"/>
        <v>0.5926734594856865</v>
      </c>
      <c r="O91" s="38">
        <f t="shared" si="12"/>
        <v>0.58822013146023977</v>
      </c>
      <c r="P91" s="38">
        <f t="shared" si="12"/>
        <v>0.58354648656416153</v>
      </c>
      <c r="Q91" s="38">
        <f t="shared" si="12"/>
        <v>0.57936176042222443</v>
      </c>
      <c r="R91" s="38">
        <f t="shared" si="11"/>
        <v>0.57562338094617871</v>
      </c>
      <c r="S91" s="38">
        <f t="shared" si="11"/>
        <v>0.57255733561852751</v>
      </c>
      <c r="T91" s="38">
        <f t="shared" si="11"/>
        <v>0.56994153922411905</v>
      </c>
      <c r="U91" s="38">
        <f t="shared" si="11"/>
        <v>0.56745921428048873</v>
      </c>
      <c r="V91" s="38">
        <f t="shared" si="11"/>
        <v>0.56535530199568262</v>
      </c>
      <c r="W91" s="38">
        <f t="shared" si="11"/>
        <v>0.56353640021815077</v>
      </c>
      <c r="X91" s="38">
        <f t="shared" si="11"/>
        <v>0.56358928835626576</v>
      </c>
      <c r="Y91" s="38">
        <f t="shared" si="11"/>
        <v>0.56407591102135368</v>
      </c>
      <c r="Z91" s="38">
        <f t="shared" si="11"/>
        <v>0.56565280240823812</v>
      </c>
      <c r="AA91" s="39">
        <f t="shared" si="11"/>
        <v>0.5667239961115681</v>
      </c>
    </row>
    <row r="92" spans="1:27" ht="12.75" customHeight="1" x14ac:dyDescent="0.3">
      <c r="A92" s="13" t="s">
        <v>78</v>
      </c>
      <c r="B92" s="38">
        <f t="shared" si="12"/>
        <v>0.24470070933753682</v>
      </c>
      <c r="C92" s="38">
        <f t="shared" si="11"/>
        <v>0.24336850927118384</v>
      </c>
      <c r="D92" s="38">
        <f t="shared" si="11"/>
        <v>0.23995294826964172</v>
      </c>
      <c r="E92" s="38">
        <f t="shared" si="11"/>
        <v>0.24215446249721789</v>
      </c>
      <c r="F92" s="38">
        <f t="shared" si="11"/>
        <v>0.2453111709174069</v>
      </c>
      <c r="G92" s="38">
        <f t="shared" si="11"/>
        <v>0.24896555580407068</v>
      </c>
      <c r="H92" s="38">
        <f t="shared" si="11"/>
        <v>0.25357738504015359</v>
      </c>
      <c r="I92" s="38">
        <f t="shared" si="11"/>
        <v>0.25824129500042153</v>
      </c>
      <c r="J92" s="38">
        <f t="shared" si="11"/>
        <v>0.2602279183636082</v>
      </c>
      <c r="K92" s="38">
        <f t="shared" si="11"/>
        <v>0.25677337838028863</v>
      </c>
      <c r="L92" s="39">
        <f t="shared" si="11"/>
        <v>0.25579219011428411</v>
      </c>
      <c r="M92" s="38">
        <f t="shared" si="11"/>
        <v>0.26051400207648873</v>
      </c>
      <c r="N92" s="38">
        <f t="shared" si="11"/>
        <v>0.26599023889031598</v>
      </c>
      <c r="O92" s="38">
        <f t="shared" si="11"/>
        <v>0.27138376938608927</v>
      </c>
      <c r="P92" s="38">
        <f t="shared" si="11"/>
        <v>0.27710877999712602</v>
      </c>
      <c r="Q92" s="38">
        <f t="shared" si="11"/>
        <v>0.28210304699554417</v>
      </c>
      <c r="R92" s="38">
        <f t="shared" si="11"/>
        <v>0.28618359165834528</v>
      </c>
      <c r="S92" s="38">
        <f t="shared" si="11"/>
        <v>0.28950311551366031</v>
      </c>
      <c r="T92" s="38">
        <f t="shared" si="11"/>
        <v>0.29244966687562873</v>
      </c>
      <c r="U92" s="38">
        <f t="shared" si="11"/>
        <v>0.29522276684468507</v>
      </c>
      <c r="V92" s="38">
        <f t="shared" si="11"/>
        <v>0.29748740766847293</v>
      </c>
      <c r="W92" s="38">
        <f t="shared" si="11"/>
        <v>0.2994118774228734</v>
      </c>
      <c r="X92" s="38">
        <f t="shared" si="11"/>
        <v>0.29951176209498448</v>
      </c>
      <c r="Y92" s="38">
        <f t="shared" si="11"/>
        <v>0.29914466454812749</v>
      </c>
      <c r="Z92" s="38">
        <f t="shared" si="11"/>
        <v>0.29764690103274072</v>
      </c>
      <c r="AA92" s="39">
        <f t="shared" si="11"/>
        <v>0.29664248859642561</v>
      </c>
    </row>
    <row r="93" spans="1:27" ht="12.75" customHeight="1" x14ac:dyDescent="0.3">
      <c r="A93" s="13" t="s">
        <v>91</v>
      </c>
      <c r="B93" s="38">
        <f t="shared" si="12"/>
        <v>0.59053386983033973</v>
      </c>
      <c r="C93" s="38">
        <f t="shared" si="11"/>
        <v>0.58749809591070856</v>
      </c>
      <c r="D93" s="38">
        <f t="shared" si="11"/>
        <v>0.58500541170593623</v>
      </c>
      <c r="E93" s="38">
        <f t="shared" si="11"/>
        <v>0.5838526596928556</v>
      </c>
      <c r="F93" s="38">
        <f t="shared" si="11"/>
        <v>0.58236303041289583</v>
      </c>
      <c r="G93" s="38">
        <f t="shared" si="11"/>
        <v>0.58026727801386713</v>
      </c>
      <c r="H93" s="38">
        <f t="shared" si="11"/>
        <v>0.57738504015360681</v>
      </c>
      <c r="I93" s="38">
        <f t="shared" si="11"/>
        <v>0.57474074698592026</v>
      </c>
      <c r="J93" s="38">
        <f t="shared" si="11"/>
        <v>0.57213117064302932</v>
      </c>
      <c r="K93" s="38">
        <f t="shared" si="11"/>
        <v>0.56951414314188376</v>
      </c>
      <c r="L93" s="39">
        <f t="shared" si="11"/>
        <v>0.56545103933301188</v>
      </c>
      <c r="M93" s="38">
        <f t="shared" si="11"/>
        <v>0.56112130392115034</v>
      </c>
      <c r="N93" s="38">
        <f t="shared" si="11"/>
        <v>0.55678282958015812</v>
      </c>
      <c r="O93" s="38">
        <f t="shared" si="11"/>
        <v>0.55257693574486977</v>
      </c>
      <c r="P93" s="38">
        <f t="shared" si="11"/>
        <v>0.54934617042678546</v>
      </c>
      <c r="Q93" s="38">
        <f t="shared" si="11"/>
        <v>0.54658456746506701</v>
      </c>
      <c r="R93" s="38">
        <f t="shared" si="11"/>
        <v>0.543712644177195</v>
      </c>
      <c r="S93" s="38">
        <f t="shared" si="11"/>
        <v>0.54092288922133946</v>
      </c>
      <c r="T93" s="38">
        <f t="shared" si="11"/>
        <v>0.53869928418351731</v>
      </c>
      <c r="U93" s="38">
        <f t="shared" si="11"/>
        <v>0.53670348964810888</v>
      </c>
      <c r="V93" s="38">
        <f t="shared" si="11"/>
        <v>0.53651409019486906</v>
      </c>
      <c r="W93" s="38">
        <f t="shared" si="11"/>
        <v>0.5369161151482098</v>
      </c>
      <c r="X93" s="38">
        <f t="shared" si="11"/>
        <v>0.53843763870395034</v>
      </c>
      <c r="Y93" s="38">
        <f t="shared" si="11"/>
        <v>0.53944046805856671</v>
      </c>
      <c r="Z93" s="38">
        <f t="shared" si="11"/>
        <v>0.54160022651744333</v>
      </c>
      <c r="AA93" s="39">
        <f t="shared" si="11"/>
        <v>0.54354295969490762</v>
      </c>
    </row>
    <row r="94" spans="1:27" ht="12.75" customHeight="1" x14ac:dyDescent="0.3">
      <c r="A94" s="13" t="s">
        <v>92</v>
      </c>
      <c r="B94" s="38">
        <f t="shared" si="12"/>
        <v>0.24470070933753682</v>
      </c>
      <c r="C94" s="38">
        <f t="shared" si="11"/>
        <v>0.24933183775774445</v>
      </c>
      <c r="D94" s="38">
        <f t="shared" si="11"/>
        <v>0.25319845696999971</v>
      </c>
      <c r="E94" s="38">
        <f t="shared" si="11"/>
        <v>0.25642666369908745</v>
      </c>
      <c r="F94" s="38">
        <f t="shared" si="11"/>
        <v>0.26023175714305635</v>
      </c>
      <c r="G94" s="38">
        <f t="shared" si="11"/>
        <v>0.26495750391411316</v>
      </c>
      <c r="H94" s="38">
        <f t="shared" si="11"/>
        <v>0.26968087342854341</v>
      </c>
      <c r="I94" s="38">
        <f t="shared" si="11"/>
        <v>0.27438664530815277</v>
      </c>
      <c r="J94" s="38">
        <f t="shared" si="11"/>
        <v>0.27942109045813895</v>
      </c>
      <c r="K94" s="38">
        <f t="shared" si="11"/>
        <v>0.28430471720784267</v>
      </c>
      <c r="L94" s="39">
        <f t="shared" si="11"/>
        <v>0.29004905992116381</v>
      </c>
      <c r="M94" s="38">
        <f t="shared" si="11"/>
        <v>0.29584275575656727</v>
      </c>
      <c r="N94" s="38">
        <f t="shared" si="11"/>
        <v>0.30188086879584441</v>
      </c>
      <c r="O94" s="38">
        <f t="shared" si="11"/>
        <v>0.30702696510145921</v>
      </c>
      <c r="P94" s="38">
        <f t="shared" si="11"/>
        <v>0.31130909613450208</v>
      </c>
      <c r="Q94" s="38">
        <f t="shared" si="11"/>
        <v>0.31488023995270165</v>
      </c>
      <c r="R94" s="38">
        <f t="shared" si="11"/>
        <v>0.31809432842732893</v>
      </c>
      <c r="S94" s="38">
        <f t="shared" si="11"/>
        <v>0.32113756191084836</v>
      </c>
      <c r="T94" s="38">
        <f t="shared" si="11"/>
        <v>0.32369192191623053</v>
      </c>
      <c r="U94" s="38">
        <f t="shared" si="11"/>
        <v>0.32597849147706487</v>
      </c>
      <c r="V94" s="38">
        <f t="shared" si="11"/>
        <v>0.32632861946928648</v>
      </c>
      <c r="W94" s="38">
        <f t="shared" si="11"/>
        <v>0.3260321624928143</v>
      </c>
      <c r="X94" s="38">
        <f t="shared" si="11"/>
        <v>0.3246634117472999</v>
      </c>
      <c r="Y94" s="38">
        <f t="shared" si="11"/>
        <v>0.32378010751091446</v>
      </c>
      <c r="Z94" s="38">
        <f t="shared" si="11"/>
        <v>0.32169947692353545</v>
      </c>
      <c r="AA94" s="39">
        <f t="shared" si="11"/>
        <v>0.31982352501308609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279.01095813430737</v>
      </c>
      <c r="C97" s="76">
        <f t="shared" ref="C97:AA97" si="13">C83/(C84/1000)</f>
        <v>274.94637330011062</v>
      </c>
      <c r="D97" s="76">
        <f t="shared" si="13"/>
        <v>270.44861245542648</v>
      </c>
      <c r="E97" s="76">
        <f t="shared" si="13"/>
        <v>267.03567607795713</v>
      </c>
      <c r="F97" s="76">
        <f t="shared" si="13"/>
        <v>263.53512478696331</v>
      </c>
      <c r="G97" s="76">
        <f t="shared" si="13"/>
        <v>259.57706194026349</v>
      </c>
      <c r="H97" s="76">
        <f t="shared" si="13"/>
        <v>257.68667642752564</v>
      </c>
      <c r="I97" s="76">
        <f t="shared" si="13"/>
        <v>255.33281015909253</v>
      </c>
      <c r="J97" s="76">
        <f t="shared" si="13"/>
        <v>251.04283414341933</v>
      </c>
      <c r="K97" s="76">
        <f t="shared" si="13"/>
        <v>244.84087739526083</v>
      </c>
      <c r="L97" s="63">
        <f t="shared" si="13"/>
        <v>240.95046695826929</v>
      </c>
      <c r="M97" s="76">
        <f t="shared" si="13"/>
        <v>239.81209910103252</v>
      </c>
      <c r="N97" s="76">
        <f t="shared" si="13"/>
        <v>238.47246635043703</v>
      </c>
      <c r="O97" s="76">
        <f t="shared" si="13"/>
        <v>238.67952088810983</v>
      </c>
      <c r="P97" s="76">
        <f t="shared" si="13"/>
        <v>238.78943091432933</v>
      </c>
      <c r="Q97" s="76">
        <f t="shared" si="13"/>
        <v>239.1169076835005</v>
      </c>
      <c r="R97" s="76">
        <f t="shared" si="13"/>
        <v>240.07542426147077</v>
      </c>
      <c r="S97" s="76">
        <f t="shared" si="13"/>
        <v>240.91831557584982</v>
      </c>
      <c r="T97" s="76">
        <f t="shared" si="13"/>
        <v>241.44369980048089</v>
      </c>
      <c r="U97" s="76">
        <f t="shared" si="13"/>
        <v>241.98746873630199</v>
      </c>
      <c r="V97" s="76">
        <f t="shared" si="13"/>
        <v>242.60370399231147</v>
      </c>
      <c r="W97" s="76">
        <f t="shared" si="13"/>
        <v>243.19941410336892</v>
      </c>
      <c r="X97" s="76">
        <f t="shared" si="13"/>
        <v>242.90552069934105</v>
      </c>
      <c r="Y97" s="76">
        <f t="shared" si="13"/>
        <v>242.48407307955566</v>
      </c>
      <c r="Z97" s="76">
        <f t="shared" si="13"/>
        <v>241.66820349342677</v>
      </c>
      <c r="AA97" s="63">
        <f t="shared" si="13"/>
        <v>241.09357681954927</v>
      </c>
    </row>
    <row r="98" spans="1:27" ht="12.75" customHeight="1" x14ac:dyDescent="0.3">
      <c r="A98" s="13" t="s">
        <v>78</v>
      </c>
      <c r="B98" s="76">
        <f>B85/(B84/1000)</f>
        <v>414.37201461084578</v>
      </c>
      <c r="C98" s="76">
        <f t="shared" ref="C98:AA98" si="14">C85/(C84/1000)</f>
        <v>410.08311453158655</v>
      </c>
      <c r="D98" s="76">
        <f t="shared" si="14"/>
        <v>401.09081337757209</v>
      </c>
      <c r="E98" s="76">
        <f t="shared" si="14"/>
        <v>404.85603981580539</v>
      </c>
      <c r="F98" s="76">
        <f t="shared" si="14"/>
        <v>410.71136740363738</v>
      </c>
      <c r="G98" s="76">
        <f t="shared" si="14"/>
        <v>417.54583391944482</v>
      </c>
      <c r="H98" s="76">
        <f t="shared" si="14"/>
        <v>427.26585745997266</v>
      </c>
      <c r="I98" s="76">
        <f t="shared" si="14"/>
        <v>437.04073624884069</v>
      </c>
      <c r="J98" s="76">
        <f t="shared" si="14"/>
        <v>440.07645137501436</v>
      </c>
      <c r="K98" s="76">
        <f t="shared" si="14"/>
        <v>430.07339664188703</v>
      </c>
      <c r="L98" s="63">
        <f t="shared" si="14"/>
        <v>426.52795838751626</v>
      </c>
      <c r="M98" s="76">
        <f t="shared" si="14"/>
        <v>436.7742089324463</v>
      </c>
      <c r="N98" s="76">
        <f t="shared" si="14"/>
        <v>448.79728395656258</v>
      </c>
      <c r="O98" s="76">
        <f t="shared" si="14"/>
        <v>461.36430032135553</v>
      </c>
      <c r="P98" s="76">
        <f t="shared" si="14"/>
        <v>474.87010268659657</v>
      </c>
      <c r="Q98" s="76">
        <f t="shared" si="14"/>
        <v>486.92037733031339</v>
      </c>
      <c r="R98" s="76">
        <f t="shared" si="14"/>
        <v>497.17159019484603</v>
      </c>
      <c r="S98" s="76">
        <f t="shared" si="14"/>
        <v>505.63165905631655</v>
      </c>
      <c r="T98" s="76">
        <f t="shared" si="14"/>
        <v>513.12221824320864</v>
      </c>
      <c r="U98" s="76">
        <f t="shared" si="14"/>
        <v>520.25371941314495</v>
      </c>
      <c r="V98" s="76">
        <f t="shared" si="14"/>
        <v>526.19548559702844</v>
      </c>
      <c r="W98" s="76">
        <f t="shared" si="14"/>
        <v>531.30885122410552</v>
      </c>
      <c r="X98" s="76">
        <f t="shared" si="14"/>
        <v>531.43622187803533</v>
      </c>
      <c r="Y98" s="76">
        <f t="shared" si="14"/>
        <v>530.32696256515567</v>
      </c>
      <c r="Z98" s="76">
        <f t="shared" si="14"/>
        <v>526.20070079300262</v>
      </c>
      <c r="AA98" s="63">
        <f t="shared" si="14"/>
        <v>523.43378899034155</v>
      </c>
    </row>
    <row r="99" spans="1:27" ht="12.75" customHeight="1" x14ac:dyDescent="0.3">
      <c r="A99" s="13" t="s">
        <v>80</v>
      </c>
      <c r="B99" s="76">
        <f>SUM(B97:B98)</f>
        <v>693.38297274515321</v>
      </c>
      <c r="C99" s="76">
        <f t="shared" ref="C99:AA99" si="15">SUM(C97:C98)</f>
        <v>685.02948783169722</v>
      </c>
      <c r="D99" s="76">
        <f t="shared" si="15"/>
        <v>671.53942583299863</v>
      </c>
      <c r="E99" s="76">
        <f t="shared" si="15"/>
        <v>671.89171589376247</v>
      </c>
      <c r="F99" s="76">
        <f t="shared" si="15"/>
        <v>674.24649219060075</v>
      </c>
      <c r="G99" s="76">
        <f t="shared" si="15"/>
        <v>677.12289585970825</v>
      </c>
      <c r="H99" s="76">
        <f t="shared" si="15"/>
        <v>684.95253388749825</v>
      </c>
      <c r="I99" s="76">
        <f t="shared" si="15"/>
        <v>692.37354640793319</v>
      </c>
      <c r="J99" s="76">
        <f t="shared" si="15"/>
        <v>691.11928551843368</v>
      </c>
      <c r="K99" s="76">
        <f t="shared" si="15"/>
        <v>674.91427403714783</v>
      </c>
      <c r="L99" s="63">
        <f t="shared" si="15"/>
        <v>667.47842534578558</v>
      </c>
      <c r="M99" s="76">
        <f t="shared" si="15"/>
        <v>676.58630803347887</v>
      </c>
      <c r="N99" s="76">
        <f t="shared" si="15"/>
        <v>687.26975030699964</v>
      </c>
      <c r="O99" s="76">
        <f t="shared" si="15"/>
        <v>700.04382120946536</v>
      </c>
      <c r="P99" s="76">
        <f t="shared" si="15"/>
        <v>713.6595336009259</v>
      </c>
      <c r="Q99" s="76">
        <f t="shared" si="15"/>
        <v>726.03728501381386</v>
      </c>
      <c r="R99" s="76">
        <f t="shared" si="15"/>
        <v>737.24701445631683</v>
      </c>
      <c r="S99" s="76">
        <f t="shared" si="15"/>
        <v>746.54997463216637</v>
      </c>
      <c r="T99" s="76">
        <f t="shared" si="15"/>
        <v>754.56591804368952</v>
      </c>
      <c r="U99" s="76">
        <f t="shared" si="15"/>
        <v>762.241188149447</v>
      </c>
      <c r="V99" s="76">
        <f t="shared" si="15"/>
        <v>768.7991895893399</v>
      </c>
      <c r="W99" s="76">
        <f t="shared" si="15"/>
        <v>774.50826532747442</v>
      </c>
      <c r="X99" s="76">
        <f t="shared" si="15"/>
        <v>774.34174257737641</v>
      </c>
      <c r="Y99" s="76">
        <f t="shared" si="15"/>
        <v>772.8110356447113</v>
      </c>
      <c r="Z99" s="76">
        <f t="shared" si="15"/>
        <v>767.86890428642937</v>
      </c>
      <c r="AA99" s="63">
        <f t="shared" si="15"/>
        <v>764.52736580989085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2020-03-24T09:04:06Z</dcterms:modified>
</cp:coreProperties>
</file>