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X99" i="9" l="1"/>
  <c r="S99" i="9"/>
  <c r="Q99" i="9"/>
  <c r="L99" i="9"/>
  <c r="H99" i="9"/>
  <c r="G99" i="9"/>
  <c r="AA98" i="9"/>
  <c r="Z98" i="9"/>
  <c r="Y98" i="9"/>
  <c r="X98" i="9"/>
  <c r="W98" i="9"/>
  <c r="W99" i="9" s="1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C99" i="9" s="1"/>
  <c r="B98" i="9"/>
  <c r="AA97" i="9"/>
  <c r="AA99" i="9" s="1"/>
  <c r="Z97" i="9"/>
  <c r="Z99" i="9" s="1"/>
  <c r="Y97" i="9"/>
  <c r="Y99" i="9" s="1"/>
  <c r="X97" i="9"/>
  <c r="W97" i="9"/>
  <c r="V97" i="9"/>
  <c r="V99" i="9" s="1"/>
  <c r="U97" i="9"/>
  <c r="U99" i="9" s="1"/>
  <c r="T97" i="9"/>
  <c r="T99" i="9" s="1"/>
  <c r="S97" i="9"/>
  <c r="R97" i="9"/>
  <c r="R99" i="9" s="1"/>
  <c r="Q97" i="9"/>
  <c r="P97" i="9"/>
  <c r="P99" i="9" s="1"/>
  <c r="O97" i="9"/>
  <c r="O99" i="9" s="1"/>
  <c r="N97" i="9"/>
  <c r="N99" i="9" s="1"/>
  <c r="M97" i="9"/>
  <c r="M99" i="9" s="1"/>
  <c r="L97" i="9"/>
  <c r="K97" i="9"/>
  <c r="K99" i="9" s="1"/>
  <c r="J97" i="9"/>
  <c r="J99" i="9" s="1"/>
  <c r="I97" i="9"/>
  <c r="I99" i="9" s="1"/>
  <c r="H97" i="9"/>
  <c r="G97" i="9"/>
  <c r="F97" i="9"/>
  <c r="F99" i="9" s="1"/>
  <c r="E97" i="9"/>
  <c r="E99" i="9" s="1"/>
  <c r="D97" i="9"/>
  <c r="D99" i="9" s="1"/>
  <c r="C97" i="9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W72" i="9"/>
  <c r="S72" i="9"/>
  <c r="G72" i="9"/>
  <c r="C72" i="9"/>
  <c r="X71" i="9"/>
  <c r="W71" i="9"/>
  <c r="T71" i="9"/>
  <c r="S71" i="9"/>
  <c r="P71" i="9"/>
  <c r="L71" i="9"/>
  <c r="H71" i="9"/>
  <c r="G71" i="9"/>
  <c r="D71" i="9"/>
  <c r="C71" i="9"/>
  <c r="AA70" i="9"/>
  <c r="W70" i="9"/>
  <c r="K70" i="9"/>
  <c r="G70" i="9"/>
  <c r="F70" i="9"/>
  <c r="AA69" i="9"/>
  <c r="X69" i="9"/>
  <c r="W69" i="9"/>
  <c r="T69" i="9"/>
  <c r="P69" i="9"/>
  <c r="L69" i="9"/>
  <c r="K69" i="9"/>
  <c r="H69" i="9"/>
  <c r="G69" i="9"/>
  <c r="D69" i="9"/>
  <c r="AA68" i="9"/>
  <c r="Z68" i="9"/>
  <c r="O68" i="9"/>
  <c r="K68" i="9"/>
  <c r="E68" i="9"/>
  <c r="AA67" i="9"/>
  <c r="X67" i="9"/>
  <c r="T67" i="9"/>
  <c r="P67" i="9"/>
  <c r="O67" i="9"/>
  <c r="L67" i="9"/>
  <c r="K67" i="9"/>
  <c r="H67" i="9"/>
  <c r="D67" i="9"/>
  <c r="AA64" i="9"/>
  <c r="AA72" i="9" s="1"/>
  <c r="Z64" i="9"/>
  <c r="Y64" i="9"/>
  <c r="X64" i="9"/>
  <c r="X72" i="9" s="1"/>
  <c r="W64" i="9"/>
  <c r="W68" i="9" s="1"/>
  <c r="V64" i="9"/>
  <c r="U64" i="9"/>
  <c r="U67" i="9" s="1"/>
  <c r="T64" i="9"/>
  <c r="T72" i="9" s="1"/>
  <c r="S64" i="9"/>
  <c r="S68" i="9" s="1"/>
  <c r="R64" i="9"/>
  <c r="Q64" i="9"/>
  <c r="P64" i="9"/>
  <c r="P72" i="9" s="1"/>
  <c r="O64" i="9"/>
  <c r="O70" i="9" s="1"/>
  <c r="N64" i="9"/>
  <c r="M64" i="9"/>
  <c r="L64" i="9"/>
  <c r="L72" i="9" s="1"/>
  <c r="K64" i="9"/>
  <c r="K72" i="9" s="1"/>
  <c r="J64" i="9"/>
  <c r="I64" i="9"/>
  <c r="H64" i="9"/>
  <c r="H72" i="9" s="1"/>
  <c r="G64" i="9"/>
  <c r="G68" i="9" s="1"/>
  <c r="F64" i="9"/>
  <c r="E64" i="9"/>
  <c r="D64" i="9"/>
  <c r="D72" i="9" s="1"/>
  <c r="C64" i="9"/>
  <c r="C68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S28" i="9"/>
  <c r="N28" i="9"/>
  <c r="N32" i="9" s="1"/>
  <c r="G28" i="9"/>
  <c r="C28" i="9"/>
  <c r="AA26" i="9"/>
  <c r="Z26" i="9"/>
  <c r="Y26" i="9"/>
  <c r="X26" i="9"/>
  <c r="X28" i="9" s="1"/>
  <c r="X32" i="9" s="1"/>
  <c r="W26" i="9"/>
  <c r="W28" i="9" s="1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H28" i="9" s="1"/>
  <c r="H32" i="9" s="1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AA28" i="9" s="1"/>
  <c r="Z24" i="9"/>
  <c r="Z28" i="9" s="1"/>
  <c r="Z32" i="9" s="1"/>
  <c r="Y24" i="9"/>
  <c r="X24" i="9"/>
  <c r="W24" i="9"/>
  <c r="V24" i="9"/>
  <c r="V28" i="9" s="1"/>
  <c r="V32" i="9" s="1"/>
  <c r="U24" i="9"/>
  <c r="T24" i="9"/>
  <c r="S24" i="9"/>
  <c r="R24" i="9"/>
  <c r="R28" i="9" s="1"/>
  <c r="R32" i="9" s="1"/>
  <c r="Q24" i="9"/>
  <c r="P24" i="9"/>
  <c r="O24" i="9"/>
  <c r="O28" i="9" s="1"/>
  <c r="N24" i="9"/>
  <c r="M24" i="9"/>
  <c r="L24" i="9"/>
  <c r="K24" i="9"/>
  <c r="K28" i="9" s="1"/>
  <c r="J24" i="9"/>
  <c r="J28" i="9" s="1"/>
  <c r="J32" i="9" s="1"/>
  <c r="I24" i="9"/>
  <c r="H24" i="9"/>
  <c r="G24" i="9"/>
  <c r="F24" i="9"/>
  <c r="F28" i="9" s="1"/>
  <c r="F32" i="9" s="1"/>
  <c r="E24" i="9"/>
  <c r="D24" i="9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A99" i="8"/>
  <c r="U99" i="8"/>
  <c r="Q99" i="8"/>
  <c r="P99" i="8"/>
  <c r="K99" i="8"/>
  <c r="G99" i="8"/>
  <c r="E99" i="8"/>
  <c r="AA98" i="8"/>
  <c r="Z98" i="8"/>
  <c r="Y98" i="8"/>
  <c r="X98" i="8"/>
  <c r="W98" i="8"/>
  <c r="W99" i="8" s="1"/>
  <c r="V98" i="8"/>
  <c r="U98" i="8"/>
  <c r="T98" i="8"/>
  <c r="S98" i="8"/>
  <c r="S99" i="8" s="1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C99" i="8" s="1"/>
  <c r="B98" i="8"/>
  <c r="AA97" i="8"/>
  <c r="Z97" i="8"/>
  <c r="Y97" i="8"/>
  <c r="Y99" i="8" s="1"/>
  <c r="X97" i="8"/>
  <c r="X99" i="8" s="1"/>
  <c r="W97" i="8"/>
  <c r="V97" i="8"/>
  <c r="U97" i="8"/>
  <c r="T97" i="8"/>
  <c r="T99" i="8" s="1"/>
  <c r="S97" i="8"/>
  <c r="R97" i="8"/>
  <c r="Q97" i="8"/>
  <c r="P97" i="8"/>
  <c r="O97" i="8"/>
  <c r="O99" i="8" s="1"/>
  <c r="N97" i="8"/>
  <c r="M97" i="8"/>
  <c r="M99" i="8" s="1"/>
  <c r="L97" i="8"/>
  <c r="L99" i="8" s="1"/>
  <c r="K97" i="8"/>
  <c r="J97" i="8"/>
  <c r="I97" i="8"/>
  <c r="I99" i="8" s="1"/>
  <c r="H97" i="8"/>
  <c r="H99" i="8" s="1"/>
  <c r="G97" i="8"/>
  <c r="F97" i="8"/>
  <c r="E97" i="8"/>
  <c r="D97" i="8"/>
  <c r="D99" i="8" s="1"/>
  <c r="C97" i="8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A72" i="8"/>
  <c r="W72" i="8"/>
  <c r="R72" i="8"/>
  <c r="K72" i="8"/>
  <c r="G72" i="8"/>
  <c r="F72" i="8"/>
  <c r="AA71" i="8"/>
  <c r="W71" i="8"/>
  <c r="S71" i="8"/>
  <c r="P71" i="8"/>
  <c r="O71" i="8"/>
  <c r="K71" i="8"/>
  <c r="G71" i="8"/>
  <c r="C71" i="8"/>
  <c r="Z70" i="8"/>
  <c r="R70" i="8"/>
  <c r="J70" i="8"/>
  <c r="B70" i="8"/>
  <c r="AA69" i="8"/>
  <c r="W69" i="8"/>
  <c r="S69" i="8"/>
  <c r="O69" i="8"/>
  <c r="L69" i="8"/>
  <c r="K69" i="8"/>
  <c r="G69" i="8"/>
  <c r="C69" i="8"/>
  <c r="V68" i="8"/>
  <c r="N68" i="8"/>
  <c r="F68" i="8"/>
  <c r="AA67" i="8"/>
  <c r="X67" i="8"/>
  <c r="W67" i="8"/>
  <c r="S67" i="8"/>
  <c r="R67" i="8"/>
  <c r="O67" i="8"/>
  <c r="N67" i="8"/>
  <c r="L67" i="8"/>
  <c r="K67" i="8"/>
  <c r="H67" i="8"/>
  <c r="G67" i="8"/>
  <c r="C67" i="8"/>
  <c r="B67" i="8"/>
  <c r="AA64" i="8"/>
  <c r="AA70" i="8" s="1"/>
  <c r="Z64" i="8"/>
  <c r="Y64" i="8"/>
  <c r="Y70" i="8" s="1"/>
  <c r="X64" i="8"/>
  <c r="W64" i="8"/>
  <c r="W70" i="8" s="1"/>
  <c r="V64" i="8"/>
  <c r="U64" i="8"/>
  <c r="T64" i="8"/>
  <c r="T69" i="8" s="1"/>
  <c r="S64" i="8"/>
  <c r="S72" i="8" s="1"/>
  <c r="R64" i="8"/>
  <c r="Q64" i="8"/>
  <c r="P64" i="8"/>
  <c r="O64" i="8"/>
  <c r="O72" i="8" s="1"/>
  <c r="N64" i="8"/>
  <c r="M64" i="8"/>
  <c r="M68" i="8" s="1"/>
  <c r="L64" i="8"/>
  <c r="K64" i="8"/>
  <c r="K70" i="8" s="1"/>
  <c r="J64" i="8"/>
  <c r="I64" i="8"/>
  <c r="H64" i="8"/>
  <c r="H71" i="8" s="1"/>
  <c r="G64" i="8"/>
  <c r="G70" i="8" s="1"/>
  <c r="F64" i="8"/>
  <c r="E64" i="8"/>
  <c r="D64" i="8"/>
  <c r="C64" i="8"/>
  <c r="C72" i="8" s="1"/>
  <c r="B64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Z28" i="8"/>
  <c r="V28" i="8"/>
  <c r="V32" i="8" s="1"/>
  <c r="R28" i="8"/>
  <c r="N28" i="8"/>
  <c r="N32" i="8" s="1"/>
  <c r="J28" i="8"/>
  <c r="F28" i="8"/>
  <c r="F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Z24" i="8"/>
  <c r="Y24" i="8"/>
  <c r="Y28" i="8" s="1"/>
  <c r="Y32" i="8" s="1"/>
  <c r="X24" i="8"/>
  <c r="W24" i="8"/>
  <c r="V24" i="8"/>
  <c r="U24" i="8"/>
  <c r="U28" i="8" s="1"/>
  <c r="U32" i="8" s="1"/>
  <c r="T24" i="8"/>
  <c r="S24" i="8"/>
  <c r="R24" i="8"/>
  <c r="Q24" i="8"/>
  <c r="Q28" i="8" s="1"/>
  <c r="Q32" i="8" s="1"/>
  <c r="P24" i="8"/>
  <c r="O24" i="8"/>
  <c r="N24" i="8"/>
  <c r="M24" i="8"/>
  <c r="M28" i="8" s="1"/>
  <c r="M32" i="8" s="1"/>
  <c r="L24" i="8"/>
  <c r="K24" i="8"/>
  <c r="J24" i="8"/>
  <c r="I24" i="8"/>
  <c r="I28" i="8" s="1"/>
  <c r="I32" i="8" s="1"/>
  <c r="H24" i="8"/>
  <c r="G24" i="8"/>
  <c r="F24" i="8"/>
  <c r="E24" i="8"/>
  <c r="E28" i="8" s="1"/>
  <c r="E32" i="8" s="1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W99" i="7"/>
  <c r="O99" i="7"/>
  <c r="G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W97" i="7"/>
  <c r="V97" i="7"/>
  <c r="V99" i="7" s="1"/>
  <c r="U97" i="7"/>
  <c r="U99" i="7" s="1"/>
  <c r="T97" i="7"/>
  <c r="S97" i="7"/>
  <c r="S99" i="7" s="1"/>
  <c r="R97" i="7"/>
  <c r="R99" i="7" s="1"/>
  <c r="Q97" i="7"/>
  <c r="Q99" i="7" s="1"/>
  <c r="P97" i="7"/>
  <c r="O97" i="7"/>
  <c r="N97" i="7"/>
  <c r="N99" i="7" s="1"/>
  <c r="M97" i="7"/>
  <c r="M99" i="7" s="1"/>
  <c r="L97" i="7"/>
  <c r="K97" i="7"/>
  <c r="K99" i="7" s="1"/>
  <c r="J97" i="7"/>
  <c r="J99" i="7" s="1"/>
  <c r="I97" i="7"/>
  <c r="I99" i="7" s="1"/>
  <c r="H97" i="7"/>
  <c r="G97" i="7"/>
  <c r="F97" i="7"/>
  <c r="F99" i="7" s="1"/>
  <c r="E97" i="7"/>
  <c r="E99" i="7" s="1"/>
  <c r="D97" i="7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Y72" i="7"/>
  <c r="U72" i="7"/>
  <c r="Q72" i="7"/>
  <c r="M72" i="7"/>
  <c r="I72" i="7"/>
  <c r="E72" i="7"/>
  <c r="AA71" i="7"/>
  <c r="W71" i="7"/>
  <c r="S71" i="7"/>
  <c r="O71" i="7"/>
  <c r="K71" i="7"/>
  <c r="G71" i="7"/>
  <c r="C71" i="7"/>
  <c r="Y70" i="7"/>
  <c r="U70" i="7"/>
  <c r="Q70" i="7"/>
  <c r="M70" i="7"/>
  <c r="I70" i="7"/>
  <c r="E70" i="7"/>
  <c r="AA69" i="7"/>
  <c r="W69" i="7"/>
  <c r="S69" i="7"/>
  <c r="O69" i="7"/>
  <c r="K69" i="7"/>
  <c r="G69" i="7"/>
  <c r="C69" i="7"/>
  <c r="U68" i="7"/>
  <c r="Q68" i="7"/>
  <c r="P68" i="7"/>
  <c r="M68" i="7"/>
  <c r="E68" i="7"/>
  <c r="AA67" i="7"/>
  <c r="W67" i="7"/>
  <c r="T67" i="7"/>
  <c r="S67" i="7"/>
  <c r="O67" i="7"/>
  <c r="K67" i="7"/>
  <c r="G67" i="7"/>
  <c r="D67" i="7"/>
  <c r="C67" i="7"/>
  <c r="AA64" i="7"/>
  <c r="AA72" i="7" s="1"/>
  <c r="Z64" i="7"/>
  <c r="Z69" i="7" s="1"/>
  <c r="Y64" i="7"/>
  <c r="X64" i="7"/>
  <c r="X70" i="7" s="1"/>
  <c r="W64" i="7"/>
  <c r="W72" i="7" s="1"/>
  <c r="V64" i="7"/>
  <c r="V71" i="7" s="1"/>
  <c r="U64" i="7"/>
  <c r="T64" i="7"/>
  <c r="T72" i="7" s="1"/>
  <c r="S64" i="7"/>
  <c r="S72" i="7" s="1"/>
  <c r="R64" i="7"/>
  <c r="Q64" i="7"/>
  <c r="P64" i="7"/>
  <c r="P70" i="7" s="1"/>
  <c r="O64" i="7"/>
  <c r="O72" i="7" s="1"/>
  <c r="N64" i="7"/>
  <c r="N71" i="7" s="1"/>
  <c r="M64" i="7"/>
  <c r="L64" i="7"/>
  <c r="L72" i="7" s="1"/>
  <c r="K64" i="7"/>
  <c r="K72" i="7" s="1"/>
  <c r="J64" i="7"/>
  <c r="J69" i="7" s="1"/>
  <c r="I64" i="7"/>
  <c r="H64" i="7"/>
  <c r="H70" i="7" s="1"/>
  <c r="G64" i="7"/>
  <c r="G72" i="7" s="1"/>
  <c r="F64" i="7"/>
  <c r="E64" i="7"/>
  <c r="D64" i="7"/>
  <c r="D72" i="7" s="1"/>
  <c r="C64" i="7"/>
  <c r="C72" i="7" s="1"/>
  <c r="B64" i="7"/>
  <c r="B69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8" i="7"/>
  <c r="AA32" i="7" s="1"/>
  <c r="W28" i="7"/>
  <c r="W32" i="7" s="1"/>
  <c r="S28" i="7"/>
  <c r="S32" i="7" s="1"/>
  <c r="O28" i="7"/>
  <c r="O32" i="7" s="1"/>
  <c r="K28" i="7"/>
  <c r="K32" i="7" s="1"/>
  <c r="G28" i="7"/>
  <c r="G32" i="7" s="1"/>
  <c r="C28" i="7"/>
  <c r="C32" i="7" s="1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Z25" i="7"/>
  <c r="Y25" i="7"/>
  <c r="Y28" i="7" s="1"/>
  <c r="Y32" i="7" s="1"/>
  <c r="X25" i="7"/>
  <c r="W25" i="7"/>
  <c r="V25" i="7"/>
  <c r="U25" i="7"/>
  <c r="U28" i="7" s="1"/>
  <c r="U32" i="7" s="1"/>
  <c r="T25" i="7"/>
  <c r="S25" i="7"/>
  <c r="R25" i="7"/>
  <c r="Q25" i="7"/>
  <c r="Q28" i="7" s="1"/>
  <c r="Q32" i="7" s="1"/>
  <c r="P25" i="7"/>
  <c r="O25" i="7"/>
  <c r="N25" i="7"/>
  <c r="M25" i="7"/>
  <c r="M28" i="7" s="1"/>
  <c r="M32" i="7" s="1"/>
  <c r="L25" i="7"/>
  <c r="K25" i="7"/>
  <c r="J25" i="7"/>
  <c r="I25" i="7"/>
  <c r="I28" i="7" s="1"/>
  <c r="I32" i="7" s="1"/>
  <c r="H25" i="7"/>
  <c r="G25" i="7"/>
  <c r="F25" i="7"/>
  <c r="E25" i="7"/>
  <c r="E28" i="7" s="1"/>
  <c r="E32" i="7" s="1"/>
  <c r="D25" i="7"/>
  <c r="C25" i="7"/>
  <c r="AA24" i="7"/>
  <c r="Z24" i="7"/>
  <c r="Z28" i="7" s="1"/>
  <c r="Z32" i="7" s="1"/>
  <c r="Y24" i="7"/>
  <c r="X24" i="7"/>
  <c r="X28" i="7" s="1"/>
  <c r="X32" i="7" s="1"/>
  <c r="W24" i="7"/>
  <c r="V24" i="7"/>
  <c r="V28" i="7" s="1"/>
  <c r="V32" i="7" s="1"/>
  <c r="U24" i="7"/>
  <c r="T24" i="7"/>
  <c r="T28" i="7" s="1"/>
  <c r="T32" i="7" s="1"/>
  <c r="S24" i="7"/>
  <c r="R24" i="7"/>
  <c r="R28" i="7" s="1"/>
  <c r="R32" i="7" s="1"/>
  <c r="Q24" i="7"/>
  <c r="P24" i="7"/>
  <c r="P28" i="7" s="1"/>
  <c r="P32" i="7" s="1"/>
  <c r="O24" i="7"/>
  <c r="N24" i="7"/>
  <c r="N28" i="7" s="1"/>
  <c r="N32" i="7" s="1"/>
  <c r="M24" i="7"/>
  <c r="L24" i="7"/>
  <c r="L28" i="7" s="1"/>
  <c r="L32" i="7" s="1"/>
  <c r="K24" i="7"/>
  <c r="J24" i="7"/>
  <c r="J28" i="7" s="1"/>
  <c r="J32" i="7" s="1"/>
  <c r="I24" i="7"/>
  <c r="H24" i="7"/>
  <c r="H28" i="7" s="1"/>
  <c r="H32" i="7" s="1"/>
  <c r="G24" i="7"/>
  <c r="F24" i="7"/>
  <c r="F28" i="7" s="1"/>
  <c r="F32" i="7" s="1"/>
  <c r="E24" i="7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F72" i="7" l="1"/>
  <c r="F70" i="7"/>
  <c r="R72" i="7"/>
  <c r="R70" i="7"/>
  <c r="Z67" i="7"/>
  <c r="Z68" i="7"/>
  <c r="I72" i="8"/>
  <c r="I71" i="8"/>
  <c r="I69" i="8"/>
  <c r="I67" i="8"/>
  <c r="I68" i="8"/>
  <c r="U72" i="8"/>
  <c r="U71" i="8"/>
  <c r="U69" i="8"/>
  <c r="U67" i="8"/>
  <c r="U70" i="8"/>
  <c r="S74" i="8"/>
  <c r="F67" i="7"/>
  <c r="P67" i="7"/>
  <c r="V67" i="7"/>
  <c r="F68" i="7"/>
  <c r="L68" i="7"/>
  <c r="V68" i="7"/>
  <c r="R69" i="7"/>
  <c r="F71" i="7"/>
  <c r="D28" i="8"/>
  <c r="D32" i="8" s="1"/>
  <c r="H28" i="8"/>
  <c r="H32" i="8" s="1"/>
  <c r="L28" i="8"/>
  <c r="L32" i="8" s="1"/>
  <c r="P28" i="8"/>
  <c r="P32" i="8" s="1"/>
  <c r="T28" i="8"/>
  <c r="T32" i="8" s="1"/>
  <c r="X28" i="8"/>
  <c r="X32" i="8" s="1"/>
  <c r="C28" i="8"/>
  <c r="C32" i="8" s="1"/>
  <c r="G28" i="8"/>
  <c r="G32" i="8" s="1"/>
  <c r="K28" i="8"/>
  <c r="K32" i="8" s="1"/>
  <c r="O28" i="8"/>
  <c r="O32" i="8" s="1"/>
  <c r="S28" i="8"/>
  <c r="S32" i="8" s="1"/>
  <c r="W28" i="8"/>
  <c r="W32" i="8" s="1"/>
  <c r="AA28" i="8"/>
  <c r="AA32" i="8" s="1"/>
  <c r="I70" i="8"/>
  <c r="L28" i="9"/>
  <c r="L32" i="9" s="1"/>
  <c r="W32" i="9"/>
  <c r="S32" i="9"/>
  <c r="B72" i="7"/>
  <c r="B70" i="7"/>
  <c r="N72" i="7"/>
  <c r="N70" i="7"/>
  <c r="Z72" i="7"/>
  <c r="Z70" i="7"/>
  <c r="E72" i="8"/>
  <c r="E71" i="8"/>
  <c r="E69" i="8"/>
  <c r="E67" i="8"/>
  <c r="E70" i="8"/>
  <c r="Q71" i="8"/>
  <c r="Q69" i="8"/>
  <c r="Q67" i="8"/>
  <c r="Q68" i="8"/>
  <c r="Y72" i="8"/>
  <c r="Y71" i="8"/>
  <c r="Y69" i="8"/>
  <c r="Y67" i="8"/>
  <c r="Y74" i="8" s="1"/>
  <c r="Y68" i="8"/>
  <c r="E68" i="8"/>
  <c r="Q72" i="8"/>
  <c r="D71" i="7"/>
  <c r="D69" i="7"/>
  <c r="H71" i="7"/>
  <c r="H69" i="7"/>
  <c r="L71" i="7"/>
  <c r="L69" i="7"/>
  <c r="P71" i="7"/>
  <c r="P69" i="7"/>
  <c r="T71" i="7"/>
  <c r="T69" i="7"/>
  <c r="X71" i="7"/>
  <c r="X69" i="7"/>
  <c r="B67" i="7"/>
  <c r="B74" i="7" s="1"/>
  <c r="L67" i="7"/>
  <c r="R67" i="7"/>
  <c r="B68" i="7"/>
  <c r="H68" i="7"/>
  <c r="R68" i="7"/>
  <c r="X68" i="7"/>
  <c r="J32" i="8"/>
  <c r="R32" i="8"/>
  <c r="Z32" i="8"/>
  <c r="C32" i="9"/>
  <c r="E71" i="9"/>
  <c r="E70" i="9"/>
  <c r="E72" i="9"/>
  <c r="E69" i="9"/>
  <c r="I69" i="9"/>
  <c r="I68" i="9"/>
  <c r="I71" i="9"/>
  <c r="I70" i="9"/>
  <c r="I67" i="9"/>
  <c r="M67" i="9"/>
  <c r="M69" i="9"/>
  <c r="M68" i="9"/>
  <c r="M70" i="9"/>
  <c r="M71" i="9"/>
  <c r="M72" i="9"/>
  <c r="Q72" i="9"/>
  <c r="Q67" i="9"/>
  <c r="Q74" i="9" s="1"/>
  <c r="Q69" i="9"/>
  <c r="Q68" i="9"/>
  <c r="U71" i="9"/>
  <c r="U70" i="9"/>
  <c r="U72" i="9"/>
  <c r="U69" i="9"/>
  <c r="U68" i="9"/>
  <c r="U74" i="9" s="1"/>
  <c r="Y69" i="9"/>
  <c r="Y68" i="9"/>
  <c r="Y71" i="9"/>
  <c r="Y70" i="9"/>
  <c r="Y72" i="9"/>
  <c r="Y67" i="9"/>
  <c r="E67" i="9"/>
  <c r="Q70" i="9"/>
  <c r="I72" i="9"/>
  <c r="J72" i="7"/>
  <c r="J70" i="7"/>
  <c r="V72" i="7"/>
  <c r="V70" i="7"/>
  <c r="J67" i="7"/>
  <c r="J74" i="7" s="1"/>
  <c r="J68" i="7"/>
  <c r="M71" i="8"/>
  <c r="M69" i="8"/>
  <c r="M67" i="8"/>
  <c r="M72" i="8"/>
  <c r="M70" i="8"/>
  <c r="U68" i="8"/>
  <c r="E71" i="7"/>
  <c r="E69" i="7"/>
  <c r="E67" i="7"/>
  <c r="I71" i="7"/>
  <c r="I69" i="7"/>
  <c r="I67" i="7"/>
  <c r="M71" i="7"/>
  <c r="M69" i="7"/>
  <c r="M67" i="7"/>
  <c r="Q71" i="7"/>
  <c r="Q69" i="7"/>
  <c r="Q67" i="7"/>
  <c r="Q74" i="7" s="1"/>
  <c r="U71" i="7"/>
  <c r="U69" i="7"/>
  <c r="U67" i="7"/>
  <c r="Y71" i="7"/>
  <c r="Y69" i="7"/>
  <c r="Y67" i="7"/>
  <c r="H67" i="7"/>
  <c r="N67" i="7"/>
  <c r="X67" i="7"/>
  <c r="X74" i="7" s="1"/>
  <c r="D68" i="7"/>
  <c r="D74" i="7" s="1"/>
  <c r="I68" i="7"/>
  <c r="N68" i="7"/>
  <c r="T68" i="7"/>
  <c r="T74" i="7" s="1"/>
  <c r="Y68" i="7"/>
  <c r="F69" i="7"/>
  <c r="N69" i="7"/>
  <c r="V69" i="7"/>
  <c r="D70" i="7"/>
  <c r="L70" i="7"/>
  <c r="T70" i="7"/>
  <c r="B71" i="7"/>
  <c r="J71" i="7"/>
  <c r="R71" i="7"/>
  <c r="Z71" i="7"/>
  <c r="H72" i="7"/>
  <c r="P72" i="7"/>
  <c r="X72" i="7"/>
  <c r="D99" i="7"/>
  <c r="H99" i="7"/>
  <c r="L99" i="7"/>
  <c r="P99" i="7"/>
  <c r="T99" i="7"/>
  <c r="X99" i="7"/>
  <c r="D72" i="8"/>
  <c r="D70" i="8"/>
  <c r="D68" i="8"/>
  <c r="D71" i="8"/>
  <c r="D67" i="8"/>
  <c r="H72" i="8"/>
  <c r="H70" i="8"/>
  <c r="H68" i="8"/>
  <c r="H74" i="8" s="1"/>
  <c r="H69" i="8"/>
  <c r="L72" i="8"/>
  <c r="L70" i="8"/>
  <c r="L68" i="8"/>
  <c r="L74" i="8" s="1"/>
  <c r="L71" i="8"/>
  <c r="P72" i="8"/>
  <c r="P70" i="8"/>
  <c r="P68" i="8"/>
  <c r="P69" i="8"/>
  <c r="P67" i="8"/>
  <c r="T72" i="8"/>
  <c r="T70" i="8"/>
  <c r="T68" i="8"/>
  <c r="T71" i="8"/>
  <c r="T67" i="8"/>
  <c r="T74" i="8" s="1"/>
  <c r="X72" i="8"/>
  <c r="X70" i="8"/>
  <c r="X68" i="8"/>
  <c r="X69" i="8"/>
  <c r="D69" i="8"/>
  <c r="Q70" i="8"/>
  <c r="X71" i="8"/>
  <c r="O32" i="9"/>
  <c r="Q71" i="9"/>
  <c r="B71" i="8"/>
  <c r="B69" i="8"/>
  <c r="F71" i="8"/>
  <c r="F69" i="8"/>
  <c r="J72" i="8"/>
  <c r="J71" i="8"/>
  <c r="J69" i="8"/>
  <c r="N71" i="8"/>
  <c r="N69" i="8"/>
  <c r="N74" i="8" s="1"/>
  <c r="N72" i="8"/>
  <c r="R71" i="8"/>
  <c r="R69" i="8"/>
  <c r="V71" i="8"/>
  <c r="V69" i="8"/>
  <c r="Z72" i="8"/>
  <c r="Z71" i="8"/>
  <c r="Z69" i="8"/>
  <c r="Z67" i="8"/>
  <c r="J67" i="8"/>
  <c r="V72" i="8"/>
  <c r="K32" i="9"/>
  <c r="AA32" i="9"/>
  <c r="G32" i="9"/>
  <c r="B71" i="9"/>
  <c r="B69" i="9"/>
  <c r="B67" i="9"/>
  <c r="B68" i="9"/>
  <c r="F71" i="9"/>
  <c r="F69" i="9"/>
  <c r="F67" i="9"/>
  <c r="F72" i="9"/>
  <c r="J71" i="9"/>
  <c r="J69" i="9"/>
  <c r="J67" i="9"/>
  <c r="J70" i="9"/>
  <c r="J72" i="9"/>
  <c r="N71" i="9"/>
  <c r="N69" i="9"/>
  <c r="N67" i="9"/>
  <c r="N74" i="9" s="1"/>
  <c r="N68" i="9"/>
  <c r="N70" i="9"/>
  <c r="R71" i="9"/>
  <c r="R69" i="9"/>
  <c r="R67" i="9"/>
  <c r="R68" i="9"/>
  <c r="V71" i="9"/>
  <c r="V69" i="9"/>
  <c r="V67" i="9"/>
  <c r="V72" i="9"/>
  <c r="Z71" i="9"/>
  <c r="Z69" i="9"/>
  <c r="Z67" i="9"/>
  <c r="Z70" i="9"/>
  <c r="Z72" i="9"/>
  <c r="F68" i="9"/>
  <c r="R70" i="9"/>
  <c r="B72" i="9"/>
  <c r="C68" i="7"/>
  <c r="C74" i="7" s="1"/>
  <c r="G68" i="7"/>
  <c r="G74" i="7" s="1"/>
  <c r="K68" i="7"/>
  <c r="O68" i="7"/>
  <c r="S68" i="7"/>
  <c r="S74" i="7" s="1"/>
  <c r="W68" i="7"/>
  <c r="W74" i="7" s="1"/>
  <c r="AA68" i="7"/>
  <c r="C70" i="7"/>
  <c r="G70" i="7"/>
  <c r="K70" i="7"/>
  <c r="O70" i="7"/>
  <c r="O74" i="7" s="1"/>
  <c r="S70" i="7"/>
  <c r="W70" i="7"/>
  <c r="AA70" i="7"/>
  <c r="F67" i="8"/>
  <c r="V67" i="8"/>
  <c r="B68" i="8"/>
  <c r="B74" i="8" s="1"/>
  <c r="J68" i="8"/>
  <c r="R68" i="8"/>
  <c r="R74" i="8" s="1"/>
  <c r="Z68" i="8"/>
  <c r="F70" i="8"/>
  <c r="N70" i="8"/>
  <c r="V70" i="8"/>
  <c r="B72" i="8"/>
  <c r="P74" i="9"/>
  <c r="J68" i="9"/>
  <c r="V70" i="9"/>
  <c r="N72" i="9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D28" i="9"/>
  <c r="D32" i="9" s="1"/>
  <c r="P28" i="9"/>
  <c r="P32" i="9" s="1"/>
  <c r="T28" i="9"/>
  <c r="T32" i="9" s="1"/>
  <c r="K74" i="9"/>
  <c r="V68" i="9"/>
  <c r="B70" i="9"/>
  <c r="R72" i="9"/>
  <c r="C68" i="8"/>
  <c r="C74" i="8" s="1"/>
  <c r="G68" i="8"/>
  <c r="G74" i="8" s="1"/>
  <c r="K68" i="8"/>
  <c r="K74" i="8" s="1"/>
  <c r="O68" i="8"/>
  <c r="O74" i="8" s="1"/>
  <c r="S68" i="8"/>
  <c r="W68" i="8"/>
  <c r="W74" i="8" s="1"/>
  <c r="AA68" i="8"/>
  <c r="AA74" i="8" s="1"/>
  <c r="C70" i="8"/>
  <c r="O70" i="8"/>
  <c r="S70" i="8"/>
  <c r="B99" i="8"/>
  <c r="F99" i="8"/>
  <c r="J99" i="8"/>
  <c r="N99" i="8"/>
  <c r="R99" i="8"/>
  <c r="V99" i="8"/>
  <c r="Z99" i="8"/>
  <c r="G67" i="9"/>
  <c r="G74" i="9" s="1"/>
  <c r="W67" i="9"/>
  <c r="W74" i="9" s="1"/>
  <c r="C69" i="9"/>
  <c r="S69" i="9"/>
  <c r="C70" i="9"/>
  <c r="S70" i="9"/>
  <c r="O71" i="9"/>
  <c r="O72" i="9"/>
  <c r="C67" i="9"/>
  <c r="S67" i="9"/>
  <c r="S74" i="9" s="1"/>
  <c r="O69" i="9"/>
  <c r="O74" i="9" s="1"/>
  <c r="K71" i="9"/>
  <c r="AA71" i="9"/>
  <c r="AA74" i="9" s="1"/>
  <c r="D68" i="9"/>
  <c r="D74" i="9" s="1"/>
  <c r="H68" i="9"/>
  <c r="H74" i="9" s="1"/>
  <c r="L68" i="9"/>
  <c r="P68" i="9"/>
  <c r="T68" i="9"/>
  <c r="T74" i="9" s="1"/>
  <c r="X68" i="9"/>
  <c r="X74" i="9" s="1"/>
  <c r="D70" i="9"/>
  <c r="H70" i="9"/>
  <c r="L70" i="9"/>
  <c r="L74" i="9" s="1"/>
  <c r="P70" i="9"/>
  <c r="T70" i="9"/>
  <c r="X70" i="9"/>
  <c r="N74" i="7" l="1"/>
  <c r="I74" i="9"/>
  <c r="Z74" i="7"/>
  <c r="V74" i="8"/>
  <c r="J74" i="9"/>
  <c r="F74" i="9"/>
  <c r="B74" i="9"/>
  <c r="X74" i="8"/>
  <c r="P74" i="8"/>
  <c r="H74" i="7"/>
  <c r="U74" i="7"/>
  <c r="E74" i="7"/>
  <c r="Q74" i="8"/>
  <c r="E74" i="8"/>
  <c r="V74" i="7"/>
  <c r="C74" i="9"/>
  <c r="J74" i="8"/>
  <c r="D74" i="8"/>
  <c r="Y74" i="7"/>
  <c r="I74" i="7"/>
  <c r="E74" i="9"/>
  <c r="R74" i="7"/>
  <c r="P74" i="7"/>
  <c r="U74" i="8"/>
  <c r="F74" i="8"/>
  <c r="AA74" i="7"/>
  <c r="K74" i="7"/>
  <c r="Z74" i="9"/>
  <c r="V74" i="9"/>
  <c r="R74" i="9"/>
  <c r="Z74" i="8"/>
  <c r="M74" i="7"/>
  <c r="M74" i="8"/>
  <c r="Y74" i="9"/>
  <c r="M74" i="9"/>
  <c r="L74" i="7"/>
  <c r="F74" i="7"/>
  <c r="I74" i="8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<sst xmlns="http://schemas.openxmlformats.org/spreadsheetml/2006/main" count="1660" uniqueCount="104">
  <si>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</si>
  <si>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</si>
  <si>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</si>
  <si>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</si>
  <si>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</si>
  <si>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</si>
  <si>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</si>
  <si>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</si>
  <si>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</si>
  <si>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</si>
  <si>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</si>
  <si>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</si>
  <si>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</si>
  <si>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</si>
  <si>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</si>
  <si>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</si>
  <si>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</si>
  <si>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</si>
  <si>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</si>
  <si>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</si>
  <si>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</si>
  <si>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</si>
  <si>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</si>
  <si>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</si>
  <si>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</si>
  <si>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</si>
  <si>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</si>
  <si>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</si>
  <si>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</si>
  <si>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</si>
  <si>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</si>
  <si>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</si>
  <si>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</si>
  <si>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</si>
  <si>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</si>
  <si>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</si>
  <si>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</si>
  <si>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</si>
  <si>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</si>
  <si>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</si>
  <si>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</si>
  <si>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</si>
  <si>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</si>
  <si>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</si>
  <si>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</si>
  <si>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</si>
  <si>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</si>
  <si>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</si>
  <si>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</si>
  <si>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</si>
  <si>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</si>
  <si>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</si>
  <si>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</si>
  <si>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</si>
  <si>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</si>
  <si>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</si>
  <si>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</si>
  <si>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</si>
  <si>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</si>
  <si>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</si>
  <si>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</si>
  <si>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</si>
  <si>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</si>
  <si>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</si>
  <si>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</si>
  <si>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</si>
  <si>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</si>
  <si>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</si>
  <si>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</si>
  <si>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</si>
  <si>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</si>
  <si>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</si>
  <si>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</si>
  <si>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</si>
  <si>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</si>
  <si>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</si>
  <si>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</si>
  <si>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</si>
  <si>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</si>
  <si>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</si>
  <si>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</si>
  <si>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</si>
  <si>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</si>
  <si>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</si>
  <si>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</si>
  <si>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</si>
  <si>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</si>
  <si>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</si>
  <si>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</si>
  <si>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</si>
  <si>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</si>
  <si>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</si>
  <si>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</si>
  <si>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</si>
  <si>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</si>
  <si>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</si>
  <si>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</si>
  <si>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</si>
  <si>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</si>
  <si>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</si>
  <si>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Grampian (S08000020), Persons</t>
  </si>
  <si>
    <t>© Crown Copyright 2020</t>
  </si>
  <si>
    <t>Summary table for Grampian (S08000020), Females</t>
  </si>
  <si>
    <t>Summary table for Grampian (S08000020),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</si>
</sst>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584550</v>
      </c>
      <c r="D10" s="76">
        <v>585668</v>
      </c>
      <c r="E10" s="76">
        <v>586466</v>
      </c>
      <c r="F10" s="76">
        <v>587212</v>
      </c>
      <c r="G10" s="76">
        <v>588165</v>
      </c>
      <c r="H10" s="76">
        <v>589278</v>
      </c>
      <c r="I10" s="76">
        <v>590374</v>
      </c>
      <c r="J10" s="76">
        <v>591282</v>
      </c>
      <c r="K10" s="76">
        <v>592107</v>
      </c>
      <c r="L10" s="63">
        <v>592849</v>
      </c>
      <c r="M10" s="76">
        <v>593475</v>
      </c>
      <c r="N10" s="76">
        <v>594000</v>
      </c>
      <c r="O10" s="76">
        <v>594401</v>
      </c>
      <c r="P10" s="76">
        <v>594719</v>
      </c>
      <c r="Q10" s="76">
        <v>594940</v>
      </c>
      <c r="R10" s="76">
        <v>595089</v>
      </c>
      <c r="S10" s="76">
        <v>595166</v>
      </c>
      <c r="T10" s="76">
        <v>595119</v>
      </c>
      <c r="U10" s="76">
        <v>595010</v>
      </c>
      <c r="V10" s="76">
        <v>594863</v>
      </c>
      <c r="W10" s="76">
        <v>594683</v>
      </c>
      <c r="X10" s="76">
        <v>594467</v>
      </c>
      <c r="Y10" s="76">
        <v>594267</v>
      </c>
      <c r="Z10" s="76">
        <v>594065</v>
      </c>
      <c r="AA10" s="63">
        <v>593849</v>
      </c>
    </row>
    <row r="11" spans="1:27" ht="12.75" customHeight="1" x14ac:dyDescent="0.3">
      <c r="A11" s="6" t="s">
        <v>55</v>
      </c>
      <c r="B11" s="25"/>
      <c r="C11" s="76">
        <v>5715</v>
      </c>
      <c r="D11" s="76">
        <v>5746</v>
      </c>
      <c r="E11" s="76">
        <v>5671</v>
      </c>
      <c r="F11" s="76">
        <v>5615</v>
      </c>
      <c r="G11" s="76">
        <v>5557</v>
      </c>
      <c r="H11" s="76">
        <v>5524</v>
      </c>
      <c r="I11" s="76">
        <v>5490</v>
      </c>
      <c r="J11" s="76">
        <v>5452</v>
      </c>
      <c r="K11" s="76">
        <v>5417</v>
      </c>
      <c r="L11" s="63">
        <v>5378</v>
      </c>
      <c r="M11" s="76">
        <v>5348</v>
      </c>
      <c r="N11" s="76">
        <v>5320</v>
      </c>
      <c r="O11" s="76">
        <v>5304</v>
      </c>
      <c r="P11" s="76">
        <v>5293</v>
      </c>
      <c r="Q11" s="76">
        <v>5278</v>
      </c>
      <c r="R11" s="76">
        <v>5277</v>
      </c>
      <c r="S11" s="76">
        <v>5285</v>
      </c>
      <c r="T11" s="76">
        <v>5299</v>
      </c>
      <c r="U11" s="76">
        <v>5324</v>
      </c>
      <c r="V11" s="76">
        <v>5345</v>
      </c>
      <c r="W11" s="76">
        <v>5382</v>
      </c>
      <c r="X11" s="76">
        <v>5396</v>
      </c>
      <c r="Y11" s="76">
        <v>5408</v>
      </c>
      <c r="Z11" s="76">
        <v>5431</v>
      </c>
      <c r="AA11" s="63">
        <v>5427</v>
      </c>
    </row>
    <row r="12" spans="1:27" ht="12.75" customHeight="1" x14ac:dyDescent="0.3">
      <c r="A12" s="6" t="s">
        <v>56</v>
      </c>
      <c r="B12" s="25"/>
      <c r="C12" s="76">
        <v>5495</v>
      </c>
      <c r="D12" s="76">
        <v>5699</v>
      </c>
      <c r="E12" s="76">
        <v>5765</v>
      </c>
      <c r="F12" s="76">
        <v>5831</v>
      </c>
      <c r="G12" s="76">
        <v>5861</v>
      </c>
      <c r="H12" s="76">
        <v>5928</v>
      </c>
      <c r="I12" s="76">
        <v>5989</v>
      </c>
      <c r="J12" s="76">
        <v>6018</v>
      </c>
      <c r="K12" s="76">
        <v>6073</v>
      </c>
      <c r="L12" s="63">
        <v>6137</v>
      </c>
      <c r="M12" s="76">
        <v>6200</v>
      </c>
      <c r="N12" s="76">
        <v>6317</v>
      </c>
      <c r="O12" s="76">
        <v>6356</v>
      </c>
      <c r="P12" s="76">
        <v>6451</v>
      </c>
      <c r="Q12" s="76">
        <v>6471</v>
      </c>
      <c r="R12" s="76">
        <v>6517</v>
      </c>
      <c r="S12" s="76">
        <v>6625</v>
      </c>
      <c r="T12" s="76">
        <v>6734</v>
      </c>
      <c r="U12" s="76">
        <v>6767</v>
      </c>
      <c r="V12" s="76">
        <v>6814</v>
      </c>
      <c r="W12" s="76">
        <v>6880</v>
      </c>
      <c r="X12" s="76">
        <v>6897</v>
      </c>
      <c r="Y12" s="76">
        <v>6932</v>
      </c>
      <c r="Z12" s="76">
        <v>6964</v>
      </c>
      <c r="AA12" s="63">
        <v>6950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220</v>
      </c>
      <c r="D14" s="76">
        <f t="shared" ref="D14:AA14" si="0">D11-D12</f>
        <v>47</v>
      </c>
      <c r="E14" s="76">
        <f t="shared" si="0"/>
        <v>-94</v>
      </c>
      <c r="F14" s="76">
        <f t="shared" si="0"/>
        <v>-216</v>
      </c>
      <c r="G14" s="76">
        <f t="shared" si="0"/>
        <v>-304</v>
      </c>
      <c r="H14" s="76">
        <f t="shared" si="0"/>
        <v>-404</v>
      </c>
      <c r="I14" s="76">
        <f t="shared" si="0"/>
        <v>-499</v>
      </c>
      <c r="J14" s="76">
        <f t="shared" si="0"/>
        <v>-566</v>
      </c>
      <c r="K14" s="76">
        <f t="shared" si="0"/>
        <v>-656</v>
      </c>
      <c r="L14" s="63">
        <f t="shared" si="0"/>
        <v>-759</v>
      </c>
      <c r="M14" s="76">
        <f t="shared" si="0"/>
        <v>-852</v>
      </c>
      <c r="N14" s="76">
        <f t="shared" si="0"/>
        <v>-997</v>
      </c>
      <c r="O14" s="76">
        <f t="shared" si="0"/>
        <v>-1052</v>
      </c>
      <c r="P14" s="76">
        <f t="shared" si="0"/>
        <v>-1158</v>
      </c>
      <c r="Q14" s="76">
        <f t="shared" si="0"/>
        <v>-1193</v>
      </c>
      <c r="R14" s="76">
        <f t="shared" si="0"/>
        <v>-1240</v>
      </c>
      <c r="S14" s="76">
        <f t="shared" si="0"/>
        <v>-1340</v>
      </c>
      <c r="T14" s="76">
        <f t="shared" si="0"/>
        <v>-1435</v>
      </c>
      <c r="U14" s="76">
        <f t="shared" si="0"/>
        <v>-1443</v>
      </c>
      <c r="V14" s="76">
        <f t="shared" si="0"/>
        <v>-1469</v>
      </c>
      <c r="W14" s="76">
        <f t="shared" si="0"/>
        <v>-1498</v>
      </c>
      <c r="X14" s="76">
        <f t="shared" si="0"/>
        <v>-1501</v>
      </c>
      <c r="Y14" s="76">
        <f t="shared" si="0"/>
        <v>-1524</v>
      </c>
      <c r="Z14" s="76">
        <f t="shared" si="0"/>
        <v>-1533</v>
      </c>
      <c r="AA14" s="63">
        <f t="shared" si="0"/>
        <v>-1523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4037</v>
      </c>
      <c r="D16" s="76">
        <v>4367</v>
      </c>
      <c r="E16" s="76">
        <v>4630</v>
      </c>
      <c r="F16" s="76">
        <v>4846</v>
      </c>
      <c r="G16" s="76">
        <v>4977</v>
      </c>
      <c r="H16" s="76">
        <v>5006</v>
      </c>
      <c r="I16" s="76">
        <v>4974</v>
      </c>
      <c r="J16" s="76">
        <v>4974</v>
      </c>
      <c r="K16" s="76">
        <v>4974</v>
      </c>
      <c r="L16" s="63">
        <v>4974</v>
      </c>
      <c r="M16" s="76">
        <v>4974</v>
      </c>
      <c r="N16" s="76">
        <v>4974</v>
      </c>
      <c r="O16" s="76">
        <v>4974</v>
      </c>
      <c r="P16" s="76">
        <v>4974</v>
      </c>
      <c r="Q16" s="76">
        <v>4974</v>
      </c>
      <c r="R16" s="76">
        <v>4974</v>
      </c>
      <c r="S16" s="76">
        <v>4974</v>
      </c>
      <c r="T16" s="76">
        <v>4974</v>
      </c>
      <c r="U16" s="76">
        <v>4974</v>
      </c>
      <c r="V16" s="76">
        <v>4974</v>
      </c>
      <c r="W16" s="76">
        <v>4974</v>
      </c>
      <c r="X16" s="76">
        <v>4974</v>
      </c>
      <c r="Y16" s="76">
        <v>4974</v>
      </c>
      <c r="Z16" s="76">
        <v>4974</v>
      </c>
      <c r="AA16" s="63">
        <v>4974</v>
      </c>
    </row>
    <row r="17" spans="1:27" ht="12.75" customHeight="1" x14ac:dyDescent="0.3">
      <c r="A17" s="81" t="s">
        <v>83</v>
      </c>
      <c r="B17" s="81"/>
      <c r="C17" s="76">
        <v>6117</v>
      </c>
      <c r="D17" s="76">
        <v>6082</v>
      </c>
      <c r="E17" s="76">
        <v>6084</v>
      </c>
      <c r="F17" s="76">
        <v>6052</v>
      </c>
      <c r="G17" s="76">
        <v>6049</v>
      </c>
      <c r="H17" s="76">
        <v>6046</v>
      </c>
      <c r="I17" s="76">
        <v>6027</v>
      </c>
      <c r="J17" s="76">
        <v>6011</v>
      </c>
      <c r="K17" s="76">
        <v>6001</v>
      </c>
      <c r="L17" s="63">
        <v>5997</v>
      </c>
      <c r="M17" s="76">
        <v>5982</v>
      </c>
      <c r="N17" s="76">
        <v>5982</v>
      </c>
      <c r="O17" s="76">
        <v>5968</v>
      </c>
      <c r="P17" s="76">
        <v>5977</v>
      </c>
      <c r="Q17" s="76">
        <v>5974</v>
      </c>
      <c r="R17" s="76">
        <v>5965</v>
      </c>
      <c r="S17" s="76">
        <v>5963</v>
      </c>
      <c r="T17" s="76">
        <v>5961</v>
      </c>
      <c r="U17" s="76">
        <v>5945</v>
      </c>
      <c r="V17" s="76">
        <v>5935</v>
      </c>
      <c r="W17" s="76">
        <v>5917</v>
      </c>
      <c r="X17" s="76">
        <v>5903</v>
      </c>
      <c r="Y17" s="76">
        <v>5896</v>
      </c>
      <c r="Z17" s="76">
        <v>5887</v>
      </c>
      <c r="AA17" s="63">
        <v>5874</v>
      </c>
    </row>
    <row r="18" spans="1:27" ht="12.75" customHeight="1" x14ac:dyDescent="0.3">
      <c r="A18" s="6" t="s">
        <v>97</v>
      </c>
      <c r="B18" s="6"/>
      <c r="C18" s="76">
        <v>6100</v>
      </c>
      <c r="D18" s="76">
        <v>5746</v>
      </c>
      <c r="E18" s="76">
        <v>5526</v>
      </c>
      <c r="F18" s="76">
        <v>5498</v>
      </c>
      <c r="G18" s="76">
        <v>5503</v>
      </c>
      <c r="H18" s="76">
        <v>5515</v>
      </c>
      <c r="I18" s="76">
        <v>5492</v>
      </c>
      <c r="J18" s="76">
        <v>5504</v>
      </c>
      <c r="K18" s="76">
        <v>5523</v>
      </c>
      <c r="L18" s="63">
        <v>5526</v>
      </c>
      <c r="M18" s="76">
        <v>5554</v>
      </c>
      <c r="N18" s="76">
        <v>5558</v>
      </c>
      <c r="O18" s="76">
        <v>5554</v>
      </c>
      <c r="P18" s="76">
        <v>5544</v>
      </c>
      <c r="Q18" s="76">
        <v>5539</v>
      </c>
      <c r="R18" s="76">
        <v>5531</v>
      </c>
      <c r="S18" s="76">
        <v>5514</v>
      </c>
      <c r="T18" s="76">
        <v>5500</v>
      </c>
      <c r="U18" s="76">
        <v>5467</v>
      </c>
      <c r="V18" s="76">
        <v>5441</v>
      </c>
      <c r="W18" s="76">
        <v>5434</v>
      </c>
      <c r="X18" s="76">
        <v>5431</v>
      </c>
      <c r="Y18" s="76">
        <v>5424</v>
      </c>
      <c r="Z18" s="76">
        <v>5417</v>
      </c>
      <c r="AA18" s="63">
        <v>5411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2939</v>
      </c>
      <c r="D20" s="76">
        <v>2983</v>
      </c>
      <c r="E20" s="76">
        <v>2972</v>
      </c>
      <c r="F20" s="76">
        <v>2949</v>
      </c>
      <c r="G20" s="76">
        <v>2963</v>
      </c>
      <c r="H20" s="76">
        <v>2953</v>
      </c>
      <c r="I20" s="76">
        <v>2949</v>
      </c>
      <c r="J20" s="76">
        <v>2949</v>
      </c>
      <c r="K20" s="76">
        <v>2949</v>
      </c>
      <c r="L20" s="63">
        <v>2949</v>
      </c>
      <c r="M20" s="76">
        <v>2949</v>
      </c>
      <c r="N20" s="76">
        <v>2949</v>
      </c>
      <c r="O20" s="76">
        <v>2949</v>
      </c>
      <c r="P20" s="76">
        <v>2949</v>
      </c>
      <c r="Q20" s="76">
        <v>2949</v>
      </c>
      <c r="R20" s="76">
        <v>2949</v>
      </c>
      <c r="S20" s="76">
        <v>2949</v>
      </c>
      <c r="T20" s="76">
        <v>2949</v>
      </c>
      <c r="U20" s="76">
        <v>2949</v>
      </c>
      <c r="V20" s="76">
        <v>2949</v>
      </c>
      <c r="W20" s="76">
        <v>2949</v>
      </c>
      <c r="X20" s="76">
        <v>2949</v>
      </c>
      <c r="Y20" s="76">
        <v>2949</v>
      </c>
      <c r="Z20" s="76">
        <v>2949</v>
      </c>
      <c r="AA20" s="63">
        <v>2949</v>
      </c>
    </row>
    <row r="21" spans="1:27" ht="12.75" customHeight="1" x14ac:dyDescent="0.3">
      <c r="A21" s="81" t="s">
        <v>84</v>
      </c>
      <c r="B21" s="81"/>
      <c r="C21" s="76">
        <v>5101</v>
      </c>
      <c r="D21" s="76">
        <v>5147</v>
      </c>
      <c r="E21" s="76">
        <v>5143</v>
      </c>
      <c r="F21" s="76">
        <v>5073</v>
      </c>
      <c r="G21" s="76">
        <v>5007</v>
      </c>
      <c r="H21" s="76">
        <v>5032</v>
      </c>
      <c r="I21" s="76">
        <v>5025</v>
      </c>
      <c r="J21" s="76">
        <v>5011</v>
      </c>
      <c r="K21" s="76">
        <v>4994</v>
      </c>
      <c r="L21" s="63">
        <v>4980</v>
      </c>
      <c r="M21" s="76">
        <v>4976</v>
      </c>
      <c r="N21" s="76">
        <v>4972</v>
      </c>
      <c r="O21" s="76">
        <v>4978</v>
      </c>
      <c r="P21" s="76">
        <v>4962</v>
      </c>
      <c r="Q21" s="76">
        <v>4965</v>
      </c>
      <c r="R21" s="76">
        <v>4974</v>
      </c>
      <c r="S21" s="76">
        <v>4968</v>
      </c>
      <c r="T21" s="76">
        <v>4955</v>
      </c>
      <c r="U21" s="76">
        <v>4953</v>
      </c>
      <c r="V21" s="76">
        <v>4937</v>
      </c>
      <c r="W21" s="76">
        <v>4932</v>
      </c>
      <c r="X21" s="76">
        <v>4908</v>
      </c>
      <c r="Y21" s="76">
        <v>4903</v>
      </c>
      <c r="Z21" s="76">
        <v>4893</v>
      </c>
      <c r="AA21" s="63">
        <v>4865</v>
      </c>
    </row>
    <row r="22" spans="1:27" ht="12.75" customHeight="1" x14ac:dyDescent="0.3">
      <c r="A22" s="6" t="s">
        <v>98</v>
      </c>
      <c r="B22" s="6"/>
      <c r="C22" s="76">
        <v>7333</v>
      </c>
      <c r="D22" s="76">
        <v>7340</v>
      </c>
      <c r="E22" s="76">
        <v>7298</v>
      </c>
      <c r="F22" s="76">
        <v>7228</v>
      </c>
      <c r="G22" s="76">
        <v>7159</v>
      </c>
      <c r="H22" s="76">
        <v>7100</v>
      </c>
      <c r="I22" s="76">
        <v>7123</v>
      </c>
      <c r="J22" s="76">
        <v>7145</v>
      </c>
      <c r="K22" s="76">
        <v>7170</v>
      </c>
      <c r="L22" s="63">
        <v>7196</v>
      </c>
      <c r="M22" s="76">
        <v>7219</v>
      </c>
      <c r="N22" s="76">
        <v>7216</v>
      </c>
      <c r="O22" s="76">
        <v>7219</v>
      </c>
      <c r="P22" s="76">
        <v>7230</v>
      </c>
      <c r="Q22" s="76">
        <v>7240</v>
      </c>
      <c r="R22" s="76">
        <v>7240</v>
      </c>
      <c r="S22" s="76">
        <v>7240</v>
      </c>
      <c r="T22" s="76">
        <v>7211</v>
      </c>
      <c r="U22" s="76">
        <v>7204</v>
      </c>
      <c r="V22" s="76">
        <v>7179</v>
      </c>
      <c r="W22" s="76">
        <v>7165</v>
      </c>
      <c r="X22" s="76">
        <v>7153</v>
      </c>
      <c r="Y22" s="76">
        <v>7131</v>
      </c>
      <c r="Z22" s="76">
        <v>7120</v>
      </c>
      <c r="AA22" s="63">
        <v>7110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1098</v>
      </c>
      <c r="D24" s="76">
        <f t="shared" ref="D24:AA26" si="1">D16-D20</f>
        <v>1384</v>
      </c>
      <c r="E24" s="76">
        <f t="shared" si="1"/>
        <v>1658</v>
      </c>
      <c r="F24" s="76">
        <f t="shared" si="1"/>
        <v>1897</v>
      </c>
      <c r="G24" s="76">
        <f t="shared" si="1"/>
        <v>2014</v>
      </c>
      <c r="H24" s="76">
        <f t="shared" si="1"/>
        <v>2053</v>
      </c>
      <c r="I24" s="76">
        <f t="shared" si="1"/>
        <v>2025</v>
      </c>
      <c r="J24" s="76">
        <f t="shared" si="1"/>
        <v>2025</v>
      </c>
      <c r="K24" s="76">
        <f t="shared" si="1"/>
        <v>2025</v>
      </c>
      <c r="L24" s="63">
        <f t="shared" si="1"/>
        <v>2025</v>
      </c>
      <c r="M24" s="76">
        <f t="shared" si="1"/>
        <v>2025</v>
      </c>
      <c r="N24" s="76">
        <f t="shared" si="1"/>
        <v>2025</v>
      </c>
      <c r="O24" s="76">
        <f t="shared" si="1"/>
        <v>2025</v>
      </c>
      <c r="P24" s="76">
        <f t="shared" si="1"/>
        <v>2025</v>
      </c>
      <c r="Q24" s="76">
        <f t="shared" si="1"/>
        <v>2025</v>
      </c>
      <c r="R24" s="76">
        <f t="shared" si="1"/>
        <v>2025</v>
      </c>
      <c r="S24" s="76">
        <f t="shared" si="1"/>
        <v>2025</v>
      </c>
      <c r="T24" s="76">
        <f t="shared" si="1"/>
        <v>2025</v>
      </c>
      <c r="U24" s="76">
        <f t="shared" si="1"/>
        <v>2025</v>
      </c>
      <c r="V24" s="76">
        <f t="shared" si="1"/>
        <v>2025</v>
      </c>
      <c r="W24" s="76">
        <f t="shared" si="1"/>
        <v>2025</v>
      </c>
      <c r="X24" s="76">
        <f t="shared" si="1"/>
        <v>2025</v>
      </c>
      <c r="Y24" s="76">
        <f t="shared" si="1"/>
        <v>2025</v>
      </c>
      <c r="Z24" s="76">
        <f t="shared" si="1"/>
        <v>2025</v>
      </c>
      <c r="AA24" s="63">
        <f t="shared" si="1"/>
        <v>2025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1016</v>
      </c>
      <c r="D25" s="76">
        <f t="shared" si="2"/>
        <v>935</v>
      </c>
      <c r="E25" s="76">
        <f t="shared" si="2"/>
        <v>941</v>
      </c>
      <c r="F25" s="76">
        <f t="shared" si="2"/>
        <v>979</v>
      </c>
      <c r="G25" s="76">
        <f t="shared" si="2"/>
        <v>1042</v>
      </c>
      <c r="H25" s="76">
        <f t="shared" si="2"/>
        <v>1014</v>
      </c>
      <c r="I25" s="76">
        <f t="shared" si="2"/>
        <v>1002</v>
      </c>
      <c r="J25" s="76">
        <f t="shared" si="2"/>
        <v>1000</v>
      </c>
      <c r="K25" s="76">
        <f t="shared" si="2"/>
        <v>1007</v>
      </c>
      <c r="L25" s="63">
        <f t="shared" si="2"/>
        <v>1017</v>
      </c>
      <c r="M25" s="76">
        <f t="shared" si="2"/>
        <v>1006</v>
      </c>
      <c r="N25" s="76">
        <f t="shared" si="2"/>
        <v>1010</v>
      </c>
      <c r="O25" s="76">
        <f t="shared" si="2"/>
        <v>990</v>
      </c>
      <c r="P25" s="76">
        <f t="shared" si="2"/>
        <v>1015</v>
      </c>
      <c r="Q25" s="76">
        <f t="shared" si="2"/>
        <v>1009</v>
      </c>
      <c r="R25" s="76">
        <f t="shared" si="2"/>
        <v>991</v>
      </c>
      <c r="S25" s="76">
        <f t="shared" si="1"/>
        <v>995</v>
      </c>
      <c r="T25" s="76">
        <f t="shared" si="1"/>
        <v>1006</v>
      </c>
      <c r="U25" s="76">
        <f t="shared" si="1"/>
        <v>992</v>
      </c>
      <c r="V25" s="76">
        <f t="shared" si="1"/>
        <v>998</v>
      </c>
      <c r="W25" s="76">
        <f t="shared" si="1"/>
        <v>985</v>
      </c>
      <c r="X25" s="76">
        <f t="shared" si="1"/>
        <v>995</v>
      </c>
      <c r="Y25" s="76">
        <f t="shared" si="1"/>
        <v>993</v>
      </c>
      <c r="Z25" s="76">
        <f t="shared" si="1"/>
        <v>994</v>
      </c>
      <c r="AA25" s="63">
        <f t="shared" si="1"/>
        <v>1009</v>
      </c>
    </row>
    <row r="26" spans="1:27" ht="12.75" customHeight="1" x14ac:dyDescent="0.3">
      <c r="A26" s="6" t="s">
        <v>82</v>
      </c>
      <c r="B26" s="6"/>
      <c r="C26" s="76">
        <f t="shared" si="2"/>
        <v>-1233</v>
      </c>
      <c r="D26" s="76">
        <f t="shared" si="1"/>
        <v>-1594</v>
      </c>
      <c r="E26" s="76">
        <f t="shared" si="1"/>
        <v>-1772</v>
      </c>
      <c r="F26" s="76">
        <f t="shared" si="1"/>
        <v>-1730</v>
      </c>
      <c r="G26" s="76">
        <f t="shared" si="1"/>
        <v>-1656</v>
      </c>
      <c r="H26" s="76">
        <f t="shared" si="1"/>
        <v>-1585</v>
      </c>
      <c r="I26" s="76">
        <f t="shared" si="1"/>
        <v>-1631</v>
      </c>
      <c r="J26" s="76">
        <f t="shared" si="1"/>
        <v>-1641</v>
      </c>
      <c r="K26" s="76">
        <f t="shared" si="1"/>
        <v>-1647</v>
      </c>
      <c r="L26" s="63">
        <f t="shared" si="1"/>
        <v>-1670</v>
      </c>
      <c r="M26" s="76">
        <f t="shared" si="1"/>
        <v>-1665</v>
      </c>
      <c r="N26" s="76">
        <f t="shared" si="1"/>
        <v>-1658</v>
      </c>
      <c r="O26" s="76">
        <f t="shared" si="1"/>
        <v>-1665</v>
      </c>
      <c r="P26" s="76">
        <f t="shared" si="1"/>
        <v>-1686</v>
      </c>
      <c r="Q26" s="76">
        <f t="shared" si="1"/>
        <v>-1701</v>
      </c>
      <c r="R26" s="76">
        <f t="shared" si="1"/>
        <v>-1709</v>
      </c>
      <c r="S26" s="76">
        <f t="shared" si="1"/>
        <v>-1726</v>
      </c>
      <c r="T26" s="76">
        <f t="shared" si="1"/>
        <v>-1711</v>
      </c>
      <c r="U26" s="76">
        <f t="shared" si="1"/>
        <v>-1737</v>
      </c>
      <c r="V26" s="76">
        <f t="shared" si="1"/>
        <v>-1738</v>
      </c>
      <c r="W26" s="76">
        <f t="shared" si="1"/>
        <v>-1731</v>
      </c>
      <c r="X26" s="76">
        <f t="shared" si="1"/>
        <v>-1722</v>
      </c>
      <c r="Y26" s="76">
        <f t="shared" si="1"/>
        <v>-1707</v>
      </c>
      <c r="Z26" s="76">
        <f t="shared" si="1"/>
        <v>-1703</v>
      </c>
      <c r="AA26" s="63">
        <f t="shared" si="1"/>
        <v>-1699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881</v>
      </c>
      <c r="D28" s="76">
        <f t="shared" ref="D28:AA28" si="3">SUM(D24:D26)</f>
        <v>725</v>
      </c>
      <c r="E28" s="76">
        <f t="shared" si="3"/>
        <v>827</v>
      </c>
      <c r="F28" s="76">
        <f t="shared" si="3"/>
        <v>1146</v>
      </c>
      <c r="G28" s="76">
        <f t="shared" si="3"/>
        <v>1400</v>
      </c>
      <c r="H28" s="76">
        <f t="shared" si="3"/>
        <v>1482</v>
      </c>
      <c r="I28" s="76">
        <f t="shared" si="3"/>
        <v>1396</v>
      </c>
      <c r="J28" s="76">
        <f t="shared" si="3"/>
        <v>1384</v>
      </c>
      <c r="K28" s="76">
        <f t="shared" si="3"/>
        <v>1385</v>
      </c>
      <c r="L28" s="63">
        <f t="shared" si="3"/>
        <v>1372</v>
      </c>
      <c r="M28" s="76">
        <f t="shared" si="3"/>
        <v>1366</v>
      </c>
      <c r="N28" s="76">
        <f t="shared" si="3"/>
        <v>1377</v>
      </c>
      <c r="O28" s="76">
        <f t="shared" si="3"/>
        <v>1350</v>
      </c>
      <c r="P28" s="76">
        <f t="shared" si="3"/>
        <v>1354</v>
      </c>
      <c r="Q28" s="76">
        <f t="shared" si="3"/>
        <v>1333</v>
      </c>
      <c r="R28" s="76">
        <f t="shared" si="3"/>
        <v>1307</v>
      </c>
      <c r="S28" s="76">
        <f t="shared" si="3"/>
        <v>1294</v>
      </c>
      <c r="T28" s="76">
        <f t="shared" si="3"/>
        <v>1320</v>
      </c>
      <c r="U28" s="76">
        <f t="shared" si="3"/>
        <v>1280</v>
      </c>
      <c r="V28" s="76">
        <f t="shared" si="3"/>
        <v>1285</v>
      </c>
      <c r="W28" s="76">
        <f t="shared" si="3"/>
        <v>1279</v>
      </c>
      <c r="X28" s="76">
        <f t="shared" si="3"/>
        <v>1298</v>
      </c>
      <c r="Y28" s="76">
        <f t="shared" si="3"/>
        <v>1311</v>
      </c>
      <c r="Z28" s="76">
        <f t="shared" si="3"/>
        <v>1316</v>
      </c>
      <c r="AA28" s="63">
        <f t="shared" si="3"/>
        <v>1335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17</v>
      </c>
      <c r="D30" s="76">
        <v>26</v>
      </c>
      <c r="E30" s="76">
        <v>13</v>
      </c>
      <c r="F30" s="76">
        <v>23</v>
      </c>
      <c r="G30" s="76">
        <v>17</v>
      </c>
      <c r="H30" s="76">
        <v>18</v>
      </c>
      <c r="I30" s="76">
        <v>11</v>
      </c>
      <c r="J30" s="76">
        <v>7</v>
      </c>
      <c r="K30" s="76">
        <v>13</v>
      </c>
      <c r="L30" s="63">
        <v>13</v>
      </c>
      <c r="M30" s="76">
        <v>11</v>
      </c>
      <c r="N30" s="76">
        <v>21</v>
      </c>
      <c r="O30" s="76">
        <v>20</v>
      </c>
      <c r="P30" s="76">
        <v>25</v>
      </c>
      <c r="Q30" s="76">
        <v>9</v>
      </c>
      <c r="R30" s="76">
        <v>10</v>
      </c>
      <c r="S30" s="76">
        <v>-1</v>
      </c>
      <c r="T30" s="76">
        <v>6</v>
      </c>
      <c r="U30" s="76">
        <v>16</v>
      </c>
      <c r="V30" s="76">
        <v>4</v>
      </c>
      <c r="W30" s="76">
        <v>3</v>
      </c>
      <c r="X30" s="76">
        <v>3</v>
      </c>
      <c r="Y30" s="76">
        <v>11</v>
      </c>
      <c r="Z30" s="76">
        <v>1</v>
      </c>
      <c r="AA30" s="63">
        <v>3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1118</v>
      </c>
      <c r="D32" s="76">
        <f t="shared" ref="D32:AA32" si="4">D30+D28+D14</f>
        <v>798</v>
      </c>
      <c r="E32" s="76">
        <f t="shared" si="4"/>
        <v>746</v>
      </c>
      <c r="F32" s="76">
        <f t="shared" si="4"/>
        <v>953</v>
      </c>
      <c r="G32" s="76">
        <f t="shared" si="4"/>
        <v>1113</v>
      </c>
      <c r="H32" s="76">
        <f t="shared" si="4"/>
        <v>1096</v>
      </c>
      <c r="I32" s="76">
        <f t="shared" si="4"/>
        <v>908</v>
      </c>
      <c r="J32" s="76">
        <f t="shared" si="4"/>
        <v>825</v>
      </c>
      <c r="K32" s="76">
        <f t="shared" si="4"/>
        <v>742</v>
      </c>
      <c r="L32" s="63">
        <f t="shared" si="4"/>
        <v>626</v>
      </c>
      <c r="M32" s="76">
        <f t="shared" si="4"/>
        <v>525</v>
      </c>
      <c r="N32" s="76">
        <f t="shared" si="4"/>
        <v>401</v>
      </c>
      <c r="O32" s="76">
        <f t="shared" si="4"/>
        <v>318</v>
      </c>
      <c r="P32" s="76">
        <f t="shared" si="4"/>
        <v>221</v>
      </c>
      <c r="Q32" s="76">
        <f t="shared" si="4"/>
        <v>149</v>
      </c>
      <c r="R32" s="76">
        <f t="shared" si="4"/>
        <v>77</v>
      </c>
      <c r="S32" s="76">
        <f t="shared" si="4"/>
        <v>-47</v>
      </c>
      <c r="T32" s="76">
        <f t="shared" si="4"/>
        <v>-109</v>
      </c>
      <c r="U32" s="76">
        <f t="shared" si="4"/>
        <v>-147</v>
      </c>
      <c r="V32" s="76">
        <f t="shared" si="4"/>
        <v>-180</v>
      </c>
      <c r="W32" s="76">
        <f t="shared" si="4"/>
        <v>-216</v>
      </c>
      <c r="X32" s="76">
        <f t="shared" si="4"/>
        <v>-200</v>
      </c>
      <c r="Y32" s="76">
        <f t="shared" si="4"/>
        <v>-202</v>
      </c>
      <c r="Z32" s="76">
        <f t="shared" si="4"/>
        <v>-216</v>
      </c>
      <c r="AA32" s="63">
        <f t="shared" si="4"/>
        <v>-185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585668</v>
      </c>
      <c r="D34" s="76">
        <v>586466</v>
      </c>
      <c r="E34" s="76">
        <v>587212</v>
      </c>
      <c r="F34" s="76">
        <v>588165</v>
      </c>
      <c r="G34" s="76">
        <v>589278</v>
      </c>
      <c r="H34" s="76">
        <v>590374</v>
      </c>
      <c r="I34" s="76">
        <v>591282</v>
      </c>
      <c r="J34" s="76">
        <v>592107</v>
      </c>
      <c r="K34" s="76">
        <v>592849</v>
      </c>
      <c r="L34" s="63">
        <v>593475</v>
      </c>
      <c r="M34" s="76">
        <v>594000</v>
      </c>
      <c r="N34" s="76">
        <v>594401</v>
      </c>
      <c r="O34" s="76">
        <v>594719</v>
      </c>
      <c r="P34" s="76">
        <v>594940</v>
      </c>
      <c r="Q34" s="76">
        <v>595089</v>
      </c>
      <c r="R34" s="76">
        <v>595166</v>
      </c>
      <c r="S34" s="76">
        <v>595119</v>
      </c>
      <c r="T34" s="76">
        <v>595010</v>
      </c>
      <c r="U34" s="76">
        <v>594863</v>
      </c>
      <c r="V34" s="76">
        <v>594683</v>
      </c>
      <c r="W34" s="76">
        <v>594467</v>
      </c>
      <c r="X34" s="76">
        <v>594267</v>
      </c>
      <c r="Y34" s="76">
        <v>594065</v>
      </c>
      <c r="Z34" s="76">
        <v>593849</v>
      </c>
      <c r="AA34" s="63">
        <v>593664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1.9125823282867163E-3</v>
      </c>
      <c r="D36" s="38">
        <f t="shared" si="5"/>
        <v>1.3625466988122963E-3</v>
      </c>
      <c r="E36" s="38">
        <f t="shared" si="5"/>
        <v>1.272025999802205E-3</v>
      </c>
      <c r="F36" s="38">
        <f t="shared" si="5"/>
        <v>1.6229232372635437E-3</v>
      </c>
      <c r="G36" s="38">
        <f t="shared" si="5"/>
        <v>1.8923261329728902E-3</v>
      </c>
      <c r="H36" s="38">
        <f t="shared" si="5"/>
        <v>1.8599031357016552E-3</v>
      </c>
      <c r="I36" s="38">
        <f t="shared" si="5"/>
        <v>1.5380081101132503E-3</v>
      </c>
      <c r="J36" s="38">
        <f t="shared" si="5"/>
        <v>1.3952733213593513E-3</v>
      </c>
      <c r="K36" s="38">
        <f t="shared" si="5"/>
        <v>1.2531518796433754E-3</v>
      </c>
      <c r="L36" s="39">
        <f t="shared" si="5"/>
        <v>1.0559181174295646E-3</v>
      </c>
      <c r="M36" s="38">
        <f t="shared" si="5"/>
        <v>8.8462024516618219E-4</v>
      </c>
      <c r="N36" s="38">
        <f t="shared" si="5"/>
        <v>6.7508417508417508E-4</v>
      </c>
      <c r="O36" s="38">
        <f t="shared" si="5"/>
        <v>5.3499237047044E-4</v>
      </c>
      <c r="P36" s="38">
        <f t="shared" si="5"/>
        <v>3.7160406847603657E-4</v>
      </c>
      <c r="Q36" s="38">
        <f t="shared" si="5"/>
        <v>2.5044542306787237E-4</v>
      </c>
      <c r="R36" s="38">
        <f t="shared" si="5"/>
        <v>1.2939241021090963E-4</v>
      </c>
      <c r="S36" s="38">
        <f t="shared" si="5"/>
        <v>-7.8969564793687807E-5</v>
      </c>
      <c r="T36" s="38">
        <f t="shared" si="5"/>
        <v>-1.8315664598172804E-4</v>
      </c>
      <c r="U36" s="38">
        <f t="shared" si="5"/>
        <v>-2.4705467135006134E-4</v>
      </c>
      <c r="V36" s="38">
        <f t="shared" si="5"/>
        <v>-3.0259068054325113E-4</v>
      </c>
      <c r="W36" s="38">
        <f t="shared" si="5"/>
        <v>-3.6321872325255643E-4</v>
      </c>
      <c r="X36" s="38">
        <f t="shared" si="5"/>
        <v>-3.3643583243476928E-4</v>
      </c>
      <c r="Y36" s="38">
        <f t="shared" si="5"/>
        <v>-3.3991455019376812E-4</v>
      </c>
      <c r="Z36" s="38">
        <f t="shared" si="5"/>
        <v>-3.6359657613224141E-4</v>
      </c>
      <c r="AA36" s="39">
        <f t="shared" si="5"/>
        <v>-3.1152700433948697E-4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1.9125823282867163E-3</v>
      </c>
      <c r="D37" s="75">
        <f t="shared" si="6"/>
        <v>3.2777350098366267E-3</v>
      </c>
      <c r="E37" s="75">
        <f t="shared" si="6"/>
        <v>4.553930373791806E-3</v>
      </c>
      <c r="F37" s="75">
        <f t="shared" si="6"/>
        <v>6.1842442904798565E-3</v>
      </c>
      <c r="G37" s="75">
        <f t="shared" si="6"/>
        <v>8.0882730305363096E-3</v>
      </c>
      <c r="H37" s="75">
        <f t="shared" si="6"/>
        <v>9.9632195706098707E-3</v>
      </c>
      <c r="I37" s="75">
        <f t="shared" si="6"/>
        <v>1.1516551193225559E-2</v>
      </c>
      <c r="J37" s="75">
        <f t="shared" si="6"/>
        <v>1.2927893251218887E-2</v>
      </c>
      <c r="K37" s="75">
        <f t="shared" si="6"/>
        <v>1.4197245744589856E-2</v>
      </c>
      <c r="L37" s="77">
        <f t="shared" si="6"/>
        <v>1.5268154991018733E-2</v>
      </c>
      <c r="M37" s="75">
        <f t="shared" si="6"/>
        <v>1.6166281755196306E-2</v>
      </c>
      <c r="N37" s="75">
        <f t="shared" si="6"/>
        <v>1.6852279531263364E-2</v>
      </c>
      <c r="O37" s="75">
        <f t="shared" si="6"/>
        <v>1.7396287742708065E-2</v>
      </c>
      <c r="P37" s="75">
        <f t="shared" si="6"/>
        <v>1.7774356342485673E-2</v>
      </c>
      <c r="Q37" s="75">
        <f t="shared" si="6"/>
        <v>1.8029253271747498E-2</v>
      </c>
      <c r="R37" s="75">
        <f t="shared" si="6"/>
        <v>1.8160978530493543E-2</v>
      </c>
      <c r="S37" s="75">
        <f t="shared" si="6"/>
        <v>1.8080574801129075E-2</v>
      </c>
      <c r="T37" s="75">
        <f t="shared" si="6"/>
        <v>1.7894106577709349E-2</v>
      </c>
      <c r="U37" s="75">
        <f t="shared" si="6"/>
        <v>1.7642631083739629E-2</v>
      </c>
      <c r="V37" s="75">
        <f t="shared" si="6"/>
        <v>1.7334701907450175E-2</v>
      </c>
      <c r="W37" s="75">
        <f t="shared" si="6"/>
        <v>1.6965186895902831E-2</v>
      </c>
      <c r="X37" s="75">
        <f t="shared" si="6"/>
        <v>1.6623043366692326E-2</v>
      </c>
      <c r="Y37" s="75">
        <f t="shared" si="6"/>
        <v>1.6277478402189717E-2</v>
      </c>
      <c r="Z37" s="75">
        <f t="shared" si="6"/>
        <v>1.5907963390642373E-2</v>
      </c>
      <c r="AA37" s="77">
        <f t="shared" si="6"/>
        <v>1.5591480626122659E-2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1.4633843286999999</v>
      </c>
      <c r="D44" s="3">
        <v>1.4783908924</v>
      </c>
      <c r="E44" s="3">
        <v>1.4696948631</v>
      </c>
      <c r="F44" s="3">
        <v>1.4681359158</v>
      </c>
      <c r="G44" s="3">
        <v>1.4662277596</v>
      </c>
      <c r="H44" s="3">
        <v>1.4717240005000001</v>
      </c>
      <c r="I44" s="3">
        <v>1.4780565487999999</v>
      </c>
      <c r="J44" s="3">
        <v>1.4838267721</v>
      </c>
      <c r="K44" s="3">
        <v>1.4904121318000001</v>
      </c>
      <c r="L44" s="4">
        <v>1.4952928076000001</v>
      </c>
      <c r="M44" s="3">
        <v>1.5018849221999999</v>
      </c>
      <c r="N44" s="3">
        <v>1.5078938667999999</v>
      </c>
      <c r="O44" s="3">
        <v>1.5159846575</v>
      </c>
      <c r="P44" s="3">
        <v>1.5236460968000001</v>
      </c>
      <c r="Q44" s="3">
        <v>1.5281159419000001</v>
      </c>
      <c r="R44" s="3">
        <v>1.5349265405000001</v>
      </c>
      <c r="S44" s="3">
        <v>1.541657104</v>
      </c>
      <c r="T44" s="3">
        <v>1.5476054094</v>
      </c>
      <c r="U44" s="3">
        <v>1.5545231930000001</v>
      </c>
      <c r="V44" s="3">
        <v>1.5589762501</v>
      </c>
      <c r="W44" s="3">
        <v>1.5672044279999999</v>
      </c>
      <c r="X44" s="3">
        <v>1.5687472295</v>
      </c>
      <c r="Y44" s="3">
        <v>1.5702588909999999</v>
      </c>
      <c r="Z44" s="3">
        <v>1.5759479163000001</v>
      </c>
      <c r="AA44" s="4">
        <v>1.5755061347999999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78.899256415760405</v>
      </c>
      <c r="D47" s="11">
        <v>78.752062573697799</v>
      </c>
      <c r="E47" s="11">
        <v>78.886365188118802</v>
      </c>
      <c r="F47" s="11">
        <v>79.0175689563426</v>
      </c>
      <c r="G47" s="11">
        <v>79.089701952760805</v>
      </c>
      <c r="H47" s="11">
        <v>79.210127475546898</v>
      </c>
      <c r="I47" s="11">
        <v>79.322621739815304</v>
      </c>
      <c r="J47" s="11">
        <v>79.430770395667693</v>
      </c>
      <c r="K47" s="11">
        <v>79.591905269591706</v>
      </c>
      <c r="L47" s="64">
        <v>79.754072325671203</v>
      </c>
      <c r="M47" s="11">
        <v>79.849377872006798</v>
      </c>
      <c r="N47" s="11">
        <v>79.903046584951497</v>
      </c>
      <c r="O47" s="11">
        <v>80.036401188808398</v>
      </c>
      <c r="P47" s="11">
        <v>80.208551030875498</v>
      </c>
      <c r="Q47" s="11">
        <v>80.320686681774305</v>
      </c>
      <c r="R47" s="11">
        <v>80.4390825334808</v>
      </c>
      <c r="S47" s="11">
        <v>80.541845672593297</v>
      </c>
      <c r="T47" s="11">
        <v>80.551907574206695</v>
      </c>
      <c r="U47" s="11">
        <v>80.738283525022496</v>
      </c>
      <c r="V47" s="11">
        <v>80.871002404092806</v>
      </c>
      <c r="W47" s="11">
        <v>80.946908994603504</v>
      </c>
      <c r="X47" s="11">
        <v>81.092859741977804</v>
      </c>
      <c r="Y47" s="11">
        <v>81.1637488738548</v>
      </c>
      <c r="Z47" s="11">
        <v>81.350483331515903</v>
      </c>
      <c r="AA47" s="64">
        <v>81.586094011617107</v>
      </c>
    </row>
    <row r="48" spans="1:27" ht="12.75" customHeight="1" x14ac:dyDescent="0.3">
      <c r="A48" s="6" t="s">
        <v>89</v>
      </c>
      <c r="B48" s="25"/>
      <c r="C48" s="11">
        <v>82.397221566572398</v>
      </c>
      <c r="D48" s="11">
        <v>82.141736454824496</v>
      </c>
      <c r="E48" s="11">
        <v>82.190597758250405</v>
      </c>
      <c r="F48" s="11">
        <v>82.253062151810198</v>
      </c>
      <c r="G48" s="11">
        <v>82.463563202952997</v>
      </c>
      <c r="H48" s="11">
        <v>82.499301259047897</v>
      </c>
      <c r="I48" s="11">
        <v>82.5690751352044</v>
      </c>
      <c r="J48" s="11">
        <v>82.715916029198297</v>
      </c>
      <c r="K48" s="11">
        <v>82.818102817240103</v>
      </c>
      <c r="L48" s="64">
        <v>82.915164966331702</v>
      </c>
      <c r="M48" s="11">
        <v>83.069882627305205</v>
      </c>
      <c r="N48" s="11">
        <v>83.0493953410041</v>
      </c>
      <c r="O48" s="11">
        <v>83.156079441636805</v>
      </c>
      <c r="P48" s="11">
        <v>83.199214821003693</v>
      </c>
      <c r="Q48" s="11">
        <v>83.429125257813098</v>
      </c>
      <c r="R48" s="11">
        <v>83.537007156569203</v>
      </c>
      <c r="S48" s="11">
        <v>83.513146551999498</v>
      </c>
      <c r="T48" s="11">
        <v>83.585122880194007</v>
      </c>
      <c r="U48" s="11">
        <v>83.771039551363202</v>
      </c>
      <c r="V48" s="11">
        <v>83.867304803993804</v>
      </c>
      <c r="W48" s="11">
        <v>83.937722692215701</v>
      </c>
      <c r="X48" s="11">
        <v>84.051298981998698</v>
      </c>
      <c r="Y48" s="11">
        <v>84.167711966970998</v>
      </c>
      <c r="Z48" s="11">
        <v>84.226785193668206</v>
      </c>
      <c r="AA48" s="64">
        <v>84.373859924004606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94351</v>
      </c>
      <c r="C57" s="76">
        <v>94419</v>
      </c>
      <c r="D57" s="76">
        <v>94367</v>
      </c>
      <c r="E57" s="76">
        <v>94052</v>
      </c>
      <c r="F57" s="76">
        <v>93570</v>
      </c>
      <c r="G57" s="76">
        <v>92628</v>
      </c>
      <c r="H57" s="76">
        <v>91641</v>
      </c>
      <c r="I57" s="76">
        <v>90523</v>
      </c>
      <c r="J57" s="76">
        <v>89370</v>
      </c>
      <c r="K57" s="76">
        <v>88470</v>
      </c>
      <c r="L57" s="63">
        <v>87562</v>
      </c>
      <c r="M57" s="76">
        <v>86682</v>
      </c>
      <c r="N57" s="76">
        <v>85852</v>
      </c>
      <c r="O57" s="76">
        <v>84844</v>
      </c>
      <c r="P57" s="76">
        <v>84244</v>
      </c>
      <c r="Q57" s="76">
        <v>83673</v>
      </c>
      <c r="R57" s="76">
        <v>83294</v>
      </c>
      <c r="S57" s="76">
        <v>82877</v>
      </c>
      <c r="T57" s="76">
        <v>82535</v>
      </c>
      <c r="U57" s="76">
        <v>82272</v>
      </c>
      <c r="V57" s="76">
        <v>82080</v>
      </c>
      <c r="W57" s="76">
        <v>81950</v>
      </c>
      <c r="X57" s="76">
        <v>81871</v>
      </c>
      <c r="Y57" s="76">
        <v>81845</v>
      </c>
      <c r="Z57" s="76">
        <v>81870</v>
      </c>
      <c r="AA57" s="63">
        <v>81929</v>
      </c>
    </row>
    <row r="58" spans="1:27" ht="12.75" customHeight="1" x14ac:dyDescent="0.3">
      <c r="A58" s="13" t="s">
        <v>68</v>
      </c>
      <c r="B58" s="76">
        <v>108030</v>
      </c>
      <c r="C58" s="76">
        <v>106308</v>
      </c>
      <c r="D58" s="76">
        <v>104617</v>
      </c>
      <c r="E58" s="76">
        <v>102972</v>
      </c>
      <c r="F58" s="76">
        <v>101798</v>
      </c>
      <c r="G58" s="76">
        <v>101784</v>
      </c>
      <c r="H58" s="76">
        <v>102065</v>
      </c>
      <c r="I58" s="76">
        <v>102374</v>
      </c>
      <c r="J58" s="76">
        <v>102705</v>
      </c>
      <c r="K58" s="76">
        <v>102762</v>
      </c>
      <c r="L58" s="63">
        <v>102978</v>
      </c>
      <c r="M58" s="76">
        <v>103187</v>
      </c>
      <c r="N58" s="76">
        <v>103575</v>
      </c>
      <c r="O58" s="76">
        <v>104335</v>
      </c>
      <c r="P58" s="76">
        <v>104833</v>
      </c>
      <c r="Q58" s="76">
        <v>105151</v>
      </c>
      <c r="R58" s="76">
        <v>105163</v>
      </c>
      <c r="S58" s="76">
        <v>105043</v>
      </c>
      <c r="T58" s="76">
        <v>104713</v>
      </c>
      <c r="U58" s="76">
        <v>104156</v>
      </c>
      <c r="V58" s="76">
        <v>103205</v>
      </c>
      <c r="W58" s="76">
        <v>102188</v>
      </c>
      <c r="X58" s="76">
        <v>101167</v>
      </c>
      <c r="Y58" s="76">
        <v>100006</v>
      </c>
      <c r="Z58" s="76">
        <v>99064</v>
      </c>
      <c r="AA58" s="63">
        <v>98152</v>
      </c>
    </row>
    <row r="59" spans="1:27" ht="12.75" customHeight="1" x14ac:dyDescent="0.3">
      <c r="A59" s="13" t="s">
        <v>69</v>
      </c>
      <c r="B59" s="76">
        <v>117733</v>
      </c>
      <c r="C59" s="76">
        <v>118760</v>
      </c>
      <c r="D59" s="76">
        <v>120023</v>
      </c>
      <c r="E59" s="76">
        <v>121306</v>
      </c>
      <c r="F59" s="76">
        <v>122800</v>
      </c>
      <c r="G59" s="76">
        <v>123760</v>
      </c>
      <c r="H59" s="76">
        <v>124060</v>
      </c>
      <c r="I59" s="76">
        <v>123993</v>
      </c>
      <c r="J59" s="76">
        <v>123774</v>
      </c>
      <c r="K59" s="76">
        <v>123382</v>
      </c>
      <c r="L59" s="63">
        <v>122835</v>
      </c>
      <c r="M59" s="76">
        <v>122445</v>
      </c>
      <c r="N59" s="76">
        <v>121378</v>
      </c>
      <c r="O59" s="76">
        <v>120095</v>
      </c>
      <c r="P59" s="76">
        <v>118574</v>
      </c>
      <c r="Q59" s="76">
        <v>117072</v>
      </c>
      <c r="R59" s="76">
        <v>115596</v>
      </c>
      <c r="S59" s="76">
        <v>114249</v>
      </c>
      <c r="T59" s="76">
        <v>112891</v>
      </c>
      <c r="U59" s="76">
        <v>111741</v>
      </c>
      <c r="V59" s="76">
        <v>111477</v>
      </c>
      <c r="W59" s="76">
        <v>111483</v>
      </c>
      <c r="X59" s="76">
        <v>111503</v>
      </c>
      <c r="Y59" s="76">
        <v>111695</v>
      </c>
      <c r="Z59" s="76">
        <v>111667</v>
      </c>
      <c r="AA59" s="63">
        <v>111782</v>
      </c>
    </row>
    <row r="60" spans="1:27" ht="12.75" customHeight="1" x14ac:dyDescent="0.3">
      <c r="A60" s="13" t="s">
        <v>70</v>
      </c>
      <c r="B60" s="76">
        <v>122889</v>
      </c>
      <c r="C60" s="76">
        <v>122296</v>
      </c>
      <c r="D60" s="76">
        <v>121280</v>
      </c>
      <c r="E60" s="76">
        <v>120306</v>
      </c>
      <c r="F60" s="76">
        <v>118741</v>
      </c>
      <c r="G60" s="76">
        <v>116920</v>
      </c>
      <c r="H60" s="76">
        <v>115777</v>
      </c>
      <c r="I60" s="76">
        <v>114823</v>
      </c>
      <c r="J60" s="76">
        <v>114278</v>
      </c>
      <c r="K60" s="76">
        <v>113838</v>
      </c>
      <c r="L60" s="63">
        <v>113609</v>
      </c>
      <c r="M60" s="76">
        <v>113015</v>
      </c>
      <c r="N60" s="76">
        <v>113267</v>
      </c>
      <c r="O60" s="76">
        <v>113135</v>
      </c>
      <c r="P60" s="76">
        <v>113434</v>
      </c>
      <c r="Q60" s="76">
        <v>114053</v>
      </c>
      <c r="R60" s="76">
        <v>115161</v>
      </c>
      <c r="S60" s="76">
        <v>116539</v>
      </c>
      <c r="T60" s="76">
        <v>118002</v>
      </c>
      <c r="U60" s="76">
        <v>119641</v>
      </c>
      <c r="V60" s="76">
        <v>120729</v>
      </c>
      <c r="W60" s="76">
        <v>121135</v>
      </c>
      <c r="X60" s="76">
        <v>121190</v>
      </c>
      <c r="Y60" s="76">
        <v>121076</v>
      </c>
      <c r="Z60" s="76">
        <v>120796</v>
      </c>
      <c r="AA60" s="63">
        <v>120376</v>
      </c>
    </row>
    <row r="61" spans="1:27" ht="12.75" customHeight="1" x14ac:dyDescent="0.3">
      <c r="A61" s="13" t="s">
        <v>71</v>
      </c>
      <c r="B61" s="76">
        <v>95135</v>
      </c>
      <c r="C61" s="76">
        <v>96563</v>
      </c>
      <c r="D61" s="76">
        <v>98154</v>
      </c>
      <c r="E61" s="76">
        <v>99433</v>
      </c>
      <c r="F61" s="76">
        <v>99537</v>
      </c>
      <c r="G61" s="76">
        <v>100568</v>
      </c>
      <c r="H61" s="76">
        <v>101460</v>
      </c>
      <c r="I61" s="76">
        <v>102795</v>
      </c>
      <c r="J61" s="76">
        <v>103926</v>
      </c>
      <c r="K61" s="76">
        <v>105187</v>
      </c>
      <c r="L61" s="63">
        <v>106175</v>
      </c>
      <c r="M61" s="76">
        <v>107037</v>
      </c>
      <c r="N61" s="76">
        <v>107482</v>
      </c>
      <c r="O61" s="76">
        <v>108026</v>
      </c>
      <c r="P61" s="76">
        <v>108323</v>
      </c>
      <c r="Q61" s="76">
        <v>108167</v>
      </c>
      <c r="R61" s="76">
        <v>107692</v>
      </c>
      <c r="S61" s="76">
        <v>106872</v>
      </c>
      <c r="T61" s="76">
        <v>106060</v>
      </c>
      <c r="U61" s="76">
        <v>104714</v>
      </c>
      <c r="V61" s="76">
        <v>103153</v>
      </c>
      <c r="W61" s="76">
        <v>102224</v>
      </c>
      <c r="X61" s="76">
        <v>101497</v>
      </c>
      <c r="Y61" s="76">
        <v>101121</v>
      </c>
      <c r="Z61" s="76">
        <v>100862</v>
      </c>
      <c r="AA61" s="63">
        <v>100758</v>
      </c>
    </row>
    <row r="62" spans="1:27" ht="12.75" customHeight="1" x14ac:dyDescent="0.3">
      <c r="A62" s="13" t="s">
        <v>72</v>
      </c>
      <c r="B62" s="76">
        <v>46412</v>
      </c>
      <c r="C62" s="76">
        <v>47322</v>
      </c>
      <c r="D62" s="76">
        <v>48025</v>
      </c>
      <c r="E62" s="76">
        <v>49143</v>
      </c>
      <c r="F62" s="76">
        <v>51719</v>
      </c>
      <c r="G62" s="76">
        <v>53618</v>
      </c>
      <c r="H62" s="76">
        <v>55371</v>
      </c>
      <c r="I62" s="76">
        <v>56774</v>
      </c>
      <c r="J62" s="76">
        <v>58054</v>
      </c>
      <c r="K62" s="76">
        <v>59210</v>
      </c>
      <c r="L62" s="63">
        <v>60316</v>
      </c>
      <c r="M62" s="76">
        <v>61634</v>
      </c>
      <c r="N62" s="76">
        <v>62847</v>
      </c>
      <c r="O62" s="76">
        <v>64284</v>
      </c>
      <c r="P62" s="76">
        <v>65532</v>
      </c>
      <c r="Q62" s="76">
        <v>66973</v>
      </c>
      <c r="R62" s="76">
        <v>68260</v>
      </c>
      <c r="S62" s="76">
        <v>69539</v>
      </c>
      <c r="T62" s="76">
        <v>70809</v>
      </c>
      <c r="U62" s="76">
        <v>72339</v>
      </c>
      <c r="V62" s="76">
        <v>74039</v>
      </c>
      <c r="W62" s="76">
        <v>75487</v>
      </c>
      <c r="X62" s="76">
        <v>77039</v>
      </c>
      <c r="Y62" s="76">
        <v>78322</v>
      </c>
      <c r="Z62" s="76">
        <v>79590</v>
      </c>
      <c r="AA62" s="63">
        <v>80667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584550</v>
      </c>
      <c r="C64" s="76">
        <f t="shared" ref="C64:AA64" si="7">SUM(C57:C62)</f>
        <v>585668</v>
      </c>
      <c r="D64" s="76">
        <f t="shared" si="7"/>
        <v>586466</v>
      </c>
      <c r="E64" s="76">
        <f t="shared" si="7"/>
        <v>587212</v>
      </c>
      <c r="F64" s="76">
        <f t="shared" si="7"/>
        <v>588165</v>
      </c>
      <c r="G64" s="76">
        <f t="shared" si="7"/>
        <v>589278</v>
      </c>
      <c r="H64" s="76">
        <f t="shared" si="7"/>
        <v>590374</v>
      </c>
      <c r="I64" s="76">
        <f t="shared" si="7"/>
        <v>591282</v>
      </c>
      <c r="J64" s="76">
        <f t="shared" si="7"/>
        <v>592107</v>
      </c>
      <c r="K64" s="76">
        <f t="shared" si="7"/>
        <v>592849</v>
      </c>
      <c r="L64" s="63">
        <f t="shared" si="7"/>
        <v>593475</v>
      </c>
      <c r="M64" s="76">
        <f t="shared" si="7"/>
        <v>594000</v>
      </c>
      <c r="N64" s="76">
        <f t="shared" si="7"/>
        <v>594401</v>
      </c>
      <c r="O64" s="76">
        <f t="shared" si="7"/>
        <v>594719</v>
      </c>
      <c r="P64" s="76">
        <f t="shared" si="7"/>
        <v>594940</v>
      </c>
      <c r="Q64" s="76">
        <f t="shared" si="7"/>
        <v>595089</v>
      </c>
      <c r="R64" s="76">
        <f t="shared" si="7"/>
        <v>595166</v>
      </c>
      <c r="S64" s="76">
        <f t="shared" si="7"/>
        <v>595119</v>
      </c>
      <c r="T64" s="76">
        <f t="shared" si="7"/>
        <v>595010</v>
      </c>
      <c r="U64" s="76">
        <f t="shared" si="7"/>
        <v>594863</v>
      </c>
      <c r="V64" s="76">
        <f t="shared" si="7"/>
        <v>594683</v>
      </c>
      <c r="W64" s="76">
        <f t="shared" si="7"/>
        <v>594467</v>
      </c>
      <c r="X64" s="76">
        <f t="shared" si="7"/>
        <v>594267</v>
      </c>
      <c r="Y64" s="76">
        <f t="shared" si="7"/>
        <v>594065</v>
      </c>
      <c r="Z64" s="76">
        <f t="shared" si="7"/>
        <v>593849</v>
      </c>
      <c r="AA64" s="63">
        <f t="shared" si="7"/>
        <v>593664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0.16140792062270123</v>
      </c>
      <c r="C67" s="38">
        <f t="shared" ref="C67:AA72" si="8">C57/C$64</f>
        <v>0.16121591072074964</v>
      </c>
      <c r="D67" s="38">
        <f t="shared" si="8"/>
        <v>0.16090787871760681</v>
      </c>
      <c r="E67" s="38">
        <f t="shared" si="8"/>
        <v>0.16016702655940274</v>
      </c>
      <c r="F67" s="38">
        <f t="shared" si="8"/>
        <v>0.15908801101731657</v>
      </c>
      <c r="G67" s="38">
        <f t="shared" si="8"/>
        <v>0.15718896683738406</v>
      </c>
      <c r="H67" s="38">
        <f t="shared" si="8"/>
        <v>0.15522533173886383</v>
      </c>
      <c r="I67" s="38">
        <f t="shared" si="8"/>
        <v>0.15309615378110614</v>
      </c>
      <c r="J67" s="38">
        <f t="shared" si="8"/>
        <v>0.15093555725569871</v>
      </c>
      <c r="K67" s="38">
        <f t="shared" si="8"/>
        <v>0.14922855566931884</v>
      </c>
      <c r="L67" s="39">
        <f t="shared" si="8"/>
        <v>0.1475411769661738</v>
      </c>
      <c r="M67" s="38">
        <f t="shared" si="8"/>
        <v>0.14592929292929294</v>
      </c>
      <c r="N67" s="38">
        <f t="shared" si="8"/>
        <v>0.1444344810994598</v>
      </c>
      <c r="O67" s="38">
        <f t="shared" si="8"/>
        <v>0.14266233296733416</v>
      </c>
      <c r="P67" s="38">
        <f t="shared" si="8"/>
        <v>0.14160083369751572</v>
      </c>
      <c r="Q67" s="38">
        <f t="shared" si="8"/>
        <v>0.14060585895555119</v>
      </c>
      <c r="R67" s="38">
        <f t="shared" si="8"/>
        <v>0.1399508708494773</v>
      </c>
      <c r="S67" s="38">
        <f t="shared" si="8"/>
        <v>0.13926122338557498</v>
      </c>
      <c r="T67" s="38">
        <f t="shared" si="8"/>
        <v>0.13871195442093409</v>
      </c>
      <c r="U67" s="38">
        <f t="shared" si="8"/>
        <v>0.13830411372030199</v>
      </c>
      <c r="V67" s="38">
        <f t="shared" si="8"/>
        <v>0.13802311483597143</v>
      </c>
      <c r="W67" s="38">
        <f t="shared" si="8"/>
        <v>0.13785458234014672</v>
      </c>
      <c r="X67" s="38">
        <f t="shared" si="8"/>
        <v>0.1377680402916534</v>
      </c>
      <c r="Y67" s="38">
        <f t="shared" si="8"/>
        <v>0.13777111932195971</v>
      </c>
      <c r="Z67" s="38">
        <f t="shared" si="8"/>
        <v>0.13786332889337188</v>
      </c>
      <c r="AA67" s="39">
        <f t="shared" si="8"/>
        <v>0.13800567324277707</v>
      </c>
    </row>
    <row r="68" spans="1:27" ht="12.75" customHeight="1" x14ac:dyDescent="0.3">
      <c r="A68" s="13" t="s">
        <v>68</v>
      </c>
      <c r="B68" s="38">
        <f t="shared" ref="B68:Q72" si="9">B58/B$64</f>
        <v>0.18480882730305362</v>
      </c>
      <c r="C68" s="38">
        <f t="shared" si="9"/>
        <v>0.18151580759064861</v>
      </c>
      <c r="D68" s="38">
        <f t="shared" si="9"/>
        <v>0.17838544774974166</v>
      </c>
      <c r="E68" s="38">
        <f t="shared" si="9"/>
        <v>0.17535745182319162</v>
      </c>
      <c r="F68" s="38">
        <f t="shared" si="9"/>
        <v>0.17307728273528686</v>
      </c>
      <c r="G68" s="38">
        <f t="shared" si="9"/>
        <v>0.17272662478490627</v>
      </c>
      <c r="H68" s="38">
        <f t="shared" si="9"/>
        <v>0.17288193585760891</v>
      </c>
      <c r="I68" s="38">
        <f t="shared" si="9"/>
        <v>0.17313904363738453</v>
      </c>
      <c r="J68" s="38">
        <f t="shared" si="9"/>
        <v>0.17345682452664807</v>
      </c>
      <c r="K68" s="38">
        <f t="shared" si="9"/>
        <v>0.17333587473370116</v>
      </c>
      <c r="L68" s="39">
        <f t="shared" si="9"/>
        <v>0.17351699734613926</v>
      </c>
      <c r="M68" s="38">
        <f t="shared" si="9"/>
        <v>0.17371548821548821</v>
      </c>
      <c r="N68" s="38">
        <f t="shared" si="9"/>
        <v>0.17425105274048999</v>
      </c>
      <c r="O68" s="38">
        <f t="shared" si="9"/>
        <v>0.17543579404727275</v>
      </c>
      <c r="P68" s="38">
        <f t="shared" si="9"/>
        <v>0.17620768480855212</v>
      </c>
      <c r="Q68" s="38">
        <f t="shared" si="9"/>
        <v>0.17669793929983582</v>
      </c>
      <c r="R68" s="38">
        <f t="shared" si="8"/>
        <v>0.17669524132762959</v>
      </c>
      <c r="S68" s="38">
        <f t="shared" si="8"/>
        <v>0.17650755563173079</v>
      </c>
      <c r="T68" s="38">
        <f t="shared" si="8"/>
        <v>0.17598527755836035</v>
      </c>
      <c r="U68" s="38">
        <f t="shared" si="8"/>
        <v>0.17509241623701591</v>
      </c>
      <c r="V68" s="38">
        <f t="shared" si="8"/>
        <v>0.17354624228370408</v>
      </c>
      <c r="W68" s="38">
        <f t="shared" si="8"/>
        <v>0.17189852422422103</v>
      </c>
      <c r="X68" s="38">
        <f t="shared" si="8"/>
        <v>0.17023829356164821</v>
      </c>
      <c r="Y68" s="38">
        <f t="shared" si="8"/>
        <v>0.16834184811426359</v>
      </c>
      <c r="Z68" s="38">
        <f t="shared" si="8"/>
        <v>0.16681681706965912</v>
      </c>
      <c r="AA68" s="39">
        <f t="shared" si="8"/>
        <v>0.16533257869771453</v>
      </c>
    </row>
    <row r="69" spans="1:27" ht="12.75" customHeight="1" x14ac:dyDescent="0.3">
      <c r="A69" s="13" t="s">
        <v>69</v>
      </c>
      <c r="B69" s="38">
        <f t="shared" si="9"/>
        <v>0.20140792062270121</v>
      </c>
      <c r="C69" s="38">
        <f t="shared" si="8"/>
        <v>0.20277699993853174</v>
      </c>
      <c r="D69" s="38">
        <f t="shared" si="8"/>
        <v>0.20465466028721188</v>
      </c>
      <c r="E69" s="38">
        <f t="shared" si="8"/>
        <v>0.20657956581268774</v>
      </c>
      <c r="F69" s="38">
        <f t="shared" si="8"/>
        <v>0.20878494980150128</v>
      </c>
      <c r="G69" s="38">
        <f t="shared" si="8"/>
        <v>0.21001971904601902</v>
      </c>
      <c r="H69" s="38">
        <f t="shared" si="8"/>
        <v>0.21013798033111214</v>
      </c>
      <c r="I69" s="38">
        <f t="shared" si="8"/>
        <v>0.20970196961855764</v>
      </c>
      <c r="J69" s="38">
        <f t="shared" si="8"/>
        <v>0.20903992014956757</v>
      </c>
      <c r="K69" s="38">
        <f t="shared" si="8"/>
        <v>0.20811707534296253</v>
      </c>
      <c r="L69" s="39">
        <f t="shared" si="8"/>
        <v>0.20697586250473904</v>
      </c>
      <c r="M69" s="38">
        <f t="shared" si="8"/>
        <v>0.20613636363636365</v>
      </c>
      <c r="N69" s="38">
        <f t="shared" si="8"/>
        <v>0.20420221365711028</v>
      </c>
      <c r="O69" s="38">
        <f t="shared" si="8"/>
        <v>0.20193570408882178</v>
      </c>
      <c r="P69" s="38">
        <f t="shared" si="8"/>
        <v>0.19930413150905973</v>
      </c>
      <c r="Q69" s="38">
        <f t="shared" si="8"/>
        <v>0.19673023698976119</v>
      </c>
      <c r="R69" s="38">
        <f t="shared" si="8"/>
        <v>0.19422480450832205</v>
      </c>
      <c r="S69" s="38">
        <f t="shared" si="8"/>
        <v>0.19197673070427931</v>
      </c>
      <c r="T69" s="38">
        <f t="shared" si="8"/>
        <v>0.18972958437673315</v>
      </c>
      <c r="U69" s="38">
        <f t="shared" si="8"/>
        <v>0.18784325130324125</v>
      </c>
      <c r="V69" s="38">
        <f t="shared" si="8"/>
        <v>0.18745617412974644</v>
      </c>
      <c r="W69" s="38">
        <f t="shared" si="8"/>
        <v>0.18753437953662694</v>
      </c>
      <c r="X69" s="38">
        <f t="shared" si="8"/>
        <v>0.18763114896166203</v>
      </c>
      <c r="Y69" s="38">
        <f t="shared" si="8"/>
        <v>0.18801814616245696</v>
      </c>
      <c r="Z69" s="38">
        <f t="shared" si="8"/>
        <v>0.18803938374906753</v>
      </c>
      <c r="AA69" s="39">
        <f t="shared" si="8"/>
        <v>0.18829169361793877</v>
      </c>
    </row>
    <row r="70" spans="1:27" ht="12.75" customHeight="1" x14ac:dyDescent="0.3">
      <c r="A70" s="13" t="s">
        <v>70</v>
      </c>
      <c r="B70" s="38">
        <f t="shared" si="9"/>
        <v>0.21022838080574802</v>
      </c>
      <c r="C70" s="38">
        <f t="shared" si="8"/>
        <v>0.20881455022299322</v>
      </c>
      <c r="D70" s="38">
        <f t="shared" si="8"/>
        <v>0.20679800704559173</v>
      </c>
      <c r="E70" s="38">
        <f t="shared" si="8"/>
        <v>0.20487660333916882</v>
      </c>
      <c r="F70" s="38">
        <f t="shared" si="8"/>
        <v>0.20188382511710148</v>
      </c>
      <c r="G70" s="38">
        <f t="shared" si="8"/>
        <v>0.19841229436700505</v>
      </c>
      <c r="H70" s="38">
        <f t="shared" si="8"/>
        <v>0.19610789093015613</v>
      </c>
      <c r="I70" s="38">
        <f t="shared" si="8"/>
        <v>0.19419329524659976</v>
      </c>
      <c r="J70" s="38">
        <f t="shared" si="8"/>
        <v>0.19300227830442809</v>
      </c>
      <c r="K70" s="38">
        <f t="shared" si="8"/>
        <v>0.19201854097755078</v>
      </c>
      <c r="L70" s="39">
        <f t="shared" si="8"/>
        <v>0.19143013606301867</v>
      </c>
      <c r="M70" s="38">
        <f t="shared" si="8"/>
        <v>0.19026094276094277</v>
      </c>
      <c r="N70" s="38">
        <f t="shared" si="8"/>
        <v>0.19055654347822429</v>
      </c>
      <c r="O70" s="38">
        <f t="shared" si="8"/>
        <v>0.19023269813138641</v>
      </c>
      <c r="P70" s="38">
        <f t="shared" si="8"/>
        <v>0.19066460483410091</v>
      </c>
      <c r="Q70" s="38">
        <f t="shared" si="8"/>
        <v>0.19165704625694643</v>
      </c>
      <c r="R70" s="38">
        <f t="shared" si="8"/>
        <v>0.19349391598310386</v>
      </c>
      <c r="S70" s="38">
        <f t="shared" si="8"/>
        <v>0.19582470060609727</v>
      </c>
      <c r="T70" s="38">
        <f t="shared" si="8"/>
        <v>0.19831935597721045</v>
      </c>
      <c r="U70" s="38">
        <f t="shared" si="8"/>
        <v>0.20112362006041729</v>
      </c>
      <c r="V70" s="38">
        <f t="shared" si="8"/>
        <v>0.20301404277573093</v>
      </c>
      <c r="W70" s="38">
        <f t="shared" si="8"/>
        <v>0.20377077280992889</v>
      </c>
      <c r="X70" s="38">
        <f t="shared" si="8"/>
        <v>0.20393190266328098</v>
      </c>
      <c r="Y70" s="38">
        <f t="shared" si="8"/>
        <v>0.20380934746197807</v>
      </c>
      <c r="Z70" s="38">
        <f t="shared" si="8"/>
        <v>0.20341197846590631</v>
      </c>
      <c r="AA70" s="39">
        <f t="shared" si="8"/>
        <v>0.20276789564467443</v>
      </c>
    </row>
    <row r="71" spans="1:27" ht="12.75" customHeight="1" x14ac:dyDescent="0.3">
      <c r="A71" s="13" t="s">
        <v>71</v>
      </c>
      <c r="B71" s="38">
        <f t="shared" si="9"/>
        <v>0.16274912325720639</v>
      </c>
      <c r="C71" s="38">
        <f t="shared" si="8"/>
        <v>0.16487668781630549</v>
      </c>
      <c r="D71" s="38">
        <f t="shared" si="8"/>
        <v>0.16736520105172337</v>
      </c>
      <c r="E71" s="38">
        <f t="shared" si="8"/>
        <v>0.16933066762940813</v>
      </c>
      <c r="F71" s="38">
        <f t="shared" si="8"/>
        <v>0.16923312335824131</v>
      </c>
      <c r="G71" s="38">
        <f t="shared" si="8"/>
        <v>0.17066308261974825</v>
      </c>
      <c r="H71" s="38">
        <f t="shared" si="8"/>
        <v>0.17185716173137705</v>
      </c>
      <c r="I71" s="38">
        <f t="shared" si="8"/>
        <v>0.17385105584137517</v>
      </c>
      <c r="J71" s="38">
        <f t="shared" si="8"/>
        <v>0.17551895181107469</v>
      </c>
      <c r="K71" s="38">
        <f t="shared" si="8"/>
        <v>0.17742629236112401</v>
      </c>
      <c r="L71" s="39">
        <f t="shared" si="8"/>
        <v>0.17890391339146552</v>
      </c>
      <c r="M71" s="38">
        <f t="shared" si="8"/>
        <v>0.18019696969696969</v>
      </c>
      <c r="N71" s="38">
        <f t="shared" si="8"/>
        <v>0.18082405648711897</v>
      </c>
      <c r="O71" s="38">
        <f t="shared" si="8"/>
        <v>0.18164208643073451</v>
      </c>
      <c r="P71" s="38">
        <f t="shared" si="8"/>
        <v>0.18207382257034324</v>
      </c>
      <c r="Q71" s="38">
        <f t="shared" si="8"/>
        <v>0.1817660887699151</v>
      </c>
      <c r="R71" s="38">
        <f t="shared" si="8"/>
        <v>0.18094447599493252</v>
      </c>
      <c r="S71" s="38">
        <f t="shared" si="8"/>
        <v>0.17958089054458015</v>
      </c>
      <c r="T71" s="38">
        <f t="shared" si="8"/>
        <v>0.17824910505705788</v>
      </c>
      <c r="U71" s="38">
        <f t="shared" si="8"/>
        <v>0.17603044734670001</v>
      </c>
      <c r="V71" s="38">
        <f t="shared" si="8"/>
        <v>0.17345880073921738</v>
      </c>
      <c r="W71" s="38">
        <f t="shared" si="8"/>
        <v>0.17195908267405929</v>
      </c>
      <c r="X71" s="38">
        <f t="shared" si="8"/>
        <v>0.17079359950998457</v>
      </c>
      <c r="Y71" s="38">
        <f t="shared" si="8"/>
        <v>0.17021874710679807</v>
      </c>
      <c r="Z71" s="38">
        <f t="shared" si="8"/>
        <v>0.1698445227658883</v>
      </c>
      <c r="AA71" s="39">
        <f t="shared" si="8"/>
        <v>0.16972226714100905</v>
      </c>
    </row>
    <row r="72" spans="1:27" ht="12.75" customHeight="1" x14ac:dyDescent="0.3">
      <c r="A72" s="13" t="s">
        <v>72</v>
      </c>
      <c r="B72" s="38">
        <f t="shared" si="9"/>
        <v>7.9397827388589512E-2</v>
      </c>
      <c r="C72" s="38">
        <f t="shared" si="8"/>
        <v>8.0800043710771291E-2</v>
      </c>
      <c r="D72" s="38">
        <f t="shared" si="8"/>
        <v>8.1888805148124535E-2</v>
      </c>
      <c r="E72" s="38">
        <f t="shared" si="8"/>
        <v>8.3688684836140947E-2</v>
      </c>
      <c r="F72" s="38">
        <f t="shared" si="8"/>
        <v>8.7932807970552487E-2</v>
      </c>
      <c r="G72" s="38">
        <f t="shared" si="8"/>
        <v>9.0989312344937359E-2</v>
      </c>
      <c r="H72" s="38">
        <f t="shared" si="8"/>
        <v>9.3789699410881916E-2</v>
      </c>
      <c r="I72" s="38">
        <f t="shared" si="8"/>
        <v>9.6018481874976747E-2</v>
      </c>
      <c r="J72" s="38">
        <f t="shared" si="8"/>
        <v>9.80464679525829E-2</v>
      </c>
      <c r="K72" s="38">
        <f t="shared" si="8"/>
        <v>9.9873660915342694E-2</v>
      </c>
      <c r="L72" s="39">
        <f t="shared" si="8"/>
        <v>0.10163191372846371</v>
      </c>
      <c r="M72" s="38">
        <f t="shared" si="8"/>
        <v>0.10376094276094276</v>
      </c>
      <c r="N72" s="38">
        <f t="shared" si="8"/>
        <v>0.10573165253759667</v>
      </c>
      <c r="O72" s="38">
        <f t="shared" si="8"/>
        <v>0.10809138433445038</v>
      </c>
      <c r="P72" s="38">
        <f t="shared" si="8"/>
        <v>0.11014892258042829</v>
      </c>
      <c r="Q72" s="38">
        <f t="shared" si="8"/>
        <v>0.11254282972799026</v>
      </c>
      <c r="R72" s="38">
        <f t="shared" si="8"/>
        <v>0.11469069133653469</v>
      </c>
      <c r="S72" s="38">
        <f t="shared" si="8"/>
        <v>0.11684889912773748</v>
      </c>
      <c r="T72" s="38">
        <f t="shared" si="8"/>
        <v>0.11900472260970404</v>
      </c>
      <c r="U72" s="38">
        <f t="shared" si="8"/>
        <v>0.12160615133232358</v>
      </c>
      <c r="V72" s="38">
        <f t="shared" si="8"/>
        <v>0.12450162523562974</v>
      </c>
      <c r="W72" s="38">
        <f t="shared" si="8"/>
        <v>0.12698265841501716</v>
      </c>
      <c r="X72" s="38">
        <f t="shared" si="8"/>
        <v>0.1296370150117708</v>
      </c>
      <c r="Y72" s="38">
        <f t="shared" si="8"/>
        <v>0.13184079183254357</v>
      </c>
      <c r="Z72" s="38">
        <f t="shared" si="8"/>
        <v>0.13402396905610686</v>
      </c>
      <c r="AA72" s="39">
        <f t="shared" si="8"/>
        <v>0.13587989165588615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0.99999999999999989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0.99999999999999989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0.99999999999999989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100039</v>
      </c>
      <c r="C83" s="76">
        <v>100164</v>
      </c>
      <c r="D83" s="76">
        <v>100260</v>
      </c>
      <c r="E83" s="76">
        <v>100158</v>
      </c>
      <c r="F83" s="76">
        <v>99844</v>
      </c>
      <c r="G83" s="76">
        <v>99309</v>
      </c>
      <c r="H83" s="76">
        <v>98351</v>
      </c>
      <c r="I83" s="76">
        <v>97319</v>
      </c>
      <c r="J83" s="76">
        <v>96165</v>
      </c>
      <c r="K83" s="76">
        <v>94980</v>
      </c>
      <c r="L83" s="63">
        <v>94039</v>
      </c>
      <c r="M83" s="76">
        <v>93107</v>
      </c>
      <c r="N83" s="76">
        <v>92207</v>
      </c>
      <c r="O83" s="76">
        <v>91358</v>
      </c>
      <c r="P83" s="76">
        <v>90347</v>
      </c>
      <c r="Q83" s="76">
        <v>89728</v>
      </c>
      <c r="R83" s="76">
        <v>89158</v>
      </c>
      <c r="S83" s="76">
        <v>88786</v>
      </c>
      <c r="T83" s="76">
        <v>88385</v>
      </c>
      <c r="U83" s="76">
        <v>88071</v>
      </c>
      <c r="V83" s="76">
        <v>87828</v>
      </c>
      <c r="W83" s="76">
        <v>87672</v>
      </c>
      <c r="X83" s="76">
        <v>87560</v>
      </c>
      <c r="Y83" s="76">
        <v>87499</v>
      </c>
      <c r="Z83" s="76">
        <v>87496</v>
      </c>
      <c r="AA83" s="63">
        <v>87521</v>
      </c>
    </row>
    <row r="84" spans="1:27" ht="12.75" customHeight="1" x14ac:dyDescent="0.3">
      <c r="A84" s="32" t="s">
        <v>77</v>
      </c>
      <c r="B84" s="76">
        <v>377860.19079999998</v>
      </c>
      <c r="C84" s="76">
        <v>380348.6557</v>
      </c>
      <c r="D84" s="76">
        <v>382530.77078000002</v>
      </c>
      <c r="E84" s="76">
        <v>382170</v>
      </c>
      <c r="F84" s="76">
        <v>381354</v>
      </c>
      <c r="G84" s="76">
        <v>381074</v>
      </c>
      <c r="H84" s="76">
        <v>380998</v>
      </c>
      <c r="I84" s="76">
        <v>381021</v>
      </c>
      <c r="J84" s="76">
        <v>382080.06229500001</v>
      </c>
      <c r="K84" s="76">
        <v>385542.39403000002</v>
      </c>
      <c r="L84" s="63">
        <v>387667</v>
      </c>
      <c r="M84" s="76">
        <v>386887</v>
      </c>
      <c r="N84" s="76">
        <v>385802</v>
      </c>
      <c r="O84" s="76">
        <v>384837</v>
      </c>
      <c r="P84" s="76">
        <v>383887</v>
      </c>
      <c r="Q84" s="76">
        <v>382774</v>
      </c>
      <c r="R84" s="76">
        <v>381530</v>
      </c>
      <c r="S84" s="76">
        <v>380299</v>
      </c>
      <c r="T84" s="76">
        <v>379004</v>
      </c>
      <c r="U84" s="76">
        <v>378018</v>
      </c>
      <c r="V84" s="76">
        <v>376625</v>
      </c>
      <c r="W84" s="76">
        <v>375515</v>
      </c>
      <c r="X84" s="76">
        <v>374632</v>
      </c>
      <c r="Y84" s="76">
        <v>374123</v>
      </c>
      <c r="Z84" s="76">
        <v>373828</v>
      </c>
      <c r="AA84" s="63">
        <v>373423</v>
      </c>
    </row>
    <row r="85" spans="1:27" ht="12.75" customHeight="1" x14ac:dyDescent="0.3">
      <c r="A85" s="13" t="s">
        <v>78</v>
      </c>
      <c r="B85" s="76">
        <v>106650.8092</v>
      </c>
      <c r="C85" s="76">
        <v>105155.3443</v>
      </c>
      <c r="D85" s="76">
        <v>103675.22921999999</v>
      </c>
      <c r="E85" s="76">
        <v>104884</v>
      </c>
      <c r="F85" s="76">
        <v>106967</v>
      </c>
      <c r="G85" s="76">
        <v>108895</v>
      </c>
      <c r="H85" s="76">
        <v>111025</v>
      </c>
      <c r="I85" s="76">
        <v>112942</v>
      </c>
      <c r="J85" s="76">
        <v>113861.937705</v>
      </c>
      <c r="K85" s="76">
        <v>112326.60597</v>
      </c>
      <c r="L85" s="63">
        <v>111769</v>
      </c>
      <c r="M85" s="76">
        <v>114006</v>
      </c>
      <c r="N85" s="76">
        <v>116392</v>
      </c>
      <c r="O85" s="76">
        <v>118524</v>
      </c>
      <c r="P85" s="76">
        <v>120706</v>
      </c>
      <c r="Q85" s="76">
        <v>122587</v>
      </c>
      <c r="R85" s="76">
        <v>124478</v>
      </c>
      <c r="S85" s="76">
        <v>126034</v>
      </c>
      <c r="T85" s="76">
        <v>127621</v>
      </c>
      <c r="U85" s="76">
        <v>128774</v>
      </c>
      <c r="V85" s="76">
        <v>130230</v>
      </c>
      <c r="W85" s="76">
        <v>131280</v>
      </c>
      <c r="X85" s="76">
        <v>132075</v>
      </c>
      <c r="Y85" s="76">
        <v>132443</v>
      </c>
      <c r="Z85" s="76">
        <v>132525</v>
      </c>
      <c r="AA85" s="63">
        <v>132720</v>
      </c>
    </row>
    <row r="86" spans="1:27" ht="12.75" customHeight="1" x14ac:dyDescent="0.3">
      <c r="A86" s="13" t="s">
        <v>91</v>
      </c>
      <c r="B86" s="76">
        <v>378757</v>
      </c>
      <c r="C86" s="76">
        <v>377689</v>
      </c>
      <c r="D86" s="76">
        <v>376497</v>
      </c>
      <c r="E86" s="76">
        <v>375160</v>
      </c>
      <c r="F86" s="76">
        <v>374462</v>
      </c>
      <c r="G86" s="76">
        <v>373916</v>
      </c>
      <c r="H86" s="76">
        <v>373983</v>
      </c>
      <c r="I86" s="76">
        <v>373885</v>
      </c>
      <c r="J86" s="76">
        <v>373763</v>
      </c>
      <c r="K86" s="76">
        <v>373298</v>
      </c>
      <c r="L86" s="63">
        <v>372277</v>
      </c>
      <c r="M86" s="76">
        <v>371418</v>
      </c>
      <c r="N86" s="76">
        <v>370367</v>
      </c>
      <c r="O86" s="76">
        <v>369515</v>
      </c>
      <c r="P86" s="76">
        <v>368765</v>
      </c>
      <c r="Q86" s="76">
        <v>367808</v>
      </c>
      <c r="R86" s="76">
        <v>366635</v>
      </c>
      <c r="S86" s="76">
        <v>365647</v>
      </c>
      <c r="T86" s="76">
        <v>364370</v>
      </c>
      <c r="U86" s="76">
        <v>363343</v>
      </c>
      <c r="V86" s="76">
        <v>362499</v>
      </c>
      <c r="W86" s="76">
        <v>362017</v>
      </c>
      <c r="X86" s="76">
        <v>361762</v>
      </c>
      <c r="Y86" s="76">
        <v>361383</v>
      </c>
      <c r="Z86" s="76">
        <v>361222</v>
      </c>
      <c r="AA86" s="63">
        <v>361033</v>
      </c>
    </row>
    <row r="87" spans="1:27" ht="12.75" customHeight="1" x14ac:dyDescent="0.3">
      <c r="A87" s="13" t="s">
        <v>92</v>
      </c>
      <c r="B87" s="76">
        <v>105754</v>
      </c>
      <c r="C87" s="76">
        <v>107815</v>
      </c>
      <c r="D87" s="76">
        <v>109709</v>
      </c>
      <c r="E87" s="76">
        <v>111894</v>
      </c>
      <c r="F87" s="76">
        <v>113859</v>
      </c>
      <c r="G87" s="76">
        <v>116053</v>
      </c>
      <c r="H87" s="76">
        <v>118040</v>
      </c>
      <c r="I87" s="76">
        <v>120078</v>
      </c>
      <c r="J87" s="76">
        <v>122179</v>
      </c>
      <c r="K87" s="76">
        <v>124571</v>
      </c>
      <c r="L87" s="63">
        <v>127159</v>
      </c>
      <c r="M87" s="76">
        <v>129475</v>
      </c>
      <c r="N87" s="76">
        <v>131827</v>
      </c>
      <c r="O87" s="76">
        <v>133846</v>
      </c>
      <c r="P87" s="76">
        <v>135828</v>
      </c>
      <c r="Q87" s="76">
        <v>137553</v>
      </c>
      <c r="R87" s="76">
        <v>139373</v>
      </c>
      <c r="S87" s="76">
        <v>140686</v>
      </c>
      <c r="T87" s="76">
        <v>142255</v>
      </c>
      <c r="U87" s="76">
        <v>143449</v>
      </c>
      <c r="V87" s="76">
        <v>144356</v>
      </c>
      <c r="W87" s="76">
        <v>144778</v>
      </c>
      <c r="X87" s="76">
        <v>144945</v>
      </c>
      <c r="Y87" s="76">
        <v>145183</v>
      </c>
      <c r="Z87" s="76">
        <v>145131</v>
      </c>
      <c r="AA87" s="63">
        <v>145110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0.17113848259344794</v>
      </c>
      <c r="C90" s="38">
        <f t="shared" ref="C90:AA94" si="11">C83/SUM(C$83:C$85)</f>
        <v>0.17102522248099605</v>
      </c>
      <c r="D90" s="38">
        <f t="shared" si="11"/>
        <v>0.17095620206456982</v>
      </c>
      <c r="E90" s="38">
        <f t="shared" si="11"/>
        <v>0.17056531542270933</v>
      </c>
      <c r="F90" s="38">
        <f t="shared" si="11"/>
        <v>0.16975508573274506</v>
      </c>
      <c r="G90" s="38">
        <f t="shared" si="11"/>
        <v>0.16852656980236833</v>
      </c>
      <c r="H90" s="38">
        <f t="shared" si="11"/>
        <v>0.16659100841161703</v>
      </c>
      <c r="I90" s="38">
        <f t="shared" si="11"/>
        <v>0.16458982346832815</v>
      </c>
      <c r="J90" s="38">
        <f t="shared" si="11"/>
        <v>0.16241152359286412</v>
      </c>
      <c r="K90" s="38">
        <f t="shared" si="11"/>
        <v>0.16020942938252405</v>
      </c>
      <c r="L90" s="39">
        <f t="shared" si="11"/>
        <v>0.15845486330510974</v>
      </c>
      <c r="M90" s="38">
        <f t="shared" si="11"/>
        <v>0.15674579124579124</v>
      </c>
      <c r="N90" s="38">
        <f t="shared" si="11"/>
        <v>0.15512591667914422</v>
      </c>
      <c r="O90" s="38">
        <f t="shared" si="11"/>
        <v>0.15361540492232467</v>
      </c>
      <c r="P90" s="38">
        <f t="shared" si="11"/>
        <v>0.15185901099270516</v>
      </c>
      <c r="Q90" s="38">
        <f t="shared" si="11"/>
        <v>0.1507808075766818</v>
      </c>
      <c r="R90" s="38">
        <f t="shared" si="11"/>
        <v>0.14980358421011952</v>
      </c>
      <c r="S90" s="38">
        <f t="shared" si="11"/>
        <v>0.14919033000122664</v>
      </c>
      <c r="T90" s="38">
        <f t="shared" si="11"/>
        <v>0.14854372195425286</v>
      </c>
      <c r="U90" s="38">
        <f t="shared" si="11"/>
        <v>0.14805257681180373</v>
      </c>
      <c r="V90" s="38">
        <f t="shared" si="11"/>
        <v>0.14768876863808114</v>
      </c>
      <c r="W90" s="38">
        <f t="shared" si="11"/>
        <v>0.14748001150610546</v>
      </c>
      <c r="X90" s="38">
        <f t="shared" si="11"/>
        <v>0.14734117829191257</v>
      </c>
      <c r="Y90" s="38">
        <f t="shared" si="11"/>
        <v>0.14728859636571756</v>
      </c>
      <c r="Z90" s="38">
        <f t="shared" si="11"/>
        <v>0.14733711768479865</v>
      </c>
      <c r="AA90" s="39">
        <f t="shared" si="11"/>
        <v>0.14742514284174213</v>
      </c>
    </row>
    <row r="91" spans="1:27" ht="12.75" customHeight="1" x14ac:dyDescent="0.3">
      <c r="A91" s="13" t="s">
        <v>77</v>
      </c>
      <c r="B91" s="38">
        <f t="shared" ref="B91:Q94" si="12">B84/SUM(B$83:B$85)</f>
        <v>0.64641209614233164</v>
      </c>
      <c r="C91" s="38">
        <f t="shared" si="12"/>
        <v>0.64942707421269386</v>
      </c>
      <c r="D91" s="38">
        <f t="shared" si="12"/>
        <v>0.65226419055836149</v>
      </c>
      <c r="E91" s="38">
        <f t="shared" si="12"/>
        <v>0.65082116850473082</v>
      </c>
      <c r="F91" s="38">
        <f t="shared" si="12"/>
        <v>0.64837928132411826</v>
      </c>
      <c r="G91" s="38">
        <f t="shared" si="12"/>
        <v>0.64667949592552243</v>
      </c>
      <c r="H91" s="38">
        <f t="shared" si="12"/>
        <v>0.64535023561335692</v>
      </c>
      <c r="I91" s="38">
        <f t="shared" si="12"/>
        <v>0.64439810445777146</v>
      </c>
      <c r="J91" s="38">
        <f t="shared" si="12"/>
        <v>0.64528887902862153</v>
      </c>
      <c r="K91" s="38">
        <f t="shared" si="12"/>
        <v>0.65032140398313909</v>
      </c>
      <c r="L91" s="39">
        <f t="shared" si="12"/>
        <v>0.65321538396731116</v>
      </c>
      <c r="M91" s="38">
        <f t="shared" si="12"/>
        <v>0.65132491582491581</v>
      </c>
      <c r="N91" s="38">
        <f t="shared" si="12"/>
        <v>0.64906014626489528</v>
      </c>
      <c r="O91" s="38">
        <f t="shared" si="12"/>
        <v>0.64709047466114245</v>
      </c>
      <c r="P91" s="38">
        <f t="shared" si="12"/>
        <v>0.64525330285406934</v>
      </c>
      <c r="Q91" s="38">
        <f t="shared" si="12"/>
        <v>0.64322143410481458</v>
      </c>
      <c r="R91" s="38">
        <f t="shared" si="11"/>
        <v>0.64104804373905766</v>
      </c>
      <c r="S91" s="38">
        <f t="shared" si="11"/>
        <v>0.63903017715784571</v>
      </c>
      <c r="T91" s="38">
        <f t="shared" si="11"/>
        <v>0.63697080721332411</v>
      </c>
      <c r="U91" s="38">
        <f t="shared" si="11"/>
        <v>0.63547068820888175</v>
      </c>
      <c r="V91" s="38">
        <f t="shared" si="11"/>
        <v>0.63332060946756508</v>
      </c>
      <c r="W91" s="38">
        <f t="shared" si="11"/>
        <v>0.63168350808371199</v>
      </c>
      <c r="X91" s="38">
        <f t="shared" si="11"/>
        <v>0.63041023647619676</v>
      </c>
      <c r="Y91" s="38">
        <f t="shared" si="11"/>
        <v>0.62976778635334518</v>
      </c>
      <c r="Z91" s="38">
        <f t="shared" si="11"/>
        <v>0.62950009177417154</v>
      </c>
      <c r="AA91" s="39">
        <f t="shared" si="11"/>
        <v>0.62901405508840014</v>
      </c>
    </row>
    <row r="92" spans="1:27" ht="12.75" customHeight="1" x14ac:dyDescent="0.3">
      <c r="A92" s="13" t="s">
        <v>78</v>
      </c>
      <c r="B92" s="38">
        <f t="shared" si="12"/>
        <v>0.18244942126422034</v>
      </c>
      <c r="C92" s="38">
        <f t="shared" si="11"/>
        <v>0.17954770330631006</v>
      </c>
      <c r="D92" s="38">
        <f t="shared" si="11"/>
        <v>0.17677960737706874</v>
      </c>
      <c r="E92" s="38">
        <f t="shared" si="11"/>
        <v>0.17861351607255982</v>
      </c>
      <c r="F92" s="38">
        <f t="shared" si="11"/>
        <v>0.18186563294313671</v>
      </c>
      <c r="G92" s="38">
        <f t="shared" si="11"/>
        <v>0.18479393427210927</v>
      </c>
      <c r="H92" s="38">
        <f t="shared" si="11"/>
        <v>0.188058755975026</v>
      </c>
      <c r="I92" s="38">
        <f t="shared" si="11"/>
        <v>0.19101207207390045</v>
      </c>
      <c r="J92" s="38">
        <f t="shared" si="11"/>
        <v>0.19229959737851438</v>
      </c>
      <c r="K92" s="38">
        <f t="shared" si="11"/>
        <v>0.18946916663433691</v>
      </c>
      <c r="L92" s="39">
        <f t="shared" si="11"/>
        <v>0.1883297527275791</v>
      </c>
      <c r="M92" s="38">
        <f t="shared" si="11"/>
        <v>0.19192929292929292</v>
      </c>
      <c r="N92" s="38">
        <f t="shared" si="11"/>
        <v>0.19581393705596054</v>
      </c>
      <c r="O92" s="38">
        <f t="shared" si="11"/>
        <v>0.19929412041653286</v>
      </c>
      <c r="P92" s="38">
        <f t="shared" si="11"/>
        <v>0.20288768615322553</v>
      </c>
      <c r="Q92" s="38">
        <f t="shared" si="11"/>
        <v>0.20599775831850362</v>
      </c>
      <c r="R92" s="38">
        <f t="shared" si="11"/>
        <v>0.20914837205082279</v>
      </c>
      <c r="S92" s="38">
        <f t="shared" si="11"/>
        <v>0.21177949284092762</v>
      </c>
      <c r="T92" s="38">
        <f t="shared" si="11"/>
        <v>0.21448547083242298</v>
      </c>
      <c r="U92" s="38">
        <f t="shared" si="11"/>
        <v>0.21647673497931458</v>
      </c>
      <c r="V92" s="38">
        <f t="shared" si="11"/>
        <v>0.21899062189435381</v>
      </c>
      <c r="W92" s="38">
        <f t="shared" si="11"/>
        <v>0.22083648041018256</v>
      </c>
      <c r="X92" s="38">
        <f t="shared" si="11"/>
        <v>0.22224858523189073</v>
      </c>
      <c r="Y92" s="38">
        <f t="shared" si="11"/>
        <v>0.22294361728093728</v>
      </c>
      <c r="Z92" s="38">
        <f t="shared" si="11"/>
        <v>0.2231627905410298</v>
      </c>
      <c r="AA92" s="39">
        <f t="shared" si="11"/>
        <v>0.22356080206985771</v>
      </c>
    </row>
    <row r="93" spans="1:27" ht="12.75" customHeight="1" x14ac:dyDescent="0.3">
      <c r="A93" s="13" t="s">
        <v>91</v>
      </c>
      <c r="B93" s="38">
        <f t="shared" si="12"/>
        <v>0.64794628346591399</v>
      </c>
      <c r="C93" s="38">
        <f t="shared" si="11"/>
        <v>0.64488583975904434</v>
      </c>
      <c r="D93" s="38">
        <f t="shared" si="11"/>
        <v>0.64197583491626109</v>
      </c>
      <c r="E93" s="38">
        <f t="shared" si="11"/>
        <v>0.63888340156536305</v>
      </c>
      <c r="F93" s="38">
        <f t="shared" si="11"/>
        <v>0.63666148104698517</v>
      </c>
      <c r="G93" s="38">
        <f t="shared" si="11"/>
        <v>0.63453242781844899</v>
      </c>
      <c r="H93" s="38">
        <f t="shared" si="11"/>
        <v>0.63346793727366046</v>
      </c>
      <c r="I93" s="38">
        <f t="shared" si="11"/>
        <v>0.63232941303811041</v>
      </c>
      <c r="J93" s="38">
        <f t="shared" si="11"/>
        <v>0.63124232613362108</v>
      </c>
      <c r="K93" s="38">
        <f t="shared" si="11"/>
        <v>0.6296679255594595</v>
      </c>
      <c r="L93" s="39">
        <f t="shared" si="11"/>
        <v>0.62728337335186823</v>
      </c>
      <c r="M93" s="38">
        <f t="shared" si="11"/>
        <v>0.62528282828282833</v>
      </c>
      <c r="N93" s="38">
        <f t="shared" si="11"/>
        <v>0.62309282790574039</v>
      </c>
      <c r="O93" s="38">
        <f t="shared" si="11"/>
        <v>0.62132704689105278</v>
      </c>
      <c r="P93" s="38">
        <f t="shared" si="11"/>
        <v>0.61983561367532858</v>
      </c>
      <c r="Q93" s="38">
        <f t="shared" si="11"/>
        <v>0.61807225473836691</v>
      </c>
      <c r="R93" s="38">
        <f t="shared" si="11"/>
        <v>0.61602141251348363</v>
      </c>
      <c r="S93" s="38">
        <f t="shared" si="11"/>
        <v>0.61440989113101752</v>
      </c>
      <c r="T93" s="38">
        <f t="shared" si="11"/>
        <v>0.61237626258382216</v>
      </c>
      <c r="U93" s="38">
        <f t="shared" si="11"/>
        <v>0.61080114244792494</v>
      </c>
      <c r="V93" s="38">
        <f t="shared" si="11"/>
        <v>0.60956677759411315</v>
      </c>
      <c r="W93" s="38">
        <f t="shared" si="11"/>
        <v>0.60897745375268941</v>
      </c>
      <c r="X93" s="38">
        <f t="shared" si="11"/>
        <v>0.60875330449107889</v>
      </c>
      <c r="Y93" s="38">
        <f t="shared" si="11"/>
        <v>0.60832232163147126</v>
      </c>
      <c r="Z93" s="38">
        <f t="shared" si="11"/>
        <v>0.6082724733055036</v>
      </c>
      <c r="AA93" s="39">
        <f t="shared" si="11"/>
        <v>0.60814366375592932</v>
      </c>
    </row>
    <row r="94" spans="1:27" ht="12.75" customHeight="1" x14ac:dyDescent="0.3">
      <c r="A94" s="13" t="s">
        <v>92</v>
      </c>
      <c r="B94" s="38">
        <f t="shared" si="12"/>
        <v>0.1809152339406381</v>
      </c>
      <c r="C94" s="38">
        <f t="shared" si="11"/>
        <v>0.18408893775995958</v>
      </c>
      <c r="D94" s="38">
        <f t="shared" si="11"/>
        <v>0.18706796301916906</v>
      </c>
      <c r="E94" s="38">
        <f t="shared" si="11"/>
        <v>0.19055128301192756</v>
      </c>
      <c r="F94" s="38">
        <f t="shared" si="11"/>
        <v>0.19358343322026983</v>
      </c>
      <c r="G94" s="38">
        <f t="shared" si="11"/>
        <v>0.19694100237918266</v>
      </c>
      <c r="H94" s="38">
        <f t="shared" si="11"/>
        <v>0.19994105431472253</v>
      </c>
      <c r="I94" s="38">
        <f t="shared" si="11"/>
        <v>0.20308076349356144</v>
      </c>
      <c r="J94" s="38">
        <f t="shared" si="11"/>
        <v>0.20634615027351474</v>
      </c>
      <c r="K94" s="38">
        <f t="shared" si="11"/>
        <v>0.21012264505801645</v>
      </c>
      <c r="L94" s="39">
        <f t="shared" si="11"/>
        <v>0.21426176334302202</v>
      </c>
      <c r="M94" s="38">
        <f t="shared" si="11"/>
        <v>0.21797138047138048</v>
      </c>
      <c r="N94" s="38">
        <f t="shared" si="11"/>
        <v>0.2217812554151154</v>
      </c>
      <c r="O94" s="38">
        <f t="shared" si="11"/>
        <v>0.2250575481866226</v>
      </c>
      <c r="P94" s="38">
        <f t="shared" si="11"/>
        <v>0.22830537533196624</v>
      </c>
      <c r="Q94" s="38">
        <f t="shared" si="11"/>
        <v>0.23114693768495131</v>
      </c>
      <c r="R94" s="38">
        <f t="shared" si="11"/>
        <v>0.23417500327639684</v>
      </c>
      <c r="S94" s="38">
        <f t="shared" si="11"/>
        <v>0.23639977886775587</v>
      </c>
      <c r="T94" s="38">
        <f t="shared" si="11"/>
        <v>0.23908001546192501</v>
      </c>
      <c r="U94" s="38">
        <f t="shared" si="11"/>
        <v>0.24114628074027128</v>
      </c>
      <c r="V94" s="38">
        <f t="shared" si="11"/>
        <v>0.24274445376780571</v>
      </c>
      <c r="W94" s="38">
        <f t="shared" si="11"/>
        <v>0.24354253474120516</v>
      </c>
      <c r="X94" s="38">
        <f t="shared" si="11"/>
        <v>0.24390551721700851</v>
      </c>
      <c r="Y94" s="38">
        <f t="shared" si="11"/>
        <v>0.24438908200281115</v>
      </c>
      <c r="Z94" s="38">
        <f t="shared" si="11"/>
        <v>0.24439040900969775</v>
      </c>
      <c r="AA94" s="39">
        <f t="shared" si="11"/>
        <v>0.24443119340232858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264.75136157688087</v>
      </c>
      <c r="C97" s="76">
        <f t="shared" ref="C97:AA97" si="13">C83/(C84/1000)</f>
        <v>263.34784808337633</v>
      </c>
      <c r="D97" s="76">
        <f t="shared" si="13"/>
        <v>262.09656231200609</v>
      </c>
      <c r="E97" s="76">
        <f t="shared" si="13"/>
        <v>262.07708611350967</v>
      </c>
      <c r="F97" s="76">
        <f t="shared" si="13"/>
        <v>261.81448208226476</v>
      </c>
      <c r="G97" s="76">
        <f t="shared" si="13"/>
        <v>260.60292751539072</v>
      </c>
      <c r="H97" s="76">
        <f t="shared" si="13"/>
        <v>258.14046267959412</v>
      </c>
      <c r="I97" s="76">
        <f t="shared" si="13"/>
        <v>255.41636812669117</v>
      </c>
      <c r="J97" s="76">
        <f t="shared" si="13"/>
        <v>251.68808710503197</v>
      </c>
      <c r="K97" s="76">
        <f t="shared" si="13"/>
        <v>246.35423100217966</v>
      </c>
      <c r="L97" s="63">
        <f t="shared" si="13"/>
        <v>242.57674756943462</v>
      </c>
      <c r="M97" s="76">
        <f t="shared" si="13"/>
        <v>240.65683261520806</v>
      </c>
      <c r="N97" s="76">
        <f t="shared" si="13"/>
        <v>239.0008346250149</v>
      </c>
      <c r="O97" s="76">
        <f t="shared" si="13"/>
        <v>237.39401356938134</v>
      </c>
      <c r="P97" s="76">
        <f t="shared" si="13"/>
        <v>235.34790185653591</v>
      </c>
      <c r="Q97" s="76">
        <f t="shared" si="13"/>
        <v>234.41508566412557</v>
      </c>
      <c r="R97" s="76">
        <f t="shared" si="13"/>
        <v>233.6854244751396</v>
      </c>
      <c r="S97" s="76">
        <f t="shared" si="13"/>
        <v>233.46366937593842</v>
      </c>
      <c r="T97" s="76">
        <f t="shared" si="13"/>
        <v>233.20334350033244</v>
      </c>
      <c r="U97" s="76">
        <f t="shared" si="13"/>
        <v>232.98096916019873</v>
      </c>
      <c r="V97" s="76">
        <f t="shared" si="13"/>
        <v>233.19747759707931</v>
      </c>
      <c r="W97" s="76">
        <f t="shared" si="13"/>
        <v>233.47136599070612</v>
      </c>
      <c r="X97" s="76">
        <f t="shared" si="13"/>
        <v>233.7226932029298</v>
      </c>
      <c r="Y97" s="76">
        <f t="shared" si="13"/>
        <v>233.87762848047299</v>
      </c>
      <c r="Z97" s="76">
        <f t="shared" si="13"/>
        <v>234.05416394705588</v>
      </c>
      <c r="AA97" s="63">
        <f t="shared" si="13"/>
        <v>234.37495815737114</v>
      </c>
    </row>
    <row r="98" spans="1:27" ht="12.75" customHeight="1" x14ac:dyDescent="0.3">
      <c r="A98" s="13" t="s">
        <v>78</v>
      </c>
      <c r="B98" s="76">
        <f>B85/(B84/1000)</f>
        <v>282.24939222679291</v>
      </c>
      <c r="C98" s="76">
        <f t="shared" ref="C98:AA98" si="14">C85/(C84/1000)</f>
        <v>276.4709240432843</v>
      </c>
      <c r="D98" s="76">
        <f t="shared" si="14"/>
        <v>271.02454793009423</v>
      </c>
      <c r="E98" s="76">
        <f t="shared" si="14"/>
        <v>274.44331056859511</v>
      </c>
      <c r="F98" s="76">
        <f t="shared" si="14"/>
        <v>280.49266560728353</v>
      </c>
      <c r="G98" s="76">
        <f t="shared" si="14"/>
        <v>285.75814671166228</v>
      </c>
      <c r="H98" s="76">
        <f t="shared" si="14"/>
        <v>291.40572916393262</v>
      </c>
      <c r="I98" s="76">
        <f t="shared" si="14"/>
        <v>296.41935746323691</v>
      </c>
      <c r="J98" s="76">
        <f t="shared" si="14"/>
        <v>298.0054416372252</v>
      </c>
      <c r="K98" s="76">
        <f t="shared" si="14"/>
        <v>291.34696393792581</v>
      </c>
      <c r="L98" s="63">
        <f t="shared" si="14"/>
        <v>288.3118759141222</v>
      </c>
      <c r="M98" s="76">
        <f t="shared" si="14"/>
        <v>294.67518939638705</v>
      </c>
      <c r="N98" s="76">
        <f t="shared" si="14"/>
        <v>301.68843085313188</v>
      </c>
      <c r="O98" s="76">
        <f t="shared" si="14"/>
        <v>307.9849390781032</v>
      </c>
      <c r="P98" s="76">
        <f t="shared" si="14"/>
        <v>314.43106955953186</v>
      </c>
      <c r="Q98" s="76">
        <f t="shared" si="14"/>
        <v>320.2594742589622</v>
      </c>
      <c r="R98" s="76">
        <f t="shared" si="14"/>
        <v>326.2600581867743</v>
      </c>
      <c r="S98" s="76">
        <f t="shared" si="14"/>
        <v>331.40765555523421</v>
      </c>
      <c r="T98" s="76">
        <f t="shared" si="14"/>
        <v>336.72731686209113</v>
      </c>
      <c r="U98" s="76">
        <f t="shared" si="14"/>
        <v>340.65573597024485</v>
      </c>
      <c r="V98" s="76">
        <f t="shared" si="14"/>
        <v>345.78161301028877</v>
      </c>
      <c r="W98" s="76">
        <f t="shared" si="14"/>
        <v>349.59988282758349</v>
      </c>
      <c r="X98" s="76">
        <f t="shared" si="14"/>
        <v>352.54596510709177</v>
      </c>
      <c r="Y98" s="76">
        <f t="shared" si="14"/>
        <v>354.00924294951125</v>
      </c>
      <c r="Z98" s="76">
        <f t="shared" si="14"/>
        <v>354.5079555303509</v>
      </c>
      <c r="AA98" s="63">
        <f t="shared" si="14"/>
        <v>355.41463702021565</v>
      </c>
    </row>
    <row r="99" spans="1:27" ht="12.75" customHeight="1" x14ac:dyDescent="0.3">
      <c r="A99" s="13" t="s">
        <v>80</v>
      </c>
      <c r="B99" s="76">
        <f>SUM(B97:B98)</f>
        <v>547.00075380367377</v>
      </c>
      <c r="C99" s="76">
        <f t="shared" ref="C99:AA99" si="15">SUM(C97:C98)</f>
        <v>539.81877212666063</v>
      </c>
      <c r="D99" s="76">
        <f t="shared" si="15"/>
        <v>533.12111024210026</v>
      </c>
      <c r="E99" s="76">
        <f t="shared" si="15"/>
        <v>536.52039668210477</v>
      </c>
      <c r="F99" s="76">
        <f t="shared" si="15"/>
        <v>542.30714768954829</v>
      </c>
      <c r="G99" s="76">
        <f t="shared" si="15"/>
        <v>546.361074227053</v>
      </c>
      <c r="H99" s="76">
        <f t="shared" si="15"/>
        <v>549.54619184352669</v>
      </c>
      <c r="I99" s="76">
        <f t="shared" si="15"/>
        <v>551.83572558992807</v>
      </c>
      <c r="J99" s="76">
        <f t="shared" si="15"/>
        <v>549.69352874225717</v>
      </c>
      <c r="K99" s="76">
        <f t="shared" si="15"/>
        <v>537.70119494010544</v>
      </c>
      <c r="L99" s="63">
        <f t="shared" si="15"/>
        <v>530.88862348355678</v>
      </c>
      <c r="M99" s="76">
        <f t="shared" si="15"/>
        <v>535.33202201159509</v>
      </c>
      <c r="N99" s="76">
        <f t="shared" si="15"/>
        <v>540.68926547814681</v>
      </c>
      <c r="O99" s="76">
        <f t="shared" si="15"/>
        <v>545.37895264748454</v>
      </c>
      <c r="P99" s="76">
        <f t="shared" si="15"/>
        <v>549.77897141606775</v>
      </c>
      <c r="Q99" s="76">
        <f t="shared" si="15"/>
        <v>554.67455992308783</v>
      </c>
      <c r="R99" s="76">
        <f t="shared" si="15"/>
        <v>559.94548266191396</v>
      </c>
      <c r="S99" s="76">
        <f t="shared" si="15"/>
        <v>564.87132493117269</v>
      </c>
      <c r="T99" s="76">
        <f t="shared" si="15"/>
        <v>569.93066036242362</v>
      </c>
      <c r="U99" s="76">
        <f t="shared" si="15"/>
        <v>573.6367051304436</v>
      </c>
      <c r="V99" s="76">
        <f t="shared" si="15"/>
        <v>578.97909060736811</v>
      </c>
      <c r="W99" s="76">
        <f t="shared" si="15"/>
        <v>583.07124881828963</v>
      </c>
      <c r="X99" s="76">
        <f t="shared" si="15"/>
        <v>586.26865831002158</v>
      </c>
      <c r="Y99" s="76">
        <f t="shared" si="15"/>
        <v>587.88687142998424</v>
      </c>
      <c r="Z99" s="76">
        <f t="shared" si="15"/>
        <v>588.56211947740678</v>
      </c>
      <c r="AA99" s="63">
        <f t="shared" si="15"/>
        <v>589.78959517758676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293822</v>
      </c>
      <c r="D10" s="76">
        <v>294263</v>
      </c>
      <c r="E10" s="76">
        <v>294515</v>
      </c>
      <c r="F10" s="76">
        <v>294648</v>
      </c>
      <c r="G10" s="76">
        <v>294866</v>
      </c>
      <c r="H10" s="76">
        <v>295179</v>
      </c>
      <c r="I10" s="76">
        <v>295470</v>
      </c>
      <c r="J10" s="76">
        <v>295713</v>
      </c>
      <c r="K10" s="76">
        <v>295950</v>
      </c>
      <c r="L10" s="63">
        <v>296142</v>
      </c>
      <c r="M10" s="76">
        <v>296269</v>
      </c>
      <c r="N10" s="76">
        <v>296366</v>
      </c>
      <c r="O10" s="76">
        <v>296391</v>
      </c>
      <c r="P10" s="76">
        <v>296378</v>
      </c>
      <c r="Q10" s="76">
        <v>296305</v>
      </c>
      <c r="R10" s="76">
        <v>296218</v>
      </c>
      <c r="S10" s="76">
        <v>296101</v>
      </c>
      <c r="T10" s="76">
        <v>295900</v>
      </c>
      <c r="U10" s="76">
        <v>295661</v>
      </c>
      <c r="V10" s="76">
        <v>295412</v>
      </c>
      <c r="W10" s="76">
        <v>295158</v>
      </c>
      <c r="X10" s="76">
        <v>294882</v>
      </c>
      <c r="Y10" s="76">
        <v>294608</v>
      </c>
      <c r="Z10" s="76">
        <v>294338</v>
      </c>
      <c r="AA10" s="63">
        <v>294056</v>
      </c>
    </row>
    <row r="11" spans="1:27" ht="12.75" customHeight="1" x14ac:dyDescent="0.3">
      <c r="A11" s="6" t="s">
        <v>55</v>
      </c>
      <c r="B11" s="25"/>
      <c r="C11" s="76">
        <v>2786</v>
      </c>
      <c r="D11" s="76">
        <v>2801</v>
      </c>
      <c r="E11" s="76">
        <v>2767</v>
      </c>
      <c r="F11" s="76">
        <v>2735</v>
      </c>
      <c r="G11" s="76">
        <v>2710</v>
      </c>
      <c r="H11" s="76">
        <v>2696</v>
      </c>
      <c r="I11" s="76">
        <v>2674</v>
      </c>
      <c r="J11" s="76">
        <v>2660</v>
      </c>
      <c r="K11" s="76">
        <v>2641</v>
      </c>
      <c r="L11" s="63">
        <v>2625</v>
      </c>
      <c r="M11" s="76">
        <v>2612</v>
      </c>
      <c r="N11" s="76">
        <v>2598</v>
      </c>
      <c r="O11" s="76">
        <v>2587</v>
      </c>
      <c r="P11" s="76">
        <v>2584</v>
      </c>
      <c r="Q11" s="76">
        <v>2576</v>
      </c>
      <c r="R11" s="76">
        <v>2572</v>
      </c>
      <c r="S11" s="76">
        <v>2579</v>
      </c>
      <c r="T11" s="76">
        <v>2582</v>
      </c>
      <c r="U11" s="76">
        <v>2598</v>
      </c>
      <c r="V11" s="76">
        <v>2612</v>
      </c>
      <c r="W11" s="76">
        <v>2627</v>
      </c>
      <c r="X11" s="76">
        <v>2634</v>
      </c>
      <c r="Y11" s="76">
        <v>2642</v>
      </c>
      <c r="Z11" s="76">
        <v>2650</v>
      </c>
      <c r="AA11" s="63">
        <v>2645</v>
      </c>
    </row>
    <row r="12" spans="1:27" ht="12.75" customHeight="1" x14ac:dyDescent="0.3">
      <c r="A12" s="6" t="s">
        <v>56</v>
      </c>
      <c r="B12" s="25"/>
      <c r="C12" s="76">
        <v>2763</v>
      </c>
      <c r="D12" s="76">
        <v>2869</v>
      </c>
      <c r="E12" s="76">
        <v>2914</v>
      </c>
      <c r="F12" s="76">
        <v>2946</v>
      </c>
      <c r="G12" s="76">
        <v>2925</v>
      </c>
      <c r="H12" s="76">
        <v>2961</v>
      </c>
      <c r="I12" s="76">
        <v>2992</v>
      </c>
      <c r="J12" s="76">
        <v>2995</v>
      </c>
      <c r="K12" s="76">
        <v>3021</v>
      </c>
      <c r="L12" s="63">
        <v>3052</v>
      </c>
      <c r="M12" s="76">
        <v>3072</v>
      </c>
      <c r="N12" s="76">
        <v>3137</v>
      </c>
      <c r="O12" s="76">
        <v>3158</v>
      </c>
      <c r="P12" s="76">
        <v>3214</v>
      </c>
      <c r="Q12" s="76">
        <v>3201</v>
      </c>
      <c r="R12" s="76">
        <v>3222</v>
      </c>
      <c r="S12" s="76">
        <v>3298</v>
      </c>
      <c r="T12" s="76">
        <v>3348</v>
      </c>
      <c r="U12" s="76">
        <v>3361</v>
      </c>
      <c r="V12" s="76">
        <v>3382</v>
      </c>
      <c r="W12" s="76">
        <v>3423</v>
      </c>
      <c r="X12" s="76">
        <v>3438</v>
      </c>
      <c r="Y12" s="76">
        <v>3456</v>
      </c>
      <c r="Z12" s="76">
        <v>3480</v>
      </c>
      <c r="AA12" s="63">
        <v>3479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23</v>
      </c>
      <c r="D14" s="76">
        <f t="shared" ref="D14:AA14" si="0">D11-D12</f>
        <v>-68</v>
      </c>
      <c r="E14" s="76">
        <f t="shared" si="0"/>
        <v>-147</v>
      </c>
      <c r="F14" s="76">
        <f t="shared" si="0"/>
        <v>-211</v>
      </c>
      <c r="G14" s="76">
        <f t="shared" si="0"/>
        <v>-215</v>
      </c>
      <c r="H14" s="76">
        <f t="shared" si="0"/>
        <v>-265</v>
      </c>
      <c r="I14" s="76">
        <f t="shared" si="0"/>
        <v>-318</v>
      </c>
      <c r="J14" s="76">
        <f t="shared" si="0"/>
        <v>-335</v>
      </c>
      <c r="K14" s="76">
        <f t="shared" si="0"/>
        <v>-380</v>
      </c>
      <c r="L14" s="63">
        <f t="shared" si="0"/>
        <v>-427</v>
      </c>
      <c r="M14" s="76">
        <f t="shared" si="0"/>
        <v>-460</v>
      </c>
      <c r="N14" s="76">
        <f t="shared" si="0"/>
        <v>-539</v>
      </c>
      <c r="O14" s="76">
        <f t="shared" si="0"/>
        <v>-571</v>
      </c>
      <c r="P14" s="76">
        <f t="shared" si="0"/>
        <v>-630</v>
      </c>
      <c r="Q14" s="76">
        <f t="shared" si="0"/>
        <v>-625</v>
      </c>
      <c r="R14" s="76">
        <f t="shared" si="0"/>
        <v>-650</v>
      </c>
      <c r="S14" s="76">
        <f t="shared" si="0"/>
        <v>-719</v>
      </c>
      <c r="T14" s="76">
        <f t="shared" si="0"/>
        <v>-766</v>
      </c>
      <c r="U14" s="76">
        <f t="shared" si="0"/>
        <v>-763</v>
      </c>
      <c r="V14" s="76">
        <f t="shared" si="0"/>
        <v>-770</v>
      </c>
      <c r="W14" s="76">
        <f t="shared" si="0"/>
        <v>-796</v>
      </c>
      <c r="X14" s="76">
        <f t="shared" si="0"/>
        <v>-804</v>
      </c>
      <c r="Y14" s="76">
        <f t="shared" si="0"/>
        <v>-814</v>
      </c>
      <c r="Z14" s="76">
        <f t="shared" si="0"/>
        <v>-830</v>
      </c>
      <c r="AA14" s="63">
        <f t="shared" si="0"/>
        <v>-834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1988</v>
      </c>
      <c r="D16" s="76">
        <v>2103</v>
      </c>
      <c r="E16" s="76">
        <v>2173</v>
      </c>
      <c r="F16" s="76">
        <v>2235</v>
      </c>
      <c r="G16" s="76">
        <v>2267</v>
      </c>
      <c r="H16" s="76">
        <v>2281</v>
      </c>
      <c r="I16" s="76">
        <v>2290</v>
      </c>
      <c r="J16" s="76">
        <v>2290</v>
      </c>
      <c r="K16" s="76">
        <v>2290</v>
      </c>
      <c r="L16" s="63">
        <v>2290</v>
      </c>
      <c r="M16" s="76">
        <v>2290</v>
      </c>
      <c r="N16" s="76">
        <v>2290</v>
      </c>
      <c r="O16" s="76">
        <v>2290</v>
      </c>
      <c r="P16" s="76">
        <v>2290</v>
      </c>
      <c r="Q16" s="76">
        <v>2290</v>
      </c>
      <c r="R16" s="76">
        <v>2290</v>
      </c>
      <c r="S16" s="76">
        <v>2290</v>
      </c>
      <c r="T16" s="76">
        <v>2290</v>
      </c>
      <c r="U16" s="76">
        <v>2290</v>
      </c>
      <c r="V16" s="76">
        <v>2290</v>
      </c>
      <c r="W16" s="76">
        <v>2290</v>
      </c>
      <c r="X16" s="76">
        <v>2290</v>
      </c>
      <c r="Y16" s="76">
        <v>2290</v>
      </c>
      <c r="Z16" s="76">
        <v>2290</v>
      </c>
      <c r="AA16" s="63">
        <v>2290</v>
      </c>
    </row>
    <row r="17" spans="1:27" ht="12.75" customHeight="1" x14ac:dyDescent="0.3">
      <c r="A17" s="81" t="s">
        <v>83</v>
      </c>
      <c r="B17" s="81"/>
      <c r="C17" s="76">
        <v>3032</v>
      </c>
      <c r="D17" s="76">
        <v>3017</v>
      </c>
      <c r="E17" s="76">
        <v>3009</v>
      </c>
      <c r="F17" s="76">
        <v>2992</v>
      </c>
      <c r="G17" s="76">
        <v>2989</v>
      </c>
      <c r="H17" s="76">
        <v>2987</v>
      </c>
      <c r="I17" s="76">
        <v>2974</v>
      </c>
      <c r="J17" s="76">
        <v>2972</v>
      </c>
      <c r="K17" s="76">
        <v>2964</v>
      </c>
      <c r="L17" s="63">
        <v>2962</v>
      </c>
      <c r="M17" s="76">
        <v>2954</v>
      </c>
      <c r="N17" s="76">
        <v>2949</v>
      </c>
      <c r="O17" s="76">
        <v>2946</v>
      </c>
      <c r="P17" s="76">
        <v>2951</v>
      </c>
      <c r="Q17" s="76">
        <v>2949</v>
      </c>
      <c r="R17" s="76">
        <v>2945</v>
      </c>
      <c r="S17" s="76">
        <v>2943</v>
      </c>
      <c r="T17" s="76">
        <v>2934</v>
      </c>
      <c r="U17" s="76">
        <v>2930</v>
      </c>
      <c r="V17" s="76">
        <v>2923</v>
      </c>
      <c r="W17" s="76">
        <v>2916</v>
      </c>
      <c r="X17" s="76">
        <v>2904</v>
      </c>
      <c r="Y17" s="76">
        <v>2901</v>
      </c>
      <c r="Z17" s="76">
        <v>2896</v>
      </c>
      <c r="AA17" s="63">
        <v>2882</v>
      </c>
    </row>
    <row r="18" spans="1:27" ht="12.75" customHeight="1" x14ac:dyDescent="0.3">
      <c r="A18" s="6" t="s">
        <v>97</v>
      </c>
      <c r="B18" s="6"/>
      <c r="C18" s="76">
        <v>3242</v>
      </c>
      <c r="D18" s="76">
        <v>3072</v>
      </c>
      <c r="E18" s="76">
        <v>2959</v>
      </c>
      <c r="F18" s="76">
        <v>2934</v>
      </c>
      <c r="G18" s="76">
        <v>2937</v>
      </c>
      <c r="H18" s="76">
        <v>2945</v>
      </c>
      <c r="I18" s="76">
        <v>2942</v>
      </c>
      <c r="J18" s="76">
        <v>2957</v>
      </c>
      <c r="K18" s="76">
        <v>2972</v>
      </c>
      <c r="L18" s="63">
        <v>2979</v>
      </c>
      <c r="M18" s="76">
        <v>2994</v>
      </c>
      <c r="N18" s="76">
        <v>2998</v>
      </c>
      <c r="O18" s="76">
        <v>3000</v>
      </c>
      <c r="P18" s="76">
        <v>2987</v>
      </c>
      <c r="Q18" s="76">
        <v>2987</v>
      </c>
      <c r="R18" s="76">
        <v>2978</v>
      </c>
      <c r="S18" s="76">
        <v>2962</v>
      </c>
      <c r="T18" s="76">
        <v>2948</v>
      </c>
      <c r="U18" s="76">
        <v>2926</v>
      </c>
      <c r="V18" s="76">
        <v>2908</v>
      </c>
      <c r="W18" s="76">
        <v>2904</v>
      </c>
      <c r="X18" s="76">
        <v>2902</v>
      </c>
      <c r="Y18" s="76">
        <v>2899</v>
      </c>
      <c r="Z18" s="76">
        <v>2895</v>
      </c>
      <c r="AA18" s="63">
        <v>2892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1409</v>
      </c>
      <c r="D20" s="76">
        <v>1431</v>
      </c>
      <c r="E20" s="76">
        <v>1427</v>
      </c>
      <c r="F20" s="76">
        <v>1417</v>
      </c>
      <c r="G20" s="76">
        <v>1426</v>
      </c>
      <c r="H20" s="76">
        <v>1418</v>
      </c>
      <c r="I20" s="76">
        <v>1413</v>
      </c>
      <c r="J20" s="76">
        <v>1413</v>
      </c>
      <c r="K20" s="76">
        <v>1413</v>
      </c>
      <c r="L20" s="63">
        <v>1413</v>
      </c>
      <c r="M20" s="76">
        <v>1413</v>
      </c>
      <c r="N20" s="76">
        <v>1413</v>
      </c>
      <c r="O20" s="76">
        <v>1413</v>
      </c>
      <c r="P20" s="76">
        <v>1413</v>
      </c>
      <c r="Q20" s="76">
        <v>1413</v>
      </c>
      <c r="R20" s="76">
        <v>1413</v>
      </c>
      <c r="S20" s="76">
        <v>1413</v>
      </c>
      <c r="T20" s="76">
        <v>1413</v>
      </c>
      <c r="U20" s="76">
        <v>1413</v>
      </c>
      <c r="V20" s="76">
        <v>1413</v>
      </c>
      <c r="W20" s="76">
        <v>1413</v>
      </c>
      <c r="X20" s="76">
        <v>1413</v>
      </c>
      <c r="Y20" s="76">
        <v>1413</v>
      </c>
      <c r="Z20" s="76">
        <v>1413</v>
      </c>
      <c r="AA20" s="63">
        <v>1413</v>
      </c>
    </row>
    <row r="21" spans="1:27" ht="12.75" customHeight="1" x14ac:dyDescent="0.3">
      <c r="A21" s="81" t="s">
        <v>84</v>
      </c>
      <c r="B21" s="81"/>
      <c r="C21" s="76">
        <v>2590</v>
      </c>
      <c r="D21" s="76">
        <v>2585</v>
      </c>
      <c r="E21" s="76">
        <v>2592</v>
      </c>
      <c r="F21" s="76">
        <v>2533</v>
      </c>
      <c r="G21" s="76">
        <v>2505</v>
      </c>
      <c r="H21" s="76">
        <v>2515</v>
      </c>
      <c r="I21" s="76">
        <v>2500</v>
      </c>
      <c r="J21" s="76">
        <v>2492</v>
      </c>
      <c r="K21" s="76">
        <v>2476</v>
      </c>
      <c r="L21" s="63">
        <v>2476</v>
      </c>
      <c r="M21" s="76">
        <v>2462</v>
      </c>
      <c r="N21" s="76">
        <v>2462</v>
      </c>
      <c r="O21" s="76">
        <v>2462</v>
      </c>
      <c r="P21" s="76">
        <v>2452</v>
      </c>
      <c r="Q21" s="76">
        <v>2451</v>
      </c>
      <c r="R21" s="76">
        <v>2451</v>
      </c>
      <c r="S21" s="76">
        <v>2448</v>
      </c>
      <c r="T21" s="76">
        <v>2441</v>
      </c>
      <c r="U21" s="76">
        <v>2440</v>
      </c>
      <c r="V21" s="76">
        <v>2426</v>
      </c>
      <c r="W21" s="76">
        <v>2420</v>
      </c>
      <c r="X21" s="76">
        <v>2404</v>
      </c>
      <c r="Y21" s="76">
        <v>2399</v>
      </c>
      <c r="Z21" s="76">
        <v>2392</v>
      </c>
      <c r="AA21" s="63">
        <v>2375</v>
      </c>
    </row>
    <row r="22" spans="1:27" ht="12.75" customHeight="1" x14ac:dyDescent="0.3">
      <c r="A22" s="6" t="s">
        <v>98</v>
      </c>
      <c r="B22" s="6"/>
      <c r="C22" s="76">
        <v>3846</v>
      </c>
      <c r="D22" s="76">
        <v>3866</v>
      </c>
      <c r="E22" s="76">
        <v>3845</v>
      </c>
      <c r="F22" s="76">
        <v>3791</v>
      </c>
      <c r="G22" s="76">
        <v>3737</v>
      </c>
      <c r="H22" s="76">
        <v>3728</v>
      </c>
      <c r="I22" s="76">
        <v>3736</v>
      </c>
      <c r="J22" s="76">
        <v>3747</v>
      </c>
      <c r="K22" s="76">
        <v>3772</v>
      </c>
      <c r="L22" s="63">
        <v>3791</v>
      </c>
      <c r="M22" s="76">
        <v>3808</v>
      </c>
      <c r="N22" s="76">
        <v>3808</v>
      </c>
      <c r="O22" s="76">
        <v>3807</v>
      </c>
      <c r="P22" s="76">
        <v>3818</v>
      </c>
      <c r="Q22" s="76">
        <v>3823</v>
      </c>
      <c r="R22" s="76">
        <v>3816</v>
      </c>
      <c r="S22" s="76">
        <v>3813</v>
      </c>
      <c r="T22" s="76">
        <v>3794</v>
      </c>
      <c r="U22" s="76">
        <v>3783</v>
      </c>
      <c r="V22" s="76">
        <v>3768</v>
      </c>
      <c r="W22" s="76">
        <v>3754</v>
      </c>
      <c r="X22" s="76">
        <v>3745</v>
      </c>
      <c r="Y22" s="76">
        <v>3731</v>
      </c>
      <c r="Z22" s="76">
        <v>3724</v>
      </c>
      <c r="AA22" s="63">
        <v>3719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579</v>
      </c>
      <c r="D24" s="76">
        <f t="shared" ref="D24:AA26" si="1">D16-D20</f>
        <v>672</v>
      </c>
      <c r="E24" s="76">
        <f t="shared" si="1"/>
        <v>746</v>
      </c>
      <c r="F24" s="76">
        <f t="shared" si="1"/>
        <v>818</v>
      </c>
      <c r="G24" s="76">
        <f t="shared" si="1"/>
        <v>841</v>
      </c>
      <c r="H24" s="76">
        <f t="shared" si="1"/>
        <v>863</v>
      </c>
      <c r="I24" s="76">
        <f t="shared" si="1"/>
        <v>877</v>
      </c>
      <c r="J24" s="76">
        <f t="shared" si="1"/>
        <v>877</v>
      </c>
      <c r="K24" s="76">
        <f t="shared" si="1"/>
        <v>877</v>
      </c>
      <c r="L24" s="63">
        <f t="shared" si="1"/>
        <v>877</v>
      </c>
      <c r="M24" s="76">
        <f t="shared" si="1"/>
        <v>877</v>
      </c>
      <c r="N24" s="76">
        <f t="shared" si="1"/>
        <v>877</v>
      </c>
      <c r="O24" s="76">
        <f t="shared" si="1"/>
        <v>877</v>
      </c>
      <c r="P24" s="76">
        <f t="shared" si="1"/>
        <v>877</v>
      </c>
      <c r="Q24" s="76">
        <f t="shared" si="1"/>
        <v>877</v>
      </c>
      <c r="R24" s="76">
        <f t="shared" si="1"/>
        <v>877</v>
      </c>
      <c r="S24" s="76">
        <f t="shared" si="1"/>
        <v>877</v>
      </c>
      <c r="T24" s="76">
        <f t="shared" si="1"/>
        <v>877</v>
      </c>
      <c r="U24" s="76">
        <f t="shared" si="1"/>
        <v>877</v>
      </c>
      <c r="V24" s="76">
        <f t="shared" si="1"/>
        <v>877</v>
      </c>
      <c r="W24" s="76">
        <f t="shared" si="1"/>
        <v>877</v>
      </c>
      <c r="X24" s="76">
        <f t="shared" si="1"/>
        <v>877</v>
      </c>
      <c r="Y24" s="76">
        <f t="shared" si="1"/>
        <v>877</v>
      </c>
      <c r="Z24" s="76">
        <f t="shared" si="1"/>
        <v>877</v>
      </c>
      <c r="AA24" s="63">
        <f t="shared" si="1"/>
        <v>877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442</v>
      </c>
      <c r="D25" s="76">
        <f t="shared" si="2"/>
        <v>432</v>
      </c>
      <c r="E25" s="76">
        <f t="shared" si="2"/>
        <v>417</v>
      </c>
      <c r="F25" s="76">
        <f t="shared" si="2"/>
        <v>459</v>
      </c>
      <c r="G25" s="76">
        <f t="shared" si="2"/>
        <v>484</v>
      </c>
      <c r="H25" s="76">
        <f t="shared" si="2"/>
        <v>472</v>
      </c>
      <c r="I25" s="76">
        <f t="shared" si="2"/>
        <v>474</v>
      </c>
      <c r="J25" s="76">
        <f t="shared" si="2"/>
        <v>480</v>
      </c>
      <c r="K25" s="76">
        <f t="shared" si="2"/>
        <v>488</v>
      </c>
      <c r="L25" s="63">
        <f t="shared" si="2"/>
        <v>486</v>
      </c>
      <c r="M25" s="76">
        <f t="shared" si="2"/>
        <v>492</v>
      </c>
      <c r="N25" s="76">
        <f t="shared" si="2"/>
        <v>487</v>
      </c>
      <c r="O25" s="76">
        <f t="shared" si="2"/>
        <v>484</v>
      </c>
      <c r="P25" s="76">
        <f t="shared" si="2"/>
        <v>499</v>
      </c>
      <c r="Q25" s="76">
        <f t="shared" si="2"/>
        <v>498</v>
      </c>
      <c r="R25" s="76">
        <f t="shared" si="2"/>
        <v>494</v>
      </c>
      <c r="S25" s="76">
        <f t="shared" si="1"/>
        <v>495</v>
      </c>
      <c r="T25" s="76">
        <f t="shared" si="1"/>
        <v>493</v>
      </c>
      <c r="U25" s="76">
        <f t="shared" si="1"/>
        <v>490</v>
      </c>
      <c r="V25" s="76">
        <f t="shared" si="1"/>
        <v>497</v>
      </c>
      <c r="W25" s="76">
        <f t="shared" si="1"/>
        <v>496</v>
      </c>
      <c r="X25" s="76">
        <f t="shared" si="1"/>
        <v>500</v>
      </c>
      <c r="Y25" s="76">
        <f t="shared" si="1"/>
        <v>502</v>
      </c>
      <c r="Z25" s="76">
        <f t="shared" si="1"/>
        <v>504</v>
      </c>
      <c r="AA25" s="63">
        <f t="shared" si="1"/>
        <v>507</v>
      </c>
    </row>
    <row r="26" spans="1:27" ht="12.75" customHeight="1" x14ac:dyDescent="0.3">
      <c r="A26" s="6" t="s">
        <v>82</v>
      </c>
      <c r="B26" s="6"/>
      <c r="C26" s="76">
        <f t="shared" si="2"/>
        <v>-604</v>
      </c>
      <c r="D26" s="76">
        <f t="shared" si="1"/>
        <v>-794</v>
      </c>
      <c r="E26" s="76">
        <f t="shared" si="1"/>
        <v>-886</v>
      </c>
      <c r="F26" s="76">
        <f t="shared" si="1"/>
        <v>-857</v>
      </c>
      <c r="G26" s="76">
        <f t="shared" si="1"/>
        <v>-800</v>
      </c>
      <c r="H26" s="76">
        <f t="shared" si="1"/>
        <v>-783</v>
      </c>
      <c r="I26" s="76">
        <f t="shared" si="1"/>
        <v>-794</v>
      </c>
      <c r="J26" s="76">
        <f t="shared" si="1"/>
        <v>-790</v>
      </c>
      <c r="K26" s="76">
        <f t="shared" si="1"/>
        <v>-800</v>
      </c>
      <c r="L26" s="63">
        <f t="shared" si="1"/>
        <v>-812</v>
      </c>
      <c r="M26" s="76">
        <f t="shared" si="1"/>
        <v>-814</v>
      </c>
      <c r="N26" s="76">
        <f t="shared" si="1"/>
        <v>-810</v>
      </c>
      <c r="O26" s="76">
        <f t="shared" si="1"/>
        <v>-807</v>
      </c>
      <c r="P26" s="76">
        <f t="shared" si="1"/>
        <v>-831</v>
      </c>
      <c r="Q26" s="76">
        <f t="shared" si="1"/>
        <v>-836</v>
      </c>
      <c r="R26" s="76">
        <f t="shared" si="1"/>
        <v>-838</v>
      </c>
      <c r="S26" s="76">
        <f t="shared" si="1"/>
        <v>-851</v>
      </c>
      <c r="T26" s="76">
        <f t="shared" si="1"/>
        <v>-846</v>
      </c>
      <c r="U26" s="76">
        <f t="shared" si="1"/>
        <v>-857</v>
      </c>
      <c r="V26" s="76">
        <f t="shared" si="1"/>
        <v>-860</v>
      </c>
      <c r="W26" s="76">
        <f t="shared" si="1"/>
        <v>-850</v>
      </c>
      <c r="X26" s="76">
        <f t="shared" si="1"/>
        <v>-843</v>
      </c>
      <c r="Y26" s="76">
        <f t="shared" si="1"/>
        <v>-832</v>
      </c>
      <c r="Z26" s="76">
        <f t="shared" si="1"/>
        <v>-829</v>
      </c>
      <c r="AA26" s="63">
        <f t="shared" si="1"/>
        <v>-827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417</v>
      </c>
      <c r="D28" s="76">
        <f t="shared" ref="D28:AA28" si="3">SUM(D24:D26)</f>
        <v>310</v>
      </c>
      <c r="E28" s="76">
        <f t="shared" si="3"/>
        <v>277</v>
      </c>
      <c r="F28" s="76">
        <f t="shared" si="3"/>
        <v>420</v>
      </c>
      <c r="G28" s="76">
        <f t="shared" si="3"/>
        <v>525</v>
      </c>
      <c r="H28" s="76">
        <f t="shared" si="3"/>
        <v>552</v>
      </c>
      <c r="I28" s="76">
        <f t="shared" si="3"/>
        <v>557</v>
      </c>
      <c r="J28" s="76">
        <f t="shared" si="3"/>
        <v>567</v>
      </c>
      <c r="K28" s="76">
        <f t="shared" si="3"/>
        <v>565</v>
      </c>
      <c r="L28" s="63">
        <f t="shared" si="3"/>
        <v>551</v>
      </c>
      <c r="M28" s="76">
        <f t="shared" si="3"/>
        <v>555</v>
      </c>
      <c r="N28" s="76">
        <f t="shared" si="3"/>
        <v>554</v>
      </c>
      <c r="O28" s="76">
        <f t="shared" si="3"/>
        <v>554</v>
      </c>
      <c r="P28" s="76">
        <f t="shared" si="3"/>
        <v>545</v>
      </c>
      <c r="Q28" s="76">
        <f t="shared" si="3"/>
        <v>539</v>
      </c>
      <c r="R28" s="76">
        <f t="shared" si="3"/>
        <v>533</v>
      </c>
      <c r="S28" s="76">
        <f t="shared" si="3"/>
        <v>521</v>
      </c>
      <c r="T28" s="76">
        <f t="shared" si="3"/>
        <v>524</v>
      </c>
      <c r="U28" s="76">
        <f t="shared" si="3"/>
        <v>510</v>
      </c>
      <c r="V28" s="76">
        <f t="shared" si="3"/>
        <v>514</v>
      </c>
      <c r="W28" s="76">
        <f t="shared" si="3"/>
        <v>523</v>
      </c>
      <c r="X28" s="76">
        <f t="shared" si="3"/>
        <v>534</v>
      </c>
      <c r="Y28" s="76">
        <f t="shared" si="3"/>
        <v>547</v>
      </c>
      <c r="Z28" s="76">
        <f t="shared" si="3"/>
        <v>552</v>
      </c>
      <c r="AA28" s="63">
        <f t="shared" si="3"/>
        <v>557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</v>
      </c>
      <c r="D30" s="76">
        <v>10</v>
      </c>
      <c r="E30" s="76">
        <v>3</v>
      </c>
      <c r="F30" s="76">
        <v>9</v>
      </c>
      <c r="G30" s="76">
        <v>3</v>
      </c>
      <c r="H30" s="76">
        <v>4</v>
      </c>
      <c r="I30" s="76">
        <v>4</v>
      </c>
      <c r="J30" s="76">
        <v>5</v>
      </c>
      <c r="K30" s="76">
        <v>7</v>
      </c>
      <c r="L30" s="63">
        <v>3</v>
      </c>
      <c r="M30" s="76">
        <v>2</v>
      </c>
      <c r="N30" s="76">
        <v>10</v>
      </c>
      <c r="O30" s="76">
        <v>4</v>
      </c>
      <c r="P30" s="76">
        <v>12</v>
      </c>
      <c r="Q30" s="76">
        <v>-1</v>
      </c>
      <c r="R30" s="76">
        <v>0</v>
      </c>
      <c r="S30" s="76">
        <v>-3</v>
      </c>
      <c r="T30" s="76">
        <v>3</v>
      </c>
      <c r="U30" s="76">
        <v>4</v>
      </c>
      <c r="V30" s="76">
        <v>2</v>
      </c>
      <c r="W30" s="76">
        <v>-3</v>
      </c>
      <c r="X30" s="76">
        <v>-4</v>
      </c>
      <c r="Y30" s="76">
        <v>-3</v>
      </c>
      <c r="Z30" s="76">
        <v>-4</v>
      </c>
      <c r="AA30" s="63">
        <v>-2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441</v>
      </c>
      <c r="D32" s="76">
        <f t="shared" ref="D32:AA32" si="4">D30+D28+D14</f>
        <v>252</v>
      </c>
      <c r="E32" s="76">
        <f t="shared" si="4"/>
        <v>133</v>
      </c>
      <c r="F32" s="76">
        <f t="shared" si="4"/>
        <v>218</v>
      </c>
      <c r="G32" s="76">
        <f t="shared" si="4"/>
        <v>313</v>
      </c>
      <c r="H32" s="76">
        <f t="shared" si="4"/>
        <v>291</v>
      </c>
      <c r="I32" s="76">
        <f t="shared" si="4"/>
        <v>243</v>
      </c>
      <c r="J32" s="76">
        <f t="shared" si="4"/>
        <v>237</v>
      </c>
      <c r="K32" s="76">
        <f t="shared" si="4"/>
        <v>192</v>
      </c>
      <c r="L32" s="63">
        <f t="shared" si="4"/>
        <v>127</v>
      </c>
      <c r="M32" s="76">
        <f t="shared" si="4"/>
        <v>97</v>
      </c>
      <c r="N32" s="76">
        <f t="shared" si="4"/>
        <v>25</v>
      </c>
      <c r="O32" s="76">
        <f t="shared" si="4"/>
        <v>-13</v>
      </c>
      <c r="P32" s="76">
        <f t="shared" si="4"/>
        <v>-73</v>
      </c>
      <c r="Q32" s="76">
        <f t="shared" si="4"/>
        <v>-87</v>
      </c>
      <c r="R32" s="76">
        <f t="shared" si="4"/>
        <v>-117</v>
      </c>
      <c r="S32" s="76">
        <f t="shared" si="4"/>
        <v>-201</v>
      </c>
      <c r="T32" s="76">
        <f t="shared" si="4"/>
        <v>-239</v>
      </c>
      <c r="U32" s="76">
        <f t="shared" si="4"/>
        <v>-249</v>
      </c>
      <c r="V32" s="76">
        <f t="shared" si="4"/>
        <v>-254</v>
      </c>
      <c r="W32" s="76">
        <f t="shared" si="4"/>
        <v>-276</v>
      </c>
      <c r="X32" s="76">
        <f t="shared" si="4"/>
        <v>-274</v>
      </c>
      <c r="Y32" s="76">
        <f t="shared" si="4"/>
        <v>-270</v>
      </c>
      <c r="Z32" s="76">
        <f t="shared" si="4"/>
        <v>-282</v>
      </c>
      <c r="AA32" s="63">
        <f t="shared" si="4"/>
        <v>-279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294263</v>
      </c>
      <c r="D34" s="76">
        <v>294515</v>
      </c>
      <c r="E34" s="76">
        <v>294648</v>
      </c>
      <c r="F34" s="76">
        <v>294866</v>
      </c>
      <c r="G34" s="76">
        <v>295179</v>
      </c>
      <c r="H34" s="76">
        <v>295470</v>
      </c>
      <c r="I34" s="76">
        <v>295713</v>
      </c>
      <c r="J34" s="76">
        <v>295950</v>
      </c>
      <c r="K34" s="76">
        <v>296142</v>
      </c>
      <c r="L34" s="63">
        <v>296269</v>
      </c>
      <c r="M34" s="76">
        <v>296366</v>
      </c>
      <c r="N34" s="76">
        <v>296391</v>
      </c>
      <c r="O34" s="76">
        <v>296378</v>
      </c>
      <c r="P34" s="76">
        <v>296305</v>
      </c>
      <c r="Q34" s="76">
        <v>296218</v>
      </c>
      <c r="R34" s="76">
        <v>296101</v>
      </c>
      <c r="S34" s="76">
        <v>295900</v>
      </c>
      <c r="T34" s="76">
        <v>295661</v>
      </c>
      <c r="U34" s="76">
        <v>295412</v>
      </c>
      <c r="V34" s="76">
        <v>295158</v>
      </c>
      <c r="W34" s="76">
        <v>294882</v>
      </c>
      <c r="X34" s="76">
        <v>294608</v>
      </c>
      <c r="Y34" s="76">
        <v>294338</v>
      </c>
      <c r="Z34" s="76">
        <v>294056</v>
      </c>
      <c r="AA34" s="63">
        <v>293777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1.5009087134387486E-3</v>
      </c>
      <c r="D36" s="38">
        <f t="shared" si="5"/>
        <v>8.563767785960179E-4</v>
      </c>
      <c r="E36" s="38">
        <f t="shared" si="5"/>
        <v>4.515899020423408E-4</v>
      </c>
      <c r="F36" s="38">
        <f t="shared" si="5"/>
        <v>7.3986587385626234E-4</v>
      </c>
      <c r="G36" s="38">
        <f t="shared" si="5"/>
        <v>1.061499121634912E-3</v>
      </c>
      <c r="H36" s="38">
        <f t="shared" si="5"/>
        <v>9.8584248879493466E-4</v>
      </c>
      <c r="I36" s="38">
        <f t="shared" si="5"/>
        <v>8.2241851964666467E-4</v>
      </c>
      <c r="J36" s="38">
        <f t="shared" si="5"/>
        <v>8.0145275993953602E-4</v>
      </c>
      <c r="K36" s="38">
        <f t="shared" si="5"/>
        <v>6.4875823618854532E-4</v>
      </c>
      <c r="L36" s="39">
        <f t="shared" si="5"/>
        <v>4.2884832276407942E-4</v>
      </c>
      <c r="M36" s="38">
        <f t="shared" si="5"/>
        <v>3.2740516220056772E-4</v>
      </c>
      <c r="N36" s="38">
        <f t="shared" si="5"/>
        <v>8.4355155449680459E-5</v>
      </c>
      <c r="O36" s="38">
        <f t="shared" si="5"/>
        <v>-4.3860980933968978E-5</v>
      </c>
      <c r="P36" s="38">
        <f t="shared" si="5"/>
        <v>-2.4630708082246322E-4</v>
      </c>
      <c r="Q36" s="38">
        <f t="shared" si="5"/>
        <v>-2.9361637501898382E-4</v>
      </c>
      <c r="R36" s="38">
        <f t="shared" si="5"/>
        <v>-3.9497937329939438E-4</v>
      </c>
      <c r="S36" s="38">
        <f t="shared" si="5"/>
        <v>-6.7882242883340481E-4</v>
      </c>
      <c r="T36" s="38">
        <f t="shared" si="5"/>
        <v>-8.0770530584656978E-4</v>
      </c>
      <c r="U36" s="38">
        <f t="shared" si="5"/>
        <v>-8.4218074078082664E-4</v>
      </c>
      <c r="V36" s="38">
        <f t="shared" si="5"/>
        <v>-8.5981612121376245E-4</v>
      </c>
      <c r="W36" s="38">
        <f t="shared" si="5"/>
        <v>-9.3509239119386907E-4</v>
      </c>
      <c r="X36" s="38">
        <f t="shared" si="5"/>
        <v>-9.2918523341540009E-4</v>
      </c>
      <c r="Y36" s="38">
        <f t="shared" si="5"/>
        <v>-9.164720577852604E-4</v>
      </c>
      <c r="Z36" s="38">
        <f t="shared" si="5"/>
        <v>-9.5808220481215472E-4</v>
      </c>
      <c r="AA36" s="39">
        <f t="shared" si="5"/>
        <v>-9.487988682427837E-4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1.5009087134387486E-3</v>
      </c>
      <c r="D37" s="75">
        <f t="shared" si="6"/>
        <v>2.3585708354037479E-3</v>
      </c>
      <c r="E37" s="75">
        <f t="shared" si="6"/>
        <v>2.8112258442186087E-3</v>
      </c>
      <c r="F37" s="75">
        <f t="shared" si="6"/>
        <v>3.5531716481407112E-3</v>
      </c>
      <c r="G37" s="75">
        <f t="shared" si="6"/>
        <v>4.6184424583591427E-3</v>
      </c>
      <c r="H37" s="75">
        <f t="shared" si="6"/>
        <v>5.6088380039615825E-3</v>
      </c>
      <c r="I37" s="75">
        <f t="shared" si="6"/>
        <v>6.4358693358564029E-3</v>
      </c>
      <c r="J37" s="75">
        <f t="shared" si="6"/>
        <v>7.2424801410377708E-3</v>
      </c>
      <c r="K37" s="75">
        <f t="shared" si="6"/>
        <v>7.8959369958682465E-3</v>
      </c>
      <c r="L37" s="77">
        <f t="shared" si="6"/>
        <v>8.3281714779696557E-3</v>
      </c>
      <c r="M37" s="75">
        <f t="shared" si="6"/>
        <v>8.6583033265038023E-3</v>
      </c>
      <c r="N37" s="75">
        <f t="shared" si="6"/>
        <v>8.7433888544765203E-3</v>
      </c>
      <c r="O37" s="75">
        <f t="shared" si="6"/>
        <v>8.6991443799307056E-3</v>
      </c>
      <c r="P37" s="75">
        <f t="shared" si="6"/>
        <v>8.4506946382503691E-3</v>
      </c>
      <c r="Q37" s="75">
        <f t="shared" si="6"/>
        <v>8.1545970009053101E-3</v>
      </c>
      <c r="R37" s="75">
        <f t="shared" si="6"/>
        <v>7.7563967299929893E-3</v>
      </c>
      <c r="S37" s="75">
        <f t="shared" si="6"/>
        <v>7.0723090850923348E-3</v>
      </c>
      <c r="T37" s="75">
        <f t="shared" si="6"/>
        <v>6.2588914376731494E-3</v>
      </c>
      <c r="U37" s="75">
        <f t="shared" si="6"/>
        <v>5.4114395790648764E-3</v>
      </c>
      <c r="V37" s="75">
        <f t="shared" si="6"/>
        <v>4.5469706148620597E-3</v>
      </c>
      <c r="W37" s="75">
        <f t="shared" si="6"/>
        <v>3.6076263860432508E-3</v>
      </c>
      <c r="X37" s="75">
        <f t="shared" si="6"/>
        <v>2.6750889994622594E-3</v>
      </c>
      <c r="Y37" s="75">
        <f t="shared" si="6"/>
        <v>1.7561652973569031E-3</v>
      </c>
      <c r="Z37" s="75">
        <f t="shared" si="6"/>
        <v>7.9640054182464218E-4</v>
      </c>
      <c r="AA37" s="77">
        <f t="shared" si="6"/>
        <v>-1.5315395035089271E-4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1.4633843286999999</v>
      </c>
      <c r="D44" s="3">
        <v>1.4783908924</v>
      </c>
      <c r="E44" s="3">
        <v>1.4696948631</v>
      </c>
      <c r="F44" s="3">
        <v>1.4681359158</v>
      </c>
      <c r="G44" s="3">
        <v>1.4662277596</v>
      </c>
      <c r="H44" s="3">
        <v>1.4717240005000001</v>
      </c>
      <c r="I44" s="3">
        <v>1.4780565487999999</v>
      </c>
      <c r="J44" s="3">
        <v>1.4838267721</v>
      </c>
      <c r="K44" s="3">
        <v>1.4904121318000001</v>
      </c>
      <c r="L44" s="4">
        <v>1.4952928076000001</v>
      </c>
      <c r="M44" s="3">
        <v>1.5018849221999999</v>
      </c>
      <c r="N44" s="3">
        <v>1.5078938667999999</v>
      </c>
      <c r="O44" s="3">
        <v>1.5159846575</v>
      </c>
      <c r="P44" s="3">
        <v>1.5236460968000001</v>
      </c>
      <c r="Q44" s="3">
        <v>1.5281159419000001</v>
      </c>
      <c r="R44" s="3">
        <v>1.5349265405000001</v>
      </c>
      <c r="S44" s="3">
        <v>1.541657104</v>
      </c>
      <c r="T44" s="3">
        <v>1.5476054094</v>
      </c>
      <c r="U44" s="3">
        <v>1.5545231930000001</v>
      </c>
      <c r="V44" s="3">
        <v>1.5589762501</v>
      </c>
      <c r="W44" s="3">
        <v>1.5672044279999999</v>
      </c>
      <c r="X44" s="3">
        <v>1.5687472295</v>
      </c>
      <c r="Y44" s="3">
        <v>1.5702588909999999</v>
      </c>
      <c r="Z44" s="3">
        <v>1.5759479163000001</v>
      </c>
      <c r="AA44" s="4">
        <v>1.5755061347999999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82.397221566572398</v>
      </c>
      <c r="D48" s="11">
        <v>82.141736454824496</v>
      </c>
      <c r="E48" s="11">
        <v>82.190597758250405</v>
      </c>
      <c r="F48" s="11">
        <v>82.253062151810198</v>
      </c>
      <c r="G48" s="11">
        <v>82.463563202952997</v>
      </c>
      <c r="H48" s="11">
        <v>82.499301259047897</v>
      </c>
      <c r="I48" s="11">
        <v>82.5690751352044</v>
      </c>
      <c r="J48" s="11">
        <v>82.715916029198297</v>
      </c>
      <c r="K48" s="11">
        <v>82.818102817240103</v>
      </c>
      <c r="L48" s="64">
        <v>82.915164966331702</v>
      </c>
      <c r="M48" s="11">
        <v>83.069882627305205</v>
      </c>
      <c r="N48" s="11">
        <v>83.0493953410041</v>
      </c>
      <c r="O48" s="11">
        <v>83.156079441636805</v>
      </c>
      <c r="P48" s="11">
        <v>83.199214821003693</v>
      </c>
      <c r="Q48" s="11">
        <v>83.429125257813098</v>
      </c>
      <c r="R48" s="11">
        <v>83.537007156569203</v>
      </c>
      <c r="S48" s="11">
        <v>83.513146551999498</v>
      </c>
      <c r="T48" s="11">
        <v>83.585122880194007</v>
      </c>
      <c r="U48" s="11">
        <v>83.771039551363202</v>
      </c>
      <c r="V48" s="11">
        <v>83.867304803993804</v>
      </c>
      <c r="W48" s="11">
        <v>83.937722692215701</v>
      </c>
      <c r="X48" s="11">
        <v>84.051298981998698</v>
      </c>
      <c r="Y48" s="11">
        <v>84.167711966970998</v>
      </c>
      <c r="Z48" s="11">
        <v>84.226785193668206</v>
      </c>
      <c r="AA48" s="64">
        <v>84.373859924004606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46010</v>
      </c>
      <c r="C57" s="76">
        <v>46065</v>
      </c>
      <c r="D57" s="76">
        <v>46016</v>
      </c>
      <c r="E57" s="76">
        <v>45862</v>
      </c>
      <c r="F57" s="76">
        <v>45634</v>
      </c>
      <c r="G57" s="76">
        <v>45214</v>
      </c>
      <c r="H57" s="76">
        <v>44707</v>
      </c>
      <c r="I57" s="76">
        <v>44129</v>
      </c>
      <c r="J57" s="76">
        <v>43592</v>
      </c>
      <c r="K57" s="76">
        <v>43121</v>
      </c>
      <c r="L57" s="63">
        <v>42715</v>
      </c>
      <c r="M57" s="76">
        <v>42274</v>
      </c>
      <c r="N57" s="76">
        <v>41881</v>
      </c>
      <c r="O57" s="76">
        <v>41425</v>
      </c>
      <c r="P57" s="76">
        <v>41160</v>
      </c>
      <c r="Q57" s="76">
        <v>40886</v>
      </c>
      <c r="R57" s="76">
        <v>40696</v>
      </c>
      <c r="S57" s="76">
        <v>40491</v>
      </c>
      <c r="T57" s="76">
        <v>40321</v>
      </c>
      <c r="U57" s="76">
        <v>40199</v>
      </c>
      <c r="V57" s="76">
        <v>40111</v>
      </c>
      <c r="W57" s="76">
        <v>40047</v>
      </c>
      <c r="X57" s="76">
        <v>40016</v>
      </c>
      <c r="Y57" s="76">
        <v>40006</v>
      </c>
      <c r="Z57" s="76">
        <v>40019</v>
      </c>
      <c r="AA57" s="63">
        <v>40044</v>
      </c>
    </row>
    <row r="58" spans="1:27" ht="12.75" customHeight="1" x14ac:dyDescent="0.3">
      <c r="A58" s="13" t="s">
        <v>68</v>
      </c>
      <c r="B58" s="76">
        <v>52434</v>
      </c>
      <c r="C58" s="76">
        <v>51644</v>
      </c>
      <c r="D58" s="76">
        <v>50803</v>
      </c>
      <c r="E58" s="76">
        <v>50005</v>
      </c>
      <c r="F58" s="76">
        <v>49290</v>
      </c>
      <c r="G58" s="76">
        <v>49102</v>
      </c>
      <c r="H58" s="76">
        <v>49168</v>
      </c>
      <c r="I58" s="76">
        <v>49310</v>
      </c>
      <c r="J58" s="76">
        <v>49490</v>
      </c>
      <c r="K58" s="76">
        <v>49585</v>
      </c>
      <c r="L58" s="63">
        <v>49704</v>
      </c>
      <c r="M58" s="76">
        <v>49814</v>
      </c>
      <c r="N58" s="76">
        <v>50048</v>
      </c>
      <c r="O58" s="76">
        <v>50381</v>
      </c>
      <c r="P58" s="76">
        <v>50599</v>
      </c>
      <c r="Q58" s="76">
        <v>50747</v>
      </c>
      <c r="R58" s="76">
        <v>50755</v>
      </c>
      <c r="S58" s="76">
        <v>50665</v>
      </c>
      <c r="T58" s="76">
        <v>50477</v>
      </c>
      <c r="U58" s="76">
        <v>50189</v>
      </c>
      <c r="V58" s="76">
        <v>49728</v>
      </c>
      <c r="W58" s="76">
        <v>49212</v>
      </c>
      <c r="X58" s="76">
        <v>48692</v>
      </c>
      <c r="Y58" s="76">
        <v>48140</v>
      </c>
      <c r="Z58" s="76">
        <v>47656</v>
      </c>
      <c r="AA58" s="63">
        <v>47229</v>
      </c>
    </row>
    <row r="59" spans="1:27" ht="12.75" customHeight="1" x14ac:dyDescent="0.3">
      <c r="A59" s="13" t="s">
        <v>69</v>
      </c>
      <c r="B59" s="76">
        <v>57990</v>
      </c>
      <c r="C59" s="76">
        <v>58346</v>
      </c>
      <c r="D59" s="76">
        <v>58852</v>
      </c>
      <c r="E59" s="76">
        <v>59257</v>
      </c>
      <c r="F59" s="76">
        <v>59988</v>
      </c>
      <c r="G59" s="76">
        <v>60336</v>
      </c>
      <c r="H59" s="76">
        <v>60395</v>
      </c>
      <c r="I59" s="76">
        <v>60157</v>
      </c>
      <c r="J59" s="76">
        <v>59847</v>
      </c>
      <c r="K59" s="76">
        <v>59374</v>
      </c>
      <c r="L59" s="63">
        <v>58800</v>
      </c>
      <c r="M59" s="76">
        <v>58377</v>
      </c>
      <c r="N59" s="76">
        <v>57531</v>
      </c>
      <c r="O59" s="76">
        <v>56699</v>
      </c>
      <c r="P59" s="76">
        <v>55841</v>
      </c>
      <c r="Q59" s="76">
        <v>54975</v>
      </c>
      <c r="R59" s="76">
        <v>54195</v>
      </c>
      <c r="S59" s="76">
        <v>53459</v>
      </c>
      <c r="T59" s="76">
        <v>52776</v>
      </c>
      <c r="U59" s="76">
        <v>52082</v>
      </c>
      <c r="V59" s="76">
        <v>51810</v>
      </c>
      <c r="W59" s="76">
        <v>51767</v>
      </c>
      <c r="X59" s="76">
        <v>51756</v>
      </c>
      <c r="Y59" s="76">
        <v>51862</v>
      </c>
      <c r="Z59" s="76">
        <v>51894</v>
      </c>
      <c r="AA59" s="63">
        <v>51972</v>
      </c>
    </row>
    <row r="60" spans="1:27" ht="12.75" customHeight="1" x14ac:dyDescent="0.3">
      <c r="A60" s="13" t="s">
        <v>70</v>
      </c>
      <c r="B60" s="76">
        <v>62050</v>
      </c>
      <c r="C60" s="76">
        <v>61690</v>
      </c>
      <c r="D60" s="76">
        <v>61209</v>
      </c>
      <c r="E60" s="76">
        <v>60692</v>
      </c>
      <c r="F60" s="76">
        <v>59816</v>
      </c>
      <c r="G60" s="76">
        <v>58855</v>
      </c>
      <c r="H60" s="76">
        <v>58151</v>
      </c>
      <c r="I60" s="76">
        <v>57642</v>
      </c>
      <c r="J60" s="76">
        <v>57187</v>
      </c>
      <c r="K60" s="76">
        <v>57030</v>
      </c>
      <c r="L60" s="63">
        <v>57031</v>
      </c>
      <c r="M60" s="76">
        <v>56691</v>
      </c>
      <c r="N60" s="76">
        <v>56790</v>
      </c>
      <c r="O60" s="76">
        <v>56597</v>
      </c>
      <c r="P60" s="76">
        <v>56598</v>
      </c>
      <c r="Q60" s="76">
        <v>56865</v>
      </c>
      <c r="R60" s="76">
        <v>57267</v>
      </c>
      <c r="S60" s="76">
        <v>57821</v>
      </c>
      <c r="T60" s="76">
        <v>58342</v>
      </c>
      <c r="U60" s="76">
        <v>59155</v>
      </c>
      <c r="V60" s="76">
        <v>59577</v>
      </c>
      <c r="W60" s="76">
        <v>59691</v>
      </c>
      <c r="X60" s="76">
        <v>59505</v>
      </c>
      <c r="Y60" s="76">
        <v>59246</v>
      </c>
      <c r="Z60" s="76">
        <v>58832</v>
      </c>
      <c r="AA60" s="63">
        <v>58323</v>
      </c>
    </row>
    <row r="61" spans="1:27" ht="12.75" customHeight="1" x14ac:dyDescent="0.3">
      <c r="A61" s="13" t="s">
        <v>71</v>
      </c>
      <c r="B61" s="76">
        <v>48366</v>
      </c>
      <c r="C61" s="76">
        <v>49180</v>
      </c>
      <c r="D61" s="76">
        <v>49950</v>
      </c>
      <c r="E61" s="76">
        <v>50648</v>
      </c>
      <c r="F61" s="76">
        <v>50686</v>
      </c>
      <c r="G61" s="76">
        <v>51366</v>
      </c>
      <c r="H61" s="76">
        <v>51929</v>
      </c>
      <c r="I61" s="76">
        <v>52680</v>
      </c>
      <c r="J61" s="76">
        <v>53388</v>
      </c>
      <c r="K61" s="76">
        <v>53998</v>
      </c>
      <c r="L61" s="63">
        <v>54408</v>
      </c>
      <c r="M61" s="76">
        <v>54958</v>
      </c>
      <c r="N61" s="76">
        <v>55239</v>
      </c>
      <c r="O61" s="76">
        <v>55618</v>
      </c>
      <c r="P61" s="76">
        <v>55798</v>
      </c>
      <c r="Q61" s="76">
        <v>55703</v>
      </c>
      <c r="R61" s="76">
        <v>55418</v>
      </c>
      <c r="S61" s="76">
        <v>55023</v>
      </c>
      <c r="T61" s="76">
        <v>54596</v>
      </c>
      <c r="U61" s="76">
        <v>53831</v>
      </c>
      <c r="V61" s="76">
        <v>53004</v>
      </c>
      <c r="W61" s="76">
        <v>52418</v>
      </c>
      <c r="X61" s="76">
        <v>52018</v>
      </c>
      <c r="Y61" s="76">
        <v>51672</v>
      </c>
      <c r="Z61" s="76">
        <v>51590</v>
      </c>
      <c r="AA61" s="63">
        <v>51630</v>
      </c>
    </row>
    <row r="62" spans="1:27" ht="12.75" customHeight="1" x14ac:dyDescent="0.3">
      <c r="A62" s="13" t="s">
        <v>72</v>
      </c>
      <c r="B62" s="76">
        <v>26972</v>
      </c>
      <c r="C62" s="76">
        <v>27338</v>
      </c>
      <c r="D62" s="76">
        <v>27685</v>
      </c>
      <c r="E62" s="76">
        <v>28184</v>
      </c>
      <c r="F62" s="76">
        <v>29452</v>
      </c>
      <c r="G62" s="76">
        <v>30306</v>
      </c>
      <c r="H62" s="76">
        <v>31120</v>
      </c>
      <c r="I62" s="76">
        <v>31795</v>
      </c>
      <c r="J62" s="76">
        <v>32446</v>
      </c>
      <c r="K62" s="76">
        <v>33034</v>
      </c>
      <c r="L62" s="63">
        <v>33611</v>
      </c>
      <c r="M62" s="76">
        <v>34252</v>
      </c>
      <c r="N62" s="76">
        <v>34902</v>
      </c>
      <c r="O62" s="76">
        <v>35658</v>
      </c>
      <c r="P62" s="76">
        <v>36309</v>
      </c>
      <c r="Q62" s="76">
        <v>37042</v>
      </c>
      <c r="R62" s="76">
        <v>37770</v>
      </c>
      <c r="S62" s="76">
        <v>38441</v>
      </c>
      <c r="T62" s="76">
        <v>39149</v>
      </c>
      <c r="U62" s="76">
        <v>39956</v>
      </c>
      <c r="V62" s="76">
        <v>40928</v>
      </c>
      <c r="W62" s="76">
        <v>41747</v>
      </c>
      <c r="X62" s="76">
        <v>42621</v>
      </c>
      <c r="Y62" s="76">
        <v>43412</v>
      </c>
      <c r="Z62" s="76">
        <v>44065</v>
      </c>
      <c r="AA62" s="63">
        <v>44579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293822</v>
      </c>
      <c r="C64" s="76">
        <f t="shared" ref="C64:AA64" si="7">SUM(C57:C62)</f>
        <v>294263</v>
      </c>
      <c r="D64" s="76">
        <f t="shared" si="7"/>
        <v>294515</v>
      </c>
      <c r="E64" s="76">
        <f t="shared" si="7"/>
        <v>294648</v>
      </c>
      <c r="F64" s="76">
        <f t="shared" si="7"/>
        <v>294866</v>
      </c>
      <c r="G64" s="76">
        <f t="shared" si="7"/>
        <v>295179</v>
      </c>
      <c r="H64" s="76">
        <f t="shared" si="7"/>
        <v>295470</v>
      </c>
      <c r="I64" s="76">
        <f t="shared" si="7"/>
        <v>295713</v>
      </c>
      <c r="J64" s="76">
        <f t="shared" si="7"/>
        <v>295950</v>
      </c>
      <c r="K64" s="76">
        <f t="shared" si="7"/>
        <v>296142</v>
      </c>
      <c r="L64" s="63">
        <f t="shared" si="7"/>
        <v>296269</v>
      </c>
      <c r="M64" s="76">
        <f t="shared" si="7"/>
        <v>296366</v>
      </c>
      <c r="N64" s="76">
        <f t="shared" si="7"/>
        <v>296391</v>
      </c>
      <c r="O64" s="76">
        <f t="shared" si="7"/>
        <v>296378</v>
      </c>
      <c r="P64" s="76">
        <f t="shared" si="7"/>
        <v>296305</v>
      </c>
      <c r="Q64" s="76">
        <f t="shared" si="7"/>
        <v>296218</v>
      </c>
      <c r="R64" s="76">
        <f t="shared" si="7"/>
        <v>296101</v>
      </c>
      <c r="S64" s="76">
        <f t="shared" si="7"/>
        <v>295900</v>
      </c>
      <c r="T64" s="76">
        <f t="shared" si="7"/>
        <v>295661</v>
      </c>
      <c r="U64" s="76">
        <f t="shared" si="7"/>
        <v>295412</v>
      </c>
      <c r="V64" s="76">
        <f t="shared" si="7"/>
        <v>295158</v>
      </c>
      <c r="W64" s="76">
        <f t="shared" si="7"/>
        <v>294882</v>
      </c>
      <c r="X64" s="76">
        <f t="shared" si="7"/>
        <v>294608</v>
      </c>
      <c r="Y64" s="76">
        <f t="shared" si="7"/>
        <v>294338</v>
      </c>
      <c r="Z64" s="76">
        <f t="shared" si="7"/>
        <v>294056</v>
      </c>
      <c r="AA64" s="63">
        <f t="shared" si="7"/>
        <v>293777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0.15659140568099053</v>
      </c>
      <c r="C67" s="38">
        <f t="shared" ref="C67:AA72" si="8">C57/C$64</f>
        <v>0.15654363613502206</v>
      </c>
      <c r="D67" s="38">
        <f t="shared" si="8"/>
        <v>0.15624331528105528</v>
      </c>
      <c r="E67" s="38">
        <f t="shared" si="8"/>
        <v>0.15565013168255001</v>
      </c>
      <c r="F67" s="38">
        <f t="shared" si="8"/>
        <v>0.15476182401497629</v>
      </c>
      <c r="G67" s="38">
        <f t="shared" si="8"/>
        <v>0.15317485322465352</v>
      </c>
      <c r="H67" s="38">
        <f t="shared" si="8"/>
        <v>0.15130808542322402</v>
      </c>
      <c r="I67" s="38">
        <f t="shared" si="8"/>
        <v>0.14922915123785563</v>
      </c>
      <c r="J67" s="38">
        <f t="shared" si="8"/>
        <v>0.14729515120797432</v>
      </c>
      <c r="K67" s="38">
        <f t="shared" si="8"/>
        <v>0.14560920099141628</v>
      </c>
      <c r="L67" s="39">
        <f t="shared" si="8"/>
        <v>0.14417640725151804</v>
      </c>
      <c r="M67" s="38">
        <f t="shared" si="8"/>
        <v>0.14264119365919167</v>
      </c>
      <c r="N67" s="38">
        <f t="shared" si="8"/>
        <v>0.14130321096119652</v>
      </c>
      <c r="O67" s="38">
        <f t="shared" si="8"/>
        <v>0.13977083319274711</v>
      </c>
      <c r="P67" s="38">
        <f t="shared" si="8"/>
        <v>0.13891091949173992</v>
      </c>
      <c r="Q67" s="38">
        <f t="shared" si="8"/>
        <v>0.13802672356170118</v>
      </c>
      <c r="R67" s="38">
        <f t="shared" si="8"/>
        <v>0.13743958986967283</v>
      </c>
      <c r="S67" s="38">
        <f t="shared" si="8"/>
        <v>0.13684014869888475</v>
      </c>
      <c r="T67" s="38">
        <f t="shared" si="8"/>
        <v>0.13637578172298681</v>
      </c>
      <c r="U67" s="38">
        <f t="shared" si="8"/>
        <v>0.13607774904201589</v>
      </c>
      <c r="V67" s="38">
        <f t="shared" si="8"/>
        <v>0.13589670617093219</v>
      </c>
      <c r="W67" s="38">
        <f t="shared" si="8"/>
        <v>0.13580686511892892</v>
      </c>
      <c r="X67" s="38">
        <f t="shared" si="8"/>
        <v>0.13582794764568512</v>
      </c>
      <c r="Y67" s="38">
        <f t="shared" si="8"/>
        <v>0.13591856980750022</v>
      </c>
      <c r="Z67" s="38">
        <f t="shared" si="8"/>
        <v>0.13609312511902494</v>
      </c>
      <c r="AA67" s="39">
        <f t="shared" si="8"/>
        <v>0.13630747131327503</v>
      </c>
    </row>
    <row r="68" spans="1:27" ht="12.75" customHeight="1" x14ac:dyDescent="0.3">
      <c r="A68" s="13" t="s">
        <v>68</v>
      </c>
      <c r="B68" s="38">
        <f t="shared" ref="B68:Q72" si="9">B58/B$64</f>
        <v>0.1784549829488602</v>
      </c>
      <c r="C68" s="38">
        <f t="shared" si="9"/>
        <v>0.17550286648338392</v>
      </c>
      <c r="D68" s="38">
        <f t="shared" si="9"/>
        <v>0.17249715634178225</v>
      </c>
      <c r="E68" s="38">
        <f t="shared" si="9"/>
        <v>0.1697109771659743</v>
      </c>
      <c r="F68" s="38">
        <f t="shared" si="9"/>
        <v>0.16716067637503138</v>
      </c>
      <c r="G68" s="38">
        <f t="shared" si="9"/>
        <v>0.16634652194092397</v>
      </c>
      <c r="H68" s="38">
        <f t="shared" si="9"/>
        <v>0.16640606491352761</v>
      </c>
      <c r="I68" s="38">
        <f t="shared" si="9"/>
        <v>0.16674951726843257</v>
      </c>
      <c r="J68" s="38">
        <f t="shared" si="9"/>
        <v>0.16722419327589119</v>
      </c>
      <c r="K68" s="38">
        <f t="shared" si="9"/>
        <v>0.16743656759257383</v>
      </c>
      <c r="L68" s="39">
        <f t="shared" si="9"/>
        <v>0.16776645548471153</v>
      </c>
      <c r="M68" s="38">
        <f t="shared" si="9"/>
        <v>0.16808270854281529</v>
      </c>
      <c r="N68" s="38">
        <f t="shared" si="9"/>
        <v>0.16885802875255995</v>
      </c>
      <c r="O68" s="38">
        <f t="shared" si="9"/>
        <v>0.16998900053310301</v>
      </c>
      <c r="P68" s="38">
        <f t="shared" si="9"/>
        <v>0.17076660873086852</v>
      </c>
      <c r="Q68" s="38">
        <f t="shared" si="9"/>
        <v>0.1713163953574732</v>
      </c>
      <c r="R68" s="38">
        <f t="shared" si="8"/>
        <v>0.17141110634546997</v>
      </c>
      <c r="S68" s="38">
        <f t="shared" si="8"/>
        <v>0.17122338627914835</v>
      </c>
      <c r="T68" s="38">
        <f t="shared" si="8"/>
        <v>0.1707259327405373</v>
      </c>
      <c r="U68" s="38">
        <f t="shared" si="8"/>
        <v>0.16989492640786427</v>
      </c>
      <c r="V68" s="38">
        <f t="shared" si="8"/>
        <v>0.16847925517858231</v>
      </c>
      <c r="W68" s="38">
        <f t="shared" si="8"/>
        <v>0.16688709382057909</v>
      </c>
      <c r="X68" s="38">
        <f t="shared" si="8"/>
        <v>0.16527724976918481</v>
      </c>
      <c r="Y68" s="38">
        <f t="shared" si="8"/>
        <v>0.16355346574346499</v>
      </c>
      <c r="Z68" s="38">
        <f t="shared" si="8"/>
        <v>0.16206436869167778</v>
      </c>
      <c r="AA68" s="39">
        <f t="shared" si="8"/>
        <v>0.16076479778879899</v>
      </c>
    </row>
    <row r="69" spans="1:27" ht="12.75" customHeight="1" x14ac:dyDescent="0.3">
      <c r="A69" s="13" t="s">
        <v>69</v>
      </c>
      <c r="B69" s="38">
        <f t="shared" si="9"/>
        <v>0.19736439068551709</v>
      </c>
      <c r="C69" s="38">
        <f t="shared" si="8"/>
        <v>0.198278410809378</v>
      </c>
      <c r="D69" s="38">
        <f t="shared" si="8"/>
        <v>0.19982683394733713</v>
      </c>
      <c r="E69" s="38">
        <f t="shared" si="8"/>
        <v>0.20111115636284652</v>
      </c>
      <c r="F69" s="38">
        <f t="shared" si="8"/>
        <v>0.20344156328637414</v>
      </c>
      <c r="G69" s="38">
        <f t="shared" si="8"/>
        <v>0.20440478489323427</v>
      </c>
      <c r="H69" s="38">
        <f t="shared" si="8"/>
        <v>0.20440315429654449</v>
      </c>
      <c r="I69" s="38">
        <f t="shared" si="8"/>
        <v>0.20343035307882981</v>
      </c>
      <c r="J69" s="38">
        <f t="shared" si="8"/>
        <v>0.20221996958945768</v>
      </c>
      <c r="K69" s="38">
        <f t="shared" si="8"/>
        <v>0.20049165602987756</v>
      </c>
      <c r="L69" s="39">
        <f t="shared" si="8"/>
        <v>0.19846828389065344</v>
      </c>
      <c r="M69" s="38">
        <f t="shared" si="8"/>
        <v>0.19697603638743985</v>
      </c>
      <c r="N69" s="38">
        <f t="shared" si="8"/>
        <v>0.19410508416247457</v>
      </c>
      <c r="O69" s="38">
        <f t="shared" si="8"/>
        <v>0.19130637226784714</v>
      </c>
      <c r="P69" s="38">
        <f t="shared" si="8"/>
        <v>0.18845783905097788</v>
      </c>
      <c r="Q69" s="38">
        <f t="shared" si="8"/>
        <v>0.18558966706952312</v>
      </c>
      <c r="R69" s="38">
        <f t="shared" si="8"/>
        <v>0.18302876383396205</v>
      </c>
      <c r="S69" s="38">
        <f t="shared" si="8"/>
        <v>0.1806657654613045</v>
      </c>
      <c r="T69" s="38">
        <f t="shared" si="8"/>
        <v>0.17850173002188316</v>
      </c>
      <c r="U69" s="38">
        <f t="shared" si="8"/>
        <v>0.17630292608289438</v>
      </c>
      <c r="V69" s="38">
        <f t="shared" si="8"/>
        <v>0.17553310430345781</v>
      </c>
      <c r="W69" s="38">
        <f t="shared" si="8"/>
        <v>0.17555157656282852</v>
      </c>
      <c r="X69" s="38">
        <f t="shared" si="8"/>
        <v>0.17567751045457014</v>
      </c>
      <c r="Y69" s="38">
        <f t="shared" si="8"/>
        <v>0.17619879186513465</v>
      </c>
      <c r="Z69" s="38">
        <f t="shared" si="8"/>
        <v>0.17647658949315775</v>
      </c>
      <c r="AA69" s="39">
        <f t="shared" si="8"/>
        <v>0.17690969681084631</v>
      </c>
    </row>
    <row r="70" spans="1:27" ht="12.75" customHeight="1" x14ac:dyDescent="0.3">
      <c r="A70" s="13" t="s">
        <v>70</v>
      </c>
      <c r="B70" s="38">
        <f t="shared" si="9"/>
        <v>0.21118228042828652</v>
      </c>
      <c r="C70" s="38">
        <f t="shared" si="8"/>
        <v>0.20964239472852517</v>
      </c>
      <c r="D70" s="38">
        <f t="shared" si="8"/>
        <v>0.20782982191059879</v>
      </c>
      <c r="E70" s="38">
        <f t="shared" si="8"/>
        <v>0.20598137438570768</v>
      </c>
      <c r="F70" s="38">
        <f t="shared" si="8"/>
        <v>0.20285824747512429</v>
      </c>
      <c r="G70" s="38">
        <f t="shared" si="8"/>
        <v>0.19938749030249442</v>
      </c>
      <c r="H70" s="38">
        <f t="shared" si="8"/>
        <v>0.19680847463363454</v>
      </c>
      <c r="I70" s="38">
        <f t="shared" si="8"/>
        <v>0.19492548518326891</v>
      </c>
      <c r="J70" s="38">
        <f t="shared" si="8"/>
        <v>0.19323196485892888</v>
      </c>
      <c r="K70" s="38">
        <f t="shared" si="8"/>
        <v>0.19257653423020038</v>
      </c>
      <c r="L70" s="39">
        <f t="shared" si="8"/>
        <v>0.19249735881918123</v>
      </c>
      <c r="M70" s="38">
        <f t="shared" si="8"/>
        <v>0.1912871247039134</v>
      </c>
      <c r="N70" s="38">
        <f t="shared" si="8"/>
        <v>0.19160500824923835</v>
      </c>
      <c r="O70" s="38">
        <f t="shared" si="8"/>
        <v>0.19096221716861575</v>
      </c>
      <c r="P70" s="38">
        <f t="shared" si="8"/>
        <v>0.19101263900372928</v>
      </c>
      <c r="Q70" s="38">
        <f t="shared" si="8"/>
        <v>0.1919701030997441</v>
      </c>
      <c r="R70" s="38">
        <f t="shared" si="8"/>
        <v>0.19340360214926663</v>
      </c>
      <c r="S70" s="38">
        <f t="shared" si="8"/>
        <v>0.19540723217303144</v>
      </c>
      <c r="T70" s="38">
        <f t="shared" si="8"/>
        <v>0.19732734449250999</v>
      </c>
      <c r="U70" s="38">
        <f t="shared" si="8"/>
        <v>0.2002457584661422</v>
      </c>
      <c r="V70" s="38">
        <f t="shared" si="8"/>
        <v>0.20184782387738093</v>
      </c>
      <c r="W70" s="38">
        <f t="shared" si="8"/>
        <v>0.20242334221824324</v>
      </c>
      <c r="X70" s="38">
        <f t="shared" si="8"/>
        <v>0.2019802585130071</v>
      </c>
      <c r="Y70" s="38">
        <f t="shared" si="8"/>
        <v>0.20128559683085431</v>
      </c>
      <c r="Z70" s="38">
        <f t="shared" si="8"/>
        <v>0.20007073482601953</v>
      </c>
      <c r="AA70" s="39">
        <f t="shared" si="8"/>
        <v>0.19852813528628857</v>
      </c>
    </row>
    <row r="71" spans="1:27" ht="12.75" customHeight="1" x14ac:dyDescent="0.3">
      <c r="A71" s="13" t="s">
        <v>71</v>
      </c>
      <c r="B71" s="38">
        <f t="shared" si="9"/>
        <v>0.16460986583713949</v>
      </c>
      <c r="C71" s="38">
        <f t="shared" si="8"/>
        <v>0.16712940464822285</v>
      </c>
      <c r="D71" s="38">
        <f t="shared" si="8"/>
        <v>0.1696008692256761</v>
      </c>
      <c r="E71" s="38">
        <f t="shared" si="8"/>
        <v>0.17189324210583476</v>
      </c>
      <c r="F71" s="38">
        <f t="shared" si="8"/>
        <v>0.17189503028494299</v>
      </c>
      <c r="G71" s="38">
        <f t="shared" si="8"/>
        <v>0.17401644425924609</v>
      </c>
      <c r="H71" s="38">
        <f t="shared" si="8"/>
        <v>0.17575049920465699</v>
      </c>
      <c r="I71" s="38">
        <f t="shared" si="8"/>
        <v>0.17814570208276267</v>
      </c>
      <c r="J71" s="38">
        <f t="shared" si="8"/>
        <v>0.18039533705017741</v>
      </c>
      <c r="K71" s="38">
        <f t="shared" si="8"/>
        <v>0.18233820261901384</v>
      </c>
      <c r="L71" s="39">
        <f t="shared" si="8"/>
        <v>0.18364391819596379</v>
      </c>
      <c r="M71" s="38">
        <f t="shared" si="8"/>
        <v>0.18543962532814157</v>
      </c>
      <c r="N71" s="38">
        <f t="shared" si="8"/>
        <v>0.18637205583165481</v>
      </c>
      <c r="O71" s="38">
        <f t="shared" si="8"/>
        <v>0.18765900302991451</v>
      </c>
      <c r="P71" s="38">
        <f t="shared" si="8"/>
        <v>0.18831271831389954</v>
      </c>
      <c r="Q71" s="38">
        <f t="shared" si="8"/>
        <v>0.18804731650338602</v>
      </c>
      <c r="R71" s="38">
        <f t="shared" si="8"/>
        <v>0.18715911124920212</v>
      </c>
      <c r="S71" s="38">
        <f t="shared" si="8"/>
        <v>0.18595133491044272</v>
      </c>
      <c r="T71" s="38">
        <f t="shared" si="8"/>
        <v>0.18465742860911652</v>
      </c>
      <c r="U71" s="38">
        <f t="shared" si="8"/>
        <v>0.18222347094904742</v>
      </c>
      <c r="V71" s="38">
        <f t="shared" si="8"/>
        <v>0.17957839530014433</v>
      </c>
      <c r="W71" s="38">
        <f t="shared" si="8"/>
        <v>0.17775923928893592</v>
      </c>
      <c r="X71" s="38">
        <f t="shared" si="8"/>
        <v>0.17656682778471733</v>
      </c>
      <c r="Y71" s="38">
        <f t="shared" si="8"/>
        <v>0.17555327548600588</v>
      </c>
      <c r="Z71" s="38">
        <f t="shared" si="8"/>
        <v>0.17544277280517998</v>
      </c>
      <c r="AA71" s="39">
        <f t="shared" si="8"/>
        <v>0.17574554849426605</v>
      </c>
    </row>
    <row r="72" spans="1:27" ht="12.75" customHeight="1" x14ac:dyDescent="0.3">
      <c r="A72" s="13" t="s">
        <v>72</v>
      </c>
      <c r="B72" s="38">
        <f t="shared" si="9"/>
        <v>9.179707441920619E-2</v>
      </c>
      <c r="C72" s="38">
        <f t="shared" si="8"/>
        <v>9.2903287195468004E-2</v>
      </c>
      <c r="D72" s="38">
        <f t="shared" si="8"/>
        <v>9.4002003293550407E-2</v>
      </c>
      <c r="E72" s="38">
        <f t="shared" si="8"/>
        <v>9.5653118297086698E-2</v>
      </c>
      <c r="F72" s="38">
        <f t="shared" si="8"/>
        <v>9.98826585635509E-2</v>
      </c>
      <c r="G72" s="38">
        <f t="shared" si="8"/>
        <v>0.10266990537944773</v>
      </c>
      <c r="H72" s="38">
        <f t="shared" si="8"/>
        <v>0.10532372152841236</v>
      </c>
      <c r="I72" s="38">
        <f t="shared" si="8"/>
        <v>0.10751979114885041</v>
      </c>
      <c r="J72" s="38">
        <f t="shared" si="8"/>
        <v>0.10963338401757053</v>
      </c>
      <c r="K72" s="38">
        <f t="shared" si="8"/>
        <v>0.1115478385369181</v>
      </c>
      <c r="L72" s="39">
        <f t="shared" si="8"/>
        <v>0.11344757635797198</v>
      </c>
      <c r="M72" s="38">
        <f t="shared" si="8"/>
        <v>0.1155733113784982</v>
      </c>
      <c r="N72" s="38">
        <f t="shared" si="8"/>
        <v>0.1177566120428758</v>
      </c>
      <c r="O72" s="38">
        <f t="shared" si="8"/>
        <v>0.12031257380777251</v>
      </c>
      <c r="P72" s="38">
        <f t="shared" si="8"/>
        <v>0.12253927540878487</v>
      </c>
      <c r="Q72" s="38">
        <f t="shared" si="8"/>
        <v>0.12504979440817235</v>
      </c>
      <c r="R72" s="38">
        <f t="shared" si="8"/>
        <v>0.12755782655242637</v>
      </c>
      <c r="S72" s="38">
        <f t="shared" si="8"/>
        <v>0.12991213247718825</v>
      </c>
      <c r="T72" s="38">
        <f t="shared" si="8"/>
        <v>0.13241178241296619</v>
      </c>
      <c r="U72" s="38">
        <f t="shared" si="8"/>
        <v>0.1352551690520358</v>
      </c>
      <c r="V72" s="38">
        <f t="shared" si="8"/>
        <v>0.13866471516950243</v>
      </c>
      <c r="W72" s="38">
        <f t="shared" si="8"/>
        <v>0.14157188299048432</v>
      </c>
      <c r="X72" s="38">
        <f t="shared" si="8"/>
        <v>0.14467020583283549</v>
      </c>
      <c r="Y72" s="38">
        <f t="shared" si="8"/>
        <v>0.14749030026703994</v>
      </c>
      <c r="Z72" s="38">
        <f t="shared" si="8"/>
        <v>0.14985240906494002</v>
      </c>
      <c r="AA72" s="39">
        <f t="shared" si="8"/>
        <v>0.15174435030652503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1.0000000000000002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1.0000000000000002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48767</v>
      </c>
      <c r="C83" s="76">
        <v>48864</v>
      </c>
      <c r="D83" s="76">
        <v>48932</v>
      </c>
      <c r="E83" s="76">
        <v>48846</v>
      </c>
      <c r="F83" s="76">
        <v>48689</v>
      </c>
      <c r="G83" s="76">
        <v>48426</v>
      </c>
      <c r="H83" s="76">
        <v>47993</v>
      </c>
      <c r="I83" s="76">
        <v>47466</v>
      </c>
      <c r="J83" s="76">
        <v>46872</v>
      </c>
      <c r="K83" s="76">
        <v>46320</v>
      </c>
      <c r="L83" s="63">
        <v>45833</v>
      </c>
      <c r="M83" s="76">
        <v>45417</v>
      </c>
      <c r="N83" s="76">
        <v>44963</v>
      </c>
      <c r="O83" s="76">
        <v>44559</v>
      </c>
      <c r="P83" s="76">
        <v>44104</v>
      </c>
      <c r="Q83" s="76">
        <v>43829</v>
      </c>
      <c r="R83" s="76">
        <v>43552</v>
      </c>
      <c r="S83" s="76">
        <v>43369</v>
      </c>
      <c r="T83" s="76">
        <v>43169</v>
      </c>
      <c r="U83" s="76">
        <v>43016</v>
      </c>
      <c r="V83" s="76">
        <v>42908</v>
      </c>
      <c r="W83" s="76">
        <v>42835</v>
      </c>
      <c r="X83" s="76">
        <v>42783</v>
      </c>
      <c r="Y83" s="76">
        <v>42761</v>
      </c>
      <c r="Z83" s="76">
        <v>42758</v>
      </c>
      <c r="AA83" s="63">
        <v>42769</v>
      </c>
    </row>
    <row r="84" spans="1:27" ht="12.75" customHeight="1" x14ac:dyDescent="0.3">
      <c r="A84" s="32" t="s">
        <v>77</v>
      </c>
      <c r="B84" s="76">
        <v>186753.19080000001</v>
      </c>
      <c r="C84" s="76">
        <v>188377.65661999999</v>
      </c>
      <c r="D84" s="76">
        <v>189368.27718</v>
      </c>
      <c r="E84" s="76">
        <v>189007</v>
      </c>
      <c r="F84" s="76">
        <v>188363</v>
      </c>
      <c r="G84" s="76">
        <v>187973</v>
      </c>
      <c r="H84" s="76">
        <v>187679</v>
      </c>
      <c r="I84" s="76">
        <v>187455</v>
      </c>
      <c r="J84" s="76">
        <v>187819.828935</v>
      </c>
      <c r="K84" s="76">
        <v>189327.12851499999</v>
      </c>
      <c r="L84" s="63">
        <v>190194</v>
      </c>
      <c r="M84" s="76">
        <v>189561</v>
      </c>
      <c r="N84" s="76">
        <v>188753</v>
      </c>
      <c r="O84" s="76">
        <v>188000</v>
      </c>
      <c r="P84" s="76">
        <v>187211</v>
      </c>
      <c r="Q84" s="76">
        <v>186285</v>
      </c>
      <c r="R84" s="76">
        <v>185477</v>
      </c>
      <c r="S84" s="76">
        <v>184718</v>
      </c>
      <c r="T84" s="76">
        <v>183781</v>
      </c>
      <c r="U84" s="76">
        <v>182997</v>
      </c>
      <c r="V84" s="76">
        <v>181963</v>
      </c>
      <c r="W84" s="76">
        <v>181161</v>
      </c>
      <c r="X84" s="76">
        <v>180557</v>
      </c>
      <c r="Y84" s="76">
        <v>180110</v>
      </c>
      <c r="Z84" s="76">
        <v>179752</v>
      </c>
      <c r="AA84" s="63">
        <v>179326</v>
      </c>
    </row>
    <row r="85" spans="1:27" ht="12.75" customHeight="1" x14ac:dyDescent="0.3">
      <c r="A85" s="13" t="s">
        <v>78</v>
      </c>
      <c r="B85" s="76">
        <v>58301.809200000003</v>
      </c>
      <c r="C85" s="76">
        <v>57021.343379999998</v>
      </c>
      <c r="D85" s="76">
        <v>56214.722820000003</v>
      </c>
      <c r="E85" s="76">
        <v>56795</v>
      </c>
      <c r="F85" s="76">
        <v>57814</v>
      </c>
      <c r="G85" s="76">
        <v>58780</v>
      </c>
      <c r="H85" s="76">
        <v>59798</v>
      </c>
      <c r="I85" s="76">
        <v>60792</v>
      </c>
      <c r="J85" s="76">
        <v>61258.171065000002</v>
      </c>
      <c r="K85" s="76">
        <v>60494.871485000003</v>
      </c>
      <c r="L85" s="63">
        <v>60242</v>
      </c>
      <c r="M85" s="76">
        <v>61388</v>
      </c>
      <c r="N85" s="76">
        <v>62675</v>
      </c>
      <c r="O85" s="76">
        <v>63819</v>
      </c>
      <c r="P85" s="76">
        <v>64990</v>
      </c>
      <c r="Q85" s="76">
        <v>66104</v>
      </c>
      <c r="R85" s="76">
        <v>67072</v>
      </c>
      <c r="S85" s="76">
        <v>67813</v>
      </c>
      <c r="T85" s="76">
        <v>68711</v>
      </c>
      <c r="U85" s="76">
        <v>69399</v>
      </c>
      <c r="V85" s="76">
        <v>70287</v>
      </c>
      <c r="W85" s="76">
        <v>70886</v>
      </c>
      <c r="X85" s="76">
        <v>71268</v>
      </c>
      <c r="Y85" s="76">
        <v>71467</v>
      </c>
      <c r="Z85" s="76">
        <v>71546</v>
      </c>
      <c r="AA85" s="63">
        <v>71682</v>
      </c>
    </row>
    <row r="86" spans="1:27" ht="12.75" customHeight="1" x14ac:dyDescent="0.3">
      <c r="A86" s="13" t="s">
        <v>91</v>
      </c>
      <c r="B86" s="76">
        <v>187650</v>
      </c>
      <c r="C86" s="76">
        <v>187052</v>
      </c>
      <c r="D86" s="76">
        <v>186291</v>
      </c>
      <c r="E86" s="76">
        <v>185448</v>
      </c>
      <c r="F86" s="76">
        <v>184869</v>
      </c>
      <c r="G86" s="76">
        <v>184400</v>
      </c>
      <c r="H86" s="76">
        <v>184095</v>
      </c>
      <c r="I86" s="76">
        <v>183847</v>
      </c>
      <c r="J86" s="76">
        <v>183569</v>
      </c>
      <c r="K86" s="76">
        <v>183099</v>
      </c>
      <c r="L86" s="63">
        <v>182332</v>
      </c>
      <c r="M86" s="76">
        <v>181608</v>
      </c>
      <c r="N86" s="76">
        <v>180830</v>
      </c>
      <c r="O86" s="76">
        <v>180057</v>
      </c>
      <c r="P86" s="76">
        <v>179450</v>
      </c>
      <c r="Q86" s="76">
        <v>178801</v>
      </c>
      <c r="R86" s="76">
        <v>177931</v>
      </c>
      <c r="S86" s="76">
        <v>177151</v>
      </c>
      <c r="T86" s="76">
        <v>176178</v>
      </c>
      <c r="U86" s="76">
        <v>175413</v>
      </c>
      <c r="V86" s="76">
        <v>174813</v>
      </c>
      <c r="W86" s="76">
        <v>174375</v>
      </c>
      <c r="X86" s="76">
        <v>174024</v>
      </c>
      <c r="Y86" s="76">
        <v>173613</v>
      </c>
      <c r="Z86" s="76">
        <v>173422</v>
      </c>
      <c r="AA86" s="63">
        <v>173092</v>
      </c>
    </row>
    <row r="87" spans="1:27" ht="12.75" customHeight="1" x14ac:dyDescent="0.3">
      <c r="A87" s="13" t="s">
        <v>92</v>
      </c>
      <c r="B87" s="76">
        <v>57405</v>
      </c>
      <c r="C87" s="76">
        <v>58347</v>
      </c>
      <c r="D87" s="76">
        <v>59292</v>
      </c>
      <c r="E87" s="76">
        <v>60354</v>
      </c>
      <c r="F87" s="76">
        <v>61308</v>
      </c>
      <c r="G87" s="76">
        <v>62353</v>
      </c>
      <c r="H87" s="76">
        <v>63382</v>
      </c>
      <c r="I87" s="76">
        <v>64400</v>
      </c>
      <c r="J87" s="76">
        <v>65509</v>
      </c>
      <c r="K87" s="76">
        <v>66723</v>
      </c>
      <c r="L87" s="63">
        <v>68104</v>
      </c>
      <c r="M87" s="76">
        <v>69341</v>
      </c>
      <c r="N87" s="76">
        <v>70598</v>
      </c>
      <c r="O87" s="76">
        <v>71762</v>
      </c>
      <c r="P87" s="76">
        <v>72751</v>
      </c>
      <c r="Q87" s="76">
        <v>73588</v>
      </c>
      <c r="R87" s="76">
        <v>74618</v>
      </c>
      <c r="S87" s="76">
        <v>75380</v>
      </c>
      <c r="T87" s="76">
        <v>76314</v>
      </c>
      <c r="U87" s="76">
        <v>76983</v>
      </c>
      <c r="V87" s="76">
        <v>77437</v>
      </c>
      <c r="W87" s="76">
        <v>77672</v>
      </c>
      <c r="X87" s="76">
        <v>77801</v>
      </c>
      <c r="Y87" s="76">
        <v>77964</v>
      </c>
      <c r="Z87" s="76">
        <v>77876</v>
      </c>
      <c r="AA87" s="63">
        <v>77916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0.16597463770582188</v>
      </c>
      <c r="C90" s="38">
        <f t="shared" ref="C90:AA94" si="11">C83/SUM(C$83:C$85)</f>
        <v>0.16605553535442785</v>
      </c>
      <c r="D90" s="38">
        <f t="shared" si="11"/>
        <v>0.16614433899801367</v>
      </c>
      <c r="E90" s="38">
        <f t="shared" si="11"/>
        <v>0.16577747006597704</v>
      </c>
      <c r="F90" s="38">
        <f t="shared" si="11"/>
        <v>0.16512246240665251</v>
      </c>
      <c r="G90" s="38">
        <f t="shared" si="11"/>
        <v>0.16405638612502921</v>
      </c>
      <c r="H90" s="38">
        <f t="shared" si="11"/>
        <v>0.1624293498493925</v>
      </c>
      <c r="I90" s="38">
        <f t="shared" si="11"/>
        <v>0.16051374136409288</v>
      </c>
      <c r="J90" s="38">
        <f t="shared" si="11"/>
        <v>0.15837810440952863</v>
      </c>
      <c r="K90" s="38">
        <f t="shared" si="11"/>
        <v>0.15641145126324532</v>
      </c>
      <c r="L90" s="39">
        <f t="shared" si="11"/>
        <v>0.15470062679524352</v>
      </c>
      <c r="M90" s="38">
        <f t="shared" si="11"/>
        <v>0.1532463238023255</v>
      </c>
      <c r="N90" s="38">
        <f t="shared" si="11"/>
        <v>0.15170163736415748</v>
      </c>
      <c r="O90" s="38">
        <f t="shared" si="11"/>
        <v>0.15034516732011147</v>
      </c>
      <c r="P90" s="38">
        <f t="shared" si="11"/>
        <v>0.14884662763031337</v>
      </c>
      <c r="Q90" s="38">
        <f t="shared" si="11"/>
        <v>0.14796197395161673</v>
      </c>
      <c r="R90" s="38">
        <f t="shared" si="11"/>
        <v>0.14708494736593258</v>
      </c>
      <c r="S90" s="38">
        <f t="shared" si="11"/>
        <v>0.14656640757012504</v>
      </c>
      <c r="T90" s="38">
        <f t="shared" si="11"/>
        <v>0.14600843533641569</v>
      </c>
      <c r="U90" s="38">
        <f t="shared" si="11"/>
        <v>0.14561358374067404</v>
      </c>
      <c r="V90" s="38">
        <f t="shared" si="11"/>
        <v>0.14537298667154541</v>
      </c>
      <c r="W90" s="38">
        <f t="shared" si="11"/>
        <v>0.14526149442827979</v>
      </c>
      <c r="X90" s="38">
        <f t="shared" si="11"/>
        <v>0.14522008906750666</v>
      </c>
      <c r="Y90" s="38">
        <f t="shared" si="11"/>
        <v>0.14527855730486719</v>
      </c>
      <c r="Z90" s="38">
        <f t="shared" si="11"/>
        <v>0.14540767744919336</v>
      </c>
      <c r="AA90" s="39">
        <f t="shared" si="11"/>
        <v>0.1455832144790096</v>
      </c>
    </row>
    <row r="91" spans="1:27" ht="12.75" customHeight="1" x14ac:dyDescent="0.3">
      <c r="A91" s="13" t="s">
        <v>77</v>
      </c>
      <c r="B91" s="38">
        <f t="shared" ref="B91:Q94" si="12">B84/SUM(B$83:B$85)</f>
        <v>0.63559975359231102</v>
      </c>
      <c r="C91" s="38">
        <f t="shared" si="12"/>
        <v>0.6401676616496127</v>
      </c>
      <c r="D91" s="38">
        <f t="shared" si="12"/>
        <v>0.64298347174167703</v>
      </c>
      <c r="E91" s="38">
        <f t="shared" si="12"/>
        <v>0.64146710651353478</v>
      </c>
      <c r="F91" s="38">
        <f t="shared" si="12"/>
        <v>0.63880881485149188</v>
      </c>
      <c r="G91" s="38">
        <f t="shared" si="12"/>
        <v>0.63681020668814514</v>
      </c>
      <c r="H91" s="38">
        <f t="shared" si="12"/>
        <v>0.63518800555047894</v>
      </c>
      <c r="I91" s="38">
        <f t="shared" si="12"/>
        <v>0.6339085532255937</v>
      </c>
      <c r="J91" s="38">
        <f t="shared" si="12"/>
        <v>0.6346336507349214</v>
      </c>
      <c r="K91" s="38">
        <f t="shared" si="12"/>
        <v>0.63931198045194526</v>
      </c>
      <c r="L91" s="39">
        <f t="shared" si="12"/>
        <v>0.6419638909234513</v>
      </c>
      <c r="M91" s="38">
        <f t="shared" si="12"/>
        <v>0.63961790488787518</v>
      </c>
      <c r="N91" s="38">
        <f t="shared" si="12"/>
        <v>0.63683782570995751</v>
      </c>
      <c r="O91" s="38">
        <f t="shared" si="12"/>
        <v>0.63432508485785044</v>
      </c>
      <c r="P91" s="38">
        <f t="shared" si="12"/>
        <v>0.63181856532964342</v>
      </c>
      <c r="Q91" s="38">
        <f t="shared" si="12"/>
        <v>0.62887805602630498</v>
      </c>
      <c r="R91" s="38">
        <f t="shared" si="11"/>
        <v>0.62639774941658422</v>
      </c>
      <c r="S91" s="38">
        <f t="shared" si="11"/>
        <v>0.62425819533626226</v>
      </c>
      <c r="T91" s="38">
        <f t="shared" si="11"/>
        <v>0.62159364948369922</v>
      </c>
      <c r="U91" s="38">
        <f t="shared" si="11"/>
        <v>0.61946366430612165</v>
      </c>
      <c r="V91" s="38">
        <f t="shared" si="11"/>
        <v>0.61649353905365945</v>
      </c>
      <c r="W91" s="38">
        <f t="shared" si="11"/>
        <v>0.61435082507579308</v>
      </c>
      <c r="X91" s="38">
        <f t="shared" si="11"/>
        <v>0.6128720197686417</v>
      </c>
      <c r="Y91" s="38">
        <f t="shared" si="11"/>
        <v>0.61191555286779142</v>
      </c>
      <c r="Z91" s="38">
        <f t="shared" si="11"/>
        <v>0.61128492532034717</v>
      </c>
      <c r="AA91" s="39">
        <f t="shared" si="11"/>
        <v>0.61041538309670262</v>
      </c>
    </row>
    <row r="92" spans="1:27" ht="12.75" customHeight="1" x14ac:dyDescent="0.3">
      <c r="A92" s="13" t="s">
        <v>78</v>
      </c>
      <c r="B92" s="38">
        <f t="shared" si="12"/>
        <v>0.19842560870186712</v>
      </c>
      <c r="C92" s="38">
        <f t="shared" si="11"/>
        <v>0.1937768029959594</v>
      </c>
      <c r="D92" s="38">
        <f t="shared" si="11"/>
        <v>0.19087218926030933</v>
      </c>
      <c r="E92" s="38">
        <f t="shared" si="11"/>
        <v>0.19275542342048818</v>
      </c>
      <c r="F92" s="38">
        <f t="shared" si="11"/>
        <v>0.19606872274185563</v>
      </c>
      <c r="G92" s="38">
        <f t="shared" si="11"/>
        <v>0.19913340718682562</v>
      </c>
      <c r="H92" s="38">
        <f t="shared" si="11"/>
        <v>0.20238264460012861</v>
      </c>
      <c r="I92" s="38">
        <f t="shared" si="11"/>
        <v>0.20557770541031337</v>
      </c>
      <c r="J92" s="38">
        <f t="shared" si="11"/>
        <v>0.20698824485554992</v>
      </c>
      <c r="K92" s="38">
        <f t="shared" si="11"/>
        <v>0.20427656828480933</v>
      </c>
      <c r="L92" s="39">
        <f t="shared" si="11"/>
        <v>0.20333548228130516</v>
      </c>
      <c r="M92" s="38">
        <f t="shared" si="11"/>
        <v>0.20713577130979938</v>
      </c>
      <c r="N92" s="38">
        <f t="shared" si="11"/>
        <v>0.21146053692588507</v>
      </c>
      <c r="O92" s="38">
        <f t="shared" si="11"/>
        <v>0.21532974782203806</v>
      </c>
      <c r="P92" s="38">
        <f t="shared" si="11"/>
        <v>0.21933480704004321</v>
      </c>
      <c r="Q92" s="38">
        <f t="shared" si="11"/>
        <v>0.22315997002207832</v>
      </c>
      <c r="R92" s="38">
        <f t="shared" si="11"/>
        <v>0.22651730321748323</v>
      </c>
      <c r="S92" s="38">
        <f t="shared" si="11"/>
        <v>0.2291753970936127</v>
      </c>
      <c r="T92" s="38">
        <f t="shared" si="11"/>
        <v>0.23239791517988506</v>
      </c>
      <c r="U92" s="38">
        <f t="shared" si="11"/>
        <v>0.23492275195320433</v>
      </c>
      <c r="V92" s="38">
        <f t="shared" si="11"/>
        <v>0.2381334742747952</v>
      </c>
      <c r="W92" s="38">
        <f t="shared" si="11"/>
        <v>0.24038768049592718</v>
      </c>
      <c r="X92" s="38">
        <f t="shared" si="11"/>
        <v>0.24190789116385161</v>
      </c>
      <c r="Y92" s="38">
        <f t="shared" si="11"/>
        <v>0.24280588982734136</v>
      </c>
      <c r="Z92" s="38">
        <f t="shared" si="11"/>
        <v>0.24330739723045949</v>
      </c>
      <c r="AA92" s="39">
        <f t="shared" si="11"/>
        <v>0.24400140242428781</v>
      </c>
    </row>
    <row r="93" spans="1:27" ht="12.75" customHeight="1" x14ac:dyDescent="0.3">
      <c r="A93" s="13" t="s">
        <v>91</v>
      </c>
      <c r="B93" s="38">
        <f t="shared" si="12"/>
        <v>0.63865197296322262</v>
      </c>
      <c r="C93" s="38">
        <f t="shared" si="11"/>
        <v>0.63566265551564416</v>
      </c>
      <c r="D93" s="38">
        <f t="shared" si="11"/>
        <v>0.63253484542383243</v>
      </c>
      <c r="E93" s="38">
        <f t="shared" si="11"/>
        <v>0.62938828704080807</v>
      </c>
      <c r="F93" s="38">
        <f t="shared" si="11"/>
        <v>0.62695936459273027</v>
      </c>
      <c r="G93" s="38">
        <f t="shared" si="11"/>
        <v>0.62470568705768359</v>
      </c>
      <c r="H93" s="38">
        <f t="shared" si="11"/>
        <v>0.62305817849527867</v>
      </c>
      <c r="I93" s="38">
        <f t="shared" si="11"/>
        <v>0.62170753399410916</v>
      </c>
      <c r="J93" s="38">
        <f t="shared" si="11"/>
        <v>0.6202703159317452</v>
      </c>
      <c r="K93" s="38">
        <f t="shared" si="11"/>
        <v>0.61828109488015881</v>
      </c>
      <c r="L93" s="39">
        <f t="shared" si="11"/>
        <v>0.61542719623045272</v>
      </c>
      <c r="M93" s="38">
        <f t="shared" si="11"/>
        <v>0.61278284283622275</v>
      </c>
      <c r="N93" s="38">
        <f t="shared" si="11"/>
        <v>0.61010624479150855</v>
      </c>
      <c r="O93" s="38">
        <f t="shared" si="11"/>
        <v>0.60752485002260626</v>
      </c>
      <c r="P93" s="38">
        <f t="shared" si="11"/>
        <v>0.60562595973743272</v>
      </c>
      <c r="Q93" s="38">
        <f t="shared" si="11"/>
        <v>0.60361287970346167</v>
      </c>
      <c r="R93" s="38">
        <f t="shared" si="11"/>
        <v>0.60091320191421171</v>
      </c>
      <c r="S93" s="38">
        <f t="shared" si="11"/>
        <v>0.59868536667793171</v>
      </c>
      <c r="T93" s="38">
        <f t="shared" si="11"/>
        <v>0.59587838774813051</v>
      </c>
      <c r="U93" s="38">
        <f t="shared" si="11"/>
        <v>0.59379104437192798</v>
      </c>
      <c r="V93" s="38">
        <f t="shared" si="11"/>
        <v>0.59226922529628201</v>
      </c>
      <c r="W93" s="38">
        <f t="shared" si="11"/>
        <v>0.59133823020733722</v>
      </c>
      <c r="X93" s="38">
        <f t="shared" si="11"/>
        <v>0.59069679031119315</v>
      </c>
      <c r="Y93" s="38">
        <f t="shared" si="11"/>
        <v>0.58984229015621492</v>
      </c>
      <c r="Z93" s="38">
        <f t="shared" si="11"/>
        <v>0.58975841336344093</v>
      </c>
      <c r="AA93" s="39">
        <f t="shared" si="11"/>
        <v>0.58919520588745888</v>
      </c>
    </row>
    <row r="94" spans="1:27" ht="12.75" customHeight="1" x14ac:dyDescent="0.3">
      <c r="A94" s="13" t="s">
        <v>92</v>
      </c>
      <c r="B94" s="38">
        <f t="shared" si="12"/>
        <v>0.19537338933095547</v>
      </c>
      <c r="C94" s="38">
        <f t="shared" si="11"/>
        <v>0.19828180912992799</v>
      </c>
      <c r="D94" s="38">
        <f t="shared" si="11"/>
        <v>0.20132081557815393</v>
      </c>
      <c r="E94" s="38">
        <f t="shared" si="11"/>
        <v>0.20483424289321495</v>
      </c>
      <c r="F94" s="38">
        <f t="shared" si="11"/>
        <v>0.20791817300061724</v>
      </c>
      <c r="G94" s="38">
        <f t="shared" si="11"/>
        <v>0.21123792681728715</v>
      </c>
      <c r="H94" s="38">
        <f t="shared" si="11"/>
        <v>0.2145124716553288</v>
      </c>
      <c r="I94" s="38">
        <f t="shared" si="11"/>
        <v>0.21777872464179795</v>
      </c>
      <c r="J94" s="38">
        <f t="shared" si="11"/>
        <v>0.22135157965872615</v>
      </c>
      <c r="K94" s="38">
        <f t="shared" si="11"/>
        <v>0.22530745385659581</v>
      </c>
      <c r="L94" s="39">
        <f t="shared" si="11"/>
        <v>0.22987217697430376</v>
      </c>
      <c r="M94" s="38">
        <f t="shared" si="11"/>
        <v>0.23397083336145172</v>
      </c>
      <c r="N94" s="38">
        <f t="shared" si="11"/>
        <v>0.238192117844334</v>
      </c>
      <c r="O94" s="38">
        <f t="shared" si="11"/>
        <v>0.24212998265728225</v>
      </c>
      <c r="P94" s="38">
        <f t="shared" si="11"/>
        <v>0.24552741263225392</v>
      </c>
      <c r="Q94" s="38">
        <f t="shared" si="11"/>
        <v>0.24842514634492163</v>
      </c>
      <c r="R94" s="38">
        <f t="shared" si="11"/>
        <v>0.2520018507198557</v>
      </c>
      <c r="S94" s="38">
        <f t="shared" si="11"/>
        <v>0.25474822575194322</v>
      </c>
      <c r="T94" s="38">
        <f t="shared" si="11"/>
        <v>0.25811317691545382</v>
      </c>
      <c r="U94" s="38">
        <f t="shared" si="11"/>
        <v>0.26059537188739795</v>
      </c>
      <c r="V94" s="38">
        <f t="shared" si="11"/>
        <v>0.26235778803217258</v>
      </c>
      <c r="W94" s="38">
        <f t="shared" si="11"/>
        <v>0.26340027536438304</v>
      </c>
      <c r="X94" s="38">
        <f t="shared" si="11"/>
        <v>0.26408312062130018</v>
      </c>
      <c r="Y94" s="38">
        <f t="shared" si="11"/>
        <v>0.26487915253891786</v>
      </c>
      <c r="Z94" s="38">
        <f t="shared" si="11"/>
        <v>0.26483390918736566</v>
      </c>
      <c r="AA94" s="39">
        <f t="shared" si="11"/>
        <v>0.26522157963353155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261.13074583141207</v>
      </c>
      <c r="C97" s="76">
        <f t="shared" ref="C97:AA97" si="13">C83/(C84/1000)</f>
        <v>259.39382024785272</v>
      </c>
      <c r="D97" s="76">
        <f t="shared" si="13"/>
        <v>258.39597174709849</v>
      </c>
      <c r="E97" s="76">
        <f t="shared" si="13"/>
        <v>258.43487278248955</v>
      </c>
      <c r="F97" s="76">
        <f t="shared" si="13"/>
        <v>258.48494661902816</v>
      </c>
      <c r="G97" s="76">
        <f t="shared" si="13"/>
        <v>257.62210530235723</v>
      </c>
      <c r="H97" s="76">
        <f t="shared" si="13"/>
        <v>255.71854069981191</v>
      </c>
      <c r="I97" s="76">
        <f t="shared" si="13"/>
        <v>253.21277106505559</v>
      </c>
      <c r="J97" s="76">
        <f t="shared" si="13"/>
        <v>249.55831482639294</v>
      </c>
      <c r="K97" s="76">
        <f t="shared" si="13"/>
        <v>244.65590516960785</v>
      </c>
      <c r="L97" s="63">
        <f t="shared" si="13"/>
        <v>240.98026225853604</v>
      </c>
      <c r="M97" s="76">
        <f t="shared" si="13"/>
        <v>239.59042208049124</v>
      </c>
      <c r="N97" s="76">
        <f t="shared" si="13"/>
        <v>238.21078340476708</v>
      </c>
      <c r="O97" s="76">
        <f t="shared" si="13"/>
        <v>237.0159574468085</v>
      </c>
      <c r="P97" s="76">
        <f t="shared" si="13"/>
        <v>235.5844474950724</v>
      </c>
      <c r="Q97" s="76">
        <f t="shared" si="13"/>
        <v>235.27927637759348</v>
      </c>
      <c r="R97" s="76">
        <f t="shared" si="13"/>
        <v>234.81078516473741</v>
      </c>
      <c r="S97" s="76">
        <f t="shared" si="13"/>
        <v>234.7849153845321</v>
      </c>
      <c r="T97" s="76">
        <f t="shared" si="13"/>
        <v>234.89370500759054</v>
      </c>
      <c r="U97" s="76">
        <f t="shared" si="13"/>
        <v>235.06396279720431</v>
      </c>
      <c r="V97" s="76">
        <f t="shared" si="13"/>
        <v>235.80618037732947</v>
      </c>
      <c r="W97" s="76">
        <f t="shared" si="13"/>
        <v>236.44713818095505</v>
      </c>
      <c r="X97" s="76">
        <f t="shared" si="13"/>
        <v>236.95010439916481</v>
      </c>
      <c r="Y97" s="76">
        <f t="shared" si="13"/>
        <v>237.41602354116927</v>
      </c>
      <c r="Z97" s="76">
        <f t="shared" si="13"/>
        <v>237.87217944723841</v>
      </c>
      <c r="AA97" s="63">
        <f t="shared" si="13"/>
        <v>238.49860031451101</v>
      </c>
    </row>
    <row r="98" spans="1:27" ht="12.75" customHeight="1" x14ac:dyDescent="0.3">
      <c r="A98" s="13" t="s">
        <v>78</v>
      </c>
      <c r="B98" s="76">
        <f>B85/(B84/1000)</f>
        <v>312.18641539804952</v>
      </c>
      <c r="C98" s="76">
        <f t="shared" ref="C98:AA98" si="14">C85/(C84/1000)</f>
        <v>302.69695675758857</v>
      </c>
      <c r="D98" s="76">
        <f t="shared" si="14"/>
        <v>296.85395915898988</v>
      </c>
      <c r="E98" s="76">
        <f t="shared" si="14"/>
        <v>300.49151618723113</v>
      </c>
      <c r="F98" s="76">
        <f t="shared" si="14"/>
        <v>306.92864309869771</v>
      </c>
      <c r="G98" s="76">
        <f t="shared" si="14"/>
        <v>312.7044841546392</v>
      </c>
      <c r="H98" s="76">
        <f t="shared" si="14"/>
        <v>318.61849221276753</v>
      </c>
      <c r="I98" s="76">
        <f t="shared" si="14"/>
        <v>324.30183243978553</v>
      </c>
      <c r="J98" s="76">
        <f t="shared" si="14"/>
        <v>326.15390724373412</v>
      </c>
      <c r="K98" s="76">
        <f t="shared" si="14"/>
        <v>319.52563776515058</v>
      </c>
      <c r="L98" s="63">
        <f t="shared" si="14"/>
        <v>316.73974993953544</v>
      </c>
      <c r="M98" s="76">
        <f t="shared" si="14"/>
        <v>323.8429845801615</v>
      </c>
      <c r="N98" s="76">
        <f t="shared" si="14"/>
        <v>332.04770255307204</v>
      </c>
      <c r="O98" s="76">
        <f t="shared" si="14"/>
        <v>339.46276595744683</v>
      </c>
      <c r="P98" s="76">
        <f t="shared" si="14"/>
        <v>347.14840474117437</v>
      </c>
      <c r="Q98" s="76">
        <f t="shared" si="14"/>
        <v>354.85412137316479</v>
      </c>
      <c r="R98" s="76">
        <f t="shared" si="14"/>
        <v>361.61896084150595</v>
      </c>
      <c r="S98" s="76">
        <f t="shared" si="14"/>
        <v>367.11636115592421</v>
      </c>
      <c r="T98" s="76">
        <f t="shared" si="14"/>
        <v>373.87433956720224</v>
      </c>
      <c r="U98" s="76">
        <f t="shared" si="14"/>
        <v>379.23572517582255</v>
      </c>
      <c r="V98" s="76">
        <f t="shared" si="14"/>
        <v>386.27083527969972</v>
      </c>
      <c r="W98" s="76">
        <f t="shared" si="14"/>
        <v>391.28730797467443</v>
      </c>
      <c r="X98" s="76">
        <f t="shared" si="14"/>
        <v>394.71191922772312</v>
      </c>
      <c r="Y98" s="76">
        <f t="shared" si="14"/>
        <v>396.79640219865632</v>
      </c>
      <c r="Z98" s="76">
        <f t="shared" si="14"/>
        <v>398.02616938893584</v>
      </c>
      <c r="AA98" s="63">
        <f t="shared" si="14"/>
        <v>399.73010048738053</v>
      </c>
    </row>
    <row r="99" spans="1:27" ht="12.75" customHeight="1" x14ac:dyDescent="0.3">
      <c r="A99" s="13" t="s">
        <v>80</v>
      </c>
      <c r="B99" s="76">
        <f>SUM(B97:B98)</f>
        <v>573.31716122946159</v>
      </c>
      <c r="C99" s="76">
        <f t="shared" ref="C99:AA99" si="15">SUM(C97:C98)</f>
        <v>562.09077700544128</v>
      </c>
      <c r="D99" s="76">
        <f t="shared" si="15"/>
        <v>555.24993090608837</v>
      </c>
      <c r="E99" s="76">
        <f t="shared" si="15"/>
        <v>558.92638896972062</v>
      </c>
      <c r="F99" s="76">
        <f t="shared" si="15"/>
        <v>565.41358971772593</v>
      </c>
      <c r="G99" s="76">
        <f t="shared" si="15"/>
        <v>570.32658945699643</v>
      </c>
      <c r="H99" s="76">
        <f t="shared" si="15"/>
        <v>574.33703291257939</v>
      </c>
      <c r="I99" s="76">
        <f t="shared" si="15"/>
        <v>577.51460350484115</v>
      </c>
      <c r="J99" s="76">
        <f t="shared" si="15"/>
        <v>575.71222207012704</v>
      </c>
      <c r="K99" s="76">
        <f t="shared" si="15"/>
        <v>564.18154293475845</v>
      </c>
      <c r="L99" s="63">
        <f t="shared" si="15"/>
        <v>557.72001219807146</v>
      </c>
      <c r="M99" s="76">
        <f t="shared" si="15"/>
        <v>563.43340666065274</v>
      </c>
      <c r="N99" s="76">
        <f t="shared" si="15"/>
        <v>570.25848595783918</v>
      </c>
      <c r="O99" s="76">
        <f t="shared" si="15"/>
        <v>576.47872340425533</v>
      </c>
      <c r="P99" s="76">
        <f t="shared" si="15"/>
        <v>582.7328522362468</v>
      </c>
      <c r="Q99" s="76">
        <f t="shared" si="15"/>
        <v>590.13339775075826</v>
      </c>
      <c r="R99" s="76">
        <f t="shared" si="15"/>
        <v>596.42974600624336</v>
      </c>
      <c r="S99" s="76">
        <f t="shared" si="15"/>
        <v>601.90127654045637</v>
      </c>
      <c r="T99" s="76">
        <f t="shared" si="15"/>
        <v>608.76804457479284</v>
      </c>
      <c r="U99" s="76">
        <f t="shared" si="15"/>
        <v>614.29968797302683</v>
      </c>
      <c r="V99" s="76">
        <f t="shared" si="15"/>
        <v>622.07701565702916</v>
      </c>
      <c r="W99" s="76">
        <f t="shared" si="15"/>
        <v>627.73444615562948</v>
      </c>
      <c r="X99" s="76">
        <f t="shared" si="15"/>
        <v>631.66202362688796</v>
      </c>
      <c r="Y99" s="76">
        <f t="shared" si="15"/>
        <v>634.21242573982556</v>
      </c>
      <c r="Z99" s="76">
        <f t="shared" si="15"/>
        <v>635.89834883617425</v>
      </c>
      <c r="AA99" s="63">
        <f t="shared" si="15"/>
        <v>638.22870080189159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290728</v>
      </c>
      <c r="D10" s="76">
        <v>291405</v>
      </c>
      <c r="E10" s="76">
        <v>291951</v>
      </c>
      <c r="F10" s="76">
        <v>292564</v>
      </c>
      <c r="G10" s="76">
        <v>293299</v>
      </c>
      <c r="H10" s="76">
        <v>294099</v>
      </c>
      <c r="I10" s="76">
        <v>294904</v>
      </c>
      <c r="J10" s="76">
        <v>295569</v>
      </c>
      <c r="K10" s="76">
        <v>296157</v>
      </c>
      <c r="L10" s="63">
        <v>296707</v>
      </c>
      <c r="M10" s="76">
        <v>297206</v>
      </c>
      <c r="N10" s="76">
        <v>297634</v>
      </c>
      <c r="O10" s="76">
        <v>298010</v>
      </c>
      <c r="P10" s="76">
        <v>298341</v>
      </c>
      <c r="Q10" s="76">
        <v>298635</v>
      </c>
      <c r="R10" s="76">
        <v>298871</v>
      </c>
      <c r="S10" s="76">
        <v>299065</v>
      </c>
      <c r="T10" s="76">
        <v>299219</v>
      </c>
      <c r="U10" s="76">
        <v>299349</v>
      </c>
      <c r="V10" s="76">
        <v>299451</v>
      </c>
      <c r="W10" s="76">
        <v>299525</v>
      </c>
      <c r="X10" s="76">
        <v>299585</v>
      </c>
      <c r="Y10" s="76">
        <v>299659</v>
      </c>
      <c r="Z10" s="76">
        <v>299727</v>
      </c>
      <c r="AA10" s="63">
        <v>299793</v>
      </c>
    </row>
    <row r="11" spans="1:27" ht="12.75" customHeight="1" x14ac:dyDescent="0.3">
      <c r="A11" s="6" t="s">
        <v>55</v>
      </c>
      <c r="B11" s="25"/>
      <c r="C11" s="76">
        <v>2929</v>
      </c>
      <c r="D11" s="76">
        <v>2945</v>
      </c>
      <c r="E11" s="76">
        <v>2904</v>
      </c>
      <c r="F11" s="76">
        <v>2880</v>
      </c>
      <c r="G11" s="76">
        <v>2847</v>
      </c>
      <c r="H11" s="76">
        <v>2828</v>
      </c>
      <c r="I11" s="76">
        <v>2816</v>
      </c>
      <c r="J11" s="76">
        <v>2792</v>
      </c>
      <c r="K11" s="76">
        <v>2776</v>
      </c>
      <c r="L11" s="63">
        <v>2753</v>
      </c>
      <c r="M11" s="76">
        <v>2736</v>
      </c>
      <c r="N11" s="76">
        <v>2722</v>
      </c>
      <c r="O11" s="76">
        <v>2717</v>
      </c>
      <c r="P11" s="76">
        <v>2709</v>
      </c>
      <c r="Q11" s="76">
        <v>2702</v>
      </c>
      <c r="R11" s="76">
        <v>2705</v>
      </c>
      <c r="S11" s="76">
        <v>2706</v>
      </c>
      <c r="T11" s="76">
        <v>2717</v>
      </c>
      <c r="U11" s="76">
        <v>2726</v>
      </c>
      <c r="V11" s="76">
        <v>2733</v>
      </c>
      <c r="W11" s="76">
        <v>2755</v>
      </c>
      <c r="X11" s="76">
        <v>2762</v>
      </c>
      <c r="Y11" s="76">
        <v>2766</v>
      </c>
      <c r="Z11" s="76">
        <v>2781</v>
      </c>
      <c r="AA11" s="63">
        <v>2782</v>
      </c>
    </row>
    <row r="12" spans="1:27" ht="12.75" customHeight="1" x14ac:dyDescent="0.3">
      <c r="A12" s="6" t="s">
        <v>56</v>
      </c>
      <c r="B12" s="25"/>
      <c r="C12" s="76">
        <v>2732</v>
      </c>
      <c r="D12" s="76">
        <v>2830</v>
      </c>
      <c r="E12" s="76">
        <v>2851</v>
      </c>
      <c r="F12" s="76">
        <v>2885</v>
      </c>
      <c r="G12" s="76">
        <v>2936</v>
      </c>
      <c r="H12" s="76">
        <v>2967</v>
      </c>
      <c r="I12" s="76">
        <v>2997</v>
      </c>
      <c r="J12" s="76">
        <v>3023</v>
      </c>
      <c r="K12" s="76">
        <v>3052</v>
      </c>
      <c r="L12" s="63">
        <v>3085</v>
      </c>
      <c r="M12" s="76">
        <v>3128</v>
      </c>
      <c r="N12" s="76">
        <v>3180</v>
      </c>
      <c r="O12" s="76">
        <v>3198</v>
      </c>
      <c r="P12" s="76">
        <v>3237</v>
      </c>
      <c r="Q12" s="76">
        <v>3270</v>
      </c>
      <c r="R12" s="76">
        <v>3295</v>
      </c>
      <c r="S12" s="76">
        <v>3327</v>
      </c>
      <c r="T12" s="76">
        <v>3386</v>
      </c>
      <c r="U12" s="76">
        <v>3406</v>
      </c>
      <c r="V12" s="76">
        <v>3432</v>
      </c>
      <c r="W12" s="76">
        <v>3457</v>
      </c>
      <c r="X12" s="76">
        <v>3459</v>
      </c>
      <c r="Y12" s="76">
        <v>3476</v>
      </c>
      <c r="Z12" s="76">
        <v>3484</v>
      </c>
      <c r="AA12" s="63">
        <v>3471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197</v>
      </c>
      <c r="D14" s="76">
        <f t="shared" ref="D14:AA14" si="0">D11-D12</f>
        <v>115</v>
      </c>
      <c r="E14" s="76">
        <f t="shared" si="0"/>
        <v>53</v>
      </c>
      <c r="F14" s="76">
        <f t="shared" si="0"/>
        <v>-5</v>
      </c>
      <c r="G14" s="76">
        <f t="shared" si="0"/>
        <v>-89</v>
      </c>
      <c r="H14" s="76">
        <f t="shared" si="0"/>
        <v>-139</v>
      </c>
      <c r="I14" s="76">
        <f t="shared" si="0"/>
        <v>-181</v>
      </c>
      <c r="J14" s="76">
        <f t="shared" si="0"/>
        <v>-231</v>
      </c>
      <c r="K14" s="76">
        <f t="shared" si="0"/>
        <v>-276</v>
      </c>
      <c r="L14" s="63">
        <f t="shared" si="0"/>
        <v>-332</v>
      </c>
      <c r="M14" s="76">
        <f t="shared" si="0"/>
        <v>-392</v>
      </c>
      <c r="N14" s="76">
        <f t="shared" si="0"/>
        <v>-458</v>
      </c>
      <c r="O14" s="76">
        <f t="shared" si="0"/>
        <v>-481</v>
      </c>
      <c r="P14" s="76">
        <f t="shared" si="0"/>
        <v>-528</v>
      </c>
      <c r="Q14" s="76">
        <f t="shared" si="0"/>
        <v>-568</v>
      </c>
      <c r="R14" s="76">
        <f t="shared" si="0"/>
        <v>-590</v>
      </c>
      <c r="S14" s="76">
        <f t="shared" si="0"/>
        <v>-621</v>
      </c>
      <c r="T14" s="76">
        <f t="shared" si="0"/>
        <v>-669</v>
      </c>
      <c r="U14" s="76">
        <f t="shared" si="0"/>
        <v>-680</v>
      </c>
      <c r="V14" s="76">
        <f t="shared" si="0"/>
        <v>-699</v>
      </c>
      <c r="W14" s="76">
        <f t="shared" si="0"/>
        <v>-702</v>
      </c>
      <c r="X14" s="76">
        <f t="shared" si="0"/>
        <v>-697</v>
      </c>
      <c r="Y14" s="76">
        <f t="shared" si="0"/>
        <v>-710</v>
      </c>
      <c r="Z14" s="76">
        <f t="shared" si="0"/>
        <v>-703</v>
      </c>
      <c r="AA14" s="63">
        <f t="shared" si="0"/>
        <v>-689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2049</v>
      </c>
      <c r="D16" s="76">
        <v>2264</v>
      </c>
      <c r="E16" s="76">
        <v>2457</v>
      </c>
      <c r="F16" s="76">
        <v>2611</v>
      </c>
      <c r="G16" s="76">
        <v>2710</v>
      </c>
      <c r="H16" s="76">
        <v>2725</v>
      </c>
      <c r="I16" s="76">
        <v>2684</v>
      </c>
      <c r="J16" s="76">
        <v>2684</v>
      </c>
      <c r="K16" s="76">
        <v>2684</v>
      </c>
      <c r="L16" s="63">
        <v>2684</v>
      </c>
      <c r="M16" s="76">
        <v>2684</v>
      </c>
      <c r="N16" s="76">
        <v>2684</v>
      </c>
      <c r="O16" s="76">
        <v>2684</v>
      </c>
      <c r="P16" s="76">
        <v>2684</v>
      </c>
      <c r="Q16" s="76">
        <v>2684</v>
      </c>
      <c r="R16" s="76">
        <v>2684</v>
      </c>
      <c r="S16" s="76">
        <v>2684</v>
      </c>
      <c r="T16" s="76">
        <v>2684</v>
      </c>
      <c r="U16" s="76">
        <v>2684</v>
      </c>
      <c r="V16" s="76">
        <v>2684</v>
      </c>
      <c r="W16" s="76">
        <v>2684</v>
      </c>
      <c r="X16" s="76">
        <v>2684</v>
      </c>
      <c r="Y16" s="76">
        <v>2684</v>
      </c>
      <c r="Z16" s="76">
        <v>2684</v>
      </c>
      <c r="AA16" s="63">
        <v>2684</v>
      </c>
    </row>
    <row r="17" spans="1:27" ht="12.75" customHeight="1" x14ac:dyDescent="0.3">
      <c r="A17" s="81" t="s">
        <v>83</v>
      </c>
      <c r="B17" s="81"/>
      <c r="C17" s="76">
        <v>3085</v>
      </c>
      <c r="D17" s="76">
        <v>3065</v>
      </c>
      <c r="E17" s="76">
        <v>3075</v>
      </c>
      <c r="F17" s="76">
        <v>3060</v>
      </c>
      <c r="G17" s="76">
        <v>3060</v>
      </c>
      <c r="H17" s="76">
        <v>3059</v>
      </c>
      <c r="I17" s="76">
        <v>3053</v>
      </c>
      <c r="J17" s="76">
        <v>3039</v>
      </c>
      <c r="K17" s="76">
        <v>3037</v>
      </c>
      <c r="L17" s="63">
        <v>3035</v>
      </c>
      <c r="M17" s="76">
        <v>3028</v>
      </c>
      <c r="N17" s="76">
        <v>3033</v>
      </c>
      <c r="O17" s="76">
        <v>3022</v>
      </c>
      <c r="P17" s="76">
        <v>3026</v>
      </c>
      <c r="Q17" s="76">
        <v>3025</v>
      </c>
      <c r="R17" s="76">
        <v>3020</v>
      </c>
      <c r="S17" s="76">
        <v>3020</v>
      </c>
      <c r="T17" s="76">
        <v>3027</v>
      </c>
      <c r="U17" s="76">
        <v>3015</v>
      </c>
      <c r="V17" s="76">
        <v>3012</v>
      </c>
      <c r="W17" s="76">
        <v>3001</v>
      </c>
      <c r="X17" s="76">
        <v>2999</v>
      </c>
      <c r="Y17" s="76">
        <v>2995</v>
      </c>
      <c r="Z17" s="76">
        <v>2991</v>
      </c>
      <c r="AA17" s="63">
        <v>2992</v>
      </c>
    </row>
    <row r="18" spans="1:27" ht="12.75" customHeight="1" x14ac:dyDescent="0.3">
      <c r="A18" s="6" t="s">
        <v>97</v>
      </c>
      <c r="B18" s="6"/>
      <c r="C18" s="76">
        <v>2858</v>
      </c>
      <c r="D18" s="76">
        <v>2674</v>
      </c>
      <c r="E18" s="76">
        <v>2567</v>
      </c>
      <c r="F18" s="76">
        <v>2564</v>
      </c>
      <c r="G18" s="76">
        <v>2566</v>
      </c>
      <c r="H18" s="76">
        <v>2570</v>
      </c>
      <c r="I18" s="76">
        <v>2550</v>
      </c>
      <c r="J18" s="76">
        <v>2547</v>
      </c>
      <c r="K18" s="76">
        <v>2551</v>
      </c>
      <c r="L18" s="63">
        <v>2547</v>
      </c>
      <c r="M18" s="76">
        <v>2560</v>
      </c>
      <c r="N18" s="76">
        <v>2560</v>
      </c>
      <c r="O18" s="76">
        <v>2554</v>
      </c>
      <c r="P18" s="76">
        <v>2557</v>
      </c>
      <c r="Q18" s="76">
        <v>2552</v>
      </c>
      <c r="R18" s="76">
        <v>2553</v>
      </c>
      <c r="S18" s="76">
        <v>2552</v>
      </c>
      <c r="T18" s="76">
        <v>2552</v>
      </c>
      <c r="U18" s="76">
        <v>2541</v>
      </c>
      <c r="V18" s="76">
        <v>2533</v>
      </c>
      <c r="W18" s="76">
        <v>2530</v>
      </c>
      <c r="X18" s="76">
        <v>2529</v>
      </c>
      <c r="Y18" s="76">
        <v>2525</v>
      </c>
      <c r="Z18" s="76">
        <v>2522</v>
      </c>
      <c r="AA18" s="63">
        <v>2519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1530</v>
      </c>
      <c r="D20" s="76">
        <v>1552</v>
      </c>
      <c r="E20" s="76">
        <v>1545</v>
      </c>
      <c r="F20" s="76">
        <v>1532</v>
      </c>
      <c r="G20" s="76">
        <v>1537</v>
      </c>
      <c r="H20" s="76">
        <v>1535</v>
      </c>
      <c r="I20" s="76">
        <v>1536</v>
      </c>
      <c r="J20" s="76">
        <v>1536</v>
      </c>
      <c r="K20" s="76">
        <v>1536</v>
      </c>
      <c r="L20" s="63">
        <v>1536</v>
      </c>
      <c r="M20" s="76">
        <v>1536</v>
      </c>
      <c r="N20" s="76">
        <v>1536</v>
      </c>
      <c r="O20" s="76">
        <v>1536</v>
      </c>
      <c r="P20" s="76">
        <v>1536</v>
      </c>
      <c r="Q20" s="76">
        <v>1536</v>
      </c>
      <c r="R20" s="76">
        <v>1536</v>
      </c>
      <c r="S20" s="76">
        <v>1536</v>
      </c>
      <c r="T20" s="76">
        <v>1536</v>
      </c>
      <c r="U20" s="76">
        <v>1536</v>
      </c>
      <c r="V20" s="76">
        <v>1536</v>
      </c>
      <c r="W20" s="76">
        <v>1536</v>
      </c>
      <c r="X20" s="76">
        <v>1536</v>
      </c>
      <c r="Y20" s="76">
        <v>1536</v>
      </c>
      <c r="Z20" s="76">
        <v>1536</v>
      </c>
      <c r="AA20" s="63">
        <v>1536</v>
      </c>
    </row>
    <row r="21" spans="1:27" ht="12.75" customHeight="1" x14ac:dyDescent="0.3">
      <c r="A21" s="81" t="s">
        <v>84</v>
      </c>
      <c r="B21" s="81"/>
      <c r="C21" s="76">
        <v>2511</v>
      </c>
      <c r="D21" s="76">
        <v>2562</v>
      </c>
      <c r="E21" s="76">
        <v>2551</v>
      </c>
      <c r="F21" s="76">
        <v>2540</v>
      </c>
      <c r="G21" s="76">
        <v>2502</v>
      </c>
      <c r="H21" s="76">
        <v>2517</v>
      </c>
      <c r="I21" s="76">
        <v>2525</v>
      </c>
      <c r="J21" s="76">
        <v>2519</v>
      </c>
      <c r="K21" s="76">
        <v>2518</v>
      </c>
      <c r="L21" s="63">
        <v>2504</v>
      </c>
      <c r="M21" s="76">
        <v>2514</v>
      </c>
      <c r="N21" s="76">
        <v>2510</v>
      </c>
      <c r="O21" s="76">
        <v>2516</v>
      </c>
      <c r="P21" s="76">
        <v>2510</v>
      </c>
      <c r="Q21" s="76">
        <v>2514</v>
      </c>
      <c r="R21" s="76">
        <v>2523</v>
      </c>
      <c r="S21" s="76">
        <v>2520</v>
      </c>
      <c r="T21" s="76">
        <v>2514</v>
      </c>
      <c r="U21" s="76">
        <v>2513</v>
      </c>
      <c r="V21" s="76">
        <v>2511</v>
      </c>
      <c r="W21" s="76">
        <v>2512</v>
      </c>
      <c r="X21" s="76">
        <v>2504</v>
      </c>
      <c r="Y21" s="76">
        <v>2504</v>
      </c>
      <c r="Z21" s="76">
        <v>2501</v>
      </c>
      <c r="AA21" s="63">
        <v>2490</v>
      </c>
    </row>
    <row r="22" spans="1:27" ht="12.75" customHeight="1" x14ac:dyDescent="0.3">
      <c r="A22" s="6" t="s">
        <v>98</v>
      </c>
      <c r="B22" s="6"/>
      <c r="C22" s="76">
        <v>3487</v>
      </c>
      <c r="D22" s="76">
        <v>3474</v>
      </c>
      <c r="E22" s="76">
        <v>3453</v>
      </c>
      <c r="F22" s="76">
        <v>3437</v>
      </c>
      <c r="G22" s="76">
        <v>3422</v>
      </c>
      <c r="H22" s="76">
        <v>3372</v>
      </c>
      <c r="I22" s="76">
        <v>3387</v>
      </c>
      <c r="J22" s="76">
        <v>3398</v>
      </c>
      <c r="K22" s="76">
        <v>3398</v>
      </c>
      <c r="L22" s="63">
        <v>3405</v>
      </c>
      <c r="M22" s="76">
        <v>3411</v>
      </c>
      <c r="N22" s="76">
        <v>3408</v>
      </c>
      <c r="O22" s="76">
        <v>3412</v>
      </c>
      <c r="P22" s="76">
        <v>3412</v>
      </c>
      <c r="Q22" s="76">
        <v>3417</v>
      </c>
      <c r="R22" s="76">
        <v>3424</v>
      </c>
      <c r="S22" s="76">
        <v>3427</v>
      </c>
      <c r="T22" s="76">
        <v>3417</v>
      </c>
      <c r="U22" s="76">
        <v>3421</v>
      </c>
      <c r="V22" s="76">
        <v>3411</v>
      </c>
      <c r="W22" s="76">
        <v>3411</v>
      </c>
      <c r="X22" s="76">
        <v>3408</v>
      </c>
      <c r="Y22" s="76">
        <v>3400</v>
      </c>
      <c r="Z22" s="76">
        <v>3396</v>
      </c>
      <c r="AA22" s="63">
        <v>3391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519</v>
      </c>
      <c r="D24" s="76">
        <f t="shared" ref="D24:AA26" si="1">D16-D20</f>
        <v>712</v>
      </c>
      <c r="E24" s="76">
        <f t="shared" si="1"/>
        <v>912</v>
      </c>
      <c r="F24" s="76">
        <f t="shared" si="1"/>
        <v>1079</v>
      </c>
      <c r="G24" s="76">
        <f t="shared" si="1"/>
        <v>1173</v>
      </c>
      <c r="H24" s="76">
        <f t="shared" si="1"/>
        <v>1190</v>
      </c>
      <c r="I24" s="76">
        <f t="shared" si="1"/>
        <v>1148</v>
      </c>
      <c r="J24" s="76">
        <f t="shared" si="1"/>
        <v>1148</v>
      </c>
      <c r="K24" s="76">
        <f t="shared" si="1"/>
        <v>1148</v>
      </c>
      <c r="L24" s="63">
        <f t="shared" si="1"/>
        <v>1148</v>
      </c>
      <c r="M24" s="76">
        <f t="shared" si="1"/>
        <v>1148</v>
      </c>
      <c r="N24" s="76">
        <f t="shared" si="1"/>
        <v>1148</v>
      </c>
      <c r="O24" s="76">
        <f t="shared" si="1"/>
        <v>1148</v>
      </c>
      <c r="P24" s="76">
        <f t="shared" si="1"/>
        <v>1148</v>
      </c>
      <c r="Q24" s="76">
        <f t="shared" si="1"/>
        <v>1148</v>
      </c>
      <c r="R24" s="76">
        <f t="shared" si="1"/>
        <v>1148</v>
      </c>
      <c r="S24" s="76">
        <f t="shared" si="1"/>
        <v>1148</v>
      </c>
      <c r="T24" s="76">
        <f t="shared" si="1"/>
        <v>1148</v>
      </c>
      <c r="U24" s="76">
        <f t="shared" si="1"/>
        <v>1148</v>
      </c>
      <c r="V24" s="76">
        <f t="shared" si="1"/>
        <v>1148</v>
      </c>
      <c r="W24" s="76">
        <f t="shared" si="1"/>
        <v>1148</v>
      </c>
      <c r="X24" s="76">
        <f t="shared" si="1"/>
        <v>1148</v>
      </c>
      <c r="Y24" s="76">
        <f t="shared" si="1"/>
        <v>1148</v>
      </c>
      <c r="Z24" s="76">
        <f t="shared" si="1"/>
        <v>1148</v>
      </c>
      <c r="AA24" s="63">
        <f t="shared" si="1"/>
        <v>1148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574</v>
      </c>
      <c r="D25" s="76">
        <f t="shared" si="2"/>
        <v>503</v>
      </c>
      <c r="E25" s="76">
        <f t="shared" si="2"/>
        <v>524</v>
      </c>
      <c r="F25" s="76">
        <f t="shared" si="2"/>
        <v>520</v>
      </c>
      <c r="G25" s="76">
        <f t="shared" si="2"/>
        <v>558</v>
      </c>
      <c r="H25" s="76">
        <f t="shared" si="2"/>
        <v>542</v>
      </c>
      <c r="I25" s="76">
        <f t="shared" si="2"/>
        <v>528</v>
      </c>
      <c r="J25" s="76">
        <f t="shared" si="2"/>
        <v>520</v>
      </c>
      <c r="K25" s="76">
        <f t="shared" si="2"/>
        <v>519</v>
      </c>
      <c r="L25" s="63">
        <f t="shared" si="2"/>
        <v>531</v>
      </c>
      <c r="M25" s="76">
        <f t="shared" si="2"/>
        <v>514</v>
      </c>
      <c r="N25" s="76">
        <f t="shared" si="2"/>
        <v>523</v>
      </c>
      <c r="O25" s="76">
        <f t="shared" si="2"/>
        <v>506</v>
      </c>
      <c r="P25" s="76">
        <f t="shared" si="2"/>
        <v>516</v>
      </c>
      <c r="Q25" s="76">
        <f t="shared" si="2"/>
        <v>511</v>
      </c>
      <c r="R25" s="76">
        <f t="shared" si="2"/>
        <v>497</v>
      </c>
      <c r="S25" s="76">
        <f t="shared" si="1"/>
        <v>500</v>
      </c>
      <c r="T25" s="76">
        <f t="shared" si="1"/>
        <v>513</v>
      </c>
      <c r="U25" s="76">
        <f t="shared" si="1"/>
        <v>502</v>
      </c>
      <c r="V25" s="76">
        <f t="shared" si="1"/>
        <v>501</v>
      </c>
      <c r="W25" s="76">
        <f t="shared" si="1"/>
        <v>489</v>
      </c>
      <c r="X25" s="76">
        <f t="shared" si="1"/>
        <v>495</v>
      </c>
      <c r="Y25" s="76">
        <f t="shared" si="1"/>
        <v>491</v>
      </c>
      <c r="Z25" s="76">
        <f t="shared" si="1"/>
        <v>490</v>
      </c>
      <c r="AA25" s="63">
        <f t="shared" si="1"/>
        <v>502</v>
      </c>
    </row>
    <row r="26" spans="1:27" ht="12.75" customHeight="1" x14ac:dyDescent="0.3">
      <c r="A26" s="6" t="s">
        <v>82</v>
      </c>
      <c r="B26" s="6"/>
      <c r="C26" s="76">
        <f t="shared" si="2"/>
        <v>-629</v>
      </c>
      <c r="D26" s="76">
        <f t="shared" si="1"/>
        <v>-800</v>
      </c>
      <c r="E26" s="76">
        <f t="shared" si="1"/>
        <v>-886</v>
      </c>
      <c r="F26" s="76">
        <f t="shared" si="1"/>
        <v>-873</v>
      </c>
      <c r="G26" s="76">
        <f t="shared" si="1"/>
        <v>-856</v>
      </c>
      <c r="H26" s="76">
        <f t="shared" si="1"/>
        <v>-802</v>
      </c>
      <c r="I26" s="76">
        <f t="shared" si="1"/>
        <v>-837</v>
      </c>
      <c r="J26" s="76">
        <f t="shared" si="1"/>
        <v>-851</v>
      </c>
      <c r="K26" s="76">
        <f t="shared" si="1"/>
        <v>-847</v>
      </c>
      <c r="L26" s="63">
        <f t="shared" si="1"/>
        <v>-858</v>
      </c>
      <c r="M26" s="76">
        <f t="shared" si="1"/>
        <v>-851</v>
      </c>
      <c r="N26" s="76">
        <f t="shared" si="1"/>
        <v>-848</v>
      </c>
      <c r="O26" s="76">
        <f t="shared" si="1"/>
        <v>-858</v>
      </c>
      <c r="P26" s="76">
        <f t="shared" si="1"/>
        <v>-855</v>
      </c>
      <c r="Q26" s="76">
        <f t="shared" si="1"/>
        <v>-865</v>
      </c>
      <c r="R26" s="76">
        <f t="shared" si="1"/>
        <v>-871</v>
      </c>
      <c r="S26" s="76">
        <f t="shared" si="1"/>
        <v>-875</v>
      </c>
      <c r="T26" s="76">
        <f t="shared" si="1"/>
        <v>-865</v>
      </c>
      <c r="U26" s="76">
        <f t="shared" si="1"/>
        <v>-880</v>
      </c>
      <c r="V26" s="76">
        <f t="shared" si="1"/>
        <v>-878</v>
      </c>
      <c r="W26" s="76">
        <f t="shared" si="1"/>
        <v>-881</v>
      </c>
      <c r="X26" s="76">
        <f t="shared" si="1"/>
        <v>-879</v>
      </c>
      <c r="Y26" s="76">
        <f t="shared" si="1"/>
        <v>-875</v>
      </c>
      <c r="Z26" s="76">
        <f t="shared" si="1"/>
        <v>-874</v>
      </c>
      <c r="AA26" s="63">
        <f t="shared" si="1"/>
        <v>-872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464</v>
      </c>
      <c r="D28" s="76">
        <f t="shared" ref="D28:AA28" si="3">SUM(D24:D26)</f>
        <v>415</v>
      </c>
      <c r="E28" s="76">
        <f t="shared" si="3"/>
        <v>550</v>
      </c>
      <c r="F28" s="76">
        <f t="shared" si="3"/>
        <v>726</v>
      </c>
      <c r="G28" s="76">
        <f t="shared" si="3"/>
        <v>875</v>
      </c>
      <c r="H28" s="76">
        <f t="shared" si="3"/>
        <v>930</v>
      </c>
      <c r="I28" s="76">
        <f t="shared" si="3"/>
        <v>839</v>
      </c>
      <c r="J28" s="76">
        <f t="shared" si="3"/>
        <v>817</v>
      </c>
      <c r="K28" s="76">
        <f t="shared" si="3"/>
        <v>820</v>
      </c>
      <c r="L28" s="63">
        <f t="shared" si="3"/>
        <v>821</v>
      </c>
      <c r="M28" s="76">
        <f t="shared" si="3"/>
        <v>811</v>
      </c>
      <c r="N28" s="76">
        <f t="shared" si="3"/>
        <v>823</v>
      </c>
      <c r="O28" s="76">
        <f t="shared" si="3"/>
        <v>796</v>
      </c>
      <c r="P28" s="76">
        <f t="shared" si="3"/>
        <v>809</v>
      </c>
      <c r="Q28" s="76">
        <f t="shared" si="3"/>
        <v>794</v>
      </c>
      <c r="R28" s="76">
        <f t="shared" si="3"/>
        <v>774</v>
      </c>
      <c r="S28" s="76">
        <f t="shared" si="3"/>
        <v>773</v>
      </c>
      <c r="T28" s="76">
        <f t="shared" si="3"/>
        <v>796</v>
      </c>
      <c r="U28" s="76">
        <f t="shared" si="3"/>
        <v>770</v>
      </c>
      <c r="V28" s="76">
        <f t="shared" si="3"/>
        <v>771</v>
      </c>
      <c r="W28" s="76">
        <f t="shared" si="3"/>
        <v>756</v>
      </c>
      <c r="X28" s="76">
        <f t="shared" si="3"/>
        <v>764</v>
      </c>
      <c r="Y28" s="76">
        <f t="shared" si="3"/>
        <v>764</v>
      </c>
      <c r="Z28" s="76">
        <f t="shared" si="3"/>
        <v>764</v>
      </c>
      <c r="AA28" s="63">
        <f t="shared" si="3"/>
        <v>778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16</v>
      </c>
      <c r="D30" s="76">
        <v>16</v>
      </c>
      <c r="E30" s="76">
        <v>10</v>
      </c>
      <c r="F30" s="76">
        <v>14</v>
      </c>
      <c r="G30" s="76">
        <v>14</v>
      </c>
      <c r="H30" s="76">
        <v>14</v>
      </c>
      <c r="I30" s="76">
        <v>7</v>
      </c>
      <c r="J30" s="76">
        <v>2</v>
      </c>
      <c r="K30" s="76">
        <v>6</v>
      </c>
      <c r="L30" s="63">
        <v>10</v>
      </c>
      <c r="M30" s="76">
        <v>9</v>
      </c>
      <c r="N30" s="76">
        <v>11</v>
      </c>
      <c r="O30" s="76">
        <v>16</v>
      </c>
      <c r="P30" s="76">
        <v>13</v>
      </c>
      <c r="Q30" s="76">
        <v>10</v>
      </c>
      <c r="R30" s="76">
        <v>10</v>
      </c>
      <c r="S30" s="76">
        <v>2</v>
      </c>
      <c r="T30" s="76">
        <v>3</v>
      </c>
      <c r="U30" s="76">
        <v>12</v>
      </c>
      <c r="V30" s="76">
        <v>2</v>
      </c>
      <c r="W30" s="76">
        <v>6</v>
      </c>
      <c r="X30" s="76">
        <v>7</v>
      </c>
      <c r="Y30" s="76">
        <v>14</v>
      </c>
      <c r="Z30" s="76">
        <v>5</v>
      </c>
      <c r="AA30" s="63">
        <v>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677</v>
      </c>
      <c r="D32" s="76">
        <f t="shared" ref="D32:AA32" si="4">D30+D28+D14</f>
        <v>546</v>
      </c>
      <c r="E32" s="76">
        <f t="shared" si="4"/>
        <v>613</v>
      </c>
      <c r="F32" s="76">
        <f t="shared" si="4"/>
        <v>735</v>
      </c>
      <c r="G32" s="76">
        <f t="shared" si="4"/>
        <v>800</v>
      </c>
      <c r="H32" s="76">
        <f t="shared" si="4"/>
        <v>805</v>
      </c>
      <c r="I32" s="76">
        <f t="shared" si="4"/>
        <v>665</v>
      </c>
      <c r="J32" s="76">
        <f t="shared" si="4"/>
        <v>588</v>
      </c>
      <c r="K32" s="76">
        <f t="shared" si="4"/>
        <v>550</v>
      </c>
      <c r="L32" s="63">
        <f t="shared" si="4"/>
        <v>499</v>
      </c>
      <c r="M32" s="76">
        <f t="shared" si="4"/>
        <v>428</v>
      </c>
      <c r="N32" s="76">
        <f t="shared" si="4"/>
        <v>376</v>
      </c>
      <c r="O32" s="76">
        <f t="shared" si="4"/>
        <v>331</v>
      </c>
      <c r="P32" s="76">
        <f t="shared" si="4"/>
        <v>294</v>
      </c>
      <c r="Q32" s="76">
        <f t="shared" si="4"/>
        <v>236</v>
      </c>
      <c r="R32" s="76">
        <f t="shared" si="4"/>
        <v>194</v>
      </c>
      <c r="S32" s="76">
        <f t="shared" si="4"/>
        <v>154</v>
      </c>
      <c r="T32" s="76">
        <f t="shared" si="4"/>
        <v>130</v>
      </c>
      <c r="U32" s="76">
        <f t="shared" si="4"/>
        <v>102</v>
      </c>
      <c r="V32" s="76">
        <f t="shared" si="4"/>
        <v>74</v>
      </c>
      <c r="W32" s="76">
        <f t="shared" si="4"/>
        <v>60</v>
      </c>
      <c r="X32" s="76">
        <f t="shared" si="4"/>
        <v>74</v>
      </c>
      <c r="Y32" s="76">
        <f t="shared" si="4"/>
        <v>68</v>
      </c>
      <c r="Z32" s="76">
        <f t="shared" si="4"/>
        <v>66</v>
      </c>
      <c r="AA32" s="63">
        <f t="shared" si="4"/>
        <v>94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291405</v>
      </c>
      <c r="D34" s="76">
        <v>291951</v>
      </c>
      <c r="E34" s="76">
        <v>292564</v>
      </c>
      <c r="F34" s="76">
        <v>293299</v>
      </c>
      <c r="G34" s="76">
        <v>294099</v>
      </c>
      <c r="H34" s="76">
        <v>294904</v>
      </c>
      <c r="I34" s="76">
        <v>295569</v>
      </c>
      <c r="J34" s="76">
        <v>296157</v>
      </c>
      <c r="K34" s="76">
        <v>296707</v>
      </c>
      <c r="L34" s="63">
        <v>297206</v>
      </c>
      <c r="M34" s="76">
        <v>297634</v>
      </c>
      <c r="N34" s="76">
        <v>298010</v>
      </c>
      <c r="O34" s="76">
        <v>298341</v>
      </c>
      <c r="P34" s="76">
        <v>298635</v>
      </c>
      <c r="Q34" s="76">
        <v>298871</v>
      </c>
      <c r="R34" s="76">
        <v>299065</v>
      </c>
      <c r="S34" s="76">
        <v>299219</v>
      </c>
      <c r="T34" s="76">
        <v>299349</v>
      </c>
      <c r="U34" s="76">
        <v>299451</v>
      </c>
      <c r="V34" s="76">
        <v>299525</v>
      </c>
      <c r="W34" s="76">
        <v>299585</v>
      </c>
      <c r="X34" s="76">
        <v>299659</v>
      </c>
      <c r="Y34" s="76">
        <v>299727</v>
      </c>
      <c r="Z34" s="76">
        <v>299793</v>
      </c>
      <c r="AA34" s="63">
        <v>299887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2.3286370765801712E-3</v>
      </c>
      <c r="D36" s="38">
        <f t="shared" si="5"/>
        <v>1.8736809594893705E-3</v>
      </c>
      <c r="E36" s="38">
        <f t="shared" si="5"/>
        <v>2.0996674099420794E-3</v>
      </c>
      <c r="F36" s="38">
        <f t="shared" si="5"/>
        <v>2.512270819376273E-3</v>
      </c>
      <c r="G36" s="38">
        <f t="shared" si="5"/>
        <v>2.7275919795157842E-3</v>
      </c>
      <c r="H36" s="38">
        <f t="shared" si="5"/>
        <v>2.7371735368022332E-3</v>
      </c>
      <c r="I36" s="38">
        <f t="shared" si="5"/>
        <v>2.2549711092423297E-3</v>
      </c>
      <c r="J36" s="38">
        <f t="shared" si="5"/>
        <v>1.9893831897120468E-3</v>
      </c>
      <c r="K36" s="38">
        <f t="shared" si="5"/>
        <v>1.8571230799879794E-3</v>
      </c>
      <c r="L36" s="39">
        <f t="shared" si="5"/>
        <v>1.6817938235363507E-3</v>
      </c>
      <c r="M36" s="38">
        <f t="shared" si="5"/>
        <v>1.4400785986823953E-3</v>
      </c>
      <c r="N36" s="38">
        <f t="shared" si="5"/>
        <v>1.2632965319822331E-3</v>
      </c>
      <c r="O36" s="38">
        <f t="shared" si="5"/>
        <v>1.1107009831884836E-3</v>
      </c>
      <c r="P36" s="38">
        <f t="shared" si="5"/>
        <v>9.8544953593371343E-4</v>
      </c>
      <c r="Q36" s="38">
        <f t="shared" si="5"/>
        <v>7.9026236040651628E-4</v>
      </c>
      <c r="R36" s="38">
        <f t="shared" si="5"/>
        <v>6.4910948201732518E-4</v>
      </c>
      <c r="S36" s="38">
        <f t="shared" si="5"/>
        <v>5.1493822413187771E-4</v>
      </c>
      <c r="T36" s="38">
        <f t="shared" si="5"/>
        <v>4.3446438895925729E-4</v>
      </c>
      <c r="U36" s="38">
        <f t="shared" si="5"/>
        <v>3.4073940450778188E-4</v>
      </c>
      <c r="V36" s="38">
        <f t="shared" si="5"/>
        <v>2.4711889424313159E-4</v>
      </c>
      <c r="W36" s="38">
        <f t="shared" si="5"/>
        <v>2.0031716885068025E-4</v>
      </c>
      <c r="X36" s="38">
        <f t="shared" si="5"/>
        <v>2.4700836156683409E-4</v>
      </c>
      <c r="Y36" s="38">
        <f t="shared" si="5"/>
        <v>2.2692460430022126E-4</v>
      </c>
      <c r="Z36" s="38">
        <f t="shared" si="5"/>
        <v>2.2020038234793661E-4</v>
      </c>
      <c r="AA36" s="39">
        <f t="shared" si="5"/>
        <v>3.1354968261433722E-4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2.3286370765801712E-3</v>
      </c>
      <c r="D37" s="75">
        <f t="shared" si="6"/>
        <v>4.2066811590214907E-3</v>
      </c>
      <c r="E37" s="75">
        <f t="shared" si="6"/>
        <v>6.3151812002971847E-3</v>
      </c>
      <c r="F37" s="75">
        <f t="shared" si="6"/>
        <v>8.843317465122038E-3</v>
      </c>
      <c r="G37" s="75">
        <f t="shared" si="6"/>
        <v>1.1595030406428002E-2</v>
      </c>
      <c r="H37" s="75">
        <f t="shared" si="6"/>
        <v>1.4363941553617126E-2</v>
      </c>
      <c r="I37" s="75">
        <f t="shared" si="6"/>
        <v>1.6651302936077708E-2</v>
      </c>
      <c r="J37" s="75">
        <f t="shared" si="6"/>
        <v>1.8673811947937591E-2</v>
      </c>
      <c r="K37" s="75">
        <f t="shared" si="6"/>
        <v>2.0565614595085442E-2</v>
      </c>
      <c r="L37" s="77">
        <f t="shared" si="6"/>
        <v>2.2281995542225035E-2</v>
      </c>
      <c r="M37" s="75">
        <f t="shared" si="6"/>
        <v>2.3754161965823726E-2</v>
      </c>
      <c r="N37" s="75">
        <f t="shared" si="6"/>
        <v>2.5047467048237529E-2</v>
      </c>
      <c r="O37" s="75">
        <f t="shared" si="6"/>
        <v>2.6185988277702871E-2</v>
      </c>
      <c r="P37" s="75">
        <f t="shared" si="6"/>
        <v>2.7197242783632811E-2</v>
      </c>
      <c r="Q37" s="75">
        <f t="shared" si="6"/>
        <v>2.8008998101318072E-2</v>
      </c>
      <c r="R37" s="75">
        <f t="shared" si="6"/>
        <v>2.8676288489584766E-2</v>
      </c>
      <c r="S37" s="75">
        <f t="shared" si="6"/>
        <v>2.9205993230786164E-2</v>
      </c>
      <c r="T37" s="75">
        <f t="shared" si="6"/>
        <v>2.9653146583748385E-2</v>
      </c>
      <c r="U37" s="75">
        <f t="shared" si="6"/>
        <v>3.0003989983764894E-2</v>
      </c>
      <c r="V37" s="75">
        <f t="shared" si="6"/>
        <v>3.0258523430835696E-2</v>
      </c>
      <c r="W37" s="75">
        <f t="shared" si="6"/>
        <v>3.0464901901433642E-2</v>
      </c>
      <c r="X37" s="75">
        <f t="shared" si="6"/>
        <v>3.0719435348504444E-2</v>
      </c>
      <c r="Y37" s="75">
        <f t="shared" si="6"/>
        <v>3.0953330948515451E-2</v>
      </c>
      <c r="Z37" s="75">
        <f t="shared" si="6"/>
        <v>3.1180347266173192E-2</v>
      </c>
      <c r="AA37" s="77">
        <f t="shared" si="6"/>
        <v>3.1503673536776647E-2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78.899256415760405</v>
      </c>
      <c r="D47" s="11">
        <v>78.752062573697799</v>
      </c>
      <c r="E47" s="11">
        <v>78.886365188118802</v>
      </c>
      <c r="F47" s="11">
        <v>79.0175689563426</v>
      </c>
      <c r="G47" s="11">
        <v>79.089701952760805</v>
      </c>
      <c r="H47" s="11">
        <v>79.210127475546898</v>
      </c>
      <c r="I47" s="11">
        <v>79.322621739815304</v>
      </c>
      <c r="J47" s="11">
        <v>79.430770395667693</v>
      </c>
      <c r="K47" s="11">
        <v>79.591905269591706</v>
      </c>
      <c r="L47" s="64">
        <v>79.754072325671203</v>
      </c>
      <c r="M47" s="11">
        <v>79.849377872006798</v>
      </c>
      <c r="N47" s="11">
        <v>79.903046584951497</v>
      </c>
      <c r="O47" s="11">
        <v>80.036401188808398</v>
      </c>
      <c r="P47" s="11">
        <v>80.208551030875498</v>
      </c>
      <c r="Q47" s="11">
        <v>80.320686681774305</v>
      </c>
      <c r="R47" s="11">
        <v>80.4390825334808</v>
      </c>
      <c r="S47" s="11">
        <v>80.541845672593297</v>
      </c>
      <c r="T47" s="11">
        <v>80.551907574206695</v>
      </c>
      <c r="U47" s="11">
        <v>80.738283525022496</v>
      </c>
      <c r="V47" s="11">
        <v>80.871002404092806</v>
      </c>
      <c r="W47" s="11">
        <v>80.946908994603504</v>
      </c>
      <c r="X47" s="11">
        <v>81.092859741977804</v>
      </c>
      <c r="Y47" s="11">
        <v>81.1637488738548</v>
      </c>
      <c r="Z47" s="11">
        <v>81.350483331515903</v>
      </c>
      <c r="AA47" s="64">
        <v>81.586094011617107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48341</v>
      </c>
      <c r="C57" s="76">
        <v>48354</v>
      </c>
      <c r="D57" s="76">
        <v>48351</v>
      </c>
      <c r="E57" s="76">
        <v>48190</v>
      </c>
      <c r="F57" s="76">
        <v>47936</v>
      </c>
      <c r="G57" s="76">
        <v>47414</v>
      </c>
      <c r="H57" s="76">
        <v>46934</v>
      </c>
      <c r="I57" s="76">
        <v>46394</v>
      </c>
      <c r="J57" s="76">
        <v>45778</v>
      </c>
      <c r="K57" s="76">
        <v>45349</v>
      </c>
      <c r="L57" s="63">
        <v>44847</v>
      </c>
      <c r="M57" s="76">
        <v>44408</v>
      </c>
      <c r="N57" s="76">
        <v>43971</v>
      </c>
      <c r="O57" s="76">
        <v>43419</v>
      </c>
      <c r="P57" s="76">
        <v>43084</v>
      </c>
      <c r="Q57" s="76">
        <v>42787</v>
      </c>
      <c r="R57" s="76">
        <v>42598</v>
      </c>
      <c r="S57" s="76">
        <v>42386</v>
      </c>
      <c r="T57" s="76">
        <v>42214</v>
      </c>
      <c r="U57" s="76">
        <v>42073</v>
      </c>
      <c r="V57" s="76">
        <v>41969</v>
      </c>
      <c r="W57" s="76">
        <v>41903</v>
      </c>
      <c r="X57" s="76">
        <v>41855</v>
      </c>
      <c r="Y57" s="76">
        <v>41839</v>
      </c>
      <c r="Z57" s="76">
        <v>41851</v>
      </c>
      <c r="AA57" s="63">
        <v>41885</v>
      </c>
    </row>
    <row r="58" spans="1:27" ht="12.75" customHeight="1" x14ac:dyDescent="0.3">
      <c r="A58" s="13" t="s">
        <v>68</v>
      </c>
      <c r="B58" s="76">
        <v>55596</v>
      </c>
      <c r="C58" s="76">
        <v>54664</v>
      </c>
      <c r="D58" s="76">
        <v>53814</v>
      </c>
      <c r="E58" s="76">
        <v>52967</v>
      </c>
      <c r="F58" s="76">
        <v>52508</v>
      </c>
      <c r="G58" s="76">
        <v>52682</v>
      </c>
      <c r="H58" s="76">
        <v>52897</v>
      </c>
      <c r="I58" s="76">
        <v>53064</v>
      </c>
      <c r="J58" s="76">
        <v>53215</v>
      </c>
      <c r="K58" s="76">
        <v>53177</v>
      </c>
      <c r="L58" s="63">
        <v>53274</v>
      </c>
      <c r="M58" s="76">
        <v>53373</v>
      </c>
      <c r="N58" s="76">
        <v>53527</v>
      </c>
      <c r="O58" s="76">
        <v>53954</v>
      </c>
      <c r="P58" s="76">
        <v>54234</v>
      </c>
      <c r="Q58" s="76">
        <v>54404</v>
      </c>
      <c r="R58" s="76">
        <v>54408</v>
      </c>
      <c r="S58" s="76">
        <v>54378</v>
      </c>
      <c r="T58" s="76">
        <v>54236</v>
      </c>
      <c r="U58" s="76">
        <v>53967</v>
      </c>
      <c r="V58" s="76">
        <v>53477</v>
      </c>
      <c r="W58" s="76">
        <v>52976</v>
      </c>
      <c r="X58" s="76">
        <v>52475</v>
      </c>
      <c r="Y58" s="76">
        <v>51866</v>
      </c>
      <c r="Z58" s="76">
        <v>51408</v>
      </c>
      <c r="AA58" s="63">
        <v>50923</v>
      </c>
    </row>
    <row r="59" spans="1:27" ht="12.75" customHeight="1" x14ac:dyDescent="0.3">
      <c r="A59" s="13" t="s">
        <v>69</v>
      </c>
      <c r="B59" s="76">
        <v>59743</v>
      </c>
      <c r="C59" s="76">
        <v>60414</v>
      </c>
      <c r="D59" s="76">
        <v>61171</v>
      </c>
      <c r="E59" s="76">
        <v>62049</v>
      </c>
      <c r="F59" s="76">
        <v>62812</v>
      </c>
      <c r="G59" s="76">
        <v>63424</v>
      </c>
      <c r="H59" s="76">
        <v>63665</v>
      </c>
      <c r="I59" s="76">
        <v>63836</v>
      </c>
      <c r="J59" s="76">
        <v>63927</v>
      </c>
      <c r="K59" s="76">
        <v>64008</v>
      </c>
      <c r="L59" s="63">
        <v>64035</v>
      </c>
      <c r="M59" s="76">
        <v>64068</v>
      </c>
      <c r="N59" s="76">
        <v>63847</v>
      </c>
      <c r="O59" s="76">
        <v>63396</v>
      </c>
      <c r="P59" s="76">
        <v>62733</v>
      </c>
      <c r="Q59" s="76">
        <v>62097</v>
      </c>
      <c r="R59" s="76">
        <v>61401</v>
      </c>
      <c r="S59" s="76">
        <v>60790</v>
      </c>
      <c r="T59" s="76">
        <v>60115</v>
      </c>
      <c r="U59" s="76">
        <v>59659</v>
      </c>
      <c r="V59" s="76">
        <v>59667</v>
      </c>
      <c r="W59" s="76">
        <v>59716</v>
      </c>
      <c r="X59" s="76">
        <v>59747</v>
      </c>
      <c r="Y59" s="76">
        <v>59833</v>
      </c>
      <c r="Z59" s="76">
        <v>59773</v>
      </c>
      <c r="AA59" s="63">
        <v>59810</v>
      </c>
    </row>
    <row r="60" spans="1:27" ht="12.75" customHeight="1" x14ac:dyDescent="0.3">
      <c r="A60" s="13" t="s">
        <v>70</v>
      </c>
      <c r="B60" s="76">
        <v>60839</v>
      </c>
      <c r="C60" s="76">
        <v>60606</v>
      </c>
      <c r="D60" s="76">
        <v>60071</v>
      </c>
      <c r="E60" s="76">
        <v>59614</v>
      </c>
      <c r="F60" s="76">
        <v>58925</v>
      </c>
      <c r="G60" s="76">
        <v>58065</v>
      </c>
      <c r="H60" s="76">
        <v>57626</v>
      </c>
      <c r="I60" s="76">
        <v>57181</v>
      </c>
      <c r="J60" s="76">
        <v>57091</v>
      </c>
      <c r="K60" s="76">
        <v>56808</v>
      </c>
      <c r="L60" s="63">
        <v>56578</v>
      </c>
      <c r="M60" s="76">
        <v>56324</v>
      </c>
      <c r="N60" s="76">
        <v>56477</v>
      </c>
      <c r="O60" s="76">
        <v>56538</v>
      </c>
      <c r="P60" s="76">
        <v>56836</v>
      </c>
      <c r="Q60" s="76">
        <v>57188</v>
      </c>
      <c r="R60" s="76">
        <v>57894</v>
      </c>
      <c r="S60" s="76">
        <v>58718</v>
      </c>
      <c r="T60" s="76">
        <v>59660</v>
      </c>
      <c r="U60" s="76">
        <v>60486</v>
      </c>
      <c r="V60" s="76">
        <v>61152</v>
      </c>
      <c r="W60" s="76">
        <v>61444</v>
      </c>
      <c r="X60" s="76">
        <v>61685</v>
      </c>
      <c r="Y60" s="76">
        <v>61830</v>
      </c>
      <c r="Z60" s="76">
        <v>61964</v>
      </c>
      <c r="AA60" s="63">
        <v>62053</v>
      </c>
    </row>
    <row r="61" spans="1:27" ht="12.75" customHeight="1" x14ac:dyDescent="0.3">
      <c r="A61" s="13" t="s">
        <v>71</v>
      </c>
      <c r="B61" s="76">
        <v>46769</v>
      </c>
      <c r="C61" s="76">
        <v>47383</v>
      </c>
      <c r="D61" s="76">
        <v>48204</v>
      </c>
      <c r="E61" s="76">
        <v>48785</v>
      </c>
      <c r="F61" s="76">
        <v>48851</v>
      </c>
      <c r="G61" s="76">
        <v>49202</v>
      </c>
      <c r="H61" s="76">
        <v>49531</v>
      </c>
      <c r="I61" s="76">
        <v>50115</v>
      </c>
      <c r="J61" s="76">
        <v>50538</v>
      </c>
      <c r="K61" s="76">
        <v>51189</v>
      </c>
      <c r="L61" s="63">
        <v>51767</v>
      </c>
      <c r="M61" s="76">
        <v>52079</v>
      </c>
      <c r="N61" s="76">
        <v>52243</v>
      </c>
      <c r="O61" s="76">
        <v>52408</v>
      </c>
      <c r="P61" s="76">
        <v>52525</v>
      </c>
      <c r="Q61" s="76">
        <v>52464</v>
      </c>
      <c r="R61" s="76">
        <v>52274</v>
      </c>
      <c r="S61" s="76">
        <v>51849</v>
      </c>
      <c r="T61" s="76">
        <v>51464</v>
      </c>
      <c r="U61" s="76">
        <v>50883</v>
      </c>
      <c r="V61" s="76">
        <v>50149</v>
      </c>
      <c r="W61" s="76">
        <v>49806</v>
      </c>
      <c r="X61" s="76">
        <v>49479</v>
      </c>
      <c r="Y61" s="76">
        <v>49449</v>
      </c>
      <c r="Z61" s="76">
        <v>49272</v>
      </c>
      <c r="AA61" s="63">
        <v>49128</v>
      </c>
    </row>
    <row r="62" spans="1:27" ht="12.75" customHeight="1" x14ac:dyDescent="0.3">
      <c r="A62" s="13" t="s">
        <v>72</v>
      </c>
      <c r="B62" s="76">
        <v>19440</v>
      </c>
      <c r="C62" s="76">
        <v>19984</v>
      </c>
      <c r="D62" s="76">
        <v>20340</v>
      </c>
      <c r="E62" s="76">
        <v>20959</v>
      </c>
      <c r="F62" s="76">
        <v>22267</v>
      </c>
      <c r="G62" s="76">
        <v>23312</v>
      </c>
      <c r="H62" s="76">
        <v>24251</v>
      </c>
      <c r="I62" s="76">
        <v>24979</v>
      </c>
      <c r="J62" s="76">
        <v>25608</v>
      </c>
      <c r="K62" s="76">
        <v>26176</v>
      </c>
      <c r="L62" s="63">
        <v>26705</v>
      </c>
      <c r="M62" s="76">
        <v>27382</v>
      </c>
      <c r="N62" s="76">
        <v>27945</v>
      </c>
      <c r="O62" s="76">
        <v>28626</v>
      </c>
      <c r="P62" s="76">
        <v>29223</v>
      </c>
      <c r="Q62" s="76">
        <v>29931</v>
      </c>
      <c r="R62" s="76">
        <v>30490</v>
      </c>
      <c r="S62" s="76">
        <v>31098</v>
      </c>
      <c r="T62" s="76">
        <v>31660</v>
      </c>
      <c r="U62" s="76">
        <v>32383</v>
      </c>
      <c r="V62" s="76">
        <v>33111</v>
      </c>
      <c r="W62" s="76">
        <v>33740</v>
      </c>
      <c r="X62" s="76">
        <v>34418</v>
      </c>
      <c r="Y62" s="76">
        <v>34910</v>
      </c>
      <c r="Z62" s="76">
        <v>35525</v>
      </c>
      <c r="AA62" s="63">
        <v>36088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290728</v>
      </c>
      <c r="C64" s="76">
        <f t="shared" ref="C64:AA64" si="7">SUM(C57:C62)</f>
        <v>291405</v>
      </c>
      <c r="D64" s="76">
        <f t="shared" si="7"/>
        <v>291951</v>
      </c>
      <c r="E64" s="76">
        <f t="shared" si="7"/>
        <v>292564</v>
      </c>
      <c r="F64" s="76">
        <f t="shared" si="7"/>
        <v>293299</v>
      </c>
      <c r="G64" s="76">
        <f t="shared" si="7"/>
        <v>294099</v>
      </c>
      <c r="H64" s="76">
        <f t="shared" si="7"/>
        <v>294904</v>
      </c>
      <c r="I64" s="76">
        <f t="shared" si="7"/>
        <v>295569</v>
      </c>
      <c r="J64" s="76">
        <f t="shared" si="7"/>
        <v>296157</v>
      </c>
      <c r="K64" s="76">
        <f t="shared" si="7"/>
        <v>296707</v>
      </c>
      <c r="L64" s="63">
        <f t="shared" si="7"/>
        <v>297206</v>
      </c>
      <c r="M64" s="76">
        <f t="shared" si="7"/>
        <v>297634</v>
      </c>
      <c r="N64" s="76">
        <f t="shared" si="7"/>
        <v>298010</v>
      </c>
      <c r="O64" s="76">
        <f t="shared" si="7"/>
        <v>298341</v>
      </c>
      <c r="P64" s="76">
        <f t="shared" si="7"/>
        <v>298635</v>
      </c>
      <c r="Q64" s="76">
        <f t="shared" si="7"/>
        <v>298871</v>
      </c>
      <c r="R64" s="76">
        <f t="shared" si="7"/>
        <v>299065</v>
      </c>
      <c r="S64" s="76">
        <f t="shared" si="7"/>
        <v>299219</v>
      </c>
      <c r="T64" s="76">
        <f t="shared" si="7"/>
        <v>299349</v>
      </c>
      <c r="U64" s="76">
        <f t="shared" si="7"/>
        <v>299451</v>
      </c>
      <c r="V64" s="76">
        <f t="shared" si="7"/>
        <v>299525</v>
      </c>
      <c r="W64" s="76">
        <f t="shared" si="7"/>
        <v>299585</v>
      </c>
      <c r="X64" s="76">
        <f t="shared" si="7"/>
        <v>299659</v>
      </c>
      <c r="Y64" s="76">
        <f t="shared" si="7"/>
        <v>299727</v>
      </c>
      <c r="Z64" s="76">
        <f t="shared" si="7"/>
        <v>299793</v>
      </c>
      <c r="AA64" s="63">
        <f t="shared" si="7"/>
        <v>299887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0.16627569411958945</v>
      </c>
      <c r="C67" s="38">
        <f t="shared" ref="C67:AA72" si="8">C57/C$64</f>
        <v>0.1659340093684048</v>
      </c>
      <c r="D67" s="38">
        <f t="shared" si="8"/>
        <v>0.16561340772937924</v>
      </c>
      <c r="E67" s="38">
        <f t="shared" si="8"/>
        <v>0.1647160963071328</v>
      </c>
      <c r="F67" s="38">
        <f t="shared" si="8"/>
        <v>0.1634373114125858</v>
      </c>
      <c r="G67" s="38">
        <f t="shared" si="8"/>
        <v>0.16121782120986469</v>
      </c>
      <c r="H67" s="38">
        <f t="shared" si="8"/>
        <v>0.15915009630252558</v>
      </c>
      <c r="I67" s="38">
        <f t="shared" si="8"/>
        <v>0.15696504031207603</v>
      </c>
      <c r="J67" s="38">
        <f t="shared" si="8"/>
        <v>0.15457341882852677</v>
      </c>
      <c r="K67" s="38">
        <f t="shared" si="8"/>
        <v>0.15284101824358712</v>
      </c>
      <c r="L67" s="39">
        <f t="shared" si="8"/>
        <v>0.15089533858670418</v>
      </c>
      <c r="M67" s="38">
        <f t="shared" si="8"/>
        <v>0.14920338402198674</v>
      </c>
      <c r="N67" s="38">
        <f t="shared" si="8"/>
        <v>0.14754873997516862</v>
      </c>
      <c r="O67" s="38">
        <f t="shared" si="8"/>
        <v>0.14553480748539424</v>
      </c>
      <c r="P67" s="38">
        <f t="shared" si="8"/>
        <v>0.14426976074472181</v>
      </c>
      <c r="Q67" s="38">
        <f t="shared" si="8"/>
        <v>0.14316210003647059</v>
      </c>
      <c r="R67" s="38">
        <f t="shared" si="8"/>
        <v>0.14243726280240082</v>
      </c>
      <c r="S67" s="38">
        <f t="shared" si="8"/>
        <v>0.14165544300328523</v>
      </c>
      <c r="T67" s="38">
        <f t="shared" si="8"/>
        <v>0.1410193453126618</v>
      </c>
      <c r="U67" s="38">
        <f t="shared" si="8"/>
        <v>0.1405004491552875</v>
      </c>
      <c r="V67" s="38">
        <f t="shared" si="8"/>
        <v>0.14011852099156999</v>
      </c>
      <c r="W67" s="38">
        <f t="shared" si="8"/>
        <v>0.13987015371263581</v>
      </c>
      <c r="X67" s="38">
        <f t="shared" si="8"/>
        <v>0.13967543107332001</v>
      </c>
      <c r="Y67" s="38">
        <f t="shared" si="8"/>
        <v>0.13959036056144425</v>
      </c>
      <c r="Z67" s="38">
        <f t="shared" si="8"/>
        <v>0.13959965709673008</v>
      </c>
      <c r="AA67" s="39">
        <f t="shared" si="8"/>
        <v>0.13966927542707752</v>
      </c>
    </row>
    <row r="68" spans="1:27" ht="12.75" customHeight="1" x14ac:dyDescent="0.3">
      <c r="A68" s="13" t="s">
        <v>68</v>
      </c>
      <c r="B68" s="38">
        <f t="shared" ref="B68:Q72" si="9">B58/B$64</f>
        <v>0.19123029085605789</v>
      </c>
      <c r="C68" s="38">
        <f t="shared" si="9"/>
        <v>0.18758772155591016</v>
      </c>
      <c r="D68" s="38">
        <f t="shared" si="9"/>
        <v>0.18432545187377333</v>
      </c>
      <c r="E68" s="38">
        <f t="shared" si="9"/>
        <v>0.18104414760531029</v>
      </c>
      <c r="F68" s="38">
        <f t="shared" si="9"/>
        <v>0.1790254995755185</v>
      </c>
      <c r="G68" s="38">
        <f t="shared" si="9"/>
        <v>0.17913015685194442</v>
      </c>
      <c r="H68" s="38">
        <f t="shared" si="9"/>
        <v>0.17937023573773159</v>
      </c>
      <c r="I68" s="38">
        <f t="shared" si="9"/>
        <v>0.179531682957279</v>
      </c>
      <c r="J68" s="38">
        <f t="shared" si="9"/>
        <v>0.1796850994573824</v>
      </c>
      <c r="K68" s="38">
        <f t="shared" si="9"/>
        <v>0.17922394820479462</v>
      </c>
      <c r="L68" s="39">
        <f t="shared" si="9"/>
        <v>0.17924940950048115</v>
      </c>
      <c r="M68" s="38">
        <f t="shared" si="9"/>
        <v>0.17932427074863758</v>
      </c>
      <c r="N68" s="38">
        <f t="shared" si="9"/>
        <v>0.17961477802758297</v>
      </c>
      <c r="O68" s="38">
        <f t="shared" si="9"/>
        <v>0.18084674918968563</v>
      </c>
      <c r="P68" s="38">
        <f t="shared" si="9"/>
        <v>0.18160630870460595</v>
      </c>
      <c r="Q68" s="38">
        <f t="shared" si="9"/>
        <v>0.18203171267871424</v>
      </c>
      <c r="R68" s="38">
        <f t="shared" si="8"/>
        <v>0.18192700583485197</v>
      </c>
      <c r="S68" s="38">
        <f t="shared" si="8"/>
        <v>0.18173311186789609</v>
      </c>
      <c r="T68" s="38">
        <f t="shared" si="8"/>
        <v>0.18117982689102019</v>
      </c>
      <c r="U68" s="38">
        <f t="shared" si="8"/>
        <v>0.18021980223809572</v>
      </c>
      <c r="V68" s="38">
        <f t="shared" si="8"/>
        <v>0.17853935397713044</v>
      </c>
      <c r="W68" s="38">
        <f t="shared" si="8"/>
        <v>0.17683128327519734</v>
      </c>
      <c r="X68" s="38">
        <f t="shared" si="8"/>
        <v>0.17511571486256045</v>
      </c>
      <c r="Y68" s="38">
        <f t="shared" si="8"/>
        <v>0.17304413683118305</v>
      </c>
      <c r="Z68" s="38">
        <f t="shared" si="8"/>
        <v>0.17147832004082816</v>
      </c>
      <c r="AA68" s="39">
        <f t="shared" si="8"/>
        <v>0.16980729408077042</v>
      </c>
    </row>
    <row r="69" spans="1:27" ht="12.75" customHeight="1" x14ac:dyDescent="0.3">
      <c r="A69" s="13" t="s">
        <v>69</v>
      </c>
      <c r="B69" s="38">
        <f t="shared" si="9"/>
        <v>0.20549448281555269</v>
      </c>
      <c r="C69" s="38">
        <f t="shared" si="8"/>
        <v>0.20731970968240079</v>
      </c>
      <c r="D69" s="38">
        <f t="shared" si="8"/>
        <v>0.20952488602539468</v>
      </c>
      <c r="E69" s="38">
        <f t="shared" si="8"/>
        <v>0.21208692798840595</v>
      </c>
      <c r="F69" s="38">
        <f t="shared" si="8"/>
        <v>0.21415688427168181</v>
      </c>
      <c r="G69" s="38">
        <f t="shared" si="8"/>
        <v>0.2156552725442793</v>
      </c>
      <c r="H69" s="38">
        <f t="shared" si="8"/>
        <v>0.21588381303746304</v>
      </c>
      <c r="I69" s="38">
        <f t="shared" si="8"/>
        <v>0.21597664166404459</v>
      </c>
      <c r="J69" s="38">
        <f t="shared" si="8"/>
        <v>0.21585510388071191</v>
      </c>
      <c r="K69" s="38">
        <f t="shared" si="8"/>
        <v>0.21572797406195338</v>
      </c>
      <c r="L69" s="39">
        <f t="shared" si="8"/>
        <v>0.21545661931454951</v>
      </c>
      <c r="M69" s="38">
        <f t="shared" si="8"/>
        <v>0.21525766545488756</v>
      </c>
      <c r="N69" s="38">
        <f t="shared" si="8"/>
        <v>0.21424448843998523</v>
      </c>
      <c r="O69" s="38">
        <f t="shared" si="8"/>
        <v>0.21249509789133911</v>
      </c>
      <c r="P69" s="38">
        <f t="shared" si="8"/>
        <v>0.21006579938721182</v>
      </c>
      <c r="Q69" s="38">
        <f t="shared" si="8"/>
        <v>0.20777191497334971</v>
      </c>
      <c r="R69" s="38">
        <f t="shared" si="8"/>
        <v>0.20530988246702223</v>
      </c>
      <c r="S69" s="38">
        <f t="shared" si="8"/>
        <v>0.20316223234487116</v>
      </c>
      <c r="T69" s="38">
        <f t="shared" si="8"/>
        <v>0.20081911080377754</v>
      </c>
      <c r="U69" s="38">
        <f t="shared" si="8"/>
        <v>0.19922792042771606</v>
      </c>
      <c r="V69" s="38">
        <f t="shared" si="8"/>
        <v>0.19920540856355898</v>
      </c>
      <c r="W69" s="38">
        <f t="shared" si="8"/>
        <v>0.19932907188277116</v>
      </c>
      <c r="X69" s="38">
        <f t="shared" si="8"/>
        <v>0.1993832990165488</v>
      </c>
      <c r="Y69" s="38">
        <f t="shared" si="8"/>
        <v>0.19962499207612261</v>
      </c>
      <c r="Z69" s="38">
        <f t="shared" si="8"/>
        <v>0.19938090615858275</v>
      </c>
      <c r="AA69" s="39">
        <f t="shared" si="8"/>
        <v>0.19944178974080237</v>
      </c>
    </row>
    <row r="70" spans="1:27" ht="12.75" customHeight="1" x14ac:dyDescent="0.3">
      <c r="A70" s="13" t="s">
        <v>70</v>
      </c>
      <c r="B70" s="38">
        <f t="shared" si="9"/>
        <v>0.20926432954514185</v>
      </c>
      <c r="C70" s="38">
        <f t="shared" si="8"/>
        <v>0.20797858650332013</v>
      </c>
      <c r="D70" s="38">
        <f t="shared" si="8"/>
        <v>0.20575713047737462</v>
      </c>
      <c r="E70" s="38">
        <f t="shared" si="8"/>
        <v>0.20376396275686687</v>
      </c>
      <c r="F70" s="38">
        <f t="shared" si="8"/>
        <v>0.20090419674120949</v>
      </c>
      <c r="G70" s="38">
        <f t="shared" si="8"/>
        <v>0.19743351728499586</v>
      </c>
      <c r="H70" s="38">
        <f t="shared" si="8"/>
        <v>0.19540596261834359</v>
      </c>
      <c r="I70" s="38">
        <f t="shared" si="8"/>
        <v>0.19346074859000775</v>
      </c>
      <c r="J70" s="38">
        <f t="shared" si="8"/>
        <v>0.19277275229017041</v>
      </c>
      <c r="K70" s="38">
        <f t="shared" si="8"/>
        <v>0.19146161027545694</v>
      </c>
      <c r="L70" s="39">
        <f t="shared" si="8"/>
        <v>0.19036627793516955</v>
      </c>
      <c r="M70" s="38">
        <f t="shared" si="8"/>
        <v>0.18923913262597686</v>
      </c>
      <c r="N70" s="38">
        <f t="shared" si="8"/>
        <v>0.18951377470554678</v>
      </c>
      <c r="O70" s="38">
        <f t="shared" si="8"/>
        <v>0.1895079791245588</v>
      </c>
      <c r="P70" s="38">
        <f t="shared" si="8"/>
        <v>0.19031928608502016</v>
      </c>
      <c r="Q70" s="38">
        <f t="shared" si="8"/>
        <v>0.19134676833817935</v>
      </c>
      <c r="R70" s="38">
        <f t="shared" si="8"/>
        <v>0.19358333472656447</v>
      </c>
      <c r="S70" s="38">
        <f t="shared" si="8"/>
        <v>0.19623753839161284</v>
      </c>
      <c r="T70" s="38">
        <f t="shared" si="8"/>
        <v>0.19929914581308106</v>
      </c>
      <c r="U70" s="38">
        <f t="shared" si="8"/>
        <v>0.2019896410431089</v>
      </c>
      <c r="V70" s="38">
        <f t="shared" si="8"/>
        <v>0.2041632584926133</v>
      </c>
      <c r="W70" s="38">
        <f t="shared" si="8"/>
        <v>0.20509705092043995</v>
      </c>
      <c r="X70" s="38">
        <f t="shared" si="8"/>
        <v>0.20585065023910512</v>
      </c>
      <c r="Y70" s="38">
        <f t="shared" si="8"/>
        <v>0.20628772182686245</v>
      </c>
      <c r="Z70" s="38">
        <f t="shared" si="8"/>
        <v>0.20668928227143396</v>
      </c>
      <c r="AA70" s="39">
        <f t="shared" si="8"/>
        <v>0.20692127367975272</v>
      </c>
    </row>
    <row r="71" spans="1:27" ht="12.75" customHeight="1" x14ac:dyDescent="0.3">
      <c r="A71" s="13" t="s">
        <v>71</v>
      </c>
      <c r="B71" s="38">
        <f t="shared" si="9"/>
        <v>0.16086857818992323</v>
      </c>
      <c r="C71" s="38">
        <f t="shared" si="8"/>
        <v>0.16260187711260959</v>
      </c>
      <c r="D71" s="38">
        <f t="shared" si="8"/>
        <v>0.16510989857887112</v>
      </c>
      <c r="E71" s="38">
        <f t="shared" si="8"/>
        <v>0.16674983935138979</v>
      </c>
      <c r="F71" s="38">
        <f t="shared" si="8"/>
        <v>0.16655699473915697</v>
      </c>
      <c r="G71" s="38">
        <f t="shared" si="8"/>
        <v>0.16729740665558196</v>
      </c>
      <c r="H71" s="38">
        <f t="shared" si="8"/>
        <v>0.16795635189756666</v>
      </c>
      <c r="I71" s="38">
        <f t="shared" si="8"/>
        <v>0.16955431726601911</v>
      </c>
      <c r="J71" s="38">
        <f t="shared" si="8"/>
        <v>0.17064597493896819</v>
      </c>
      <c r="K71" s="38">
        <f t="shared" si="8"/>
        <v>0.17252373553707867</v>
      </c>
      <c r="L71" s="39">
        <f t="shared" si="8"/>
        <v>0.17417885237848496</v>
      </c>
      <c r="M71" s="38">
        <f t="shared" si="8"/>
        <v>0.17497664917314554</v>
      </c>
      <c r="N71" s="38">
        <f t="shared" si="8"/>
        <v>0.17530619777859804</v>
      </c>
      <c r="O71" s="38">
        <f t="shared" si="8"/>
        <v>0.17566475945310903</v>
      </c>
      <c r="P71" s="38">
        <f t="shared" si="8"/>
        <v>0.17588360373030623</v>
      </c>
      <c r="Q71" s="38">
        <f t="shared" si="8"/>
        <v>0.17554061785854097</v>
      </c>
      <c r="R71" s="38">
        <f t="shared" si="8"/>
        <v>0.17479143330045308</v>
      </c>
      <c r="S71" s="38">
        <f t="shared" si="8"/>
        <v>0.17328110848575792</v>
      </c>
      <c r="T71" s="38">
        <f t="shared" si="8"/>
        <v>0.17191973248616163</v>
      </c>
      <c r="U71" s="38">
        <f t="shared" si="8"/>
        <v>0.16992095534828736</v>
      </c>
      <c r="V71" s="38">
        <f t="shared" si="8"/>
        <v>0.16742842834487939</v>
      </c>
      <c r="W71" s="38">
        <f t="shared" si="8"/>
        <v>0.16624997913780731</v>
      </c>
      <c r="X71" s="38">
        <f t="shared" si="8"/>
        <v>0.16511768376721539</v>
      </c>
      <c r="Y71" s="38">
        <f t="shared" si="8"/>
        <v>0.16498013192004723</v>
      </c>
      <c r="Z71" s="38">
        <f t="shared" si="8"/>
        <v>0.16435340384865557</v>
      </c>
      <c r="AA71" s="39">
        <f t="shared" si="8"/>
        <v>0.16382170617599295</v>
      </c>
    </row>
    <row r="72" spans="1:27" ht="12.75" customHeight="1" x14ac:dyDescent="0.3">
      <c r="A72" s="13" t="s">
        <v>72</v>
      </c>
      <c r="B72" s="38">
        <f t="shared" si="9"/>
        <v>6.6866624473734898E-2</v>
      </c>
      <c r="C72" s="38">
        <f t="shared" si="8"/>
        <v>6.8578095777354547E-2</v>
      </c>
      <c r="D72" s="38">
        <f t="shared" si="8"/>
        <v>6.9669225315207001E-2</v>
      </c>
      <c r="E72" s="38">
        <f t="shared" si="8"/>
        <v>7.1639025990894306E-2</v>
      </c>
      <c r="F72" s="38">
        <f t="shared" si="8"/>
        <v>7.5919113259847459E-2</v>
      </c>
      <c r="G72" s="38">
        <f t="shared" si="8"/>
        <v>7.9265825453333744E-2</v>
      </c>
      <c r="H72" s="38">
        <f t="shared" si="8"/>
        <v>8.2233540406369529E-2</v>
      </c>
      <c r="I72" s="38">
        <f t="shared" si="8"/>
        <v>8.4511569210573498E-2</v>
      </c>
      <c r="J72" s="38">
        <f t="shared" si="8"/>
        <v>8.6467650604240318E-2</v>
      </c>
      <c r="K72" s="38">
        <f t="shared" si="8"/>
        <v>8.822171367712929E-2</v>
      </c>
      <c r="L72" s="39">
        <f t="shared" si="8"/>
        <v>8.985350228461067E-2</v>
      </c>
      <c r="M72" s="38">
        <f t="shared" si="8"/>
        <v>9.1998897975365715E-2</v>
      </c>
      <c r="N72" s="38">
        <f t="shared" si="8"/>
        <v>9.3772021073118356E-2</v>
      </c>
      <c r="O72" s="38">
        <f t="shared" si="8"/>
        <v>9.5950606855913195E-2</v>
      </c>
      <c r="P72" s="38">
        <f t="shared" si="8"/>
        <v>9.7855241348134003E-2</v>
      </c>
      <c r="Q72" s="38">
        <f t="shared" si="8"/>
        <v>0.10014688611474516</v>
      </c>
      <c r="R72" s="38">
        <f t="shared" si="8"/>
        <v>0.10195108086870747</v>
      </c>
      <c r="S72" s="38">
        <f t="shared" si="8"/>
        <v>0.10393056590657679</v>
      </c>
      <c r="T72" s="38">
        <f t="shared" si="8"/>
        <v>0.10576283869329779</v>
      </c>
      <c r="U72" s="38">
        <f t="shared" si="8"/>
        <v>0.10814123178750447</v>
      </c>
      <c r="V72" s="38">
        <f t="shared" si="8"/>
        <v>0.1105450296302479</v>
      </c>
      <c r="W72" s="38">
        <f t="shared" si="8"/>
        <v>0.11262246107114843</v>
      </c>
      <c r="X72" s="38">
        <f t="shared" si="8"/>
        <v>0.11485722104125022</v>
      </c>
      <c r="Y72" s="38">
        <f t="shared" si="8"/>
        <v>0.11647265678434042</v>
      </c>
      <c r="Z72" s="38">
        <f t="shared" si="8"/>
        <v>0.11849843058376947</v>
      </c>
      <c r="AA72" s="39">
        <f t="shared" si="8"/>
        <v>0.12033866089560401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0.99999999999999989</v>
      </c>
      <c r="I74" s="38">
        <f t="shared" si="10"/>
        <v>0.99999999999999989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1.0000000000000002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51272</v>
      </c>
      <c r="C83" s="76">
        <v>51300</v>
      </c>
      <c r="D83" s="76">
        <v>51328</v>
      </c>
      <c r="E83" s="76">
        <v>51312</v>
      </c>
      <c r="F83" s="76">
        <v>51155</v>
      </c>
      <c r="G83" s="76">
        <v>50883</v>
      </c>
      <c r="H83" s="76">
        <v>50358</v>
      </c>
      <c r="I83" s="76">
        <v>49853</v>
      </c>
      <c r="J83" s="76">
        <v>49293</v>
      </c>
      <c r="K83" s="76">
        <v>48660</v>
      </c>
      <c r="L83" s="63">
        <v>48206</v>
      </c>
      <c r="M83" s="76">
        <v>47690</v>
      </c>
      <c r="N83" s="76">
        <v>47244</v>
      </c>
      <c r="O83" s="76">
        <v>46799</v>
      </c>
      <c r="P83" s="76">
        <v>46243</v>
      </c>
      <c r="Q83" s="76">
        <v>45899</v>
      </c>
      <c r="R83" s="76">
        <v>45606</v>
      </c>
      <c r="S83" s="76">
        <v>45417</v>
      </c>
      <c r="T83" s="76">
        <v>45216</v>
      </c>
      <c r="U83" s="76">
        <v>45055</v>
      </c>
      <c r="V83" s="76">
        <v>44920</v>
      </c>
      <c r="W83" s="76">
        <v>44837</v>
      </c>
      <c r="X83" s="76">
        <v>44777</v>
      </c>
      <c r="Y83" s="76">
        <v>44738</v>
      </c>
      <c r="Z83" s="76">
        <v>44738</v>
      </c>
      <c r="AA83" s="63">
        <v>44752</v>
      </c>
    </row>
    <row r="84" spans="1:27" ht="12.75" customHeight="1" x14ac:dyDescent="0.3">
      <c r="A84" s="32" t="s">
        <v>77</v>
      </c>
      <c r="B84" s="76">
        <v>191107</v>
      </c>
      <c r="C84" s="76">
        <v>191970.99908000001</v>
      </c>
      <c r="D84" s="76">
        <v>193162.49359999999</v>
      </c>
      <c r="E84" s="76">
        <v>193163</v>
      </c>
      <c r="F84" s="76">
        <v>192991</v>
      </c>
      <c r="G84" s="76">
        <v>193101</v>
      </c>
      <c r="H84" s="76">
        <v>193319</v>
      </c>
      <c r="I84" s="76">
        <v>193566</v>
      </c>
      <c r="J84" s="76">
        <v>194260.23336000001</v>
      </c>
      <c r="K84" s="76">
        <v>196215.26551500001</v>
      </c>
      <c r="L84" s="63">
        <v>197473</v>
      </c>
      <c r="M84" s="76">
        <v>197326</v>
      </c>
      <c r="N84" s="76">
        <v>197049</v>
      </c>
      <c r="O84" s="76">
        <v>196837</v>
      </c>
      <c r="P84" s="76">
        <v>196676</v>
      </c>
      <c r="Q84" s="76">
        <v>196489</v>
      </c>
      <c r="R84" s="76">
        <v>196053</v>
      </c>
      <c r="S84" s="76">
        <v>195581</v>
      </c>
      <c r="T84" s="76">
        <v>195223</v>
      </c>
      <c r="U84" s="76">
        <v>195021</v>
      </c>
      <c r="V84" s="76">
        <v>194662</v>
      </c>
      <c r="W84" s="76">
        <v>194354</v>
      </c>
      <c r="X84" s="76">
        <v>194075</v>
      </c>
      <c r="Y84" s="76">
        <v>194013</v>
      </c>
      <c r="Z84" s="76">
        <v>194076</v>
      </c>
      <c r="AA84" s="63">
        <v>194097</v>
      </c>
    </row>
    <row r="85" spans="1:27" ht="12.75" customHeight="1" x14ac:dyDescent="0.3">
      <c r="A85" s="13" t="s">
        <v>78</v>
      </c>
      <c r="B85" s="76">
        <v>48349</v>
      </c>
      <c r="C85" s="76">
        <v>48134.000919999999</v>
      </c>
      <c r="D85" s="76">
        <v>47460.506399999998</v>
      </c>
      <c r="E85" s="76">
        <v>48089</v>
      </c>
      <c r="F85" s="76">
        <v>49153</v>
      </c>
      <c r="G85" s="76">
        <v>50115</v>
      </c>
      <c r="H85" s="76">
        <v>51227</v>
      </c>
      <c r="I85" s="76">
        <v>52150</v>
      </c>
      <c r="J85" s="76">
        <v>52603.766640000002</v>
      </c>
      <c r="K85" s="76">
        <v>51831.734485000001</v>
      </c>
      <c r="L85" s="63">
        <v>51527</v>
      </c>
      <c r="M85" s="76">
        <v>52618</v>
      </c>
      <c r="N85" s="76">
        <v>53717</v>
      </c>
      <c r="O85" s="76">
        <v>54705</v>
      </c>
      <c r="P85" s="76">
        <v>55716</v>
      </c>
      <c r="Q85" s="76">
        <v>56483</v>
      </c>
      <c r="R85" s="76">
        <v>57406</v>
      </c>
      <c r="S85" s="76">
        <v>58221</v>
      </c>
      <c r="T85" s="76">
        <v>58910</v>
      </c>
      <c r="U85" s="76">
        <v>59375</v>
      </c>
      <c r="V85" s="76">
        <v>59943</v>
      </c>
      <c r="W85" s="76">
        <v>60394</v>
      </c>
      <c r="X85" s="76">
        <v>60807</v>
      </c>
      <c r="Y85" s="76">
        <v>60976</v>
      </c>
      <c r="Z85" s="76">
        <v>60979</v>
      </c>
      <c r="AA85" s="63">
        <v>61038</v>
      </c>
    </row>
    <row r="86" spans="1:27" ht="12.75" customHeight="1" x14ac:dyDescent="0.3">
      <c r="A86" s="13" t="s">
        <v>91</v>
      </c>
      <c r="B86" s="76">
        <v>191107</v>
      </c>
      <c r="C86" s="76">
        <v>190637</v>
      </c>
      <c r="D86" s="76">
        <v>190206</v>
      </c>
      <c r="E86" s="76">
        <v>189712</v>
      </c>
      <c r="F86" s="76">
        <v>189593</v>
      </c>
      <c r="G86" s="76">
        <v>189516</v>
      </c>
      <c r="H86" s="76">
        <v>189888</v>
      </c>
      <c r="I86" s="76">
        <v>190038</v>
      </c>
      <c r="J86" s="76">
        <v>190194</v>
      </c>
      <c r="K86" s="76">
        <v>190199</v>
      </c>
      <c r="L86" s="63">
        <v>189945</v>
      </c>
      <c r="M86" s="76">
        <v>189810</v>
      </c>
      <c r="N86" s="76">
        <v>189537</v>
      </c>
      <c r="O86" s="76">
        <v>189458</v>
      </c>
      <c r="P86" s="76">
        <v>189315</v>
      </c>
      <c r="Q86" s="76">
        <v>189007</v>
      </c>
      <c r="R86" s="76">
        <v>188704</v>
      </c>
      <c r="S86" s="76">
        <v>188496</v>
      </c>
      <c r="T86" s="76">
        <v>188192</v>
      </c>
      <c r="U86" s="76">
        <v>187930</v>
      </c>
      <c r="V86" s="76">
        <v>187686</v>
      </c>
      <c r="W86" s="76">
        <v>187642</v>
      </c>
      <c r="X86" s="76">
        <v>187738</v>
      </c>
      <c r="Y86" s="76">
        <v>187770</v>
      </c>
      <c r="Z86" s="76">
        <v>187800</v>
      </c>
      <c r="AA86" s="63">
        <v>187941</v>
      </c>
    </row>
    <row r="87" spans="1:27" ht="12.75" customHeight="1" x14ac:dyDescent="0.3">
      <c r="A87" s="13" t="s">
        <v>92</v>
      </c>
      <c r="B87" s="76">
        <v>48349</v>
      </c>
      <c r="C87" s="76">
        <v>49468</v>
      </c>
      <c r="D87" s="76">
        <v>50417</v>
      </c>
      <c r="E87" s="76">
        <v>51540</v>
      </c>
      <c r="F87" s="76">
        <v>52551</v>
      </c>
      <c r="G87" s="76">
        <v>53700</v>
      </c>
      <c r="H87" s="76">
        <v>54658</v>
      </c>
      <c r="I87" s="76">
        <v>55678</v>
      </c>
      <c r="J87" s="76">
        <v>56670</v>
      </c>
      <c r="K87" s="76">
        <v>57848</v>
      </c>
      <c r="L87" s="63">
        <v>59055</v>
      </c>
      <c r="M87" s="76">
        <v>60134</v>
      </c>
      <c r="N87" s="76">
        <v>61229</v>
      </c>
      <c r="O87" s="76">
        <v>62084</v>
      </c>
      <c r="P87" s="76">
        <v>63077</v>
      </c>
      <c r="Q87" s="76">
        <v>63965</v>
      </c>
      <c r="R87" s="76">
        <v>64755</v>
      </c>
      <c r="S87" s="76">
        <v>65306</v>
      </c>
      <c r="T87" s="76">
        <v>65941</v>
      </c>
      <c r="U87" s="76">
        <v>66466</v>
      </c>
      <c r="V87" s="76">
        <v>66919</v>
      </c>
      <c r="W87" s="76">
        <v>67106</v>
      </c>
      <c r="X87" s="76">
        <v>67144</v>
      </c>
      <c r="Y87" s="76">
        <v>67219</v>
      </c>
      <c r="Z87" s="76">
        <v>67255</v>
      </c>
      <c r="AA87" s="63">
        <v>67194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0.17635728240829918</v>
      </c>
      <c r="C90" s="38">
        <f t="shared" ref="C90:AA94" si="11">C83/SUM(C$83:C$85)</f>
        <v>0.1760436505893859</v>
      </c>
      <c r="D90" s="38">
        <f t="shared" si="11"/>
        <v>0.17581032433524804</v>
      </c>
      <c r="E90" s="38">
        <f t="shared" si="11"/>
        <v>0.17538726569229296</v>
      </c>
      <c r="F90" s="38">
        <f t="shared" si="11"/>
        <v>0.17441245964016241</v>
      </c>
      <c r="G90" s="38">
        <f t="shared" si="11"/>
        <v>0.17301316903491681</v>
      </c>
      <c r="H90" s="38">
        <f t="shared" si="11"/>
        <v>0.17076065431462442</v>
      </c>
      <c r="I90" s="38">
        <f t="shared" si="11"/>
        <v>0.16866789142298413</v>
      </c>
      <c r="J90" s="38">
        <f t="shared" si="11"/>
        <v>0.16644212360335903</v>
      </c>
      <c r="K90" s="38">
        <f t="shared" si="11"/>
        <v>0.16400017525707178</v>
      </c>
      <c r="L90" s="39">
        <f t="shared" si="11"/>
        <v>0.16219726385066249</v>
      </c>
      <c r="M90" s="38">
        <f t="shared" si="11"/>
        <v>0.16023035002721464</v>
      </c>
      <c r="N90" s="38">
        <f t="shared" si="11"/>
        <v>0.15853159289956714</v>
      </c>
      <c r="O90" s="38">
        <f t="shared" si="11"/>
        <v>0.15686412527946209</v>
      </c>
      <c r="P90" s="38">
        <f t="shared" si="11"/>
        <v>0.15484789123846837</v>
      </c>
      <c r="Q90" s="38">
        <f t="shared" si="11"/>
        <v>0.15357461915006809</v>
      </c>
      <c r="R90" s="38">
        <f t="shared" si="11"/>
        <v>0.15249527694648321</v>
      </c>
      <c r="S90" s="38">
        <f t="shared" si="11"/>
        <v>0.15178514733355836</v>
      </c>
      <c r="T90" s="38">
        <f t="shared" si="11"/>
        <v>0.15104777366886143</v>
      </c>
      <c r="U90" s="38">
        <f t="shared" si="11"/>
        <v>0.15045867270438235</v>
      </c>
      <c r="V90" s="38">
        <f t="shared" si="11"/>
        <v>0.14997078707954262</v>
      </c>
      <c r="W90" s="38">
        <f t="shared" si="11"/>
        <v>0.14966370145367758</v>
      </c>
      <c r="X90" s="38">
        <f t="shared" si="11"/>
        <v>0.14942651480516186</v>
      </c>
      <c r="Y90" s="38">
        <f t="shared" si="11"/>
        <v>0.1492624955376059</v>
      </c>
      <c r="Z90" s="38">
        <f t="shared" si="11"/>
        <v>0.14922963511489595</v>
      </c>
      <c r="AA90" s="39">
        <f t="shared" si="11"/>
        <v>0.14922954312791151</v>
      </c>
    </row>
    <row r="91" spans="1:27" ht="12.75" customHeight="1" x14ac:dyDescent="0.3">
      <c r="A91" s="13" t="s">
        <v>77</v>
      </c>
      <c r="B91" s="38">
        <f t="shared" ref="B91:Q94" si="12">B84/SUM(B$83:B$85)</f>
        <v>0.65733950634269833</v>
      </c>
      <c r="C91" s="38">
        <f t="shared" si="12"/>
        <v>0.65877729990906131</v>
      </c>
      <c r="D91" s="38">
        <f t="shared" si="12"/>
        <v>0.66162641539162392</v>
      </c>
      <c r="E91" s="38">
        <f t="shared" si="12"/>
        <v>0.66024186160976739</v>
      </c>
      <c r="F91" s="38">
        <f t="shared" si="12"/>
        <v>0.65800087964841336</v>
      </c>
      <c r="G91" s="38">
        <f t="shared" si="12"/>
        <v>0.65658502749074288</v>
      </c>
      <c r="H91" s="38">
        <f t="shared" si="12"/>
        <v>0.65553196972574124</v>
      </c>
      <c r="I91" s="38">
        <f t="shared" si="12"/>
        <v>0.65489276615612602</v>
      </c>
      <c r="J91" s="38">
        <f t="shared" si="12"/>
        <v>0.65593665981219429</v>
      </c>
      <c r="K91" s="38">
        <f t="shared" si="12"/>
        <v>0.66130986297930283</v>
      </c>
      <c r="L91" s="39">
        <f t="shared" si="12"/>
        <v>0.66443140448039406</v>
      </c>
      <c r="M91" s="38">
        <f t="shared" si="12"/>
        <v>0.66298205178171854</v>
      </c>
      <c r="N91" s="38">
        <f t="shared" si="12"/>
        <v>0.66121606657494714</v>
      </c>
      <c r="O91" s="38">
        <f t="shared" si="12"/>
        <v>0.65977187178430052</v>
      </c>
      <c r="P91" s="38">
        <f t="shared" si="12"/>
        <v>0.65858322031911865</v>
      </c>
      <c r="Q91" s="38">
        <f t="shared" si="12"/>
        <v>0.65743748975310423</v>
      </c>
      <c r="R91" s="38">
        <f t="shared" si="11"/>
        <v>0.65555314062160397</v>
      </c>
      <c r="S91" s="38">
        <f t="shared" si="11"/>
        <v>0.65363830505415765</v>
      </c>
      <c r="T91" s="38">
        <f t="shared" si="11"/>
        <v>0.6521585173159089</v>
      </c>
      <c r="U91" s="38">
        <f t="shared" si="11"/>
        <v>0.65126180911067255</v>
      </c>
      <c r="V91" s="38">
        <f t="shared" si="11"/>
        <v>0.64990234538018532</v>
      </c>
      <c r="W91" s="38">
        <f t="shared" si="11"/>
        <v>0.64874409599946592</v>
      </c>
      <c r="X91" s="38">
        <f t="shared" si="11"/>
        <v>0.64765283205243296</v>
      </c>
      <c r="Y91" s="38">
        <f t="shared" si="11"/>
        <v>0.64729904212833678</v>
      </c>
      <c r="Z91" s="38">
        <f t="shared" si="11"/>
        <v>0.64736668301127775</v>
      </c>
      <c r="AA91" s="39">
        <f t="shared" si="11"/>
        <v>0.64723379139475867</v>
      </c>
    </row>
    <row r="92" spans="1:27" ht="12.75" customHeight="1" x14ac:dyDescent="0.3">
      <c r="A92" s="13" t="s">
        <v>78</v>
      </c>
      <c r="B92" s="38">
        <f t="shared" si="12"/>
        <v>0.16630321124900249</v>
      </c>
      <c r="C92" s="38">
        <f t="shared" si="11"/>
        <v>0.16517904950155282</v>
      </c>
      <c r="D92" s="38">
        <f t="shared" si="11"/>
        <v>0.16256326027312801</v>
      </c>
      <c r="E92" s="38">
        <f t="shared" si="11"/>
        <v>0.1643708726979396</v>
      </c>
      <c r="F92" s="38">
        <f t="shared" si="11"/>
        <v>0.16758666071142417</v>
      </c>
      <c r="G92" s="38">
        <f t="shared" si="11"/>
        <v>0.17040180347434028</v>
      </c>
      <c r="H92" s="38">
        <f t="shared" si="11"/>
        <v>0.17370737595963431</v>
      </c>
      <c r="I92" s="38">
        <f t="shared" si="11"/>
        <v>0.17643934242088988</v>
      </c>
      <c r="J92" s="38">
        <f t="shared" si="11"/>
        <v>0.17762121658444677</v>
      </c>
      <c r="K92" s="38">
        <f t="shared" si="11"/>
        <v>0.17468996176362539</v>
      </c>
      <c r="L92" s="39">
        <f t="shared" si="11"/>
        <v>0.17337133166894342</v>
      </c>
      <c r="M92" s="38">
        <f t="shared" si="11"/>
        <v>0.17678759819106687</v>
      </c>
      <c r="N92" s="38">
        <f t="shared" si="11"/>
        <v>0.18025234052548572</v>
      </c>
      <c r="O92" s="38">
        <f t="shared" si="11"/>
        <v>0.18336400293623739</v>
      </c>
      <c r="P92" s="38">
        <f t="shared" si="11"/>
        <v>0.18656888844241298</v>
      </c>
      <c r="Q92" s="38">
        <f t="shared" si="11"/>
        <v>0.18898789109682773</v>
      </c>
      <c r="R92" s="38">
        <f t="shared" si="11"/>
        <v>0.19195158243191279</v>
      </c>
      <c r="S92" s="38">
        <f t="shared" si="11"/>
        <v>0.19457654761228399</v>
      </c>
      <c r="T92" s="38">
        <f t="shared" si="11"/>
        <v>0.19679370901522972</v>
      </c>
      <c r="U92" s="38">
        <f t="shared" si="11"/>
        <v>0.1982795181849451</v>
      </c>
      <c r="V92" s="38">
        <f t="shared" si="11"/>
        <v>0.20012686754027209</v>
      </c>
      <c r="W92" s="38">
        <f t="shared" si="11"/>
        <v>0.20159220254685647</v>
      </c>
      <c r="X92" s="38">
        <f t="shared" si="11"/>
        <v>0.20292065314240521</v>
      </c>
      <c r="Y92" s="38">
        <f t="shared" si="11"/>
        <v>0.20343846233405732</v>
      </c>
      <c r="Z92" s="38">
        <f t="shared" si="11"/>
        <v>0.20340368187382626</v>
      </c>
      <c r="AA92" s="39">
        <f t="shared" si="11"/>
        <v>0.20353666547732979</v>
      </c>
    </row>
    <row r="93" spans="1:27" ht="12.75" customHeight="1" x14ac:dyDescent="0.3">
      <c r="A93" s="13" t="s">
        <v>91</v>
      </c>
      <c r="B93" s="38">
        <f t="shared" si="12"/>
        <v>0.65733950634269833</v>
      </c>
      <c r="C93" s="38">
        <f t="shared" si="11"/>
        <v>0.65419948182083354</v>
      </c>
      <c r="D93" s="38">
        <f t="shared" si="11"/>
        <v>0.65149973796972782</v>
      </c>
      <c r="E93" s="38">
        <f t="shared" si="11"/>
        <v>0.64844615195307698</v>
      </c>
      <c r="F93" s="38">
        <f t="shared" si="11"/>
        <v>0.64641543271542012</v>
      </c>
      <c r="G93" s="38">
        <f t="shared" si="11"/>
        <v>0.64439525465914538</v>
      </c>
      <c r="H93" s="38">
        <f t="shared" si="11"/>
        <v>0.64389767517565033</v>
      </c>
      <c r="I93" s="38">
        <f t="shared" si="11"/>
        <v>0.64295646701785369</v>
      </c>
      <c r="J93" s="38">
        <f t="shared" si="11"/>
        <v>0.64220666740951593</v>
      </c>
      <c r="K93" s="38">
        <f t="shared" si="11"/>
        <v>0.64103307303164403</v>
      </c>
      <c r="L93" s="39">
        <f t="shared" si="11"/>
        <v>0.63910217155777471</v>
      </c>
      <c r="M93" s="38">
        <f t="shared" si="11"/>
        <v>0.63772956046688212</v>
      </c>
      <c r="N93" s="38">
        <f t="shared" si="11"/>
        <v>0.63600885876312874</v>
      </c>
      <c r="O93" s="38">
        <f t="shared" si="11"/>
        <v>0.63503842918003228</v>
      </c>
      <c r="P93" s="38">
        <f t="shared" si="11"/>
        <v>0.63393440152694758</v>
      </c>
      <c r="Q93" s="38">
        <f t="shared" si="11"/>
        <v>0.63240327766829163</v>
      </c>
      <c r="R93" s="38">
        <f t="shared" si="11"/>
        <v>0.6309798873154665</v>
      </c>
      <c r="S93" s="38">
        <f t="shared" si="11"/>
        <v>0.62995999585587814</v>
      </c>
      <c r="T93" s="38">
        <f t="shared" si="11"/>
        <v>0.62867088248165182</v>
      </c>
      <c r="U93" s="38">
        <f t="shared" si="11"/>
        <v>0.62758180804205033</v>
      </c>
      <c r="V93" s="38">
        <f t="shared" si="11"/>
        <v>0.62661213588181286</v>
      </c>
      <c r="W93" s="38">
        <f t="shared" si="11"/>
        <v>0.6263397700151877</v>
      </c>
      <c r="X93" s="38">
        <f t="shared" si="11"/>
        <v>0.62650546120757256</v>
      </c>
      <c r="Y93" s="38">
        <f t="shared" si="11"/>
        <v>0.62647008777987967</v>
      </c>
      <c r="Z93" s="38">
        <f t="shared" si="11"/>
        <v>0.62643223824438865</v>
      </c>
      <c r="AA93" s="39">
        <f t="shared" si="11"/>
        <v>0.6267060592823297</v>
      </c>
    </row>
    <row r="94" spans="1:27" ht="12.75" customHeight="1" x14ac:dyDescent="0.3">
      <c r="A94" s="13" t="s">
        <v>92</v>
      </c>
      <c r="B94" s="38">
        <f t="shared" si="12"/>
        <v>0.16630321124900249</v>
      </c>
      <c r="C94" s="38">
        <f t="shared" si="11"/>
        <v>0.16975686758978054</v>
      </c>
      <c r="D94" s="38">
        <f t="shared" si="11"/>
        <v>0.17268993769502416</v>
      </c>
      <c r="E94" s="38">
        <f t="shared" si="11"/>
        <v>0.17616658235463009</v>
      </c>
      <c r="F94" s="38">
        <f t="shared" si="11"/>
        <v>0.17917210764441746</v>
      </c>
      <c r="G94" s="38">
        <f t="shared" si="11"/>
        <v>0.18259157630593781</v>
      </c>
      <c r="H94" s="38">
        <f t="shared" si="11"/>
        <v>0.18534167050972519</v>
      </c>
      <c r="I94" s="38">
        <f t="shared" si="11"/>
        <v>0.18837564155916217</v>
      </c>
      <c r="J94" s="38">
        <f t="shared" si="11"/>
        <v>0.19135120898712507</v>
      </c>
      <c r="K94" s="38">
        <f t="shared" si="11"/>
        <v>0.19496675171128419</v>
      </c>
      <c r="L94" s="39">
        <f t="shared" si="11"/>
        <v>0.19870056459156277</v>
      </c>
      <c r="M94" s="38">
        <f t="shared" si="11"/>
        <v>0.20204008950590321</v>
      </c>
      <c r="N94" s="38">
        <f t="shared" si="11"/>
        <v>0.20545954833730412</v>
      </c>
      <c r="O94" s="38">
        <f t="shared" si="11"/>
        <v>0.20809744554050566</v>
      </c>
      <c r="P94" s="38">
        <f t="shared" si="11"/>
        <v>0.21121770723458402</v>
      </c>
      <c r="Q94" s="38">
        <f t="shared" si="11"/>
        <v>0.21402210318164025</v>
      </c>
      <c r="R94" s="38">
        <f t="shared" si="11"/>
        <v>0.21652483573805026</v>
      </c>
      <c r="S94" s="38">
        <f t="shared" si="11"/>
        <v>0.2182548568105635</v>
      </c>
      <c r="T94" s="38">
        <f t="shared" si="11"/>
        <v>0.22028134384948672</v>
      </c>
      <c r="U94" s="38">
        <f t="shared" si="11"/>
        <v>0.22195951925356736</v>
      </c>
      <c r="V94" s="38">
        <f t="shared" si="11"/>
        <v>0.22341707703864452</v>
      </c>
      <c r="W94" s="38">
        <f t="shared" si="11"/>
        <v>0.22399652853113475</v>
      </c>
      <c r="X94" s="38">
        <f t="shared" si="11"/>
        <v>0.22406802398726552</v>
      </c>
      <c r="Y94" s="38">
        <f t="shared" si="11"/>
        <v>0.22426741668251443</v>
      </c>
      <c r="Z94" s="38">
        <f t="shared" si="11"/>
        <v>0.22433812664071542</v>
      </c>
      <c r="AA94" s="39">
        <f t="shared" si="11"/>
        <v>0.2240643975897588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268.28949227396168</v>
      </c>
      <c r="C97" s="76">
        <f t="shared" ref="C97:AA97" si="13">C83/(C84/1000)</f>
        <v>267.22786382239832</v>
      </c>
      <c r="D97" s="76">
        <f t="shared" si="13"/>
        <v>265.72446360259664</v>
      </c>
      <c r="E97" s="76">
        <f t="shared" si="13"/>
        <v>265.64093537582249</v>
      </c>
      <c r="F97" s="76">
        <f t="shared" si="13"/>
        <v>265.06417397702484</v>
      </c>
      <c r="G97" s="76">
        <f t="shared" si="13"/>
        <v>263.50459086177699</v>
      </c>
      <c r="H97" s="76">
        <f t="shared" si="13"/>
        <v>260.49172611072891</v>
      </c>
      <c r="I97" s="76">
        <f t="shared" si="13"/>
        <v>257.55039624727482</v>
      </c>
      <c r="J97" s="76">
        <f t="shared" si="13"/>
        <v>253.74725000278875</v>
      </c>
      <c r="K97" s="76">
        <f t="shared" si="13"/>
        <v>247.99293710549807</v>
      </c>
      <c r="L97" s="63">
        <f t="shared" si="13"/>
        <v>244.11438525773141</v>
      </c>
      <c r="M97" s="76">
        <f t="shared" si="13"/>
        <v>241.68127869616777</v>
      </c>
      <c r="N97" s="76">
        <f t="shared" si="13"/>
        <v>239.75762373825799</v>
      </c>
      <c r="O97" s="76">
        <f t="shared" si="13"/>
        <v>237.75509685679015</v>
      </c>
      <c r="P97" s="76">
        <f t="shared" si="13"/>
        <v>235.12273993776569</v>
      </c>
      <c r="Q97" s="76">
        <f t="shared" si="13"/>
        <v>233.59577380922087</v>
      </c>
      <c r="R97" s="76">
        <f t="shared" si="13"/>
        <v>232.62077091398754</v>
      </c>
      <c r="S97" s="76">
        <f t="shared" si="13"/>
        <v>232.21580828403577</v>
      </c>
      <c r="T97" s="76">
        <f t="shared" si="13"/>
        <v>231.61205390758261</v>
      </c>
      <c r="U97" s="76">
        <f t="shared" si="13"/>
        <v>231.02640228488215</v>
      </c>
      <c r="V97" s="76">
        <f t="shared" si="13"/>
        <v>230.75895655032826</v>
      </c>
      <c r="W97" s="76">
        <f t="shared" si="13"/>
        <v>230.69759305185383</v>
      </c>
      <c r="X97" s="76">
        <f t="shared" si="13"/>
        <v>230.72008244235477</v>
      </c>
      <c r="Y97" s="76">
        <f t="shared" si="13"/>
        <v>230.5927953281481</v>
      </c>
      <c r="Z97" s="76">
        <f t="shared" si="13"/>
        <v>230.51794142500876</v>
      </c>
      <c r="AA97" s="63">
        <f t="shared" si="13"/>
        <v>230.56512980623089</v>
      </c>
    </row>
    <row r="98" spans="1:27" ht="12.75" customHeight="1" x14ac:dyDescent="0.3">
      <c r="A98" s="13" t="s">
        <v>78</v>
      </c>
      <c r="B98" s="76">
        <f>B85/(B84/1000)</f>
        <v>252.99439580967731</v>
      </c>
      <c r="C98" s="76">
        <f t="shared" ref="C98:AA98" si="14">C85/(C84/1000)</f>
        <v>250.73579421202643</v>
      </c>
      <c r="D98" s="76">
        <f t="shared" si="14"/>
        <v>245.70249387171921</v>
      </c>
      <c r="E98" s="76">
        <f t="shared" si="14"/>
        <v>248.95554531664965</v>
      </c>
      <c r="F98" s="76">
        <f t="shared" si="14"/>
        <v>254.69063324196463</v>
      </c>
      <c r="G98" s="76">
        <f t="shared" si="14"/>
        <v>259.52739757950502</v>
      </c>
      <c r="H98" s="76">
        <f t="shared" si="14"/>
        <v>264.98688695886074</v>
      </c>
      <c r="I98" s="76">
        <f t="shared" si="14"/>
        <v>269.4171497060434</v>
      </c>
      <c r="J98" s="76">
        <f t="shared" si="14"/>
        <v>270.79019586327547</v>
      </c>
      <c r="K98" s="76">
        <f t="shared" si="14"/>
        <v>264.15750247035515</v>
      </c>
      <c r="L98" s="63">
        <f t="shared" si="14"/>
        <v>260.93187423090751</v>
      </c>
      <c r="M98" s="76">
        <f t="shared" si="14"/>
        <v>266.65517975330164</v>
      </c>
      <c r="N98" s="76">
        <f t="shared" si="14"/>
        <v>272.60732102167481</v>
      </c>
      <c r="O98" s="76">
        <f t="shared" si="14"/>
        <v>277.92030969787186</v>
      </c>
      <c r="P98" s="76">
        <f t="shared" si="14"/>
        <v>283.28825072708418</v>
      </c>
      <c r="Q98" s="76">
        <f t="shared" si="14"/>
        <v>287.4613846067719</v>
      </c>
      <c r="R98" s="76">
        <f t="shared" si="14"/>
        <v>292.80857727247223</v>
      </c>
      <c r="S98" s="76">
        <f t="shared" si="14"/>
        <v>297.68229020201352</v>
      </c>
      <c r="T98" s="76">
        <f t="shared" si="14"/>
        <v>301.75747734641919</v>
      </c>
      <c r="U98" s="76">
        <f t="shared" si="14"/>
        <v>304.45439209110816</v>
      </c>
      <c r="V98" s="76">
        <f t="shared" si="14"/>
        <v>307.93375183651659</v>
      </c>
      <c r="W98" s="76">
        <f t="shared" si="14"/>
        <v>310.74225382549366</v>
      </c>
      <c r="X98" s="76">
        <f t="shared" si="14"/>
        <v>313.31701661728715</v>
      </c>
      <c r="Y98" s="76">
        <f t="shared" si="14"/>
        <v>314.28821779983815</v>
      </c>
      <c r="Z98" s="76">
        <f t="shared" si="14"/>
        <v>314.20165296069581</v>
      </c>
      <c r="AA98" s="63">
        <f t="shared" si="14"/>
        <v>314.47163016429926</v>
      </c>
    </row>
    <row r="99" spans="1:27" ht="12.75" customHeight="1" x14ac:dyDescent="0.3">
      <c r="A99" s="13" t="s">
        <v>80</v>
      </c>
      <c r="B99" s="76">
        <f>SUM(B97:B98)</f>
        <v>521.283888083639</v>
      </c>
      <c r="C99" s="76">
        <f t="shared" ref="C99:AA99" si="15">SUM(C97:C98)</f>
        <v>517.96365803442472</v>
      </c>
      <c r="D99" s="76">
        <f t="shared" si="15"/>
        <v>511.42695747431583</v>
      </c>
      <c r="E99" s="76">
        <f t="shared" si="15"/>
        <v>514.59648069247214</v>
      </c>
      <c r="F99" s="76">
        <f t="shared" si="15"/>
        <v>519.75480721898953</v>
      </c>
      <c r="G99" s="76">
        <f t="shared" si="15"/>
        <v>523.03198844128201</v>
      </c>
      <c r="H99" s="76">
        <f t="shared" si="15"/>
        <v>525.47861306958964</v>
      </c>
      <c r="I99" s="76">
        <f t="shared" si="15"/>
        <v>526.96754595331822</v>
      </c>
      <c r="J99" s="76">
        <f t="shared" si="15"/>
        <v>524.53744586606422</v>
      </c>
      <c r="K99" s="76">
        <f t="shared" si="15"/>
        <v>512.15043957585317</v>
      </c>
      <c r="L99" s="63">
        <f t="shared" si="15"/>
        <v>505.04625948863895</v>
      </c>
      <c r="M99" s="76">
        <f t="shared" si="15"/>
        <v>508.33645844946943</v>
      </c>
      <c r="N99" s="76">
        <f t="shared" si="15"/>
        <v>512.36494475993277</v>
      </c>
      <c r="O99" s="76">
        <f t="shared" si="15"/>
        <v>515.675406554662</v>
      </c>
      <c r="P99" s="76">
        <f t="shared" si="15"/>
        <v>518.41099066484981</v>
      </c>
      <c r="Q99" s="76">
        <f t="shared" si="15"/>
        <v>521.05715841599272</v>
      </c>
      <c r="R99" s="76">
        <f t="shared" si="15"/>
        <v>525.42934818645972</v>
      </c>
      <c r="S99" s="76">
        <f t="shared" si="15"/>
        <v>529.89809848604932</v>
      </c>
      <c r="T99" s="76">
        <f t="shared" si="15"/>
        <v>533.3695312540018</v>
      </c>
      <c r="U99" s="76">
        <f t="shared" si="15"/>
        <v>535.48079437599029</v>
      </c>
      <c r="V99" s="76">
        <f t="shared" si="15"/>
        <v>538.69270838684486</v>
      </c>
      <c r="W99" s="76">
        <f t="shared" si="15"/>
        <v>541.43984687734746</v>
      </c>
      <c r="X99" s="76">
        <f t="shared" si="15"/>
        <v>544.03709905964195</v>
      </c>
      <c r="Y99" s="76">
        <f t="shared" si="15"/>
        <v>544.88101312798631</v>
      </c>
      <c r="Z99" s="76">
        <f t="shared" si="15"/>
        <v>544.71959438570457</v>
      </c>
      <c r="AA99" s="63">
        <f t="shared" si="15"/>
        <v>545.03675997053017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2020-03-24T09:05:17Z</dcterms:modified>
</cp:coreProperties>
</file>