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72" i="8"/>
  <c r="L72" i="8"/>
  <c r="H72" i="8"/>
  <c r="D72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U70" i="8"/>
  <c r="E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Q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Z72" i="8" s="1"/>
  <c r="Y64" i="8"/>
  <c r="X64" i="8"/>
  <c r="X72" i="8" s="1"/>
  <c r="W64" i="8"/>
  <c r="W72" i="8" s="1"/>
  <c r="V64" i="8"/>
  <c r="V71" i="8" s="1"/>
  <c r="U64" i="8"/>
  <c r="T64" i="8"/>
  <c r="T72" i="8" s="1"/>
  <c r="S64" i="8"/>
  <c r="S72" i="8" s="1"/>
  <c r="R64" i="8"/>
  <c r="R71" i="8" s="1"/>
  <c r="Q64" i="8"/>
  <c r="P64" i="8"/>
  <c r="P70" i="8" s="1"/>
  <c r="O64" i="8"/>
  <c r="O72" i="8" s="1"/>
  <c r="N64" i="8"/>
  <c r="N72" i="8" s="1"/>
  <c r="M64" i="8"/>
  <c r="L64" i="8"/>
  <c r="L70" i="8" s="1"/>
  <c r="K64" i="8"/>
  <c r="K72" i="8" s="1"/>
  <c r="J64" i="8"/>
  <c r="J71" i="8" s="1"/>
  <c r="I64" i="8"/>
  <c r="H64" i="8"/>
  <c r="H70" i="8" s="1"/>
  <c r="G64" i="8"/>
  <c r="G72" i="8" s="1"/>
  <c r="F64" i="8"/>
  <c r="F72" i="8" s="1"/>
  <c r="E64" i="8"/>
  <c r="D64" i="8"/>
  <c r="D70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Q32" i="8"/>
  <c r="M32" i="8"/>
  <c r="Z28" i="8"/>
  <c r="Z32" i="8" s="1"/>
  <c r="V28" i="8"/>
  <c r="V32" i="8" s="1"/>
  <c r="R28" i="8"/>
  <c r="N28" i="8"/>
  <c r="J28" i="8"/>
  <c r="J32" i="8" s="1"/>
  <c r="F28" i="8"/>
  <c r="F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AA28" i="8" s="1"/>
  <c r="AA32" i="8" s="1"/>
  <c r="Z24" i="8"/>
  <c r="Y24" i="8"/>
  <c r="Y28" i="8" s="1"/>
  <c r="Y32" i="8" s="1"/>
  <c r="X24" i="8"/>
  <c r="W24" i="8"/>
  <c r="W28" i="8" s="1"/>
  <c r="W32" i="8" s="1"/>
  <c r="V24" i="8"/>
  <c r="U24" i="8"/>
  <c r="U28" i="8" s="1"/>
  <c r="U32" i="8" s="1"/>
  <c r="T24" i="8"/>
  <c r="S24" i="8"/>
  <c r="S28" i="8" s="1"/>
  <c r="S32" i="8" s="1"/>
  <c r="R24" i="8"/>
  <c r="Q24" i="8"/>
  <c r="Q28" i="8" s="1"/>
  <c r="P24" i="8"/>
  <c r="O24" i="8"/>
  <c r="O28" i="8" s="1"/>
  <c r="O32" i="8" s="1"/>
  <c r="N24" i="8"/>
  <c r="M24" i="8"/>
  <c r="M28" i="8" s="1"/>
  <c r="L24" i="8"/>
  <c r="K24" i="8"/>
  <c r="K28" i="8" s="1"/>
  <c r="K32" i="8" s="1"/>
  <c r="J24" i="8"/>
  <c r="I24" i="8"/>
  <c r="I28" i="8" s="1"/>
  <c r="I32" i="8" s="1"/>
  <c r="H24" i="8"/>
  <c r="G24" i="8"/>
  <c r="G28" i="8" s="1"/>
  <c r="G32" i="8" s="1"/>
  <c r="F24" i="8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S99" i="7"/>
  <c r="O99" i="7"/>
  <c r="K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R97" i="7"/>
  <c r="R99" i="7" s="1"/>
  <c r="Q97" i="7"/>
  <c r="Q99" i="7" s="1"/>
  <c r="P97" i="7"/>
  <c r="P99" i="7" s="1"/>
  <c r="O97" i="7"/>
  <c r="N97" i="7"/>
  <c r="N99" i="7" s="1"/>
  <c r="M97" i="7"/>
  <c r="M99" i="7" s="1"/>
  <c r="L97" i="7"/>
  <c r="L99" i="7" s="1"/>
  <c r="K97" i="7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Y72" i="7"/>
  <c r="Q72" i="7"/>
  <c r="I72" i="7"/>
  <c r="E72" i="7"/>
  <c r="C72" i="7"/>
  <c r="Y71" i="7"/>
  <c r="X71" i="7"/>
  <c r="T71" i="7"/>
  <c r="S71" i="7"/>
  <c r="M71" i="7"/>
  <c r="I71" i="7"/>
  <c r="H71" i="7"/>
  <c r="D71" i="7"/>
  <c r="C71" i="7"/>
  <c r="Y70" i="7"/>
  <c r="W70" i="7"/>
  <c r="M70" i="7"/>
  <c r="I70" i="7"/>
  <c r="G70" i="7"/>
  <c r="X69" i="7"/>
  <c r="W69" i="7"/>
  <c r="Q69" i="7"/>
  <c r="M69" i="7"/>
  <c r="L69" i="7"/>
  <c r="H69" i="7"/>
  <c r="G69" i="7"/>
  <c r="AA68" i="7"/>
  <c r="Q68" i="7"/>
  <c r="M68" i="7"/>
  <c r="K68" i="7"/>
  <c r="AA67" i="7"/>
  <c r="U67" i="7"/>
  <c r="T67" i="7"/>
  <c r="Q67" i="7"/>
  <c r="P67" i="7"/>
  <c r="L67" i="7"/>
  <c r="K67" i="7"/>
  <c r="E67" i="7"/>
  <c r="AA64" i="7"/>
  <c r="AA72" i="7" s="1"/>
  <c r="Z64" i="7"/>
  <c r="Z72" i="7" s="1"/>
  <c r="Y64" i="7"/>
  <c r="Y67" i="7" s="1"/>
  <c r="X64" i="7"/>
  <c r="W64" i="7"/>
  <c r="W72" i="7" s="1"/>
  <c r="V64" i="7"/>
  <c r="U64" i="7"/>
  <c r="U69" i="7" s="1"/>
  <c r="T64" i="7"/>
  <c r="S64" i="7"/>
  <c r="S72" i="7" s="1"/>
  <c r="R64" i="7"/>
  <c r="Q64" i="7"/>
  <c r="Q71" i="7" s="1"/>
  <c r="P64" i="7"/>
  <c r="O64" i="7"/>
  <c r="O72" i="7" s="1"/>
  <c r="N64" i="7"/>
  <c r="N68" i="7" s="1"/>
  <c r="M64" i="7"/>
  <c r="M72" i="7" s="1"/>
  <c r="L64" i="7"/>
  <c r="K64" i="7"/>
  <c r="K72" i="7" s="1"/>
  <c r="J64" i="7"/>
  <c r="J72" i="7" s="1"/>
  <c r="I64" i="7"/>
  <c r="I67" i="7" s="1"/>
  <c r="H64" i="7"/>
  <c r="G64" i="7"/>
  <c r="G72" i="7" s="1"/>
  <c r="F64" i="7"/>
  <c r="F72" i="7" s="1"/>
  <c r="E64" i="7"/>
  <c r="E69" i="7" s="1"/>
  <c r="D64" i="7"/>
  <c r="C64" i="7"/>
  <c r="C68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V24" i="7"/>
  <c r="V28" i="7" s="1"/>
  <c r="V32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71" i="7" l="1"/>
  <c r="B69" i="7"/>
  <c r="B67" i="7"/>
  <c r="R71" i="7"/>
  <c r="R69" i="7"/>
  <c r="R67" i="7"/>
  <c r="F68" i="7"/>
  <c r="G67" i="7"/>
  <c r="G74" i="7" s="1"/>
  <c r="C69" i="7"/>
  <c r="S69" i="7"/>
  <c r="N70" i="7"/>
  <c r="S70" i="7"/>
  <c r="O71" i="7"/>
  <c r="R72" i="7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E68" i="8"/>
  <c r="U68" i="8"/>
  <c r="I70" i="8"/>
  <c r="Y70" i="8"/>
  <c r="D74" i="9"/>
  <c r="J71" i="7"/>
  <c r="J69" i="7"/>
  <c r="J67" i="7"/>
  <c r="J74" i="7" s="1"/>
  <c r="V71" i="7"/>
  <c r="V69" i="7"/>
  <c r="V67" i="7"/>
  <c r="Z71" i="7"/>
  <c r="Z69" i="7"/>
  <c r="Z67" i="7"/>
  <c r="V68" i="7"/>
  <c r="W67" i="7"/>
  <c r="G68" i="7"/>
  <c r="W68" i="7"/>
  <c r="C70" i="7"/>
  <c r="D72" i="7"/>
  <c r="D70" i="7"/>
  <c r="D68" i="7"/>
  <c r="H72" i="7"/>
  <c r="H70" i="7"/>
  <c r="H68" i="7"/>
  <c r="L72" i="7"/>
  <c r="L70" i="7"/>
  <c r="L68" i="7"/>
  <c r="L74" i="7" s="1"/>
  <c r="P72" i="7"/>
  <c r="P70" i="7"/>
  <c r="P68" i="7"/>
  <c r="P74" i="7" s="1"/>
  <c r="T72" i="7"/>
  <c r="T70" i="7"/>
  <c r="T68" i="7"/>
  <c r="T74" i="7" s="1"/>
  <c r="X72" i="7"/>
  <c r="X70" i="7"/>
  <c r="X68" i="7"/>
  <c r="C67" i="7"/>
  <c r="C74" i="7" s="1"/>
  <c r="H67" i="7"/>
  <c r="M67" i="7"/>
  <c r="M74" i="7" s="1"/>
  <c r="S67" i="7"/>
  <c r="X67" i="7"/>
  <c r="X74" i="7" s="1"/>
  <c r="I68" i="7"/>
  <c r="I74" i="7" s="1"/>
  <c r="S68" i="7"/>
  <c r="Y68" i="7"/>
  <c r="Y74" i="7" s="1"/>
  <c r="D69" i="7"/>
  <c r="I69" i="7"/>
  <c r="O69" i="7"/>
  <c r="T69" i="7"/>
  <c r="Y69" i="7"/>
  <c r="E70" i="7"/>
  <c r="J70" i="7"/>
  <c r="O70" i="7"/>
  <c r="U70" i="7"/>
  <c r="Z70" i="7"/>
  <c r="E71" i="7"/>
  <c r="K71" i="7"/>
  <c r="P71" i="7"/>
  <c r="U71" i="7"/>
  <c r="AA71" i="7"/>
  <c r="U72" i="7"/>
  <c r="N32" i="8"/>
  <c r="I68" i="8"/>
  <c r="Y68" i="8"/>
  <c r="M70" i="8"/>
  <c r="F71" i="7"/>
  <c r="F69" i="7"/>
  <c r="F67" i="7"/>
  <c r="F74" i="7" s="1"/>
  <c r="N71" i="7"/>
  <c r="N69" i="7"/>
  <c r="N67" i="7"/>
  <c r="E74" i="7"/>
  <c r="U74" i="7"/>
  <c r="B70" i="7"/>
  <c r="R70" i="7"/>
  <c r="C74" i="8"/>
  <c r="B68" i="7"/>
  <c r="R68" i="7"/>
  <c r="D67" i="7"/>
  <c r="D74" i="7" s="1"/>
  <c r="O67" i="7"/>
  <c r="E68" i="7"/>
  <c r="J68" i="7"/>
  <c r="O68" i="7"/>
  <c r="U68" i="7"/>
  <c r="Z68" i="7"/>
  <c r="K69" i="7"/>
  <c r="K74" i="7" s="1"/>
  <c r="P69" i="7"/>
  <c r="AA69" i="7"/>
  <c r="AA74" i="7" s="1"/>
  <c r="F70" i="7"/>
  <c r="K70" i="7"/>
  <c r="Q70" i="7"/>
  <c r="Q74" i="7" s="1"/>
  <c r="V70" i="7"/>
  <c r="AA70" i="7"/>
  <c r="G71" i="7"/>
  <c r="L71" i="7"/>
  <c r="W71" i="7"/>
  <c r="B72" i="7"/>
  <c r="N72" i="7"/>
  <c r="V72" i="7"/>
  <c r="R32" i="8"/>
  <c r="P74" i="8"/>
  <c r="M68" i="8"/>
  <c r="Q70" i="8"/>
  <c r="B68" i="8"/>
  <c r="F68" i="8"/>
  <c r="J68" i="8"/>
  <c r="N68" i="8"/>
  <c r="R68" i="8"/>
  <c r="V68" i="8"/>
  <c r="Z68" i="8"/>
  <c r="B70" i="8"/>
  <c r="F70" i="8"/>
  <c r="J70" i="8"/>
  <c r="N70" i="8"/>
  <c r="R70" i="8"/>
  <c r="V70" i="8"/>
  <c r="Z70" i="8"/>
  <c r="B72" i="8"/>
  <c r="J72" i="8"/>
  <c r="R72" i="8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B68" i="9"/>
  <c r="R68" i="9"/>
  <c r="N70" i="9"/>
  <c r="J72" i="9"/>
  <c r="Z72" i="9"/>
  <c r="C68" i="8"/>
  <c r="G68" i="8"/>
  <c r="G74" i="8" s="1"/>
  <c r="K68" i="8"/>
  <c r="K74" i="8" s="1"/>
  <c r="O68" i="8"/>
  <c r="O74" i="8" s="1"/>
  <c r="S68" i="8"/>
  <c r="S74" i="8" s="1"/>
  <c r="W68" i="8"/>
  <c r="W74" i="8" s="1"/>
  <c r="AA68" i="8"/>
  <c r="AA74" i="8" s="1"/>
  <c r="C70" i="8"/>
  <c r="G70" i="8"/>
  <c r="K70" i="8"/>
  <c r="O70" i="8"/>
  <c r="S70" i="8"/>
  <c r="W70" i="8"/>
  <c r="AA70" i="8"/>
  <c r="V72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B67" i="8"/>
  <c r="F67" i="8"/>
  <c r="F74" i="8" s="1"/>
  <c r="J67" i="8"/>
  <c r="N67" i="8"/>
  <c r="R67" i="8"/>
  <c r="V67" i="8"/>
  <c r="V74" i="8" s="1"/>
  <c r="Z67" i="8"/>
  <c r="D68" i="8"/>
  <c r="D74" i="8" s="1"/>
  <c r="H68" i="8"/>
  <c r="H74" i="8" s="1"/>
  <c r="L68" i="8"/>
  <c r="L74" i="8" s="1"/>
  <c r="P68" i="8"/>
  <c r="T68" i="8"/>
  <c r="X68" i="8"/>
  <c r="B69" i="8"/>
  <c r="F69" i="8"/>
  <c r="J69" i="8"/>
  <c r="N69" i="8"/>
  <c r="R69" i="8"/>
  <c r="V69" i="8"/>
  <c r="Z69" i="8"/>
  <c r="T70" i="8"/>
  <c r="X70" i="8"/>
  <c r="X74" i="8" s="1"/>
  <c r="F71" i="8"/>
  <c r="N71" i="8"/>
  <c r="Z71" i="8"/>
  <c r="G32" i="9"/>
  <c r="W32" i="9"/>
  <c r="J68" i="9"/>
  <c r="Z68" i="9"/>
  <c r="F70" i="9"/>
  <c r="V70" i="9"/>
  <c r="B72" i="9"/>
  <c r="R7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B74" i="8" l="1"/>
  <c r="N74" i="9"/>
  <c r="S74" i="7"/>
  <c r="V74" i="7"/>
  <c r="J74" i="9"/>
  <c r="S74" i="9"/>
  <c r="R74" i="8"/>
  <c r="O74" i="9"/>
  <c r="M74" i="9"/>
  <c r="T74" i="8"/>
  <c r="N74" i="8"/>
  <c r="R74" i="9"/>
  <c r="B74" i="9"/>
  <c r="N74" i="7"/>
  <c r="W74" i="7"/>
  <c r="Z74" i="7"/>
  <c r="Y74" i="8"/>
  <c r="U74" i="8"/>
  <c r="Q74" i="8"/>
  <c r="M74" i="8"/>
  <c r="I74" i="8"/>
  <c r="E74" i="8"/>
  <c r="B74" i="7"/>
  <c r="C74" i="9"/>
  <c r="Q74" i="9"/>
  <c r="AA74" i="9"/>
  <c r="K74" i="9"/>
  <c r="L74" i="9"/>
  <c r="Y74" i="9"/>
  <c r="I74" i="9"/>
  <c r="Z74" i="8"/>
  <c r="J74" i="8"/>
  <c r="V74" i="9"/>
  <c r="F74" i="9"/>
  <c r="O74" i="7"/>
  <c r="H74" i="7"/>
  <c r="R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<sst xmlns="http://schemas.openxmlformats.org/spreadsheetml/2006/main" count="1660" uniqueCount="104">
  <si>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</si>
  <si>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</si>
  <si>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</si>
  <si>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</si>
  <si>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</si>
  <si>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</si>
  <si>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</si>
  <si>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</si>
  <si>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</si>
  <si>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</si>
  <si>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</si>
  <si>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</si>
  <si>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</si>
  <si>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</si>
  <si>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</si>
  <si>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</si>
  <si>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</si>
  <si>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</si>
  <si>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</si>
  <si>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</si>
  <si>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</si>
  <si>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</si>
  <si>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</si>
  <si>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</si>
  <si>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</si>
  <si>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</si>
  <si>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</si>
  <si>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</si>
  <si>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</si>
  <si>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</si>
  <si>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</si>
  <si>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</si>
  <si>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</si>
  <si>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</si>
  <si>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</si>
  <si>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</si>
  <si>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</si>
  <si>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</si>
  <si>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</si>
  <si>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</si>
  <si>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</si>
  <si>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</si>
  <si>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</si>
  <si>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</si>
  <si>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</si>
  <si>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</si>
  <si>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</si>
  <si>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</si>
  <si>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</si>
  <si>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</si>
  <si>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</si>
  <si>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</si>
  <si>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</si>
  <si>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</si>
  <si>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</si>
  <si>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</si>
  <si>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</si>
  <si>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</si>
  <si>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</si>
  <si>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</si>
  <si>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</si>
  <si>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</si>
  <si>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</si>
  <si>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</si>
  <si>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</si>
  <si>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</si>
  <si>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</si>
  <si>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</si>
  <si>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</si>
  <si>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</si>
  <si>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</si>
  <si>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</si>
  <si>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</si>
  <si>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</si>
  <si>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</si>
  <si>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</si>
  <si>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</si>
  <si>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</si>
  <si>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</si>
  <si>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</si>
  <si>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</si>
  <si>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</si>
  <si>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</si>
  <si>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</si>
  <si>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</si>
  <si>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</si>
  <si>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</si>
  <si>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</si>
  <si>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</si>
  <si>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</si>
  <si>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</si>
  <si>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</si>
  <si>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</si>
  <si>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</si>
  <si>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</si>
  <si>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</si>
  <si>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</si>
  <si>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</si>
  <si>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</si>
  <si>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</si>
  <si>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SESplan (S11000003), Persons</t>
  </si>
  <si>
    <t>© Crown Copyright 2020</t>
  </si>
  <si>
    <t>Summary table for SESplan (S11000003), Females</t>
  </si>
  <si>
    <t>Summary table for SESplan (S11000003),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</si>
</sst>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1306615</v>
      </c>
      <c r="D10" s="76">
        <v>1314779</v>
      </c>
      <c r="E10" s="76">
        <v>1322472</v>
      </c>
      <c r="F10" s="76">
        <v>1329691</v>
      </c>
      <c r="G10" s="76">
        <v>1336661</v>
      </c>
      <c r="H10" s="76">
        <v>1343314</v>
      </c>
      <c r="I10" s="76">
        <v>1349814</v>
      </c>
      <c r="J10" s="76">
        <v>1356184</v>
      </c>
      <c r="K10" s="76">
        <v>1362307</v>
      </c>
      <c r="L10" s="63">
        <v>1368291</v>
      </c>
      <c r="M10" s="76">
        <v>1374075</v>
      </c>
      <c r="N10" s="76">
        <v>1379646</v>
      </c>
      <c r="O10" s="76">
        <v>1384928</v>
      </c>
      <c r="P10" s="76">
        <v>1390032</v>
      </c>
      <c r="Q10" s="76">
        <v>1394852</v>
      </c>
      <c r="R10" s="76">
        <v>1399469</v>
      </c>
      <c r="S10" s="76">
        <v>1403842</v>
      </c>
      <c r="T10" s="76">
        <v>1408047</v>
      </c>
      <c r="U10" s="76">
        <v>1412112</v>
      </c>
      <c r="V10" s="76">
        <v>1416017</v>
      </c>
      <c r="W10" s="76">
        <v>1419828</v>
      </c>
      <c r="X10" s="76">
        <v>1423499</v>
      </c>
      <c r="Y10" s="76">
        <v>1427125</v>
      </c>
      <c r="Z10" s="76">
        <v>1430655</v>
      </c>
      <c r="AA10" s="63">
        <v>1434067</v>
      </c>
    </row>
    <row r="11" spans="1:27" ht="12.75" customHeight="1" x14ac:dyDescent="0.3">
      <c r="A11" s="6" t="s">
        <v>55</v>
      </c>
      <c r="B11" s="25"/>
      <c r="C11" s="76">
        <v>12604</v>
      </c>
      <c r="D11" s="76">
        <v>12818</v>
      </c>
      <c r="E11" s="76">
        <v>12831</v>
      </c>
      <c r="F11" s="76">
        <v>12847</v>
      </c>
      <c r="G11" s="76">
        <v>12857</v>
      </c>
      <c r="H11" s="76">
        <v>12911</v>
      </c>
      <c r="I11" s="76">
        <v>12930</v>
      </c>
      <c r="J11" s="76">
        <v>12929</v>
      </c>
      <c r="K11" s="76">
        <v>12932</v>
      </c>
      <c r="L11" s="63">
        <v>12902</v>
      </c>
      <c r="M11" s="76">
        <v>12886</v>
      </c>
      <c r="N11" s="76">
        <v>12850</v>
      </c>
      <c r="O11" s="76">
        <v>12839</v>
      </c>
      <c r="P11" s="76">
        <v>12825</v>
      </c>
      <c r="Q11" s="76">
        <v>12820</v>
      </c>
      <c r="R11" s="76">
        <v>12835</v>
      </c>
      <c r="S11" s="76">
        <v>12849</v>
      </c>
      <c r="T11" s="76">
        <v>12890</v>
      </c>
      <c r="U11" s="76">
        <v>12938</v>
      </c>
      <c r="V11" s="76">
        <v>12999</v>
      </c>
      <c r="W11" s="76">
        <v>13066</v>
      </c>
      <c r="X11" s="76">
        <v>13128</v>
      </c>
      <c r="Y11" s="76">
        <v>13170</v>
      </c>
      <c r="Z11" s="76">
        <v>13192</v>
      </c>
      <c r="AA11" s="63">
        <v>13213</v>
      </c>
    </row>
    <row r="12" spans="1:27" ht="12.75" customHeight="1" x14ac:dyDescent="0.3">
      <c r="A12" s="6" t="s">
        <v>56</v>
      </c>
      <c r="B12" s="25"/>
      <c r="C12" s="76">
        <v>12116</v>
      </c>
      <c r="D12" s="76">
        <v>12626</v>
      </c>
      <c r="E12" s="76">
        <v>12761</v>
      </c>
      <c r="F12" s="76">
        <v>12830</v>
      </c>
      <c r="G12" s="76">
        <v>12984</v>
      </c>
      <c r="H12" s="76">
        <v>13157</v>
      </c>
      <c r="I12" s="76">
        <v>13271</v>
      </c>
      <c r="J12" s="76">
        <v>13449</v>
      </c>
      <c r="K12" s="76">
        <v>13559</v>
      </c>
      <c r="L12" s="63">
        <v>13731</v>
      </c>
      <c r="M12" s="76">
        <v>13877</v>
      </c>
      <c r="N12" s="76">
        <v>14040</v>
      </c>
      <c r="O12" s="76">
        <v>14214</v>
      </c>
      <c r="P12" s="76">
        <v>14377</v>
      </c>
      <c r="Q12" s="76">
        <v>14517</v>
      </c>
      <c r="R12" s="76">
        <v>14727</v>
      </c>
      <c r="S12" s="76">
        <v>14896</v>
      </c>
      <c r="T12" s="76">
        <v>15024</v>
      </c>
      <c r="U12" s="76">
        <v>15179</v>
      </c>
      <c r="V12" s="76">
        <v>15292</v>
      </c>
      <c r="W12" s="76">
        <v>15404</v>
      </c>
      <c r="X12" s="76">
        <v>15508</v>
      </c>
      <c r="Y12" s="76">
        <v>15619</v>
      </c>
      <c r="Z12" s="76">
        <v>15721</v>
      </c>
      <c r="AA12" s="63">
        <v>15786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488</v>
      </c>
      <c r="D14" s="76">
        <f t="shared" ref="D14:AA14" si="0">D11-D12</f>
        <v>192</v>
      </c>
      <c r="E14" s="76">
        <f t="shared" si="0"/>
        <v>70</v>
      </c>
      <c r="F14" s="76">
        <f t="shared" si="0"/>
        <v>17</v>
      </c>
      <c r="G14" s="76">
        <f t="shared" si="0"/>
        <v>-127</v>
      </c>
      <c r="H14" s="76">
        <f t="shared" si="0"/>
        <v>-246</v>
      </c>
      <c r="I14" s="76">
        <f t="shared" si="0"/>
        <v>-341</v>
      </c>
      <c r="J14" s="76">
        <f t="shared" si="0"/>
        <v>-520</v>
      </c>
      <c r="K14" s="76">
        <f t="shared" si="0"/>
        <v>-627</v>
      </c>
      <c r="L14" s="63">
        <f t="shared" si="0"/>
        <v>-829</v>
      </c>
      <c r="M14" s="76">
        <f t="shared" si="0"/>
        <v>-991</v>
      </c>
      <c r="N14" s="76">
        <f t="shared" si="0"/>
        <v>-1190</v>
      </c>
      <c r="O14" s="76">
        <f t="shared" si="0"/>
        <v>-1375</v>
      </c>
      <c r="P14" s="76">
        <f t="shared" si="0"/>
        <v>-1552</v>
      </c>
      <c r="Q14" s="76">
        <f t="shared" si="0"/>
        <v>-1697</v>
      </c>
      <c r="R14" s="76">
        <f t="shared" si="0"/>
        <v>-1892</v>
      </c>
      <c r="S14" s="76">
        <f t="shared" si="0"/>
        <v>-2047</v>
      </c>
      <c r="T14" s="76">
        <f t="shared" si="0"/>
        <v>-2134</v>
      </c>
      <c r="U14" s="76">
        <f t="shared" si="0"/>
        <v>-2241</v>
      </c>
      <c r="V14" s="76">
        <f t="shared" si="0"/>
        <v>-2293</v>
      </c>
      <c r="W14" s="76">
        <f t="shared" si="0"/>
        <v>-2338</v>
      </c>
      <c r="X14" s="76">
        <f t="shared" si="0"/>
        <v>-2380</v>
      </c>
      <c r="Y14" s="76">
        <f t="shared" si="0"/>
        <v>-2449</v>
      </c>
      <c r="Z14" s="76">
        <f t="shared" si="0"/>
        <v>-2529</v>
      </c>
      <c r="AA14" s="63">
        <f t="shared" si="0"/>
        <v>-2573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11062</v>
      </c>
      <c r="D16" s="76">
        <v>11079</v>
      </c>
      <c r="E16" s="76">
        <v>10858</v>
      </c>
      <c r="F16" s="76">
        <v>10786</v>
      </c>
      <c r="G16" s="76">
        <v>10718</v>
      </c>
      <c r="H16" s="76">
        <v>10719</v>
      </c>
      <c r="I16" s="76">
        <v>10743</v>
      </c>
      <c r="J16" s="76">
        <v>10743</v>
      </c>
      <c r="K16" s="76">
        <v>10743</v>
      </c>
      <c r="L16" s="63">
        <v>10743</v>
      </c>
      <c r="M16" s="76">
        <v>10743</v>
      </c>
      <c r="N16" s="76">
        <v>10743</v>
      </c>
      <c r="O16" s="76">
        <v>10743</v>
      </c>
      <c r="P16" s="76">
        <v>10743</v>
      </c>
      <c r="Q16" s="76">
        <v>10743</v>
      </c>
      <c r="R16" s="76">
        <v>10743</v>
      </c>
      <c r="S16" s="76">
        <v>10743</v>
      </c>
      <c r="T16" s="76">
        <v>10743</v>
      </c>
      <c r="U16" s="76">
        <v>10743</v>
      </c>
      <c r="V16" s="76">
        <v>10743</v>
      </c>
      <c r="W16" s="76">
        <v>10743</v>
      </c>
      <c r="X16" s="76">
        <v>10743</v>
      </c>
      <c r="Y16" s="76">
        <v>10743</v>
      </c>
      <c r="Z16" s="76">
        <v>10743</v>
      </c>
      <c r="AA16" s="63">
        <v>10743</v>
      </c>
    </row>
    <row r="17" spans="1:27" ht="12.75" customHeight="1" x14ac:dyDescent="0.3">
      <c r="A17" s="81" t="s">
        <v>83</v>
      </c>
      <c r="B17" s="81"/>
      <c r="C17" s="76">
        <v>14544</v>
      </c>
      <c r="D17" s="76">
        <v>14473</v>
      </c>
      <c r="E17" s="76">
        <v>14401</v>
      </c>
      <c r="F17" s="76">
        <v>14327</v>
      </c>
      <c r="G17" s="76">
        <v>14288</v>
      </c>
      <c r="H17" s="76">
        <v>14257</v>
      </c>
      <c r="I17" s="76">
        <v>14255</v>
      </c>
      <c r="J17" s="76">
        <v>14251</v>
      </c>
      <c r="K17" s="76">
        <v>14267</v>
      </c>
      <c r="L17" s="63">
        <v>14308</v>
      </c>
      <c r="M17" s="76">
        <v>14322</v>
      </c>
      <c r="N17" s="76">
        <v>14313</v>
      </c>
      <c r="O17" s="76">
        <v>14354</v>
      </c>
      <c r="P17" s="76">
        <v>14343</v>
      </c>
      <c r="Q17" s="76">
        <v>14314</v>
      </c>
      <c r="R17" s="76">
        <v>14263</v>
      </c>
      <c r="S17" s="76">
        <v>14252</v>
      </c>
      <c r="T17" s="76">
        <v>14222</v>
      </c>
      <c r="U17" s="76">
        <v>14159</v>
      </c>
      <c r="V17" s="76">
        <v>14071</v>
      </c>
      <c r="W17" s="76">
        <v>13999</v>
      </c>
      <c r="X17" s="76">
        <v>13973</v>
      </c>
      <c r="Y17" s="76">
        <v>13932</v>
      </c>
      <c r="Z17" s="76">
        <v>13886</v>
      </c>
      <c r="AA17" s="63">
        <v>13854</v>
      </c>
    </row>
    <row r="18" spans="1:27" ht="12.75" customHeight="1" x14ac:dyDescent="0.3">
      <c r="A18" s="6" t="s">
        <v>97</v>
      </c>
      <c r="B18" s="6"/>
      <c r="C18" s="76">
        <v>13073</v>
      </c>
      <c r="D18" s="76">
        <v>12935</v>
      </c>
      <c r="E18" s="76">
        <v>12723</v>
      </c>
      <c r="F18" s="76">
        <v>12626</v>
      </c>
      <c r="G18" s="76">
        <v>12571</v>
      </c>
      <c r="H18" s="76">
        <v>12483</v>
      </c>
      <c r="I18" s="76">
        <v>12475</v>
      </c>
      <c r="J18" s="76">
        <v>12447</v>
      </c>
      <c r="K18" s="76">
        <v>12462</v>
      </c>
      <c r="L18" s="63">
        <v>12471</v>
      </c>
      <c r="M18" s="76">
        <v>12460</v>
      </c>
      <c r="N18" s="76">
        <v>12474</v>
      </c>
      <c r="O18" s="76">
        <v>12466</v>
      </c>
      <c r="P18" s="76">
        <v>12443</v>
      </c>
      <c r="Q18" s="76">
        <v>12436</v>
      </c>
      <c r="R18" s="76">
        <v>12424</v>
      </c>
      <c r="S18" s="76">
        <v>12410</v>
      </c>
      <c r="T18" s="76">
        <v>12358</v>
      </c>
      <c r="U18" s="76">
        <v>12322</v>
      </c>
      <c r="V18" s="76">
        <v>12280</v>
      </c>
      <c r="W18" s="76">
        <v>12253</v>
      </c>
      <c r="X18" s="76">
        <v>12219</v>
      </c>
      <c r="Y18" s="76">
        <v>12186</v>
      </c>
      <c r="Z18" s="76">
        <v>12160</v>
      </c>
      <c r="AA18" s="63">
        <v>12141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6199</v>
      </c>
      <c r="D20" s="76">
        <v>6321</v>
      </c>
      <c r="E20" s="76">
        <v>6309</v>
      </c>
      <c r="F20" s="76">
        <v>6316</v>
      </c>
      <c r="G20" s="76">
        <v>6293</v>
      </c>
      <c r="H20" s="76">
        <v>6300</v>
      </c>
      <c r="I20" s="76">
        <v>6305</v>
      </c>
      <c r="J20" s="76">
        <v>6305</v>
      </c>
      <c r="K20" s="76">
        <v>6305</v>
      </c>
      <c r="L20" s="63">
        <v>6305</v>
      </c>
      <c r="M20" s="76">
        <v>6305</v>
      </c>
      <c r="N20" s="76">
        <v>6305</v>
      </c>
      <c r="O20" s="76">
        <v>6305</v>
      </c>
      <c r="P20" s="76">
        <v>6305</v>
      </c>
      <c r="Q20" s="76">
        <v>6305</v>
      </c>
      <c r="R20" s="76">
        <v>6305</v>
      </c>
      <c r="S20" s="76">
        <v>6305</v>
      </c>
      <c r="T20" s="76">
        <v>6305</v>
      </c>
      <c r="U20" s="76">
        <v>6305</v>
      </c>
      <c r="V20" s="76">
        <v>6305</v>
      </c>
      <c r="W20" s="76">
        <v>6305</v>
      </c>
      <c r="X20" s="76">
        <v>6305</v>
      </c>
      <c r="Y20" s="76">
        <v>6305</v>
      </c>
      <c r="Z20" s="76">
        <v>6305</v>
      </c>
      <c r="AA20" s="63">
        <v>6305</v>
      </c>
    </row>
    <row r="21" spans="1:27" ht="12.75" customHeight="1" x14ac:dyDescent="0.3">
      <c r="A21" s="81" t="s">
        <v>84</v>
      </c>
      <c r="B21" s="81"/>
      <c r="C21" s="76">
        <v>11766</v>
      </c>
      <c r="D21" s="76">
        <v>11736</v>
      </c>
      <c r="E21" s="76">
        <v>11758</v>
      </c>
      <c r="F21" s="76">
        <v>11753</v>
      </c>
      <c r="G21" s="76">
        <v>11772</v>
      </c>
      <c r="H21" s="76">
        <v>11731</v>
      </c>
      <c r="I21" s="76">
        <v>11729</v>
      </c>
      <c r="J21" s="76">
        <v>11711</v>
      </c>
      <c r="K21" s="76">
        <v>11727</v>
      </c>
      <c r="L21" s="63">
        <v>11767</v>
      </c>
      <c r="M21" s="76">
        <v>11801</v>
      </c>
      <c r="N21" s="76">
        <v>11857</v>
      </c>
      <c r="O21" s="76">
        <v>11918</v>
      </c>
      <c r="P21" s="76">
        <v>11976</v>
      </c>
      <c r="Q21" s="76">
        <v>12011</v>
      </c>
      <c r="R21" s="76">
        <v>12026</v>
      </c>
      <c r="S21" s="76">
        <v>12063</v>
      </c>
      <c r="T21" s="76">
        <v>12066</v>
      </c>
      <c r="U21" s="76">
        <v>12048</v>
      </c>
      <c r="V21" s="76">
        <v>12018</v>
      </c>
      <c r="W21" s="76">
        <v>11998</v>
      </c>
      <c r="X21" s="76">
        <v>11975</v>
      </c>
      <c r="Y21" s="76">
        <v>11948</v>
      </c>
      <c r="Z21" s="76">
        <v>11922</v>
      </c>
      <c r="AA21" s="63">
        <v>11890</v>
      </c>
    </row>
    <row r="22" spans="1:27" ht="12.75" customHeight="1" x14ac:dyDescent="0.3">
      <c r="A22" s="6" t="s">
        <v>98</v>
      </c>
      <c r="B22" s="6"/>
      <c r="C22" s="76">
        <v>13072</v>
      </c>
      <c r="D22" s="76">
        <v>12957</v>
      </c>
      <c r="E22" s="76">
        <v>12799</v>
      </c>
      <c r="F22" s="76">
        <v>12749</v>
      </c>
      <c r="G22" s="76">
        <v>12764</v>
      </c>
      <c r="H22" s="76">
        <v>12713</v>
      </c>
      <c r="I22" s="76">
        <v>12756</v>
      </c>
      <c r="J22" s="76">
        <v>12816</v>
      </c>
      <c r="K22" s="76">
        <v>12858</v>
      </c>
      <c r="L22" s="63">
        <v>12862</v>
      </c>
      <c r="M22" s="76">
        <v>12891</v>
      </c>
      <c r="N22" s="76">
        <v>12927</v>
      </c>
      <c r="O22" s="76">
        <v>12909</v>
      </c>
      <c r="P22" s="76">
        <v>12908</v>
      </c>
      <c r="Q22" s="76">
        <v>12882</v>
      </c>
      <c r="R22" s="76">
        <v>12873</v>
      </c>
      <c r="S22" s="76">
        <v>12839</v>
      </c>
      <c r="T22" s="76">
        <v>12798</v>
      </c>
      <c r="U22" s="76">
        <v>12757</v>
      </c>
      <c r="V22" s="76">
        <v>12719</v>
      </c>
      <c r="W22" s="76">
        <v>12712</v>
      </c>
      <c r="X22" s="76">
        <v>12685</v>
      </c>
      <c r="Y22" s="76">
        <v>12673</v>
      </c>
      <c r="Z22" s="76">
        <v>12664</v>
      </c>
      <c r="AA22" s="63">
        <v>12658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4863</v>
      </c>
      <c r="D24" s="76">
        <f t="shared" ref="D24:AA26" si="1">D16-D20</f>
        <v>4758</v>
      </c>
      <c r="E24" s="76">
        <f t="shared" si="1"/>
        <v>4549</v>
      </c>
      <c r="F24" s="76">
        <f t="shared" si="1"/>
        <v>4470</v>
      </c>
      <c r="G24" s="76">
        <f t="shared" si="1"/>
        <v>4425</v>
      </c>
      <c r="H24" s="76">
        <f t="shared" si="1"/>
        <v>4419</v>
      </c>
      <c r="I24" s="76">
        <f t="shared" si="1"/>
        <v>4438</v>
      </c>
      <c r="J24" s="76">
        <f t="shared" si="1"/>
        <v>4438</v>
      </c>
      <c r="K24" s="76">
        <f t="shared" si="1"/>
        <v>4438</v>
      </c>
      <c r="L24" s="63">
        <f t="shared" si="1"/>
        <v>4438</v>
      </c>
      <c r="M24" s="76">
        <f t="shared" si="1"/>
        <v>4438</v>
      </c>
      <c r="N24" s="76">
        <f t="shared" si="1"/>
        <v>4438</v>
      </c>
      <c r="O24" s="76">
        <f t="shared" si="1"/>
        <v>4438</v>
      </c>
      <c r="P24" s="76">
        <f t="shared" si="1"/>
        <v>4438</v>
      </c>
      <c r="Q24" s="76">
        <f t="shared" si="1"/>
        <v>4438</v>
      </c>
      <c r="R24" s="76">
        <f t="shared" si="1"/>
        <v>4438</v>
      </c>
      <c r="S24" s="76">
        <f t="shared" si="1"/>
        <v>4438</v>
      </c>
      <c r="T24" s="76">
        <f t="shared" si="1"/>
        <v>4438</v>
      </c>
      <c r="U24" s="76">
        <f t="shared" si="1"/>
        <v>4438</v>
      </c>
      <c r="V24" s="76">
        <f t="shared" si="1"/>
        <v>4438</v>
      </c>
      <c r="W24" s="76">
        <f t="shared" si="1"/>
        <v>4438</v>
      </c>
      <c r="X24" s="76">
        <f t="shared" si="1"/>
        <v>4438</v>
      </c>
      <c r="Y24" s="76">
        <f t="shared" si="1"/>
        <v>4438</v>
      </c>
      <c r="Z24" s="76">
        <f t="shared" si="1"/>
        <v>4438</v>
      </c>
      <c r="AA24" s="63">
        <f t="shared" si="1"/>
        <v>4438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2778</v>
      </c>
      <c r="D25" s="76">
        <f t="shared" si="2"/>
        <v>2737</v>
      </c>
      <c r="E25" s="76">
        <f t="shared" si="2"/>
        <v>2643</v>
      </c>
      <c r="F25" s="76">
        <f t="shared" si="2"/>
        <v>2574</v>
      </c>
      <c r="G25" s="76">
        <f t="shared" si="2"/>
        <v>2516</v>
      </c>
      <c r="H25" s="76">
        <f t="shared" si="2"/>
        <v>2526</v>
      </c>
      <c r="I25" s="76">
        <f t="shared" si="2"/>
        <v>2526</v>
      </c>
      <c r="J25" s="76">
        <f t="shared" si="2"/>
        <v>2540</v>
      </c>
      <c r="K25" s="76">
        <f t="shared" si="2"/>
        <v>2540</v>
      </c>
      <c r="L25" s="63">
        <f t="shared" si="2"/>
        <v>2541</v>
      </c>
      <c r="M25" s="76">
        <f t="shared" si="2"/>
        <v>2521</v>
      </c>
      <c r="N25" s="76">
        <f t="shared" si="2"/>
        <v>2456</v>
      </c>
      <c r="O25" s="76">
        <f t="shared" si="2"/>
        <v>2436</v>
      </c>
      <c r="P25" s="76">
        <f t="shared" si="2"/>
        <v>2367</v>
      </c>
      <c r="Q25" s="76">
        <f t="shared" si="2"/>
        <v>2303</v>
      </c>
      <c r="R25" s="76">
        <f t="shared" si="2"/>
        <v>2237</v>
      </c>
      <c r="S25" s="76">
        <f t="shared" si="1"/>
        <v>2189</v>
      </c>
      <c r="T25" s="76">
        <f t="shared" si="1"/>
        <v>2156</v>
      </c>
      <c r="U25" s="76">
        <f t="shared" si="1"/>
        <v>2111</v>
      </c>
      <c r="V25" s="76">
        <f t="shared" si="1"/>
        <v>2053</v>
      </c>
      <c r="W25" s="76">
        <f t="shared" si="1"/>
        <v>2001</v>
      </c>
      <c r="X25" s="76">
        <f t="shared" si="1"/>
        <v>1998</v>
      </c>
      <c r="Y25" s="76">
        <f t="shared" si="1"/>
        <v>1984</v>
      </c>
      <c r="Z25" s="76">
        <f t="shared" si="1"/>
        <v>1964</v>
      </c>
      <c r="AA25" s="63">
        <f t="shared" si="1"/>
        <v>1964</v>
      </c>
    </row>
    <row r="26" spans="1:27" ht="12.75" customHeight="1" x14ac:dyDescent="0.3">
      <c r="A26" s="6" t="s">
        <v>82</v>
      </c>
      <c r="B26" s="6"/>
      <c r="C26" s="76">
        <f t="shared" si="2"/>
        <v>1</v>
      </c>
      <c r="D26" s="76">
        <f t="shared" si="1"/>
        <v>-22</v>
      </c>
      <c r="E26" s="76">
        <f t="shared" si="1"/>
        <v>-76</v>
      </c>
      <c r="F26" s="76">
        <f t="shared" si="1"/>
        <v>-123</v>
      </c>
      <c r="G26" s="76">
        <f t="shared" si="1"/>
        <v>-193</v>
      </c>
      <c r="H26" s="76">
        <f t="shared" si="1"/>
        <v>-230</v>
      </c>
      <c r="I26" s="76">
        <f t="shared" si="1"/>
        <v>-281</v>
      </c>
      <c r="J26" s="76">
        <f t="shared" si="1"/>
        <v>-369</v>
      </c>
      <c r="K26" s="76">
        <f t="shared" si="1"/>
        <v>-396</v>
      </c>
      <c r="L26" s="63">
        <f t="shared" si="1"/>
        <v>-391</v>
      </c>
      <c r="M26" s="76">
        <f t="shared" si="1"/>
        <v>-431</v>
      </c>
      <c r="N26" s="76">
        <f t="shared" si="1"/>
        <v>-453</v>
      </c>
      <c r="O26" s="76">
        <f t="shared" si="1"/>
        <v>-443</v>
      </c>
      <c r="P26" s="76">
        <f t="shared" si="1"/>
        <v>-465</v>
      </c>
      <c r="Q26" s="76">
        <f t="shared" si="1"/>
        <v>-446</v>
      </c>
      <c r="R26" s="76">
        <f t="shared" si="1"/>
        <v>-449</v>
      </c>
      <c r="S26" s="76">
        <f t="shared" si="1"/>
        <v>-429</v>
      </c>
      <c r="T26" s="76">
        <f t="shared" si="1"/>
        <v>-440</v>
      </c>
      <c r="U26" s="76">
        <f t="shared" si="1"/>
        <v>-435</v>
      </c>
      <c r="V26" s="76">
        <f t="shared" si="1"/>
        <v>-439</v>
      </c>
      <c r="W26" s="76">
        <f t="shared" si="1"/>
        <v>-459</v>
      </c>
      <c r="X26" s="76">
        <f t="shared" si="1"/>
        <v>-466</v>
      </c>
      <c r="Y26" s="76">
        <f t="shared" si="1"/>
        <v>-487</v>
      </c>
      <c r="Z26" s="76">
        <f t="shared" si="1"/>
        <v>-504</v>
      </c>
      <c r="AA26" s="63">
        <f t="shared" si="1"/>
        <v>-517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7642</v>
      </c>
      <c r="D28" s="76">
        <f t="shared" ref="D28:AA28" si="3">SUM(D24:D26)</f>
        <v>7473</v>
      </c>
      <c r="E28" s="76">
        <f t="shared" si="3"/>
        <v>7116</v>
      </c>
      <c r="F28" s="76">
        <f t="shared" si="3"/>
        <v>6921</v>
      </c>
      <c r="G28" s="76">
        <f t="shared" si="3"/>
        <v>6748</v>
      </c>
      <c r="H28" s="76">
        <f t="shared" si="3"/>
        <v>6715</v>
      </c>
      <c r="I28" s="76">
        <f t="shared" si="3"/>
        <v>6683</v>
      </c>
      <c r="J28" s="76">
        <f t="shared" si="3"/>
        <v>6609</v>
      </c>
      <c r="K28" s="76">
        <f t="shared" si="3"/>
        <v>6582</v>
      </c>
      <c r="L28" s="63">
        <f t="shared" si="3"/>
        <v>6588</v>
      </c>
      <c r="M28" s="76">
        <f t="shared" si="3"/>
        <v>6528</v>
      </c>
      <c r="N28" s="76">
        <f t="shared" si="3"/>
        <v>6441</v>
      </c>
      <c r="O28" s="76">
        <f t="shared" si="3"/>
        <v>6431</v>
      </c>
      <c r="P28" s="76">
        <f t="shared" si="3"/>
        <v>6340</v>
      </c>
      <c r="Q28" s="76">
        <f t="shared" si="3"/>
        <v>6295</v>
      </c>
      <c r="R28" s="76">
        <f t="shared" si="3"/>
        <v>6226</v>
      </c>
      <c r="S28" s="76">
        <f t="shared" si="3"/>
        <v>6198</v>
      </c>
      <c r="T28" s="76">
        <f t="shared" si="3"/>
        <v>6154</v>
      </c>
      <c r="U28" s="76">
        <f t="shared" si="3"/>
        <v>6114</v>
      </c>
      <c r="V28" s="76">
        <f t="shared" si="3"/>
        <v>6052</v>
      </c>
      <c r="W28" s="76">
        <f t="shared" si="3"/>
        <v>5980</v>
      </c>
      <c r="X28" s="76">
        <f t="shared" si="3"/>
        <v>5970</v>
      </c>
      <c r="Y28" s="76">
        <f t="shared" si="3"/>
        <v>5935</v>
      </c>
      <c r="Z28" s="76">
        <f t="shared" si="3"/>
        <v>5898</v>
      </c>
      <c r="AA28" s="63">
        <f t="shared" si="3"/>
        <v>5885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34</v>
      </c>
      <c r="D30" s="76">
        <v>28</v>
      </c>
      <c r="E30" s="76">
        <v>33</v>
      </c>
      <c r="F30" s="76">
        <v>32</v>
      </c>
      <c r="G30" s="76">
        <v>32</v>
      </c>
      <c r="H30" s="76">
        <v>31</v>
      </c>
      <c r="I30" s="76">
        <v>28</v>
      </c>
      <c r="J30" s="76">
        <v>34</v>
      </c>
      <c r="K30" s="76">
        <v>29</v>
      </c>
      <c r="L30" s="63">
        <v>25</v>
      </c>
      <c r="M30" s="76">
        <v>34</v>
      </c>
      <c r="N30" s="76">
        <v>31</v>
      </c>
      <c r="O30" s="76">
        <v>48</v>
      </c>
      <c r="P30" s="76">
        <v>32</v>
      </c>
      <c r="Q30" s="76">
        <v>19</v>
      </c>
      <c r="R30" s="76">
        <v>39</v>
      </c>
      <c r="S30" s="76">
        <v>54</v>
      </c>
      <c r="T30" s="76">
        <v>45</v>
      </c>
      <c r="U30" s="76">
        <v>32</v>
      </c>
      <c r="V30" s="76">
        <v>52</v>
      </c>
      <c r="W30" s="76">
        <v>29</v>
      </c>
      <c r="X30" s="76">
        <v>36</v>
      </c>
      <c r="Y30" s="76">
        <v>44</v>
      </c>
      <c r="Z30" s="76">
        <v>43</v>
      </c>
      <c r="AA30" s="63">
        <v>41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8164</v>
      </c>
      <c r="D32" s="76">
        <f t="shared" ref="D32:AA32" si="4">D30+D28+D14</f>
        <v>7693</v>
      </c>
      <c r="E32" s="76">
        <f t="shared" si="4"/>
        <v>7219</v>
      </c>
      <c r="F32" s="76">
        <f t="shared" si="4"/>
        <v>6970</v>
      </c>
      <c r="G32" s="76">
        <f t="shared" si="4"/>
        <v>6653</v>
      </c>
      <c r="H32" s="76">
        <f t="shared" si="4"/>
        <v>6500</v>
      </c>
      <c r="I32" s="76">
        <f t="shared" si="4"/>
        <v>6370</v>
      </c>
      <c r="J32" s="76">
        <f t="shared" si="4"/>
        <v>6123</v>
      </c>
      <c r="K32" s="76">
        <f t="shared" si="4"/>
        <v>5984</v>
      </c>
      <c r="L32" s="63">
        <f t="shared" si="4"/>
        <v>5784</v>
      </c>
      <c r="M32" s="76">
        <f t="shared" si="4"/>
        <v>5571</v>
      </c>
      <c r="N32" s="76">
        <f t="shared" si="4"/>
        <v>5282</v>
      </c>
      <c r="O32" s="76">
        <f t="shared" si="4"/>
        <v>5104</v>
      </c>
      <c r="P32" s="76">
        <f t="shared" si="4"/>
        <v>4820</v>
      </c>
      <c r="Q32" s="76">
        <f t="shared" si="4"/>
        <v>4617</v>
      </c>
      <c r="R32" s="76">
        <f t="shared" si="4"/>
        <v>4373</v>
      </c>
      <c r="S32" s="76">
        <f t="shared" si="4"/>
        <v>4205</v>
      </c>
      <c r="T32" s="76">
        <f t="shared" si="4"/>
        <v>4065</v>
      </c>
      <c r="U32" s="76">
        <f t="shared" si="4"/>
        <v>3905</v>
      </c>
      <c r="V32" s="76">
        <f t="shared" si="4"/>
        <v>3811</v>
      </c>
      <c r="W32" s="76">
        <f t="shared" si="4"/>
        <v>3671</v>
      </c>
      <c r="X32" s="76">
        <f t="shared" si="4"/>
        <v>3626</v>
      </c>
      <c r="Y32" s="76">
        <f t="shared" si="4"/>
        <v>3530</v>
      </c>
      <c r="Z32" s="76">
        <f t="shared" si="4"/>
        <v>3412</v>
      </c>
      <c r="AA32" s="63">
        <f t="shared" si="4"/>
        <v>3353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1314779</v>
      </c>
      <c r="D34" s="76">
        <v>1322472</v>
      </c>
      <c r="E34" s="76">
        <v>1329691</v>
      </c>
      <c r="F34" s="76">
        <v>1336661</v>
      </c>
      <c r="G34" s="76">
        <v>1343314</v>
      </c>
      <c r="H34" s="76">
        <v>1349814</v>
      </c>
      <c r="I34" s="76">
        <v>1356184</v>
      </c>
      <c r="J34" s="76">
        <v>1362307</v>
      </c>
      <c r="K34" s="76">
        <v>1368291</v>
      </c>
      <c r="L34" s="63">
        <v>1374075</v>
      </c>
      <c r="M34" s="76">
        <v>1379646</v>
      </c>
      <c r="N34" s="76">
        <v>1384928</v>
      </c>
      <c r="O34" s="76">
        <v>1390032</v>
      </c>
      <c r="P34" s="76">
        <v>1394852</v>
      </c>
      <c r="Q34" s="76">
        <v>1399469</v>
      </c>
      <c r="R34" s="76">
        <v>1403842</v>
      </c>
      <c r="S34" s="76">
        <v>1408047</v>
      </c>
      <c r="T34" s="76">
        <v>1412112</v>
      </c>
      <c r="U34" s="76">
        <v>1416017</v>
      </c>
      <c r="V34" s="76">
        <v>1419828</v>
      </c>
      <c r="W34" s="76">
        <v>1423499</v>
      </c>
      <c r="X34" s="76">
        <v>1427125</v>
      </c>
      <c r="Y34" s="76">
        <v>1430655</v>
      </c>
      <c r="Z34" s="76">
        <v>1434067</v>
      </c>
      <c r="AA34" s="63">
        <v>1437420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6.2482062428488878E-3</v>
      </c>
      <c r="D36" s="38">
        <f t="shared" si="5"/>
        <v>5.8511734671758521E-3</v>
      </c>
      <c r="E36" s="38">
        <f t="shared" si="5"/>
        <v>5.4587167062894338E-3</v>
      </c>
      <c r="F36" s="38">
        <f t="shared" si="5"/>
        <v>5.2418193399819957E-3</v>
      </c>
      <c r="G36" s="38">
        <f t="shared" si="5"/>
        <v>4.9773278340581491E-3</v>
      </c>
      <c r="H36" s="38">
        <f t="shared" si="5"/>
        <v>4.8387793174194567E-3</v>
      </c>
      <c r="I36" s="38">
        <f t="shared" si="5"/>
        <v>4.7191687150970434E-3</v>
      </c>
      <c r="J36" s="38">
        <f t="shared" si="5"/>
        <v>4.51487408788188E-3</v>
      </c>
      <c r="K36" s="38">
        <f t="shared" si="5"/>
        <v>4.3925488160891785E-3</v>
      </c>
      <c r="L36" s="39">
        <f t="shared" si="5"/>
        <v>4.2271709745953165E-3</v>
      </c>
      <c r="M36" s="38">
        <f t="shared" si="5"/>
        <v>4.0543638447682988E-3</v>
      </c>
      <c r="N36" s="38">
        <f t="shared" si="5"/>
        <v>3.828518330064379E-3</v>
      </c>
      <c r="O36" s="38">
        <f t="shared" si="5"/>
        <v>3.6853901430254857E-3</v>
      </c>
      <c r="P36" s="38">
        <f t="shared" si="5"/>
        <v>3.4675460708818214E-3</v>
      </c>
      <c r="Q36" s="38">
        <f t="shared" si="5"/>
        <v>3.3100285908469144E-3</v>
      </c>
      <c r="R36" s="38">
        <f t="shared" si="5"/>
        <v>3.1247566041119881E-3</v>
      </c>
      <c r="S36" s="38">
        <f t="shared" si="5"/>
        <v>2.9953513287107806E-3</v>
      </c>
      <c r="T36" s="38">
        <f t="shared" si="5"/>
        <v>2.8869774943592083E-3</v>
      </c>
      <c r="U36" s="38">
        <f t="shared" si="5"/>
        <v>2.7653613877652765E-3</v>
      </c>
      <c r="V36" s="38">
        <f t="shared" si="5"/>
        <v>2.6913518693631503E-3</v>
      </c>
      <c r="W36" s="38">
        <f t="shared" si="5"/>
        <v>2.5855244438058693E-3</v>
      </c>
      <c r="X36" s="38">
        <f t="shared" si="5"/>
        <v>2.547244501049878E-3</v>
      </c>
      <c r="Y36" s="38">
        <f t="shared" si="5"/>
        <v>2.4735044232285187E-3</v>
      </c>
      <c r="Z36" s="38">
        <f t="shared" si="5"/>
        <v>2.3849215918582745E-3</v>
      </c>
      <c r="AA36" s="39">
        <f t="shared" si="5"/>
        <v>2.3381055417912833E-3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6.2482062428488878E-3</v>
      </c>
      <c r="D37" s="75">
        <f t="shared" si="6"/>
        <v>1.213593904861034E-2</v>
      </c>
      <c r="E37" s="75">
        <f t="shared" si="6"/>
        <v>1.7660902408130934E-2</v>
      </c>
      <c r="F37" s="75">
        <f t="shared" si="6"/>
        <v>2.2995297007917404E-2</v>
      </c>
      <c r="G37" s="75">
        <f t="shared" si="6"/>
        <v>2.8087079973825497E-2</v>
      </c>
      <c r="H37" s="75">
        <f t="shared" si="6"/>
        <v>3.3061766472909003E-2</v>
      </c>
      <c r="I37" s="75">
        <f t="shared" si="6"/>
        <v>3.7936959242010848E-2</v>
      </c>
      <c r="J37" s="75">
        <f t="shared" si="6"/>
        <v>4.2623113924147513E-2</v>
      </c>
      <c r="K37" s="75">
        <f t="shared" si="6"/>
        <v>4.7202886848842239E-2</v>
      </c>
      <c r="L37" s="77">
        <f t="shared" si="6"/>
        <v>5.1629592496642084E-2</v>
      </c>
      <c r="M37" s="75">
        <f t="shared" si="6"/>
        <v>5.5893281494548891E-2</v>
      </c>
      <c r="N37" s="75">
        <f t="shared" si="6"/>
        <v>5.9935788277342597E-2</v>
      </c>
      <c r="O37" s="75">
        <f t="shared" si="6"/>
        <v>6.3842065183699864E-2</v>
      </c>
      <c r="P37" s="75">
        <f t="shared" si="6"/>
        <v>6.7530986556866401E-2</v>
      </c>
      <c r="Q37" s="75">
        <f t="shared" si="6"/>
        <v>7.1064544643984651E-2</v>
      </c>
      <c r="R37" s="75">
        <f t="shared" si="6"/>
        <v>7.4411360653291139E-2</v>
      </c>
      <c r="S37" s="75">
        <f t="shared" si="6"/>
        <v>7.7629600150005931E-2</v>
      </c>
      <c r="T37" s="75">
        <f t="shared" si="6"/>
        <v>8.0740692552894316E-2</v>
      </c>
      <c r="U37" s="75">
        <f t="shared" si="6"/>
        <v>8.3729331134266782E-2</v>
      </c>
      <c r="V37" s="75">
        <f t="shared" si="6"/>
        <v>8.6646028095498678E-2</v>
      </c>
      <c r="W37" s="75">
        <f t="shared" si="6"/>
        <v>8.945557796290414E-2</v>
      </c>
      <c r="X37" s="75">
        <f t="shared" si="6"/>
        <v>9.2230687693008268E-2</v>
      </c>
      <c r="Y37" s="75">
        <f t="shared" si="6"/>
        <v>9.4932325130202846E-2</v>
      </c>
      <c r="Z37" s="75">
        <f t="shared" si="6"/>
        <v>9.7543652874029455E-2</v>
      </c>
      <c r="AA37" s="77">
        <f t="shared" si="6"/>
        <v>0.10010982577117207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1.3251418308</v>
      </c>
      <c r="D44" s="3">
        <v>1.3366291173</v>
      </c>
      <c r="E44" s="3">
        <v>1.3294269676999999</v>
      </c>
      <c r="F44" s="3">
        <v>1.3256549252000001</v>
      </c>
      <c r="G44" s="3">
        <v>1.3243376115000001</v>
      </c>
      <c r="H44" s="3">
        <v>1.3304318718999999</v>
      </c>
      <c r="I44" s="3">
        <v>1.3350324433</v>
      </c>
      <c r="J44" s="3">
        <v>1.3394463577</v>
      </c>
      <c r="K44" s="3">
        <v>1.3458632394000001</v>
      </c>
      <c r="L44" s="4">
        <v>1.3498184861</v>
      </c>
      <c r="M44" s="3">
        <v>1.3560045460000001</v>
      </c>
      <c r="N44" s="3">
        <v>1.3607544463000001</v>
      </c>
      <c r="O44" s="3">
        <v>1.3679370207999999</v>
      </c>
      <c r="P44" s="3">
        <v>1.3741488527000001</v>
      </c>
      <c r="Q44" s="3">
        <v>1.3805202073</v>
      </c>
      <c r="R44" s="3">
        <v>1.3875197418</v>
      </c>
      <c r="S44" s="3">
        <v>1.392647894</v>
      </c>
      <c r="T44" s="3">
        <v>1.3988771671</v>
      </c>
      <c r="U44" s="3">
        <v>1.4042465420000001</v>
      </c>
      <c r="V44" s="3">
        <v>1.4093386451000001</v>
      </c>
      <c r="W44" s="3">
        <v>1.4144594299</v>
      </c>
      <c r="X44" s="3">
        <v>1.4189804685</v>
      </c>
      <c r="Y44" s="3">
        <v>1.4215913415000001</v>
      </c>
      <c r="Z44" s="3">
        <v>1.42291177</v>
      </c>
      <c r="AA44" s="4">
        <v>1.4250228317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78.509245017586593</v>
      </c>
      <c r="D47" s="11">
        <v>78.466554017247503</v>
      </c>
      <c r="E47" s="11">
        <v>78.572571311387307</v>
      </c>
      <c r="F47" s="11">
        <v>78.726999672600101</v>
      </c>
      <c r="G47" s="11">
        <v>78.838160235534204</v>
      </c>
      <c r="H47" s="11">
        <v>78.941902406772897</v>
      </c>
      <c r="I47" s="11">
        <v>79.052061256286294</v>
      </c>
      <c r="J47" s="11">
        <v>79.197561713271</v>
      </c>
      <c r="K47" s="11">
        <v>79.348145663736304</v>
      </c>
      <c r="L47" s="64">
        <v>79.495351402063207</v>
      </c>
      <c r="M47" s="11">
        <v>79.602034871504699</v>
      </c>
      <c r="N47" s="11">
        <v>79.715420632247003</v>
      </c>
      <c r="O47" s="11">
        <v>79.827823048063294</v>
      </c>
      <c r="P47" s="11">
        <v>79.930260159763094</v>
      </c>
      <c r="Q47" s="11">
        <v>80.072732313567798</v>
      </c>
      <c r="R47" s="11">
        <v>80.211091682948194</v>
      </c>
      <c r="S47" s="11">
        <v>80.238101854900705</v>
      </c>
      <c r="T47" s="11">
        <v>80.424974077326198</v>
      </c>
      <c r="U47" s="11">
        <v>80.574860443357593</v>
      </c>
      <c r="V47" s="11">
        <v>80.680478558571807</v>
      </c>
      <c r="W47" s="11">
        <v>80.815166875542801</v>
      </c>
      <c r="X47" s="11">
        <v>80.959874840204407</v>
      </c>
      <c r="Y47" s="11">
        <v>81.052699571323302</v>
      </c>
      <c r="Z47" s="11">
        <v>81.162657687699706</v>
      </c>
      <c r="AA47" s="64">
        <v>81.331996391902905</v>
      </c>
    </row>
    <row r="48" spans="1:27" ht="12.75" customHeight="1" x14ac:dyDescent="0.3">
      <c r="A48" s="6" t="s">
        <v>89</v>
      </c>
      <c r="B48" s="25"/>
      <c r="C48" s="11">
        <v>82.311050719825801</v>
      </c>
      <c r="D48" s="11">
        <v>81.9164316213608</v>
      </c>
      <c r="E48" s="11">
        <v>81.999743054533397</v>
      </c>
      <c r="F48" s="11">
        <v>82.139371459865202</v>
      </c>
      <c r="G48" s="11">
        <v>82.253971789403195</v>
      </c>
      <c r="H48" s="11">
        <v>82.345683911036502</v>
      </c>
      <c r="I48" s="11">
        <v>82.445315842006906</v>
      </c>
      <c r="J48" s="11">
        <v>82.500754006996004</v>
      </c>
      <c r="K48" s="11">
        <v>82.657964784901296</v>
      </c>
      <c r="L48" s="64">
        <v>82.767718866997996</v>
      </c>
      <c r="M48" s="11">
        <v>82.8693707657022</v>
      </c>
      <c r="N48" s="11">
        <v>82.9499153749681</v>
      </c>
      <c r="O48" s="11">
        <v>83.007492991067295</v>
      </c>
      <c r="P48" s="11">
        <v>83.134850005823097</v>
      </c>
      <c r="Q48" s="11">
        <v>83.278410489722702</v>
      </c>
      <c r="R48" s="11">
        <v>83.315209852842202</v>
      </c>
      <c r="S48" s="11">
        <v>83.459547746813399</v>
      </c>
      <c r="T48" s="11">
        <v>83.519234212543495</v>
      </c>
      <c r="U48" s="11">
        <v>83.704164152645703</v>
      </c>
      <c r="V48" s="11">
        <v>83.817650061403</v>
      </c>
      <c r="W48" s="11">
        <v>83.927904093673007</v>
      </c>
      <c r="X48" s="11">
        <v>84.030401566823798</v>
      </c>
      <c r="Y48" s="11">
        <v>84.144912228184296</v>
      </c>
      <c r="Z48" s="11">
        <v>84.255612500398996</v>
      </c>
      <c r="AA48" s="64">
        <v>84.375152694220105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211366</v>
      </c>
      <c r="C57" s="76">
        <v>211719</v>
      </c>
      <c r="D57" s="76">
        <v>211927</v>
      </c>
      <c r="E57" s="76">
        <v>211571</v>
      </c>
      <c r="F57" s="76">
        <v>210936</v>
      </c>
      <c r="G57" s="76">
        <v>209422</v>
      </c>
      <c r="H57" s="76">
        <v>207788</v>
      </c>
      <c r="I57" s="76">
        <v>206600</v>
      </c>
      <c r="J57" s="76">
        <v>204371</v>
      </c>
      <c r="K57" s="76">
        <v>202877</v>
      </c>
      <c r="L57" s="63">
        <v>201536</v>
      </c>
      <c r="M57" s="76">
        <v>200165</v>
      </c>
      <c r="N57" s="76">
        <v>198994</v>
      </c>
      <c r="O57" s="76">
        <v>198078</v>
      </c>
      <c r="P57" s="76">
        <v>197638</v>
      </c>
      <c r="Q57" s="76">
        <v>197375</v>
      </c>
      <c r="R57" s="76">
        <v>197568</v>
      </c>
      <c r="S57" s="76">
        <v>197588</v>
      </c>
      <c r="T57" s="76">
        <v>197636</v>
      </c>
      <c r="U57" s="76">
        <v>197718</v>
      </c>
      <c r="V57" s="76">
        <v>197847</v>
      </c>
      <c r="W57" s="76">
        <v>197986</v>
      </c>
      <c r="X57" s="76">
        <v>198173</v>
      </c>
      <c r="Y57" s="76">
        <v>198400</v>
      </c>
      <c r="Z57" s="76">
        <v>198652</v>
      </c>
      <c r="AA57" s="63">
        <v>198962</v>
      </c>
    </row>
    <row r="58" spans="1:27" ht="12.75" customHeight="1" x14ac:dyDescent="0.3">
      <c r="A58" s="13" t="s">
        <v>68</v>
      </c>
      <c r="B58" s="76">
        <v>252569</v>
      </c>
      <c r="C58" s="76">
        <v>250484</v>
      </c>
      <c r="D58" s="76">
        <v>248409</v>
      </c>
      <c r="E58" s="76">
        <v>245908</v>
      </c>
      <c r="F58" s="76">
        <v>243809</v>
      </c>
      <c r="G58" s="76">
        <v>243348</v>
      </c>
      <c r="H58" s="76">
        <v>243260</v>
      </c>
      <c r="I58" s="76">
        <v>243403</v>
      </c>
      <c r="J58" s="76">
        <v>244558</v>
      </c>
      <c r="K58" s="76">
        <v>245001</v>
      </c>
      <c r="L58" s="63">
        <v>245672</v>
      </c>
      <c r="M58" s="76">
        <v>246126</v>
      </c>
      <c r="N58" s="76">
        <v>247335</v>
      </c>
      <c r="O58" s="76">
        <v>248689</v>
      </c>
      <c r="P58" s="76">
        <v>249990</v>
      </c>
      <c r="Q58" s="76">
        <v>251088</v>
      </c>
      <c r="R58" s="76">
        <v>251130</v>
      </c>
      <c r="S58" s="76">
        <v>250976</v>
      </c>
      <c r="T58" s="76">
        <v>250464</v>
      </c>
      <c r="U58" s="76">
        <v>249605</v>
      </c>
      <c r="V58" s="76">
        <v>247943</v>
      </c>
      <c r="W58" s="76">
        <v>246100</v>
      </c>
      <c r="X58" s="76">
        <v>244665</v>
      </c>
      <c r="Y58" s="76">
        <v>242278</v>
      </c>
      <c r="Z58" s="76">
        <v>240444</v>
      </c>
      <c r="AA58" s="63">
        <v>238859</v>
      </c>
    </row>
    <row r="59" spans="1:27" ht="12.75" customHeight="1" x14ac:dyDescent="0.3">
      <c r="A59" s="13" t="s">
        <v>69</v>
      </c>
      <c r="B59" s="76">
        <v>263369</v>
      </c>
      <c r="C59" s="76">
        <v>267768</v>
      </c>
      <c r="D59" s="76">
        <v>272723</v>
      </c>
      <c r="E59" s="76">
        <v>278491</v>
      </c>
      <c r="F59" s="76">
        <v>284457</v>
      </c>
      <c r="G59" s="76">
        <v>289492</v>
      </c>
      <c r="H59" s="76">
        <v>292860</v>
      </c>
      <c r="I59" s="76">
        <v>295050</v>
      </c>
      <c r="J59" s="76">
        <v>297083</v>
      </c>
      <c r="K59" s="76">
        <v>298472</v>
      </c>
      <c r="L59" s="63">
        <v>299396</v>
      </c>
      <c r="M59" s="76">
        <v>300739</v>
      </c>
      <c r="N59" s="76">
        <v>300425</v>
      </c>
      <c r="O59" s="76">
        <v>299341</v>
      </c>
      <c r="P59" s="76">
        <v>297463</v>
      </c>
      <c r="Q59" s="76">
        <v>294686</v>
      </c>
      <c r="R59" s="76">
        <v>292136</v>
      </c>
      <c r="S59" s="76">
        <v>289667</v>
      </c>
      <c r="T59" s="76">
        <v>286721</v>
      </c>
      <c r="U59" s="76">
        <v>284240</v>
      </c>
      <c r="V59" s="76">
        <v>283487</v>
      </c>
      <c r="W59" s="76">
        <v>283191</v>
      </c>
      <c r="X59" s="76">
        <v>283137</v>
      </c>
      <c r="Y59" s="76">
        <v>284014</v>
      </c>
      <c r="Z59" s="76">
        <v>284347</v>
      </c>
      <c r="AA59" s="63">
        <v>284797</v>
      </c>
    </row>
    <row r="60" spans="1:27" ht="12.75" customHeight="1" x14ac:dyDescent="0.3">
      <c r="A60" s="13" t="s">
        <v>70</v>
      </c>
      <c r="B60" s="76">
        <v>271514</v>
      </c>
      <c r="C60" s="76">
        <v>270472</v>
      </c>
      <c r="D60" s="76">
        <v>268822</v>
      </c>
      <c r="E60" s="76">
        <v>266730</v>
      </c>
      <c r="F60" s="76">
        <v>263867</v>
      </c>
      <c r="G60" s="76">
        <v>260437</v>
      </c>
      <c r="H60" s="76">
        <v>258601</v>
      </c>
      <c r="I60" s="76">
        <v>256789</v>
      </c>
      <c r="J60" s="76">
        <v>255869</v>
      </c>
      <c r="K60" s="76">
        <v>255030</v>
      </c>
      <c r="L60" s="63">
        <v>254353</v>
      </c>
      <c r="M60" s="76">
        <v>253957</v>
      </c>
      <c r="N60" s="76">
        <v>254752</v>
      </c>
      <c r="O60" s="76">
        <v>255248</v>
      </c>
      <c r="P60" s="76">
        <v>256558</v>
      </c>
      <c r="Q60" s="76">
        <v>259656</v>
      </c>
      <c r="R60" s="76">
        <v>263722</v>
      </c>
      <c r="S60" s="76">
        <v>268362</v>
      </c>
      <c r="T60" s="76">
        <v>273936</v>
      </c>
      <c r="U60" s="76">
        <v>279875</v>
      </c>
      <c r="V60" s="76">
        <v>284801</v>
      </c>
      <c r="W60" s="76">
        <v>288071</v>
      </c>
      <c r="X60" s="76">
        <v>290211</v>
      </c>
      <c r="Y60" s="76">
        <v>292181</v>
      </c>
      <c r="Z60" s="76">
        <v>293566</v>
      </c>
      <c r="AA60" s="63">
        <v>294489</v>
      </c>
    </row>
    <row r="61" spans="1:27" ht="12.75" customHeight="1" x14ac:dyDescent="0.3">
      <c r="A61" s="13" t="s">
        <v>71</v>
      </c>
      <c r="B61" s="76">
        <v>205804</v>
      </c>
      <c r="C61" s="76">
        <v>209663</v>
      </c>
      <c r="D61" s="76">
        <v>213854</v>
      </c>
      <c r="E61" s="76">
        <v>217831</v>
      </c>
      <c r="F61" s="76">
        <v>218510</v>
      </c>
      <c r="G61" s="76">
        <v>221255</v>
      </c>
      <c r="H61" s="76">
        <v>224428</v>
      </c>
      <c r="I61" s="76">
        <v>228467</v>
      </c>
      <c r="J61" s="76">
        <v>231901</v>
      </c>
      <c r="K61" s="76">
        <v>236062</v>
      </c>
      <c r="L61" s="63">
        <v>239922</v>
      </c>
      <c r="M61" s="76">
        <v>242929</v>
      </c>
      <c r="N61" s="76">
        <v>245299</v>
      </c>
      <c r="O61" s="76">
        <v>247785</v>
      </c>
      <c r="P61" s="76">
        <v>249100</v>
      </c>
      <c r="Q61" s="76">
        <v>249216</v>
      </c>
      <c r="R61" s="76">
        <v>248262</v>
      </c>
      <c r="S61" s="76">
        <v>246826</v>
      </c>
      <c r="T61" s="76">
        <v>244990</v>
      </c>
      <c r="U61" s="76">
        <v>242425</v>
      </c>
      <c r="V61" s="76">
        <v>239415</v>
      </c>
      <c r="W61" s="76">
        <v>237879</v>
      </c>
      <c r="X61" s="76">
        <v>236492</v>
      </c>
      <c r="Y61" s="76">
        <v>235900</v>
      </c>
      <c r="Z61" s="76">
        <v>235445</v>
      </c>
      <c r="AA61" s="63">
        <v>235129</v>
      </c>
    </row>
    <row r="62" spans="1:27" ht="12.75" customHeight="1" x14ac:dyDescent="0.3">
      <c r="A62" s="13" t="s">
        <v>72</v>
      </c>
      <c r="B62" s="76">
        <v>101993</v>
      </c>
      <c r="C62" s="76">
        <v>104673</v>
      </c>
      <c r="D62" s="76">
        <v>106737</v>
      </c>
      <c r="E62" s="76">
        <v>109160</v>
      </c>
      <c r="F62" s="76">
        <v>115082</v>
      </c>
      <c r="G62" s="76">
        <v>119360</v>
      </c>
      <c r="H62" s="76">
        <v>122877</v>
      </c>
      <c r="I62" s="76">
        <v>125875</v>
      </c>
      <c r="J62" s="76">
        <v>128525</v>
      </c>
      <c r="K62" s="76">
        <v>130849</v>
      </c>
      <c r="L62" s="63">
        <v>133196</v>
      </c>
      <c r="M62" s="76">
        <v>135730</v>
      </c>
      <c r="N62" s="76">
        <v>138123</v>
      </c>
      <c r="O62" s="76">
        <v>140891</v>
      </c>
      <c r="P62" s="76">
        <v>144103</v>
      </c>
      <c r="Q62" s="76">
        <v>147448</v>
      </c>
      <c r="R62" s="76">
        <v>151024</v>
      </c>
      <c r="S62" s="76">
        <v>154628</v>
      </c>
      <c r="T62" s="76">
        <v>158365</v>
      </c>
      <c r="U62" s="76">
        <v>162154</v>
      </c>
      <c r="V62" s="76">
        <v>166335</v>
      </c>
      <c r="W62" s="76">
        <v>170272</v>
      </c>
      <c r="X62" s="76">
        <v>174447</v>
      </c>
      <c r="Y62" s="76">
        <v>177882</v>
      </c>
      <c r="Z62" s="76">
        <v>181613</v>
      </c>
      <c r="AA62" s="63">
        <v>185184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1306615</v>
      </c>
      <c r="C64" s="76">
        <f t="shared" ref="C64:AA64" si="7">SUM(C57:C62)</f>
        <v>1314779</v>
      </c>
      <c r="D64" s="76">
        <f t="shared" si="7"/>
        <v>1322472</v>
      </c>
      <c r="E64" s="76">
        <f t="shared" si="7"/>
        <v>1329691</v>
      </c>
      <c r="F64" s="76">
        <f t="shared" si="7"/>
        <v>1336661</v>
      </c>
      <c r="G64" s="76">
        <f t="shared" si="7"/>
        <v>1343314</v>
      </c>
      <c r="H64" s="76">
        <f t="shared" si="7"/>
        <v>1349814</v>
      </c>
      <c r="I64" s="76">
        <f t="shared" si="7"/>
        <v>1356184</v>
      </c>
      <c r="J64" s="76">
        <f t="shared" si="7"/>
        <v>1362307</v>
      </c>
      <c r="K64" s="76">
        <f t="shared" si="7"/>
        <v>1368291</v>
      </c>
      <c r="L64" s="63">
        <f t="shared" si="7"/>
        <v>1374075</v>
      </c>
      <c r="M64" s="76">
        <f t="shared" si="7"/>
        <v>1379646</v>
      </c>
      <c r="N64" s="76">
        <f t="shared" si="7"/>
        <v>1384928</v>
      </c>
      <c r="O64" s="76">
        <f t="shared" si="7"/>
        <v>1390032</v>
      </c>
      <c r="P64" s="76">
        <f t="shared" si="7"/>
        <v>1394852</v>
      </c>
      <c r="Q64" s="76">
        <f t="shared" si="7"/>
        <v>1399469</v>
      </c>
      <c r="R64" s="76">
        <f t="shared" si="7"/>
        <v>1403842</v>
      </c>
      <c r="S64" s="76">
        <f t="shared" si="7"/>
        <v>1408047</v>
      </c>
      <c r="T64" s="76">
        <f t="shared" si="7"/>
        <v>1412112</v>
      </c>
      <c r="U64" s="76">
        <f t="shared" si="7"/>
        <v>1416017</v>
      </c>
      <c r="V64" s="76">
        <f t="shared" si="7"/>
        <v>1419828</v>
      </c>
      <c r="W64" s="76">
        <f t="shared" si="7"/>
        <v>1423499</v>
      </c>
      <c r="X64" s="76">
        <f t="shared" si="7"/>
        <v>1427125</v>
      </c>
      <c r="Y64" s="76">
        <f t="shared" si="7"/>
        <v>1430655</v>
      </c>
      <c r="Z64" s="76">
        <f t="shared" si="7"/>
        <v>1434067</v>
      </c>
      <c r="AA64" s="63">
        <f t="shared" si="7"/>
        <v>1437420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0.16176609024081309</v>
      </c>
      <c r="C67" s="38">
        <f t="shared" ref="C67:AA72" si="8">C57/C$64</f>
        <v>0.16103010467918943</v>
      </c>
      <c r="D67" s="38">
        <f t="shared" si="8"/>
        <v>0.16025065180964135</v>
      </c>
      <c r="E67" s="38">
        <f t="shared" si="8"/>
        <v>0.15911290668283082</v>
      </c>
      <c r="F67" s="38">
        <f t="shared" si="8"/>
        <v>0.15780815030886663</v>
      </c>
      <c r="G67" s="38">
        <f t="shared" si="8"/>
        <v>0.15589951418655654</v>
      </c>
      <c r="H67" s="38">
        <f t="shared" si="8"/>
        <v>0.15393824630652816</v>
      </c>
      <c r="I67" s="38">
        <f t="shared" si="8"/>
        <v>0.15233921060858999</v>
      </c>
      <c r="J67" s="38">
        <f t="shared" si="8"/>
        <v>0.1500183145208826</v>
      </c>
      <c r="K67" s="38">
        <f t="shared" si="8"/>
        <v>0.1482703606177341</v>
      </c>
      <c r="L67" s="39">
        <f t="shared" si="8"/>
        <v>0.14667030547823082</v>
      </c>
      <c r="M67" s="38">
        <f t="shared" si="8"/>
        <v>0.1450843187310368</v>
      </c>
      <c r="N67" s="38">
        <f t="shared" si="8"/>
        <v>0.14368544790776128</v>
      </c>
      <c r="O67" s="38">
        <f t="shared" si="8"/>
        <v>0.14249887772367831</v>
      </c>
      <c r="P67" s="38">
        <f t="shared" si="8"/>
        <v>0.14169101811518356</v>
      </c>
      <c r="Q67" s="38">
        <f t="shared" si="8"/>
        <v>0.1410356356589535</v>
      </c>
      <c r="R67" s="38">
        <f t="shared" si="8"/>
        <v>0.14073378628079228</v>
      </c>
      <c r="S67" s="38">
        <f t="shared" si="8"/>
        <v>0.14032770212926132</v>
      </c>
      <c r="T67" s="38">
        <f t="shared" si="8"/>
        <v>0.13995773706334907</v>
      </c>
      <c r="U67" s="38">
        <f t="shared" si="8"/>
        <v>0.13962967958718009</v>
      </c>
      <c r="V67" s="38">
        <f t="shared" si="8"/>
        <v>0.13934575173894304</v>
      </c>
      <c r="W67" s="38">
        <f t="shared" si="8"/>
        <v>0.13908404572114205</v>
      </c>
      <c r="X67" s="38">
        <f t="shared" si="8"/>
        <v>0.13886169746868704</v>
      </c>
      <c r="Y67" s="38">
        <f t="shared" si="8"/>
        <v>0.13867773851837095</v>
      </c>
      <c r="Z67" s="38">
        <f t="shared" si="8"/>
        <v>0.13852351389439962</v>
      </c>
      <c r="AA67" s="39">
        <f t="shared" si="8"/>
        <v>0.13841605098022847</v>
      </c>
    </row>
    <row r="68" spans="1:27" ht="12.75" customHeight="1" x14ac:dyDescent="0.3">
      <c r="A68" s="13" t="s">
        <v>68</v>
      </c>
      <c r="B68" s="38">
        <f t="shared" ref="B68:Q72" si="9">B58/B$64</f>
        <v>0.19330024529031123</v>
      </c>
      <c r="C68" s="38">
        <f t="shared" si="9"/>
        <v>0.1905141472445179</v>
      </c>
      <c r="D68" s="38">
        <f t="shared" si="9"/>
        <v>0.18783686913598172</v>
      </c>
      <c r="E68" s="38">
        <f t="shared" si="9"/>
        <v>0.18493619946288273</v>
      </c>
      <c r="F68" s="38">
        <f t="shared" si="9"/>
        <v>0.18240152140295857</v>
      </c>
      <c r="G68" s="38">
        <f t="shared" si="9"/>
        <v>0.18115496451313692</v>
      </c>
      <c r="H68" s="38">
        <f t="shared" si="9"/>
        <v>0.18021742254858816</v>
      </c>
      <c r="I68" s="38">
        <f t="shared" si="9"/>
        <v>0.17947638373554031</v>
      </c>
      <c r="J68" s="38">
        <f t="shared" si="9"/>
        <v>0.17951753899818471</v>
      </c>
      <c r="K68" s="38">
        <f t="shared" si="9"/>
        <v>0.17905620953437537</v>
      </c>
      <c r="L68" s="39">
        <f t="shared" si="9"/>
        <v>0.17879082291723522</v>
      </c>
      <c r="M68" s="38">
        <f t="shared" si="9"/>
        <v>0.17839793686206462</v>
      </c>
      <c r="N68" s="38">
        <f t="shared" si="9"/>
        <v>0.17859051156450009</v>
      </c>
      <c r="O68" s="38">
        <f t="shared" si="9"/>
        <v>0.17890883087583595</v>
      </c>
      <c r="P68" s="38">
        <f t="shared" si="9"/>
        <v>0.17922331544852071</v>
      </c>
      <c r="Q68" s="38">
        <f t="shared" si="9"/>
        <v>0.17941662159004593</v>
      </c>
      <c r="R68" s="38">
        <f t="shared" si="8"/>
        <v>0.17888765259908165</v>
      </c>
      <c r="S68" s="38">
        <f t="shared" si="8"/>
        <v>0.17824405009207789</v>
      </c>
      <c r="T68" s="38">
        <f t="shared" si="8"/>
        <v>0.17736836738162412</v>
      </c>
      <c r="U68" s="38">
        <f t="shared" si="8"/>
        <v>0.17627260124701893</v>
      </c>
      <c r="V68" s="38">
        <f t="shared" si="8"/>
        <v>0.17462889871167495</v>
      </c>
      <c r="W68" s="38">
        <f t="shared" si="8"/>
        <v>0.17288385871714698</v>
      </c>
      <c r="X68" s="38">
        <f t="shared" si="8"/>
        <v>0.17143908207059647</v>
      </c>
      <c r="Y68" s="38">
        <f t="shared" si="8"/>
        <v>0.16934760651589656</v>
      </c>
      <c r="Z68" s="38">
        <f t="shared" si="8"/>
        <v>0.16766580640932396</v>
      </c>
      <c r="AA68" s="39">
        <f t="shared" si="8"/>
        <v>0.16617203044343337</v>
      </c>
    </row>
    <row r="69" spans="1:27" ht="12.75" customHeight="1" x14ac:dyDescent="0.3">
      <c r="A69" s="13" t="s">
        <v>69</v>
      </c>
      <c r="B69" s="38">
        <f t="shared" si="9"/>
        <v>0.20156587824263458</v>
      </c>
      <c r="C69" s="38">
        <f t="shared" si="8"/>
        <v>0.20366008279718492</v>
      </c>
      <c r="D69" s="38">
        <f t="shared" si="8"/>
        <v>0.20622213551591262</v>
      </c>
      <c r="E69" s="38">
        <f t="shared" si="8"/>
        <v>0.20944038878205537</v>
      </c>
      <c r="F69" s="38">
        <f t="shared" si="8"/>
        <v>0.21281162538594303</v>
      </c>
      <c r="G69" s="38">
        <f t="shared" si="8"/>
        <v>0.21550583110129129</v>
      </c>
      <c r="H69" s="38">
        <f t="shared" si="8"/>
        <v>0.21696322604447724</v>
      </c>
      <c r="I69" s="38">
        <f t="shared" si="8"/>
        <v>0.21755897429847276</v>
      </c>
      <c r="J69" s="38">
        <f t="shared" si="8"/>
        <v>0.21807345921293805</v>
      </c>
      <c r="K69" s="38">
        <f t="shared" si="8"/>
        <v>0.21813488505003686</v>
      </c>
      <c r="L69" s="39">
        <f t="shared" si="8"/>
        <v>0.21788912541164057</v>
      </c>
      <c r="M69" s="38">
        <f t="shared" si="8"/>
        <v>0.21798272890292147</v>
      </c>
      <c r="N69" s="38">
        <f t="shared" si="8"/>
        <v>0.21692463434922249</v>
      </c>
      <c r="O69" s="38">
        <f t="shared" si="8"/>
        <v>0.21534827975183304</v>
      </c>
      <c r="P69" s="38">
        <f t="shared" si="8"/>
        <v>0.21325775064307897</v>
      </c>
      <c r="Q69" s="38">
        <f t="shared" si="8"/>
        <v>0.21056986614208675</v>
      </c>
      <c r="R69" s="38">
        <f t="shared" si="8"/>
        <v>0.20809749245285439</v>
      </c>
      <c r="S69" s="38">
        <f t="shared" si="8"/>
        <v>0.2057225362505655</v>
      </c>
      <c r="T69" s="38">
        <f t="shared" si="8"/>
        <v>0.20304409281983299</v>
      </c>
      <c r="U69" s="38">
        <f t="shared" si="8"/>
        <v>0.20073205335811647</v>
      </c>
      <c r="V69" s="38">
        <f t="shared" si="8"/>
        <v>0.19966291691669696</v>
      </c>
      <c r="W69" s="38">
        <f t="shared" si="8"/>
        <v>0.19894007652973414</v>
      </c>
      <c r="X69" s="38">
        <f t="shared" si="8"/>
        <v>0.19839677673644565</v>
      </c>
      <c r="Y69" s="38">
        <f t="shared" si="8"/>
        <v>0.19852025820341032</v>
      </c>
      <c r="Z69" s="38">
        <f t="shared" si="8"/>
        <v>0.19828013614426662</v>
      </c>
      <c r="AA69" s="39">
        <f t="shared" si="8"/>
        <v>0.1981306785768947</v>
      </c>
    </row>
    <row r="70" spans="1:27" ht="12.75" customHeight="1" x14ac:dyDescent="0.3">
      <c r="A70" s="13" t="s">
        <v>70</v>
      </c>
      <c r="B70" s="38">
        <f t="shared" si="9"/>
        <v>0.20779954309417847</v>
      </c>
      <c r="C70" s="38">
        <f t="shared" si="8"/>
        <v>0.20571670219862045</v>
      </c>
      <c r="D70" s="38">
        <f t="shared" si="8"/>
        <v>0.2032723566170021</v>
      </c>
      <c r="E70" s="38">
        <f t="shared" si="8"/>
        <v>0.20059547669345734</v>
      </c>
      <c r="F70" s="38">
        <f t="shared" si="8"/>
        <v>0.19740757005703016</v>
      </c>
      <c r="G70" s="38">
        <f t="shared" si="8"/>
        <v>0.19387648755242631</v>
      </c>
      <c r="H70" s="38">
        <f t="shared" si="8"/>
        <v>0.19158269213387918</v>
      </c>
      <c r="I70" s="38">
        <f t="shared" si="8"/>
        <v>0.18934672581301654</v>
      </c>
      <c r="J70" s="38">
        <f t="shared" si="8"/>
        <v>0.18782036648127037</v>
      </c>
      <c r="K70" s="38">
        <f t="shared" si="8"/>
        <v>0.18638579074188166</v>
      </c>
      <c r="L70" s="39">
        <f t="shared" si="8"/>
        <v>0.18510852755490056</v>
      </c>
      <c r="M70" s="38">
        <f t="shared" si="8"/>
        <v>0.18407403058465721</v>
      </c>
      <c r="N70" s="38">
        <f t="shared" si="8"/>
        <v>0.18394602463088333</v>
      </c>
      <c r="O70" s="38">
        <f t="shared" si="8"/>
        <v>0.18362742728224962</v>
      </c>
      <c r="P70" s="38">
        <f t="shared" si="8"/>
        <v>0.18393205874171598</v>
      </c>
      <c r="Q70" s="38">
        <f t="shared" si="8"/>
        <v>0.18553894369936025</v>
      </c>
      <c r="R70" s="38">
        <f t="shared" si="8"/>
        <v>0.18785732297509264</v>
      </c>
      <c r="S70" s="38">
        <f t="shared" si="8"/>
        <v>0.19059164928443439</v>
      </c>
      <c r="T70" s="38">
        <f t="shared" si="8"/>
        <v>0.1939902783915157</v>
      </c>
      <c r="U70" s="38">
        <f t="shared" si="8"/>
        <v>0.19764946324796948</v>
      </c>
      <c r="V70" s="38">
        <f t="shared" si="8"/>
        <v>0.20058838112785493</v>
      </c>
      <c r="W70" s="38">
        <f t="shared" si="8"/>
        <v>0.20236824894151664</v>
      </c>
      <c r="X70" s="38">
        <f t="shared" si="8"/>
        <v>0.2033535955154594</v>
      </c>
      <c r="Y70" s="38">
        <f t="shared" si="8"/>
        <v>0.20422883224816604</v>
      </c>
      <c r="Z70" s="38">
        <f t="shared" si="8"/>
        <v>0.20470870607858629</v>
      </c>
      <c r="AA70" s="39">
        <f t="shared" si="8"/>
        <v>0.20487331468881748</v>
      </c>
    </row>
    <row r="71" spans="1:27" ht="12.75" customHeight="1" x14ac:dyDescent="0.3">
      <c r="A71" s="13" t="s">
        <v>71</v>
      </c>
      <c r="B71" s="38">
        <f t="shared" si="9"/>
        <v>0.15750928927036656</v>
      </c>
      <c r="C71" s="38">
        <f t="shared" si="8"/>
        <v>0.15946634377336419</v>
      </c>
      <c r="D71" s="38">
        <f t="shared" si="8"/>
        <v>0.16170777150669352</v>
      </c>
      <c r="E71" s="38">
        <f t="shared" si="8"/>
        <v>0.16382076738129384</v>
      </c>
      <c r="F71" s="38">
        <f t="shared" si="8"/>
        <v>0.16347450849542255</v>
      </c>
      <c r="G71" s="38">
        <f t="shared" si="8"/>
        <v>0.16470832582702183</v>
      </c>
      <c r="H71" s="38">
        <f t="shared" si="8"/>
        <v>0.166265870705149</v>
      </c>
      <c r="I71" s="38">
        <f t="shared" si="8"/>
        <v>0.16846312889696383</v>
      </c>
      <c r="J71" s="38">
        <f t="shared" si="8"/>
        <v>0.17022668165105223</v>
      </c>
      <c r="K71" s="38">
        <f t="shared" si="8"/>
        <v>0.17252324249739273</v>
      </c>
      <c r="L71" s="39">
        <f t="shared" si="8"/>
        <v>0.1746061896184706</v>
      </c>
      <c r="M71" s="38">
        <f t="shared" si="8"/>
        <v>0.17608067576755196</v>
      </c>
      <c r="N71" s="38">
        <f t="shared" si="8"/>
        <v>0.17712039903879478</v>
      </c>
      <c r="O71" s="38">
        <f t="shared" si="8"/>
        <v>0.17825848613557099</v>
      </c>
      <c r="P71" s="38">
        <f t="shared" si="8"/>
        <v>0.17858525492310295</v>
      </c>
      <c r="Q71" s="38">
        <f t="shared" si="8"/>
        <v>0.1780789713812882</v>
      </c>
      <c r="R71" s="38">
        <f t="shared" si="8"/>
        <v>0.17684468765003469</v>
      </c>
      <c r="S71" s="38">
        <f t="shared" si="8"/>
        <v>0.17529670529463859</v>
      </c>
      <c r="T71" s="38">
        <f t="shared" si="8"/>
        <v>0.17349190432486941</v>
      </c>
      <c r="U71" s="38">
        <f t="shared" si="8"/>
        <v>0.17120204065346672</v>
      </c>
      <c r="V71" s="38">
        <f t="shared" si="8"/>
        <v>0.16862253737776689</v>
      </c>
      <c r="W71" s="38">
        <f t="shared" si="8"/>
        <v>0.16710865269311745</v>
      </c>
      <c r="X71" s="38">
        <f t="shared" si="8"/>
        <v>0.16571218358588072</v>
      </c>
      <c r="Y71" s="38">
        <f t="shared" si="8"/>
        <v>0.1648895086516316</v>
      </c>
      <c r="Z71" s="38">
        <f t="shared" si="8"/>
        <v>0.16417991628006223</v>
      </c>
      <c r="AA71" s="39">
        <f t="shared" si="8"/>
        <v>0.1635771034214078</v>
      </c>
    </row>
    <row r="72" spans="1:27" ht="12.75" customHeight="1" x14ac:dyDescent="0.3">
      <c r="A72" s="13" t="s">
        <v>72</v>
      </c>
      <c r="B72" s="38">
        <f t="shared" si="9"/>
        <v>7.8058953861696062E-2</v>
      </c>
      <c r="C72" s="38">
        <f t="shared" si="8"/>
        <v>7.96126193071231E-2</v>
      </c>
      <c r="D72" s="38">
        <f t="shared" si="8"/>
        <v>8.0710215414768707E-2</v>
      </c>
      <c r="E72" s="38">
        <f t="shared" si="8"/>
        <v>8.2094260997479865E-2</v>
      </c>
      <c r="F72" s="38">
        <f t="shared" si="8"/>
        <v>8.6096624349779036E-2</v>
      </c>
      <c r="G72" s="38">
        <f t="shared" si="8"/>
        <v>8.8854876819567136E-2</v>
      </c>
      <c r="H72" s="38">
        <f t="shared" si="8"/>
        <v>9.1032542261378233E-2</v>
      </c>
      <c r="I72" s="38">
        <f t="shared" si="8"/>
        <v>9.2815576647416576E-2</v>
      </c>
      <c r="J72" s="38">
        <f t="shared" si="8"/>
        <v>9.4343639135672064E-2</v>
      </c>
      <c r="K72" s="38">
        <f t="shared" si="8"/>
        <v>9.562951155857928E-2</v>
      </c>
      <c r="L72" s="39">
        <f t="shared" si="8"/>
        <v>9.6935029019522223E-2</v>
      </c>
      <c r="M72" s="38">
        <f t="shared" si="8"/>
        <v>9.8380309151767917E-2</v>
      </c>
      <c r="N72" s="38">
        <f t="shared" si="8"/>
        <v>9.9732982508838011E-2</v>
      </c>
      <c r="O72" s="38">
        <f t="shared" si="8"/>
        <v>0.1013580982308321</v>
      </c>
      <c r="P72" s="38">
        <f t="shared" si="8"/>
        <v>0.10331060212839785</v>
      </c>
      <c r="Q72" s="38">
        <f t="shared" si="8"/>
        <v>0.10535996152826536</v>
      </c>
      <c r="R72" s="38">
        <f t="shared" si="8"/>
        <v>0.10757905804214435</v>
      </c>
      <c r="S72" s="38">
        <f t="shared" si="8"/>
        <v>0.1098173569490223</v>
      </c>
      <c r="T72" s="38">
        <f t="shared" si="8"/>
        <v>0.11214762001880871</v>
      </c>
      <c r="U72" s="38">
        <f t="shared" si="8"/>
        <v>0.1145141619062483</v>
      </c>
      <c r="V72" s="38">
        <f t="shared" si="8"/>
        <v>0.11715151412706327</v>
      </c>
      <c r="W72" s="38">
        <f t="shared" si="8"/>
        <v>0.11961511739734275</v>
      </c>
      <c r="X72" s="38">
        <f t="shared" si="8"/>
        <v>0.12223666462293072</v>
      </c>
      <c r="Y72" s="38">
        <f t="shared" si="8"/>
        <v>0.12433605586252451</v>
      </c>
      <c r="Z72" s="38">
        <f t="shared" si="8"/>
        <v>0.12664192119336126</v>
      </c>
      <c r="AA72" s="39">
        <f t="shared" si="8"/>
        <v>0.12883082188921818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1.0000000000000002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0.99999999999999989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1.0000000000000002</v>
      </c>
      <c r="W74" s="38">
        <f t="shared" si="10"/>
        <v>1</v>
      </c>
      <c r="X74" s="38">
        <f t="shared" si="10"/>
        <v>0.99999999999999989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223684</v>
      </c>
      <c r="C83" s="76">
        <v>224664</v>
      </c>
      <c r="D83" s="76">
        <v>225211</v>
      </c>
      <c r="E83" s="76">
        <v>225360</v>
      </c>
      <c r="F83" s="76">
        <v>225000</v>
      </c>
      <c r="G83" s="76">
        <v>224361</v>
      </c>
      <c r="H83" s="76">
        <v>222888</v>
      </c>
      <c r="I83" s="76">
        <v>221269</v>
      </c>
      <c r="J83" s="76">
        <v>220088</v>
      </c>
      <c r="K83" s="76">
        <v>217852</v>
      </c>
      <c r="L83" s="63">
        <v>216333</v>
      </c>
      <c r="M83" s="76">
        <v>214968</v>
      </c>
      <c r="N83" s="76">
        <v>213562</v>
      </c>
      <c r="O83" s="76">
        <v>212373</v>
      </c>
      <c r="P83" s="76">
        <v>211434</v>
      </c>
      <c r="Q83" s="76">
        <v>210994</v>
      </c>
      <c r="R83" s="76">
        <v>210740</v>
      </c>
      <c r="S83" s="76">
        <v>210952</v>
      </c>
      <c r="T83" s="76">
        <v>211004</v>
      </c>
      <c r="U83" s="76">
        <v>211099</v>
      </c>
      <c r="V83" s="76">
        <v>211237</v>
      </c>
      <c r="W83" s="76">
        <v>211430</v>
      </c>
      <c r="X83" s="76">
        <v>211638</v>
      </c>
      <c r="Y83" s="76">
        <v>211865</v>
      </c>
      <c r="Z83" s="76">
        <v>212113</v>
      </c>
      <c r="AA83" s="63">
        <v>212384</v>
      </c>
    </row>
    <row r="84" spans="1:27" ht="12.75" customHeight="1" x14ac:dyDescent="0.3">
      <c r="A84" s="32" t="s">
        <v>77</v>
      </c>
      <c r="B84" s="76">
        <v>848839.79760000005</v>
      </c>
      <c r="C84" s="76">
        <v>859195.55778000003</v>
      </c>
      <c r="D84" s="76">
        <v>869562.50055999996</v>
      </c>
      <c r="E84" s="76">
        <v>874307</v>
      </c>
      <c r="F84" s="76">
        <v>877363</v>
      </c>
      <c r="G84" s="76">
        <v>879863</v>
      </c>
      <c r="H84" s="76">
        <v>882915</v>
      </c>
      <c r="I84" s="76">
        <v>885579</v>
      </c>
      <c r="J84" s="76">
        <v>890067.81756</v>
      </c>
      <c r="K84" s="76">
        <v>901101.65365500003</v>
      </c>
      <c r="L84" s="63">
        <v>908949</v>
      </c>
      <c r="M84" s="76">
        <v>910478</v>
      </c>
      <c r="N84" s="76">
        <v>911360</v>
      </c>
      <c r="O84" s="76">
        <v>912170</v>
      </c>
      <c r="P84" s="76">
        <v>912198</v>
      </c>
      <c r="Q84" s="76">
        <v>912389</v>
      </c>
      <c r="R84" s="76">
        <v>911886</v>
      </c>
      <c r="S84" s="76">
        <v>911005</v>
      </c>
      <c r="T84" s="76">
        <v>910794</v>
      </c>
      <c r="U84" s="76">
        <v>911156</v>
      </c>
      <c r="V84" s="76">
        <v>910876</v>
      </c>
      <c r="W84" s="76">
        <v>911044</v>
      </c>
      <c r="X84" s="76">
        <v>912137</v>
      </c>
      <c r="Y84" s="76">
        <v>913842</v>
      </c>
      <c r="Z84" s="76">
        <v>915791</v>
      </c>
      <c r="AA84" s="63">
        <v>917829</v>
      </c>
    </row>
    <row r="85" spans="1:27" ht="12.75" customHeight="1" x14ac:dyDescent="0.3">
      <c r="A85" s="13" t="s">
        <v>78</v>
      </c>
      <c r="B85" s="76">
        <v>234091.20240000001</v>
      </c>
      <c r="C85" s="76">
        <v>230919.44222</v>
      </c>
      <c r="D85" s="76">
        <v>227698.49944000001</v>
      </c>
      <c r="E85" s="76">
        <v>230024</v>
      </c>
      <c r="F85" s="76">
        <v>234298</v>
      </c>
      <c r="G85" s="76">
        <v>239090</v>
      </c>
      <c r="H85" s="76">
        <v>244011</v>
      </c>
      <c r="I85" s="76">
        <v>249336</v>
      </c>
      <c r="J85" s="76">
        <v>252151.18244</v>
      </c>
      <c r="K85" s="76">
        <v>249337.346345</v>
      </c>
      <c r="L85" s="63">
        <v>248793</v>
      </c>
      <c r="M85" s="76">
        <v>254200</v>
      </c>
      <c r="N85" s="76">
        <v>260006</v>
      </c>
      <c r="O85" s="76">
        <v>265489</v>
      </c>
      <c r="P85" s="76">
        <v>271220</v>
      </c>
      <c r="Q85" s="76">
        <v>276086</v>
      </c>
      <c r="R85" s="76">
        <v>281216</v>
      </c>
      <c r="S85" s="76">
        <v>286090</v>
      </c>
      <c r="T85" s="76">
        <v>290314</v>
      </c>
      <c r="U85" s="76">
        <v>293762</v>
      </c>
      <c r="V85" s="76">
        <v>297715</v>
      </c>
      <c r="W85" s="76">
        <v>301025</v>
      </c>
      <c r="X85" s="76">
        <v>303350</v>
      </c>
      <c r="Y85" s="76">
        <v>304948</v>
      </c>
      <c r="Z85" s="76">
        <v>306163</v>
      </c>
      <c r="AA85" s="63">
        <v>307207</v>
      </c>
    </row>
    <row r="86" spans="1:27" ht="12.75" customHeight="1" x14ac:dyDescent="0.3">
      <c r="A86" s="13" t="s">
        <v>91</v>
      </c>
      <c r="B86" s="76">
        <v>850761</v>
      </c>
      <c r="C86" s="76">
        <v>853593</v>
      </c>
      <c r="D86" s="76">
        <v>856864</v>
      </c>
      <c r="E86" s="76">
        <v>859601</v>
      </c>
      <c r="F86" s="76">
        <v>861952</v>
      </c>
      <c r="G86" s="76">
        <v>864143</v>
      </c>
      <c r="H86" s="76">
        <v>866665</v>
      </c>
      <c r="I86" s="76">
        <v>869126</v>
      </c>
      <c r="J86" s="76">
        <v>870796</v>
      </c>
      <c r="K86" s="76">
        <v>873255</v>
      </c>
      <c r="L86" s="63">
        <v>874401</v>
      </c>
      <c r="M86" s="76">
        <v>875466</v>
      </c>
      <c r="N86" s="76">
        <v>876018</v>
      </c>
      <c r="O86" s="76">
        <v>877072</v>
      </c>
      <c r="P86" s="76">
        <v>877275</v>
      </c>
      <c r="Q86" s="76">
        <v>877032</v>
      </c>
      <c r="R86" s="76">
        <v>877083</v>
      </c>
      <c r="S86" s="76">
        <v>877265</v>
      </c>
      <c r="T86" s="76">
        <v>876984</v>
      </c>
      <c r="U86" s="76">
        <v>877211</v>
      </c>
      <c r="V86" s="76">
        <v>878298</v>
      </c>
      <c r="W86" s="76">
        <v>879928</v>
      </c>
      <c r="X86" s="76">
        <v>881882</v>
      </c>
      <c r="Y86" s="76">
        <v>883945</v>
      </c>
      <c r="Z86" s="76">
        <v>886468</v>
      </c>
      <c r="AA86" s="63">
        <v>888937</v>
      </c>
    </row>
    <row r="87" spans="1:27" ht="12.75" customHeight="1" x14ac:dyDescent="0.3">
      <c r="A87" s="13" t="s">
        <v>92</v>
      </c>
      <c r="B87" s="76">
        <v>232170</v>
      </c>
      <c r="C87" s="76">
        <v>236522</v>
      </c>
      <c r="D87" s="76">
        <v>240397</v>
      </c>
      <c r="E87" s="76">
        <v>244730</v>
      </c>
      <c r="F87" s="76">
        <v>249709</v>
      </c>
      <c r="G87" s="76">
        <v>254810</v>
      </c>
      <c r="H87" s="76">
        <v>260261</v>
      </c>
      <c r="I87" s="76">
        <v>265789</v>
      </c>
      <c r="J87" s="76">
        <v>271423</v>
      </c>
      <c r="K87" s="76">
        <v>277184</v>
      </c>
      <c r="L87" s="63">
        <v>283341</v>
      </c>
      <c r="M87" s="76">
        <v>289212</v>
      </c>
      <c r="N87" s="76">
        <v>295348</v>
      </c>
      <c r="O87" s="76">
        <v>300587</v>
      </c>
      <c r="P87" s="76">
        <v>306143</v>
      </c>
      <c r="Q87" s="76">
        <v>311443</v>
      </c>
      <c r="R87" s="76">
        <v>316019</v>
      </c>
      <c r="S87" s="76">
        <v>319830</v>
      </c>
      <c r="T87" s="76">
        <v>324124</v>
      </c>
      <c r="U87" s="76">
        <v>327707</v>
      </c>
      <c r="V87" s="76">
        <v>330293</v>
      </c>
      <c r="W87" s="76">
        <v>332141</v>
      </c>
      <c r="X87" s="76">
        <v>333605</v>
      </c>
      <c r="Y87" s="76">
        <v>334845</v>
      </c>
      <c r="Z87" s="76">
        <v>335486</v>
      </c>
      <c r="AA87" s="63">
        <v>336099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0.17119350382476856</v>
      </c>
      <c r="C90" s="38">
        <f t="shared" ref="C90:AA94" si="11">C83/SUM(C$83:C$85)</f>
        <v>0.17087586582992276</v>
      </c>
      <c r="D90" s="38">
        <f t="shared" si="11"/>
        <v>0.17029547695527769</v>
      </c>
      <c r="E90" s="38">
        <f t="shared" si="11"/>
        <v>0.16948298514466895</v>
      </c>
      <c r="F90" s="38">
        <f t="shared" si="11"/>
        <v>0.16832989067534701</v>
      </c>
      <c r="G90" s="38">
        <f t="shared" si="11"/>
        <v>0.16702051791316103</v>
      </c>
      <c r="H90" s="38">
        <f t="shared" si="11"/>
        <v>0.16512497277402666</v>
      </c>
      <c r="I90" s="38">
        <f t="shared" si="11"/>
        <v>0.16315558950702855</v>
      </c>
      <c r="J90" s="38">
        <f t="shared" si="11"/>
        <v>0.16155536160351522</v>
      </c>
      <c r="K90" s="38">
        <f t="shared" si="11"/>
        <v>0.15921466997882761</v>
      </c>
      <c r="L90" s="39">
        <f t="shared" si="11"/>
        <v>0.15743900442115605</v>
      </c>
      <c r="M90" s="38">
        <f t="shared" si="11"/>
        <v>0.15581388269164698</v>
      </c>
      <c r="N90" s="38">
        <f t="shared" si="11"/>
        <v>0.15420440629404561</v>
      </c>
      <c r="O90" s="38">
        <f t="shared" si="11"/>
        <v>0.15278281363306745</v>
      </c>
      <c r="P90" s="38">
        <f t="shared" si="11"/>
        <v>0.15158167318109736</v>
      </c>
      <c r="Q90" s="38">
        <f t="shared" si="11"/>
        <v>0.15076718383901322</v>
      </c>
      <c r="R90" s="38">
        <f t="shared" si="11"/>
        <v>0.15011660856421163</v>
      </c>
      <c r="S90" s="38">
        <f t="shared" si="11"/>
        <v>0.14981886258058147</v>
      </c>
      <c r="T90" s="38">
        <f t="shared" si="11"/>
        <v>0.14942440826223416</v>
      </c>
      <c r="U90" s="38">
        <f t="shared" si="11"/>
        <v>0.14907942489391018</v>
      </c>
      <c r="V90" s="38">
        <f t="shared" si="11"/>
        <v>0.14877647151626816</v>
      </c>
      <c r="W90" s="38">
        <f t="shared" si="11"/>
        <v>0.14852837971786423</v>
      </c>
      <c r="X90" s="38">
        <f t="shared" si="11"/>
        <v>0.14829675045984059</v>
      </c>
      <c r="Y90" s="38">
        <f t="shared" si="11"/>
        <v>0.14808951144755375</v>
      </c>
      <c r="Z90" s="38">
        <f t="shared" si="11"/>
        <v>0.14791010461854293</v>
      </c>
      <c r="AA90" s="39">
        <f t="shared" si="11"/>
        <v>0.14775361411417678</v>
      </c>
    </row>
    <row r="91" spans="1:27" ht="12.75" customHeight="1" x14ac:dyDescent="0.3">
      <c r="A91" s="13" t="s">
        <v>77</v>
      </c>
      <c r="B91" s="38">
        <f t="shared" ref="B91:Q94" si="12">B84/SUM(B$83:B$85)</f>
        <v>0.64964798169315363</v>
      </c>
      <c r="C91" s="38">
        <f t="shared" si="12"/>
        <v>0.65349047846063868</v>
      </c>
      <c r="D91" s="38">
        <f t="shared" si="12"/>
        <v>0.6575280993170366</v>
      </c>
      <c r="E91" s="38">
        <f t="shared" si="12"/>
        <v>0.65752644787397974</v>
      </c>
      <c r="F91" s="38">
        <f t="shared" si="12"/>
        <v>0.65638407943375321</v>
      </c>
      <c r="G91" s="38">
        <f t="shared" si="12"/>
        <v>0.65499429024040545</v>
      </c>
      <c r="H91" s="38">
        <f t="shared" si="12"/>
        <v>0.65410123172525991</v>
      </c>
      <c r="I91" s="38">
        <f t="shared" si="12"/>
        <v>0.65299325165316802</v>
      </c>
      <c r="J91" s="38">
        <f t="shared" si="12"/>
        <v>0.65335333192885303</v>
      </c>
      <c r="K91" s="38">
        <f t="shared" si="12"/>
        <v>0.65855995081090213</v>
      </c>
      <c r="L91" s="39">
        <f t="shared" si="12"/>
        <v>0.66149882648327052</v>
      </c>
      <c r="M91" s="38">
        <f t="shared" si="12"/>
        <v>0.65993595458545162</v>
      </c>
      <c r="N91" s="38">
        <f t="shared" si="12"/>
        <v>0.65805587005245036</v>
      </c>
      <c r="O91" s="38">
        <f t="shared" si="12"/>
        <v>0.65622230279590688</v>
      </c>
      <c r="P91" s="38">
        <f t="shared" si="12"/>
        <v>0.6539747586123833</v>
      </c>
      <c r="Q91" s="38">
        <f t="shared" si="12"/>
        <v>0.65195370529822383</v>
      </c>
      <c r="R91" s="38">
        <f t="shared" si="11"/>
        <v>0.64956455213620901</v>
      </c>
      <c r="S91" s="38">
        <f t="shared" si="11"/>
        <v>0.64699899932317595</v>
      </c>
      <c r="T91" s="38">
        <f t="shared" si="11"/>
        <v>0.64498708317753828</v>
      </c>
      <c r="U91" s="38">
        <f t="shared" si="11"/>
        <v>0.64346402620872489</v>
      </c>
      <c r="V91" s="38">
        <f t="shared" si="11"/>
        <v>0.64153967945413104</v>
      </c>
      <c r="W91" s="38">
        <f t="shared" si="11"/>
        <v>0.64000325957376858</v>
      </c>
      <c r="X91" s="38">
        <f t="shared" si="11"/>
        <v>0.63914303232022418</v>
      </c>
      <c r="Y91" s="38">
        <f t="shared" si="11"/>
        <v>0.6387577717898445</v>
      </c>
      <c r="Z91" s="38">
        <f t="shared" si="11"/>
        <v>0.63859708088952605</v>
      </c>
      <c r="AA91" s="39">
        <f t="shared" si="11"/>
        <v>0.63852527445005636</v>
      </c>
    </row>
    <row r="92" spans="1:27" ht="12.75" customHeight="1" x14ac:dyDescent="0.3">
      <c r="A92" s="13" t="s">
        <v>78</v>
      </c>
      <c r="B92" s="38">
        <f t="shared" si="12"/>
        <v>0.1791585144820777</v>
      </c>
      <c r="C92" s="38">
        <f t="shared" si="11"/>
        <v>0.17563365570943862</v>
      </c>
      <c r="D92" s="38">
        <f t="shared" si="11"/>
        <v>0.17217642372768574</v>
      </c>
      <c r="E92" s="38">
        <f t="shared" si="11"/>
        <v>0.17299056698135132</v>
      </c>
      <c r="F92" s="38">
        <f t="shared" si="11"/>
        <v>0.17528602989089978</v>
      </c>
      <c r="G92" s="38">
        <f t="shared" si="11"/>
        <v>0.17798519184643352</v>
      </c>
      <c r="H92" s="38">
        <f t="shared" si="11"/>
        <v>0.18077379550071343</v>
      </c>
      <c r="I92" s="38">
        <f t="shared" si="11"/>
        <v>0.18385115883980344</v>
      </c>
      <c r="J92" s="38">
        <f t="shared" si="11"/>
        <v>0.18509130646763175</v>
      </c>
      <c r="K92" s="38">
        <f t="shared" si="11"/>
        <v>0.18222537921027032</v>
      </c>
      <c r="L92" s="39">
        <f t="shared" si="11"/>
        <v>0.18106216909557338</v>
      </c>
      <c r="M92" s="38">
        <f t="shared" si="11"/>
        <v>0.18425016272290137</v>
      </c>
      <c r="N92" s="38">
        <f t="shared" si="11"/>
        <v>0.187739723653504</v>
      </c>
      <c r="O92" s="38">
        <f t="shared" si="11"/>
        <v>0.1909948835710257</v>
      </c>
      <c r="P92" s="38">
        <f t="shared" si="11"/>
        <v>0.1944435682065194</v>
      </c>
      <c r="Q92" s="38">
        <f t="shared" si="11"/>
        <v>0.19727911086276295</v>
      </c>
      <c r="R92" s="38">
        <f t="shared" si="11"/>
        <v>0.2003188392995793</v>
      </c>
      <c r="S92" s="38">
        <f t="shared" si="11"/>
        <v>0.20318213809624253</v>
      </c>
      <c r="T92" s="38">
        <f t="shared" si="11"/>
        <v>0.20558850856022751</v>
      </c>
      <c r="U92" s="38">
        <f t="shared" si="11"/>
        <v>0.20745654889736492</v>
      </c>
      <c r="V92" s="38">
        <f t="shared" si="11"/>
        <v>0.20968384902960077</v>
      </c>
      <c r="W92" s="38">
        <f t="shared" si="11"/>
        <v>0.21146836070836719</v>
      </c>
      <c r="X92" s="38">
        <f t="shared" si="11"/>
        <v>0.21256021721993518</v>
      </c>
      <c r="Y92" s="38">
        <f t="shared" si="11"/>
        <v>0.21315271676260175</v>
      </c>
      <c r="Z92" s="38">
        <f t="shared" si="11"/>
        <v>0.213492814491931</v>
      </c>
      <c r="AA92" s="39">
        <f t="shared" si="11"/>
        <v>0.21372111143576686</v>
      </c>
    </row>
    <row r="93" spans="1:27" ht="12.75" customHeight="1" x14ac:dyDescent="0.3">
      <c r="A93" s="13" t="s">
        <v>91</v>
      </c>
      <c r="B93" s="38">
        <f t="shared" si="12"/>
        <v>0.6511183477918131</v>
      </c>
      <c r="C93" s="38">
        <f t="shared" si="11"/>
        <v>0.64922926210412546</v>
      </c>
      <c r="D93" s="38">
        <f t="shared" si="11"/>
        <v>0.64792600523867427</v>
      </c>
      <c r="E93" s="38">
        <f t="shared" si="11"/>
        <v>0.64646673550471501</v>
      </c>
      <c r="F93" s="38">
        <f t="shared" si="11"/>
        <v>0.6448546041217631</v>
      </c>
      <c r="G93" s="38">
        <f t="shared" si="11"/>
        <v>0.64329188856812336</v>
      </c>
      <c r="H93" s="38">
        <f t="shared" si="11"/>
        <v>0.64206253602348173</v>
      </c>
      <c r="I93" s="38">
        <f t="shared" si="11"/>
        <v>0.64086141703485666</v>
      </c>
      <c r="J93" s="38">
        <f t="shared" si="11"/>
        <v>0.63920687480868854</v>
      </c>
      <c r="K93" s="38">
        <f t="shared" si="11"/>
        <v>0.63820853897306928</v>
      </c>
      <c r="L93" s="39">
        <f t="shared" si="11"/>
        <v>0.63635609409966709</v>
      </c>
      <c r="M93" s="38">
        <f t="shared" si="11"/>
        <v>0.63455843020600933</v>
      </c>
      <c r="N93" s="38">
        <f t="shared" si="11"/>
        <v>0.63253685390143022</v>
      </c>
      <c r="O93" s="38">
        <f t="shared" si="11"/>
        <v>0.63097252437353957</v>
      </c>
      <c r="P93" s="38">
        <f t="shared" si="11"/>
        <v>0.62893769374815389</v>
      </c>
      <c r="Q93" s="38">
        <f t="shared" si="11"/>
        <v>0.62668912280300604</v>
      </c>
      <c r="R93" s="38">
        <f t="shared" si="11"/>
        <v>0.62477330069908155</v>
      </c>
      <c r="S93" s="38">
        <f t="shared" si="11"/>
        <v>0.62303673101821178</v>
      </c>
      <c r="T93" s="38">
        <f t="shared" si="11"/>
        <v>0.62104422312111218</v>
      </c>
      <c r="U93" s="38">
        <f t="shared" si="11"/>
        <v>0.61949185638308013</v>
      </c>
      <c r="V93" s="38">
        <f t="shared" si="11"/>
        <v>0.61859464667551278</v>
      </c>
      <c r="W93" s="38">
        <f t="shared" si="11"/>
        <v>0.61814444548257497</v>
      </c>
      <c r="X93" s="38">
        <f t="shared" si="11"/>
        <v>0.6179430673556976</v>
      </c>
      <c r="Y93" s="38">
        <f t="shared" si="11"/>
        <v>0.6178603506785354</v>
      </c>
      <c r="Z93" s="38">
        <f t="shared" si="11"/>
        <v>0.61814964014930962</v>
      </c>
      <c r="AA93" s="39">
        <f t="shared" si="11"/>
        <v>0.61842537323816282</v>
      </c>
    </row>
    <row r="94" spans="1:27" ht="12.75" customHeight="1" x14ac:dyDescent="0.3">
      <c r="A94" s="13" t="s">
        <v>92</v>
      </c>
      <c r="B94" s="38">
        <f t="shared" si="12"/>
        <v>0.1776881483834182</v>
      </c>
      <c r="C94" s="38">
        <f t="shared" si="11"/>
        <v>0.17989487206595176</v>
      </c>
      <c r="D94" s="38">
        <f t="shared" si="11"/>
        <v>0.18177851780604806</v>
      </c>
      <c r="E94" s="38">
        <f t="shared" si="11"/>
        <v>0.18405027935061605</v>
      </c>
      <c r="F94" s="38">
        <f t="shared" si="11"/>
        <v>0.18681550520288989</v>
      </c>
      <c r="G94" s="38">
        <f t="shared" si="11"/>
        <v>0.18968759351871564</v>
      </c>
      <c r="H94" s="38">
        <f t="shared" si="11"/>
        <v>0.19281249120249161</v>
      </c>
      <c r="I94" s="38">
        <f t="shared" si="11"/>
        <v>0.19598299345811482</v>
      </c>
      <c r="J94" s="38">
        <f t="shared" si="11"/>
        <v>0.1992377635877963</v>
      </c>
      <c r="K94" s="38">
        <f t="shared" si="11"/>
        <v>0.20257679104810308</v>
      </c>
      <c r="L94" s="39">
        <f t="shared" si="11"/>
        <v>0.20620490147917689</v>
      </c>
      <c r="M94" s="38">
        <f t="shared" si="11"/>
        <v>0.20962768710234364</v>
      </c>
      <c r="N94" s="38">
        <f t="shared" si="11"/>
        <v>0.21325873980452414</v>
      </c>
      <c r="O94" s="38">
        <f t="shared" si="11"/>
        <v>0.21624466199339296</v>
      </c>
      <c r="P94" s="38">
        <f t="shared" si="11"/>
        <v>0.21948063307074872</v>
      </c>
      <c r="Q94" s="38">
        <f t="shared" si="11"/>
        <v>0.22254369335798077</v>
      </c>
      <c r="R94" s="38">
        <f t="shared" si="11"/>
        <v>0.22511009073670685</v>
      </c>
      <c r="S94" s="38">
        <f t="shared" si="11"/>
        <v>0.22714440640120678</v>
      </c>
      <c r="T94" s="38">
        <f t="shared" si="11"/>
        <v>0.22953136861665363</v>
      </c>
      <c r="U94" s="38">
        <f t="shared" si="11"/>
        <v>0.23142871872300969</v>
      </c>
      <c r="V94" s="38">
        <f t="shared" si="11"/>
        <v>0.23262888180821903</v>
      </c>
      <c r="W94" s="38">
        <f t="shared" si="11"/>
        <v>0.2333271747995608</v>
      </c>
      <c r="X94" s="38">
        <f t="shared" si="11"/>
        <v>0.23376018218446176</v>
      </c>
      <c r="Y94" s="38">
        <f t="shared" si="11"/>
        <v>0.23405013787391091</v>
      </c>
      <c r="Z94" s="38">
        <f t="shared" si="11"/>
        <v>0.23394025523214745</v>
      </c>
      <c r="AA94" s="39">
        <f t="shared" si="11"/>
        <v>0.23382101264766039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263.51733346202855</v>
      </c>
      <c r="C97" s="76">
        <f t="shared" ref="C97:AA97" si="13">C83/(C84/1000)</f>
        <v>261.48179883575</v>
      </c>
      <c r="D97" s="76">
        <f t="shared" si="13"/>
        <v>258.99345918776817</v>
      </c>
      <c r="E97" s="76">
        <f t="shared" si="13"/>
        <v>257.75843039115551</v>
      </c>
      <c r="F97" s="76">
        <f t="shared" si="13"/>
        <v>256.45029480386108</v>
      </c>
      <c r="G97" s="76">
        <f t="shared" si="13"/>
        <v>254.99537996256234</v>
      </c>
      <c r="H97" s="76">
        <f t="shared" si="13"/>
        <v>252.44559215779549</v>
      </c>
      <c r="I97" s="76">
        <f t="shared" si="13"/>
        <v>249.85800250457612</v>
      </c>
      <c r="J97" s="76">
        <f t="shared" si="13"/>
        <v>247.27104570901278</v>
      </c>
      <c r="K97" s="76">
        <f t="shared" si="13"/>
        <v>241.76184686418057</v>
      </c>
      <c r="L97" s="63">
        <f t="shared" si="13"/>
        <v>238.00345233891011</v>
      </c>
      <c r="M97" s="76">
        <f t="shared" si="13"/>
        <v>236.10455167505421</v>
      </c>
      <c r="N97" s="76">
        <f t="shared" si="13"/>
        <v>234.3333040730337</v>
      </c>
      <c r="O97" s="76">
        <f t="shared" si="13"/>
        <v>232.82173279103677</v>
      </c>
      <c r="P97" s="76">
        <f t="shared" si="13"/>
        <v>231.78520452796434</v>
      </c>
      <c r="Q97" s="76">
        <f t="shared" si="13"/>
        <v>231.25443204598039</v>
      </c>
      <c r="R97" s="76">
        <f t="shared" si="13"/>
        <v>231.10344933467562</v>
      </c>
      <c r="S97" s="76">
        <f t="shared" si="13"/>
        <v>231.55965115449422</v>
      </c>
      <c r="T97" s="76">
        <f t="shared" si="13"/>
        <v>231.670388693821</v>
      </c>
      <c r="U97" s="76">
        <f t="shared" si="13"/>
        <v>231.68260978361556</v>
      </c>
      <c r="V97" s="76">
        <f t="shared" si="13"/>
        <v>231.90533069265192</v>
      </c>
      <c r="W97" s="76">
        <f t="shared" si="13"/>
        <v>232.07441133468856</v>
      </c>
      <c r="X97" s="76">
        <f t="shared" si="13"/>
        <v>232.02435599038304</v>
      </c>
      <c r="Y97" s="76">
        <f t="shared" si="13"/>
        <v>231.83985853134351</v>
      </c>
      <c r="Z97" s="76">
        <f t="shared" si="13"/>
        <v>231.61725764939817</v>
      </c>
      <c r="AA97" s="63">
        <f t="shared" si="13"/>
        <v>231.39822341634445</v>
      </c>
    </row>
    <row r="98" spans="1:27" ht="12.75" customHeight="1" x14ac:dyDescent="0.3">
      <c r="A98" s="13" t="s">
        <v>78</v>
      </c>
      <c r="B98" s="76">
        <f>B85/(B84/1000)</f>
        <v>275.77783589066723</v>
      </c>
      <c r="C98" s="76">
        <f t="shared" ref="C98:AA98" si="14">C85/(C84/1000)</f>
        <v>268.76237909871469</v>
      </c>
      <c r="D98" s="76">
        <f t="shared" si="14"/>
        <v>261.85409248140496</v>
      </c>
      <c r="E98" s="76">
        <f t="shared" si="14"/>
        <v>263.0929410378734</v>
      </c>
      <c r="F98" s="76">
        <f t="shared" si="14"/>
        <v>267.04796076424464</v>
      </c>
      <c r="G98" s="76">
        <f t="shared" si="14"/>
        <v>271.73548609272126</v>
      </c>
      <c r="H98" s="76">
        <f t="shared" si="14"/>
        <v>276.3697524676781</v>
      </c>
      <c r="I98" s="76">
        <f t="shared" si="14"/>
        <v>281.55139180129612</v>
      </c>
      <c r="J98" s="76">
        <f t="shared" si="14"/>
        <v>283.29434843654747</v>
      </c>
      <c r="K98" s="76">
        <f t="shared" si="14"/>
        <v>276.70279522143954</v>
      </c>
      <c r="L98" s="63">
        <f t="shared" si="14"/>
        <v>273.71502691570157</v>
      </c>
      <c r="M98" s="76">
        <f t="shared" si="14"/>
        <v>279.1940057859718</v>
      </c>
      <c r="N98" s="76">
        <f t="shared" si="14"/>
        <v>285.29450491573033</v>
      </c>
      <c r="O98" s="76">
        <f t="shared" si="14"/>
        <v>291.05210651523294</v>
      </c>
      <c r="P98" s="76">
        <f t="shared" si="14"/>
        <v>297.32579988116618</v>
      </c>
      <c r="Q98" s="76">
        <f t="shared" si="14"/>
        <v>302.5968090364965</v>
      </c>
      <c r="R98" s="76">
        <f t="shared" si="14"/>
        <v>308.38942587121636</v>
      </c>
      <c r="S98" s="76">
        <f t="shared" si="14"/>
        <v>314.03779342594169</v>
      </c>
      <c r="T98" s="76">
        <f t="shared" si="14"/>
        <v>318.7482570153075</v>
      </c>
      <c r="U98" s="76">
        <f t="shared" si="14"/>
        <v>322.40582293262628</v>
      </c>
      <c r="V98" s="76">
        <f t="shared" si="14"/>
        <v>326.84470773189764</v>
      </c>
      <c r="W98" s="76">
        <f t="shared" si="14"/>
        <v>330.41763076207076</v>
      </c>
      <c r="X98" s="76">
        <f t="shared" si="14"/>
        <v>332.57065550460078</v>
      </c>
      <c r="Y98" s="76">
        <f t="shared" si="14"/>
        <v>333.69882321013915</v>
      </c>
      <c r="Z98" s="76">
        <f t="shared" si="14"/>
        <v>334.31536234795931</v>
      </c>
      <c r="AA98" s="63">
        <f t="shared" si="14"/>
        <v>334.71049618175067</v>
      </c>
    </row>
    <row r="99" spans="1:27" ht="12.75" customHeight="1" x14ac:dyDescent="0.3">
      <c r="A99" s="13" t="s">
        <v>80</v>
      </c>
      <c r="B99" s="76">
        <f>SUM(B97:B98)</f>
        <v>539.29516935269578</v>
      </c>
      <c r="C99" s="76">
        <f t="shared" ref="C99:AA99" si="15">SUM(C97:C98)</f>
        <v>530.24417793446469</v>
      </c>
      <c r="D99" s="76">
        <f t="shared" si="15"/>
        <v>520.84755166917307</v>
      </c>
      <c r="E99" s="76">
        <f t="shared" si="15"/>
        <v>520.85137142902886</v>
      </c>
      <c r="F99" s="76">
        <f t="shared" si="15"/>
        <v>523.49825556810572</v>
      </c>
      <c r="G99" s="76">
        <f t="shared" si="15"/>
        <v>526.73086605528363</v>
      </c>
      <c r="H99" s="76">
        <f t="shared" si="15"/>
        <v>528.81534462547359</v>
      </c>
      <c r="I99" s="76">
        <f t="shared" si="15"/>
        <v>531.40939430587218</v>
      </c>
      <c r="J99" s="76">
        <f t="shared" si="15"/>
        <v>530.56539414556028</v>
      </c>
      <c r="K99" s="76">
        <f t="shared" si="15"/>
        <v>518.46464208562008</v>
      </c>
      <c r="L99" s="63">
        <f t="shared" si="15"/>
        <v>511.71847925461168</v>
      </c>
      <c r="M99" s="76">
        <f t="shared" si="15"/>
        <v>515.29855746102601</v>
      </c>
      <c r="N99" s="76">
        <f t="shared" si="15"/>
        <v>519.62780898876406</v>
      </c>
      <c r="O99" s="76">
        <f t="shared" si="15"/>
        <v>523.8738393062697</v>
      </c>
      <c r="P99" s="76">
        <f t="shared" si="15"/>
        <v>529.11100440913049</v>
      </c>
      <c r="Q99" s="76">
        <f t="shared" si="15"/>
        <v>533.85124108247692</v>
      </c>
      <c r="R99" s="76">
        <f t="shared" si="15"/>
        <v>539.49287520589201</v>
      </c>
      <c r="S99" s="76">
        <f t="shared" si="15"/>
        <v>545.59744458043588</v>
      </c>
      <c r="T99" s="76">
        <f t="shared" si="15"/>
        <v>550.41864570912844</v>
      </c>
      <c r="U99" s="76">
        <f t="shared" si="15"/>
        <v>554.08843271624187</v>
      </c>
      <c r="V99" s="76">
        <f t="shared" si="15"/>
        <v>558.75003842454953</v>
      </c>
      <c r="W99" s="76">
        <f t="shared" si="15"/>
        <v>562.49204209675929</v>
      </c>
      <c r="X99" s="76">
        <f t="shared" si="15"/>
        <v>564.59501149498385</v>
      </c>
      <c r="Y99" s="76">
        <f t="shared" si="15"/>
        <v>565.53868174148261</v>
      </c>
      <c r="Z99" s="76">
        <f t="shared" si="15"/>
        <v>565.93261999735751</v>
      </c>
      <c r="AA99" s="63">
        <f t="shared" si="15"/>
        <v>566.10871959809515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670795</v>
      </c>
      <c r="D10" s="76">
        <v>674803</v>
      </c>
      <c r="E10" s="76">
        <v>678454</v>
      </c>
      <c r="F10" s="76">
        <v>681929</v>
      </c>
      <c r="G10" s="76">
        <v>685321</v>
      </c>
      <c r="H10" s="76">
        <v>688555</v>
      </c>
      <c r="I10" s="76">
        <v>691756</v>
      </c>
      <c r="J10" s="76">
        <v>694918</v>
      </c>
      <c r="K10" s="76">
        <v>697935</v>
      </c>
      <c r="L10" s="63">
        <v>700872</v>
      </c>
      <c r="M10" s="76">
        <v>703713</v>
      </c>
      <c r="N10" s="76">
        <v>706477</v>
      </c>
      <c r="O10" s="76">
        <v>709107</v>
      </c>
      <c r="P10" s="76">
        <v>711657</v>
      </c>
      <c r="Q10" s="76">
        <v>714053</v>
      </c>
      <c r="R10" s="76">
        <v>716352</v>
      </c>
      <c r="S10" s="76">
        <v>718491</v>
      </c>
      <c r="T10" s="76">
        <v>720579</v>
      </c>
      <c r="U10" s="76">
        <v>722568</v>
      </c>
      <c r="V10" s="76">
        <v>724468</v>
      </c>
      <c r="W10" s="76">
        <v>726318</v>
      </c>
      <c r="X10" s="76">
        <v>728088</v>
      </c>
      <c r="Y10" s="76">
        <v>729825</v>
      </c>
      <c r="Z10" s="76">
        <v>731505</v>
      </c>
      <c r="AA10" s="63">
        <v>733141</v>
      </c>
    </row>
    <row r="11" spans="1:27" ht="12.75" customHeight="1" x14ac:dyDescent="0.3">
      <c r="A11" s="6" t="s">
        <v>55</v>
      </c>
      <c r="B11" s="25"/>
      <c r="C11" s="76">
        <v>6142</v>
      </c>
      <c r="D11" s="76">
        <v>6251</v>
      </c>
      <c r="E11" s="76">
        <v>6261</v>
      </c>
      <c r="F11" s="76">
        <v>6266</v>
      </c>
      <c r="G11" s="76">
        <v>6272</v>
      </c>
      <c r="H11" s="76">
        <v>6297</v>
      </c>
      <c r="I11" s="76">
        <v>6306</v>
      </c>
      <c r="J11" s="76">
        <v>6306</v>
      </c>
      <c r="K11" s="76">
        <v>6307</v>
      </c>
      <c r="L11" s="63">
        <v>6290</v>
      </c>
      <c r="M11" s="76">
        <v>6289</v>
      </c>
      <c r="N11" s="76">
        <v>6266</v>
      </c>
      <c r="O11" s="76">
        <v>6262</v>
      </c>
      <c r="P11" s="76">
        <v>6254</v>
      </c>
      <c r="Q11" s="76">
        <v>6254</v>
      </c>
      <c r="R11" s="76">
        <v>6263</v>
      </c>
      <c r="S11" s="76">
        <v>6266</v>
      </c>
      <c r="T11" s="76">
        <v>6289</v>
      </c>
      <c r="U11" s="76">
        <v>6313</v>
      </c>
      <c r="V11" s="76">
        <v>6341</v>
      </c>
      <c r="W11" s="76">
        <v>6374</v>
      </c>
      <c r="X11" s="76">
        <v>6405</v>
      </c>
      <c r="Y11" s="76">
        <v>6423</v>
      </c>
      <c r="Z11" s="76">
        <v>6434</v>
      </c>
      <c r="AA11" s="63">
        <v>6444</v>
      </c>
    </row>
    <row r="12" spans="1:27" ht="12.75" customHeight="1" x14ac:dyDescent="0.3">
      <c r="A12" s="6" t="s">
        <v>56</v>
      </c>
      <c r="B12" s="25"/>
      <c r="C12" s="76">
        <v>6102</v>
      </c>
      <c r="D12" s="76">
        <v>6452</v>
      </c>
      <c r="E12" s="76">
        <v>6492</v>
      </c>
      <c r="F12" s="76">
        <v>6514</v>
      </c>
      <c r="G12" s="76">
        <v>6569</v>
      </c>
      <c r="H12" s="76">
        <v>6636</v>
      </c>
      <c r="I12" s="76">
        <v>6678</v>
      </c>
      <c r="J12" s="76">
        <v>6780</v>
      </c>
      <c r="K12" s="76">
        <v>6828</v>
      </c>
      <c r="L12" s="63">
        <v>6907</v>
      </c>
      <c r="M12" s="76">
        <v>6968</v>
      </c>
      <c r="N12" s="76">
        <v>7037</v>
      </c>
      <c r="O12" s="76">
        <v>7126</v>
      </c>
      <c r="P12" s="76">
        <v>7196</v>
      </c>
      <c r="Q12" s="76">
        <v>7266</v>
      </c>
      <c r="R12" s="76">
        <v>7401</v>
      </c>
      <c r="S12" s="76">
        <v>7446</v>
      </c>
      <c r="T12" s="76">
        <v>7544</v>
      </c>
      <c r="U12" s="76">
        <v>7611</v>
      </c>
      <c r="V12" s="76">
        <v>7675</v>
      </c>
      <c r="W12" s="76">
        <v>7729</v>
      </c>
      <c r="X12" s="76">
        <v>7791</v>
      </c>
      <c r="Y12" s="76">
        <v>7837</v>
      </c>
      <c r="Z12" s="76">
        <v>7880</v>
      </c>
      <c r="AA12" s="63">
        <v>7935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40</v>
      </c>
      <c r="D14" s="76">
        <f t="shared" ref="D14:AA14" si="0">D11-D12</f>
        <v>-201</v>
      </c>
      <c r="E14" s="76">
        <f t="shared" si="0"/>
        <v>-231</v>
      </c>
      <c r="F14" s="76">
        <f t="shared" si="0"/>
        <v>-248</v>
      </c>
      <c r="G14" s="76">
        <f t="shared" si="0"/>
        <v>-297</v>
      </c>
      <c r="H14" s="76">
        <f t="shared" si="0"/>
        <v>-339</v>
      </c>
      <c r="I14" s="76">
        <f t="shared" si="0"/>
        <v>-372</v>
      </c>
      <c r="J14" s="76">
        <f t="shared" si="0"/>
        <v>-474</v>
      </c>
      <c r="K14" s="76">
        <f t="shared" si="0"/>
        <v>-521</v>
      </c>
      <c r="L14" s="63">
        <f t="shared" si="0"/>
        <v>-617</v>
      </c>
      <c r="M14" s="76">
        <f t="shared" si="0"/>
        <v>-679</v>
      </c>
      <c r="N14" s="76">
        <f t="shared" si="0"/>
        <v>-771</v>
      </c>
      <c r="O14" s="76">
        <f t="shared" si="0"/>
        <v>-864</v>
      </c>
      <c r="P14" s="76">
        <f t="shared" si="0"/>
        <v>-942</v>
      </c>
      <c r="Q14" s="76">
        <f t="shared" si="0"/>
        <v>-1012</v>
      </c>
      <c r="R14" s="76">
        <f t="shared" si="0"/>
        <v>-1138</v>
      </c>
      <c r="S14" s="76">
        <f t="shared" si="0"/>
        <v>-1180</v>
      </c>
      <c r="T14" s="76">
        <f t="shared" si="0"/>
        <v>-1255</v>
      </c>
      <c r="U14" s="76">
        <f t="shared" si="0"/>
        <v>-1298</v>
      </c>
      <c r="V14" s="76">
        <f t="shared" si="0"/>
        <v>-1334</v>
      </c>
      <c r="W14" s="76">
        <f t="shared" si="0"/>
        <v>-1355</v>
      </c>
      <c r="X14" s="76">
        <f t="shared" si="0"/>
        <v>-1386</v>
      </c>
      <c r="Y14" s="76">
        <f t="shared" si="0"/>
        <v>-1414</v>
      </c>
      <c r="Z14" s="76">
        <f t="shared" si="0"/>
        <v>-1446</v>
      </c>
      <c r="AA14" s="63">
        <f t="shared" si="0"/>
        <v>-1491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5682</v>
      </c>
      <c r="D16" s="76">
        <v>5673</v>
      </c>
      <c r="E16" s="76">
        <v>5589</v>
      </c>
      <c r="F16" s="76">
        <v>5582</v>
      </c>
      <c r="G16" s="76">
        <v>5582</v>
      </c>
      <c r="H16" s="76">
        <v>5594</v>
      </c>
      <c r="I16" s="76">
        <v>5620</v>
      </c>
      <c r="J16" s="76">
        <v>5620</v>
      </c>
      <c r="K16" s="76">
        <v>5620</v>
      </c>
      <c r="L16" s="63">
        <v>5620</v>
      </c>
      <c r="M16" s="76">
        <v>5620</v>
      </c>
      <c r="N16" s="76">
        <v>5620</v>
      </c>
      <c r="O16" s="76">
        <v>5620</v>
      </c>
      <c r="P16" s="76">
        <v>5620</v>
      </c>
      <c r="Q16" s="76">
        <v>5620</v>
      </c>
      <c r="R16" s="76">
        <v>5620</v>
      </c>
      <c r="S16" s="76">
        <v>5620</v>
      </c>
      <c r="T16" s="76">
        <v>5620</v>
      </c>
      <c r="U16" s="76">
        <v>5620</v>
      </c>
      <c r="V16" s="76">
        <v>5620</v>
      </c>
      <c r="W16" s="76">
        <v>5620</v>
      </c>
      <c r="X16" s="76">
        <v>5620</v>
      </c>
      <c r="Y16" s="76">
        <v>5620</v>
      </c>
      <c r="Z16" s="76">
        <v>5620</v>
      </c>
      <c r="AA16" s="63">
        <v>5620</v>
      </c>
    </row>
    <row r="17" spans="1:27" ht="12.75" customHeight="1" x14ac:dyDescent="0.3">
      <c r="A17" s="81" t="s">
        <v>83</v>
      </c>
      <c r="B17" s="81"/>
      <c r="C17" s="76">
        <v>7776</v>
      </c>
      <c r="D17" s="76">
        <v>7712</v>
      </c>
      <c r="E17" s="76">
        <v>7671</v>
      </c>
      <c r="F17" s="76">
        <v>7609</v>
      </c>
      <c r="G17" s="76">
        <v>7575</v>
      </c>
      <c r="H17" s="76">
        <v>7551</v>
      </c>
      <c r="I17" s="76">
        <v>7551</v>
      </c>
      <c r="J17" s="76">
        <v>7540</v>
      </c>
      <c r="K17" s="76">
        <v>7551</v>
      </c>
      <c r="L17" s="63">
        <v>7577</v>
      </c>
      <c r="M17" s="76">
        <v>7590</v>
      </c>
      <c r="N17" s="76">
        <v>7574</v>
      </c>
      <c r="O17" s="76">
        <v>7603</v>
      </c>
      <c r="P17" s="76">
        <v>7589</v>
      </c>
      <c r="Q17" s="76">
        <v>7571</v>
      </c>
      <c r="R17" s="76">
        <v>7539</v>
      </c>
      <c r="S17" s="76">
        <v>7526</v>
      </c>
      <c r="T17" s="76">
        <v>7502</v>
      </c>
      <c r="U17" s="76">
        <v>7460</v>
      </c>
      <c r="V17" s="76">
        <v>7412</v>
      </c>
      <c r="W17" s="76">
        <v>7366</v>
      </c>
      <c r="X17" s="76">
        <v>7343</v>
      </c>
      <c r="Y17" s="76">
        <v>7310</v>
      </c>
      <c r="Z17" s="76">
        <v>7285</v>
      </c>
      <c r="AA17" s="63">
        <v>7266</v>
      </c>
    </row>
    <row r="18" spans="1:27" ht="12.75" customHeight="1" x14ac:dyDescent="0.3">
      <c r="A18" s="6" t="s">
        <v>97</v>
      </c>
      <c r="B18" s="6"/>
      <c r="C18" s="76">
        <v>6692</v>
      </c>
      <c r="D18" s="76">
        <v>6618</v>
      </c>
      <c r="E18" s="76">
        <v>6505</v>
      </c>
      <c r="F18" s="76">
        <v>6453</v>
      </c>
      <c r="G18" s="76">
        <v>6386</v>
      </c>
      <c r="H18" s="76">
        <v>6347</v>
      </c>
      <c r="I18" s="76">
        <v>6339</v>
      </c>
      <c r="J18" s="76">
        <v>6336</v>
      </c>
      <c r="K18" s="76">
        <v>6345</v>
      </c>
      <c r="L18" s="63">
        <v>6346</v>
      </c>
      <c r="M18" s="76">
        <v>6354</v>
      </c>
      <c r="N18" s="76">
        <v>6371</v>
      </c>
      <c r="O18" s="76">
        <v>6371</v>
      </c>
      <c r="P18" s="76">
        <v>6355</v>
      </c>
      <c r="Q18" s="76">
        <v>6355</v>
      </c>
      <c r="R18" s="76">
        <v>6345</v>
      </c>
      <c r="S18" s="76">
        <v>6331</v>
      </c>
      <c r="T18" s="76">
        <v>6298</v>
      </c>
      <c r="U18" s="76">
        <v>6268</v>
      </c>
      <c r="V18" s="76">
        <v>6245</v>
      </c>
      <c r="W18" s="76">
        <v>6224</v>
      </c>
      <c r="X18" s="76">
        <v>6200</v>
      </c>
      <c r="Y18" s="76">
        <v>6179</v>
      </c>
      <c r="Z18" s="76">
        <v>6165</v>
      </c>
      <c r="AA18" s="63">
        <v>6156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3105</v>
      </c>
      <c r="D20" s="76">
        <v>3187</v>
      </c>
      <c r="E20" s="76">
        <v>3192</v>
      </c>
      <c r="F20" s="76">
        <v>3195</v>
      </c>
      <c r="G20" s="76">
        <v>3184</v>
      </c>
      <c r="H20" s="76">
        <v>3195</v>
      </c>
      <c r="I20" s="76">
        <v>3194</v>
      </c>
      <c r="J20" s="76">
        <v>3194</v>
      </c>
      <c r="K20" s="76">
        <v>3194</v>
      </c>
      <c r="L20" s="63">
        <v>3194</v>
      </c>
      <c r="M20" s="76">
        <v>3194</v>
      </c>
      <c r="N20" s="76">
        <v>3194</v>
      </c>
      <c r="O20" s="76">
        <v>3194</v>
      </c>
      <c r="P20" s="76">
        <v>3194</v>
      </c>
      <c r="Q20" s="76">
        <v>3194</v>
      </c>
      <c r="R20" s="76">
        <v>3194</v>
      </c>
      <c r="S20" s="76">
        <v>3194</v>
      </c>
      <c r="T20" s="76">
        <v>3194</v>
      </c>
      <c r="U20" s="76">
        <v>3194</v>
      </c>
      <c r="V20" s="76">
        <v>3194</v>
      </c>
      <c r="W20" s="76">
        <v>3194</v>
      </c>
      <c r="X20" s="76">
        <v>3194</v>
      </c>
      <c r="Y20" s="76">
        <v>3194</v>
      </c>
      <c r="Z20" s="76">
        <v>3194</v>
      </c>
      <c r="AA20" s="63">
        <v>3194</v>
      </c>
    </row>
    <row r="21" spans="1:27" ht="12.75" customHeight="1" x14ac:dyDescent="0.3">
      <c r="A21" s="81" t="s">
        <v>84</v>
      </c>
      <c r="B21" s="81"/>
      <c r="C21" s="76">
        <v>6342</v>
      </c>
      <c r="D21" s="76">
        <v>6320</v>
      </c>
      <c r="E21" s="76">
        <v>6312</v>
      </c>
      <c r="F21" s="76">
        <v>6301</v>
      </c>
      <c r="G21" s="76">
        <v>6307</v>
      </c>
      <c r="H21" s="76">
        <v>6269</v>
      </c>
      <c r="I21" s="76">
        <v>6263</v>
      </c>
      <c r="J21" s="76">
        <v>6248</v>
      </c>
      <c r="K21" s="76">
        <v>6258</v>
      </c>
      <c r="L21" s="63">
        <v>6279</v>
      </c>
      <c r="M21" s="76">
        <v>6301</v>
      </c>
      <c r="N21" s="76">
        <v>6329</v>
      </c>
      <c r="O21" s="76">
        <v>6364</v>
      </c>
      <c r="P21" s="76">
        <v>6399</v>
      </c>
      <c r="Q21" s="76">
        <v>6415</v>
      </c>
      <c r="R21" s="76">
        <v>6423</v>
      </c>
      <c r="S21" s="76">
        <v>6437</v>
      </c>
      <c r="T21" s="76">
        <v>6425</v>
      </c>
      <c r="U21" s="76">
        <v>6413</v>
      </c>
      <c r="V21" s="76">
        <v>6387</v>
      </c>
      <c r="W21" s="76">
        <v>6373</v>
      </c>
      <c r="X21" s="76">
        <v>6351</v>
      </c>
      <c r="Y21" s="76">
        <v>6331</v>
      </c>
      <c r="Z21" s="76">
        <v>6311</v>
      </c>
      <c r="AA21" s="63">
        <v>6287</v>
      </c>
    </row>
    <row r="22" spans="1:27" ht="12.75" customHeight="1" x14ac:dyDescent="0.3">
      <c r="A22" s="6" t="s">
        <v>98</v>
      </c>
      <c r="B22" s="6"/>
      <c r="C22" s="76">
        <v>6752</v>
      </c>
      <c r="D22" s="76">
        <v>6656</v>
      </c>
      <c r="E22" s="76">
        <v>6567</v>
      </c>
      <c r="F22" s="76">
        <v>6527</v>
      </c>
      <c r="G22" s="76">
        <v>6540</v>
      </c>
      <c r="H22" s="76">
        <v>6504</v>
      </c>
      <c r="I22" s="76">
        <v>6538</v>
      </c>
      <c r="J22" s="76">
        <v>6579</v>
      </c>
      <c r="K22" s="76">
        <v>6615</v>
      </c>
      <c r="L22" s="63">
        <v>6623</v>
      </c>
      <c r="M22" s="76">
        <v>6640</v>
      </c>
      <c r="N22" s="76">
        <v>6656</v>
      </c>
      <c r="O22" s="76">
        <v>6646</v>
      </c>
      <c r="P22" s="76">
        <v>6645</v>
      </c>
      <c r="Q22" s="76">
        <v>6632</v>
      </c>
      <c r="R22" s="76">
        <v>6622</v>
      </c>
      <c r="S22" s="76">
        <v>6596</v>
      </c>
      <c r="T22" s="76">
        <v>6573</v>
      </c>
      <c r="U22" s="76">
        <v>6549</v>
      </c>
      <c r="V22" s="76">
        <v>6529</v>
      </c>
      <c r="W22" s="76">
        <v>6527</v>
      </c>
      <c r="X22" s="76">
        <v>6511</v>
      </c>
      <c r="Y22" s="76">
        <v>6504</v>
      </c>
      <c r="Z22" s="76">
        <v>6498</v>
      </c>
      <c r="AA22" s="63">
        <v>6495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2577</v>
      </c>
      <c r="D24" s="76">
        <f t="shared" ref="D24:AA26" si="1">D16-D20</f>
        <v>2486</v>
      </c>
      <c r="E24" s="76">
        <f t="shared" si="1"/>
        <v>2397</v>
      </c>
      <c r="F24" s="76">
        <f t="shared" si="1"/>
        <v>2387</v>
      </c>
      <c r="G24" s="76">
        <f t="shared" si="1"/>
        <v>2398</v>
      </c>
      <c r="H24" s="76">
        <f t="shared" si="1"/>
        <v>2399</v>
      </c>
      <c r="I24" s="76">
        <f t="shared" si="1"/>
        <v>2426</v>
      </c>
      <c r="J24" s="76">
        <f t="shared" si="1"/>
        <v>2426</v>
      </c>
      <c r="K24" s="76">
        <f t="shared" si="1"/>
        <v>2426</v>
      </c>
      <c r="L24" s="63">
        <f t="shared" si="1"/>
        <v>2426</v>
      </c>
      <c r="M24" s="76">
        <f t="shared" si="1"/>
        <v>2426</v>
      </c>
      <c r="N24" s="76">
        <f t="shared" si="1"/>
        <v>2426</v>
      </c>
      <c r="O24" s="76">
        <f t="shared" si="1"/>
        <v>2426</v>
      </c>
      <c r="P24" s="76">
        <f t="shared" si="1"/>
        <v>2426</v>
      </c>
      <c r="Q24" s="76">
        <f t="shared" si="1"/>
        <v>2426</v>
      </c>
      <c r="R24" s="76">
        <f t="shared" si="1"/>
        <v>2426</v>
      </c>
      <c r="S24" s="76">
        <f t="shared" si="1"/>
        <v>2426</v>
      </c>
      <c r="T24" s="76">
        <f t="shared" si="1"/>
        <v>2426</v>
      </c>
      <c r="U24" s="76">
        <f t="shared" si="1"/>
        <v>2426</v>
      </c>
      <c r="V24" s="76">
        <f t="shared" si="1"/>
        <v>2426</v>
      </c>
      <c r="W24" s="76">
        <f t="shared" si="1"/>
        <v>2426</v>
      </c>
      <c r="X24" s="76">
        <f t="shared" si="1"/>
        <v>2426</v>
      </c>
      <c r="Y24" s="76">
        <f t="shared" si="1"/>
        <v>2426</v>
      </c>
      <c r="Z24" s="76">
        <f t="shared" si="1"/>
        <v>2426</v>
      </c>
      <c r="AA24" s="63">
        <f t="shared" si="1"/>
        <v>2426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1434</v>
      </c>
      <c r="D25" s="76">
        <f t="shared" si="2"/>
        <v>1392</v>
      </c>
      <c r="E25" s="76">
        <f t="shared" si="2"/>
        <v>1359</v>
      </c>
      <c r="F25" s="76">
        <f t="shared" si="2"/>
        <v>1308</v>
      </c>
      <c r="G25" s="76">
        <f t="shared" si="2"/>
        <v>1268</v>
      </c>
      <c r="H25" s="76">
        <f t="shared" si="2"/>
        <v>1282</v>
      </c>
      <c r="I25" s="76">
        <f t="shared" si="2"/>
        <v>1288</v>
      </c>
      <c r="J25" s="76">
        <f t="shared" si="2"/>
        <v>1292</v>
      </c>
      <c r="K25" s="76">
        <f t="shared" si="2"/>
        <v>1293</v>
      </c>
      <c r="L25" s="63">
        <f t="shared" si="2"/>
        <v>1298</v>
      </c>
      <c r="M25" s="76">
        <f t="shared" si="2"/>
        <v>1289</v>
      </c>
      <c r="N25" s="76">
        <f t="shared" si="2"/>
        <v>1245</v>
      </c>
      <c r="O25" s="76">
        <f t="shared" si="2"/>
        <v>1239</v>
      </c>
      <c r="P25" s="76">
        <f t="shared" si="2"/>
        <v>1190</v>
      </c>
      <c r="Q25" s="76">
        <f t="shared" si="2"/>
        <v>1156</v>
      </c>
      <c r="R25" s="76">
        <f t="shared" si="2"/>
        <v>1116</v>
      </c>
      <c r="S25" s="76">
        <f t="shared" si="1"/>
        <v>1089</v>
      </c>
      <c r="T25" s="76">
        <f t="shared" si="1"/>
        <v>1077</v>
      </c>
      <c r="U25" s="76">
        <f t="shared" si="1"/>
        <v>1047</v>
      </c>
      <c r="V25" s="76">
        <f t="shared" si="1"/>
        <v>1025</v>
      </c>
      <c r="W25" s="76">
        <f t="shared" si="1"/>
        <v>993</v>
      </c>
      <c r="X25" s="76">
        <f t="shared" si="1"/>
        <v>992</v>
      </c>
      <c r="Y25" s="76">
        <f t="shared" si="1"/>
        <v>979</v>
      </c>
      <c r="Z25" s="76">
        <f t="shared" si="1"/>
        <v>974</v>
      </c>
      <c r="AA25" s="63">
        <f t="shared" si="1"/>
        <v>979</v>
      </c>
    </row>
    <row r="26" spans="1:27" ht="12.75" customHeight="1" x14ac:dyDescent="0.3">
      <c r="A26" s="6" t="s">
        <v>82</v>
      </c>
      <c r="B26" s="6"/>
      <c r="C26" s="76">
        <f t="shared" si="2"/>
        <v>-60</v>
      </c>
      <c r="D26" s="76">
        <f t="shared" si="1"/>
        <v>-38</v>
      </c>
      <c r="E26" s="76">
        <f t="shared" si="1"/>
        <v>-62</v>
      </c>
      <c r="F26" s="76">
        <f t="shared" si="1"/>
        <v>-74</v>
      </c>
      <c r="G26" s="76">
        <f t="shared" si="1"/>
        <v>-154</v>
      </c>
      <c r="H26" s="76">
        <f t="shared" si="1"/>
        <v>-157</v>
      </c>
      <c r="I26" s="76">
        <f t="shared" si="1"/>
        <v>-199</v>
      </c>
      <c r="J26" s="76">
        <f t="shared" si="1"/>
        <v>-243</v>
      </c>
      <c r="K26" s="76">
        <f t="shared" si="1"/>
        <v>-270</v>
      </c>
      <c r="L26" s="63">
        <f t="shared" si="1"/>
        <v>-277</v>
      </c>
      <c r="M26" s="76">
        <f t="shared" si="1"/>
        <v>-286</v>
      </c>
      <c r="N26" s="76">
        <f t="shared" si="1"/>
        <v>-285</v>
      </c>
      <c r="O26" s="76">
        <f t="shared" si="1"/>
        <v>-275</v>
      </c>
      <c r="P26" s="76">
        <f t="shared" si="1"/>
        <v>-290</v>
      </c>
      <c r="Q26" s="76">
        <f t="shared" si="1"/>
        <v>-277</v>
      </c>
      <c r="R26" s="76">
        <f t="shared" si="1"/>
        <v>-277</v>
      </c>
      <c r="S26" s="76">
        <f t="shared" si="1"/>
        <v>-265</v>
      </c>
      <c r="T26" s="76">
        <f t="shared" si="1"/>
        <v>-275</v>
      </c>
      <c r="U26" s="76">
        <f t="shared" si="1"/>
        <v>-281</v>
      </c>
      <c r="V26" s="76">
        <f t="shared" si="1"/>
        <v>-284</v>
      </c>
      <c r="W26" s="76">
        <f t="shared" si="1"/>
        <v>-303</v>
      </c>
      <c r="X26" s="76">
        <f t="shared" si="1"/>
        <v>-311</v>
      </c>
      <c r="Y26" s="76">
        <f t="shared" si="1"/>
        <v>-325</v>
      </c>
      <c r="Z26" s="76">
        <f t="shared" si="1"/>
        <v>-333</v>
      </c>
      <c r="AA26" s="63">
        <f t="shared" si="1"/>
        <v>-339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3951</v>
      </c>
      <c r="D28" s="76">
        <f t="shared" ref="D28:AA28" si="3">SUM(D24:D26)</f>
        <v>3840</v>
      </c>
      <c r="E28" s="76">
        <f t="shared" si="3"/>
        <v>3694</v>
      </c>
      <c r="F28" s="76">
        <f t="shared" si="3"/>
        <v>3621</v>
      </c>
      <c r="G28" s="76">
        <f t="shared" si="3"/>
        <v>3512</v>
      </c>
      <c r="H28" s="76">
        <f t="shared" si="3"/>
        <v>3524</v>
      </c>
      <c r="I28" s="76">
        <f t="shared" si="3"/>
        <v>3515</v>
      </c>
      <c r="J28" s="76">
        <f t="shared" si="3"/>
        <v>3475</v>
      </c>
      <c r="K28" s="76">
        <f t="shared" si="3"/>
        <v>3449</v>
      </c>
      <c r="L28" s="63">
        <f t="shared" si="3"/>
        <v>3447</v>
      </c>
      <c r="M28" s="76">
        <f t="shared" si="3"/>
        <v>3429</v>
      </c>
      <c r="N28" s="76">
        <f t="shared" si="3"/>
        <v>3386</v>
      </c>
      <c r="O28" s="76">
        <f t="shared" si="3"/>
        <v>3390</v>
      </c>
      <c r="P28" s="76">
        <f t="shared" si="3"/>
        <v>3326</v>
      </c>
      <c r="Q28" s="76">
        <f t="shared" si="3"/>
        <v>3305</v>
      </c>
      <c r="R28" s="76">
        <f t="shared" si="3"/>
        <v>3265</v>
      </c>
      <c r="S28" s="76">
        <f t="shared" si="3"/>
        <v>3250</v>
      </c>
      <c r="T28" s="76">
        <f t="shared" si="3"/>
        <v>3228</v>
      </c>
      <c r="U28" s="76">
        <f t="shared" si="3"/>
        <v>3192</v>
      </c>
      <c r="V28" s="76">
        <f t="shared" si="3"/>
        <v>3167</v>
      </c>
      <c r="W28" s="76">
        <f t="shared" si="3"/>
        <v>3116</v>
      </c>
      <c r="X28" s="76">
        <f t="shared" si="3"/>
        <v>3107</v>
      </c>
      <c r="Y28" s="76">
        <f t="shared" si="3"/>
        <v>3080</v>
      </c>
      <c r="Z28" s="76">
        <f t="shared" si="3"/>
        <v>3067</v>
      </c>
      <c r="AA28" s="63">
        <f t="shared" si="3"/>
        <v>3066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17</v>
      </c>
      <c r="D30" s="76">
        <v>12</v>
      </c>
      <c r="E30" s="76">
        <v>12</v>
      </c>
      <c r="F30" s="76">
        <v>19</v>
      </c>
      <c r="G30" s="76">
        <v>19</v>
      </c>
      <c r="H30" s="76">
        <v>16</v>
      </c>
      <c r="I30" s="76">
        <v>19</v>
      </c>
      <c r="J30" s="76">
        <v>16</v>
      </c>
      <c r="K30" s="76">
        <v>9</v>
      </c>
      <c r="L30" s="63">
        <v>11</v>
      </c>
      <c r="M30" s="76">
        <v>14</v>
      </c>
      <c r="N30" s="76">
        <v>15</v>
      </c>
      <c r="O30" s="76">
        <v>24</v>
      </c>
      <c r="P30" s="76">
        <v>12</v>
      </c>
      <c r="Q30" s="76">
        <v>6</v>
      </c>
      <c r="R30" s="76">
        <v>12</v>
      </c>
      <c r="S30" s="76">
        <v>18</v>
      </c>
      <c r="T30" s="76">
        <v>16</v>
      </c>
      <c r="U30" s="76">
        <v>6</v>
      </c>
      <c r="V30" s="76">
        <v>17</v>
      </c>
      <c r="W30" s="76">
        <v>9</v>
      </c>
      <c r="X30" s="76">
        <v>16</v>
      </c>
      <c r="Y30" s="76">
        <v>14</v>
      </c>
      <c r="Z30" s="76">
        <v>15</v>
      </c>
      <c r="AA30" s="63">
        <v>15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4008</v>
      </c>
      <c r="D32" s="76">
        <f t="shared" ref="D32:AA32" si="4">D30+D28+D14</f>
        <v>3651</v>
      </c>
      <c r="E32" s="76">
        <f t="shared" si="4"/>
        <v>3475</v>
      </c>
      <c r="F32" s="76">
        <f t="shared" si="4"/>
        <v>3392</v>
      </c>
      <c r="G32" s="76">
        <f t="shared" si="4"/>
        <v>3234</v>
      </c>
      <c r="H32" s="76">
        <f t="shared" si="4"/>
        <v>3201</v>
      </c>
      <c r="I32" s="76">
        <f t="shared" si="4"/>
        <v>3162</v>
      </c>
      <c r="J32" s="76">
        <f t="shared" si="4"/>
        <v>3017</v>
      </c>
      <c r="K32" s="76">
        <f t="shared" si="4"/>
        <v>2937</v>
      </c>
      <c r="L32" s="63">
        <f t="shared" si="4"/>
        <v>2841</v>
      </c>
      <c r="M32" s="76">
        <f t="shared" si="4"/>
        <v>2764</v>
      </c>
      <c r="N32" s="76">
        <f t="shared" si="4"/>
        <v>2630</v>
      </c>
      <c r="O32" s="76">
        <f t="shared" si="4"/>
        <v>2550</v>
      </c>
      <c r="P32" s="76">
        <f t="shared" si="4"/>
        <v>2396</v>
      </c>
      <c r="Q32" s="76">
        <f t="shared" si="4"/>
        <v>2299</v>
      </c>
      <c r="R32" s="76">
        <f t="shared" si="4"/>
        <v>2139</v>
      </c>
      <c r="S32" s="76">
        <f t="shared" si="4"/>
        <v>2088</v>
      </c>
      <c r="T32" s="76">
        <f t="shared" si="4"/>
        <v>1989</v>
      </c>
      <c r="U32" s="76">
        <f t="shared" si="4"/>
        <v>1900</v>
      </c>
      <c r="V32" s="76">
        <f t="shared" si="4"/>
        <v>1850</v>
      </c>
      <c r="W32" s="76">
        <f t="shared" si="4"/>
        <v>1770</v>
      </c>
      <c r="X32" s="76">
        <f t="shared" si="4"/>
        <v>1737</v>
      </c>
      <c r="Y32" s="76">
        <f t="shared" si="4"/>
        <v>1680</v>
      </c>
      <c r="Z32" s="76">
        <f t="shared" si="4"/>
        <v>1636</v>
      </c>
      <c r="AA32" s="63">
        <f t="shared" si="4"/>
        <v>1590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674803</v>
      </c>
      <c r="D34" s="76">
        <v>678454</v>
      </c>
      <c r="E34" s="76">
        <v>681929</v>
      </c>
      <c r="F34" s="76">
        <v>685321</v>
      </c>
      <c r="G34" s="76">
        <v>688555</v>
      </c>
      <c r="H34" s="76">
        <v>691756</v>
      </c>
      <c r="I34" s="76">
        <v>694918</v>
      </c>
      <c r="J34" s="76">
        <v>697935</v>
      </c>
      <c r="K34" s="76">
        <v>700872</v>
      </c>
      <c r="L34" s="63">
        <v>703713</v>
      </c>
      <c r="M34" s="76">
        <v>706477</v>
      </c>
      <c r="N34" s="76">
        <v>709107</v>
      </c>
      <c r="O34" s="76">
        <v>711657</v>
      </c>
      <c r="P34" s="76">
        <v>714053</v>
      </c>
      <c r="Q34" s="76">
        <v>716352</v>
      </c>
      <c r="R34" s="76">
        <v>718491</v>
      </c>
      <c r="S34" s="76">
        <v>720579</v>
      </c>
      <c r="T34" s="76">
        <v>722568</v>
      </c>
      <c r="U34" s="76">
        <v>724468</v>
      </c>
      <c r="V34" s="76">
        <v>726318</v>
      </c>
      <c r="W34" s="76">
        <v>728088</v>
      </c>
      <c r="X34" s="76">
        <v>729825</v>
      </c>
      <c r="Y34" s="76">
        <v>731505</v>
      </c>
      <c r="Z34" s="76">
        <v>733141</v>
      </c>
      <c r="AA34" s="63">
        <v>734731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5.974999813653948E-3</v>
      </c>
      <c r="D36" s="38">
        <f t="shared" si="5"/>
        <v>5.4104679439777236E-3</v>
      </c>
      <c r="E36" s="38">
        <f t="shared" si="5"/>
        <v>5.1219389966010963E-3</v>
      </c>
      <c r="F36" s="38">
        <f t="shared" si="5"/>
        <v>4.9741248722374324E-3</v>
      </c>
      <c r="G36" s="38">
        <f t="shared" si="5"/>
        <v>4.7189565181863678E-3</v>
      </c>
      <c r="H36" s="38">
        <f t="shared" si="5"/>
        <v>4.6488661036518508E-3</v>
      </c>
      <c r="I36" s="38">
        <f t="shared" si="5"/>
        <v>4.5709758932340307E-3</v>
      </c>
      <c r="J36" s="38">
        <f t="shared" si="5"/>
        <v>4.3415194310695649E-3</v>
      </c>
      <c r="K36" s="38">
        <f t="shared" si="5"/>
        <v>4.2081282640933611E-3</v>
      </c>
      <c r="L36" s="39">
        <f t="shared" si="5"/>
        <v>4.053521898435092E-3</v>
      </c>
      <c r="M36" s="38">
        <f t="shared" si="5"/>
        <v>3.9277375862034666E-3</v>
      </c>
      <c r="N36" s="38">
        <f t="shared" si="5"/>
        <v>3.722697271107198E-3</v>
      </c>
      <c r="O36" s="38">
        <f t="shared" si="5"/>
        <v>3.5960722429760248E-3</v>
      </c>
      <c r="P36" s="38">
        <f t="shared" si="5"/>
        <v>3.3667904622592063E-3</v>
      </c>
      <c r="Q36" s="38">
        <f t="shared" si="5"/>
        <v>3.2196489616316995E-3</v>
      </c>
      <c r="R36" s="38">
        <f t="shared" si="5"/>
        <v>2.985962208523184E-3</v>
      </c>
      <c r="S36" s="38">
        <f t="shared" si="5"/>
        <v>2.9060906817204393E-3</v>
      </c>
      <c r="T36" s="38">
        <f t="shared" si="5"/>
        <v>2.7602802746124989E-3</v>
      </c>
      <c r="U36" s="38">
        <f t="shared" si="5"/>
        <v>2.6295103021445731E-3</v>
      </c>
      <c r="V36" s="38">
        <f t="shared" si="5"/>
        <v>2.553597950496088E-3</v>
      </c>
      <c r="W36" s="38">
        <f t="shared" si="5"/>
        <v>2.4369491049375069E-3</v>
      </c>
      <c r="X36" s="38">
        <f t="shared" si="5"/>
        <v>2.385700629594225E-3</v>
      </c>
      <c r="Y36" s="38">
        <f t="shared" si="5"/>
        <v>2.3019216935566745E-3</v>
      </c>
      <c r="Z36" s="38">
        <f t="shared" si="5"/>
        <v>2.2364850547843145E-3</v>
      </c>
      <c r="AA36" s="39">
        <f t="shared" si="5"/>
        <v>2.1687506223223092E-3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5.974999813653948E-3</v>
      </c>
      <c r="D37" s="75">
        <f t="shared" si="6"/>
        <v>1.1417795302588719E-2</v>
      </c>
      <c r="E37" s="75">
        <f t="shared" si="6"/>
        <v>1.6598215550205353E-2</v>
      </c>
      <c r="F37" s="75">
        <f t="shared" si="6"/>
        <v>2.165490201924582E-2</v>
      </c>
      <c r="G37" s="75">
        <f t="shared" si="6"/>
        <v>2.6476047078466597E-2</v>
      </c>
      <c r="H37" s="75">
        <f t="shared" si="6"/>
        <v>3.124799677994022E-2</v>
      </c>
      <c r="I37" s="75">
        <f t="shared" si="6"/>
        <v>3.5961806513167209E-2</v>
      </c>
      <c r="J37" s="75">
        <f t="shared" si="6"/>
        <v>4.045945482599006E-2</v>
      </c>
      <c r="K37" s="75">
        <f t="shared" si="6"/>
        <v>4.4837841665486475E-2</v>
      </c>
      <c r="L37" s="77">
        <f t="shared" si="6"/>
        <v>4.9073114736991184E-2</v>
      </c>
      <c r="M37" s="75">
        <f t="shared" si="6"/>
        <v>5.3193598640419205E-2</v>
      </c>
      <c r="N37" s="75">
        <f t="shared" si="6"/>
        <v>5.711431957602546E-2</v>
      </c>
      <c r="O37" s="75">
        <f t="shared" si="6"/>
        <v>6.0915779038305293E-2</v>
      </c>
      <c r="P37" s="75">
        <f t="shared" si="6"/>
        <v>6.4487660164431762E-2</v>
      </c>
      <c r="Q37" s="75">
        <f t="shared" si="6"/>
        <v>6.7914936754149932E-2</v>
      </c>
      <c r="R37" s="75">
        <f t="shared" si="6"/>
        <v>7.1103690397215244E-2</v>
      </c>
      <c r="S37" s="75">
        <f t="shared" si="6"/>
        <v>7.4216414851034959E-2</v>
      </c>
      <c r="T37" s="75">
        <f t="shared" si="6"/>
        <v>7.7181553231613229E-2</v>
      </c>
      <c r="U37" s="75">
        <f t="shared" si="6"/>
        <v>8.0014013223115854E-2</v>
      </c>
      <c r="V37" s="75">
        <f t="shared" si="6"/>
        <v>8.2771934793789456E-2</v>
      </c>
      <c r="W37" s="75">
        <f t="shared" si="6"/>
        <v>8.5410594891136643E-2</v>
      </c>
      <c r="X37" s="75">
        <f t="shared" si="6"/>
        <v>8.8000059630736663E-2</v>
      </c>
      <c r="Y37" s="75">
        <f t="shared" si="6"/>
        <v>9.0504550570591605E-2</v>
      </c>
      <c r="Z37" s="75">
        <f t="shared" si="6"/>
        <v>9.2943447700117018E-2</v>
      </c>
      <c r="AA37" s="77">
        <f t="shared" si="6"/>
        <v>9.5313769482479743E-2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1.3251418308</v>
      </c>
      <c r="D44" s="3">
        <v>1.3366291173</v>
      </c>
      <c r="E44" s="3">
        <v>1.3294269676999999</v>
      </c>
      <c r="F44" s="3">
        <v>1.3256549252000001</v>
      </c>
      <c r="G44" s="3">
        <v>1.3243376115000001</v>
      </c>
      <c r="H44" s="3">
        <v>1.3304318718999999</v>
      </c>
      <c r="I44" s="3">
        <v>1.3350324433</v>
      </c>
      <c r="J44" s="3">
        <v>1.3394463577</v>
      </c>
      <c r="K44" s="3">
        <v>1.3458632394000001</v>
      </c>
      <c r="L44" s="4">
        <v>1.3498184861</v>
      </c>
      <c r="M44" s="3">
        <v>1.3560045460000001</v>
      </c>
      <c r="N44" s="3">
        <v>1.3607544463000001</v>
      </c>
      <c r="O44" s="3">
        <v>1.3679370207999999</v>
      </c>
      <c r="P44" s="3">
        <v>1.3741488527000001</v>
      </c>
      <c r="Q44" s="3">
        <v>1.3805202073</v>
      </c>
      <c r="R44" s="3">
        <v>1.3875197418</v>
      </c>
      <c r="S44" s="3">
        <v>1.392647894</v>
      </c>
      <c r="T44" s="3">
        <v>1.3988771671</v>
      </c>
      <c r="U44" s="3">
        <v>1.4042465420000001</v>
      </c>
      <c r="V44" s="3">
        <v>1.4093386451000001</v>
      </c>
      <c r="W44" s="3">
        <v>1.4144594299</v>
      </c>
      <c r="X44" s="3">
        <v>1.4189804685</v>
      </c>
      <c r="Y44" s="3">
        <v>1.4215913415000001</v>
      </c>
      <c r="Z44" s="3">
        <v>1.42291177</v>
      </c>
      <c r="AA44" s="4">
        <v>1.4250228317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82.311050719825801</v>
      </c>
      <c r="D48" s="11">
        <v>81.9164316213608</v>
      </c>
      <c r="E48" s="11">
        <v>81.999743054533397</v>
      </c>
      <c r="F48" s="11">
        <v>82.139371459865202</v>
      </c>
      <c r="G48" s="11">
        <v>82.253971789403195</v>
      </c>
      <c r="H48" s="11">
        <v>82.345683911036502</v>
      </c>
      <c r="I48" s="11">
        <v>82.445315842006906</v>
      </c>
      <c r="J48" s="11">
        <v>82.500754006996004</v>
      </c>
      <c r="K48" s="11">
        <v>82.657964784901296</v>
      </c>
      <c r="L48" s="64">
        <v>82.767718866997996</v>
      </c>
      <c r="M48" s="11">
        <v>82.8693707657022</v>
      </c>
      <c r="N48" s="11">
        <v>82.9499153749681</v>
      </c>
      <c r="O48" s="11">
        <v>83.007492991067295</v>
      </c>
      <c r="P48" s="11">
        <v>83.134850005823097</v>
      </c>
      <c r="Q48" s="11">
        <v>83.278410489722702</v>
      </c>
      <c r="R48" s="11">
        <v>83.315209852842202</v>
      </c>
      <c r="S48" s="11">
        <v>83.459547746813399</v>
      </c>
      <c r="T48" s="11">
        <v>83.519234212543495</v>
      </c>
      <c r="U48" s="11">
        <v>83.704164152645703</v>
      </c>
      <c r="V48" s="11">
        <v>83.817650061403</v>
      </c>
      <c r="W48" s="11">
        <v>83.927904093673007</v>
      </c>
      <c r="X48" s="11">
        <v>84.030401566823798</v>
      </c>
      <c r="Y48" s="11">
        <v>84.144912228184296</v>
      </c>
      <c r="Z48" s="11">
        <v>84.255612500398996</v>
      </c>
      <c r="AA48" s="64">
        <v>84.375152694220105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102978</v>
      </c>
      <c r="C57" s="76">
        <v>103141</v>
      </c>
      <c r="D57" s="76">
        <v>103351</v>
      </c>
      <c r="E57" s="76">
        <v>103122</v>
      </c>
      <c r="F57" s="76">
        <v>102768</v>
      </c>
      <c r="G57" s="76">
        <v>101893</v>
      </c>
      <c r="H57" s="76">
        <v>101024</v>
      </c>
      <c r="I57" s="76">
        <v>100416</v>
      </c>
      <c r="J57" s="76">
        <v>99321</v>
      </c>
      <c r="K57" s="76">
        <v>98621</v>
      </c>
      <c r="L57" s="63">
        <v>97928</v>
      </c>
      <c r="M57" s="76">
        <v>97271</v>
      </c>
      <c r="N57" s="76">
        <v>96695</v>
      </c>
      <c r="O57" s="76">
        <v>96304</v>
      </c>
      <c r="P57" s="76">
        <v>96114</v>
      </c>
      <c r="Q57" s="76">
        <v>96017</v>
      </c>
      <c r="R57" s="76">
        <v>96120</v>
      </c>
      <c r="S57" s="76">
        <v>96137</v>
      </c>
      <c r="T57" s="76">
        <v>96152</v>
      </c>
      <c r="U57" s="76">
        <v>96190</v>
      </c>
      <c r="V57" s="76">
        <v>96250</v>
      </c>
      <c r="W57" s="76">
        <v>96317</v>
      </c>
      <c r="X57" s="76">
        <v>96406</v>
      </c>
      <c r="Y57" s="76">
        <v>96512</v>
      </c>
      <c r="Z57" s="76">
        <v>96634</v>
      </c>
      <c r="AA57" s="63">
        <v>96786</v>
      </c>
    </row>
    <row r="58" spans="1:27" ht="12.75" customHeight="1" x14ac:dyDescent="0.3">
      <c r="A58" s="13" t="s">
        <v>68</v>
      </c>
      <c r="B58" s="76">
        <v>128414</v>
      </c>
      <c r="C58" s="76">
        <v>127139</v>
      </c>
      <c r="D58" s="76">
        <v>125678</v>
      </c>
      <c r="E58" s="76">
        <v>124136</v>
      </c>
      <c r="F58" s="76">
        <v>122746</v>
      </c>
      <c r="G58" s="76">
        <v>122314</v>
      </c>
      <c r="H58" s="76">
        <v>122059</v>
      </c>
      <c r="I58" s="76">
        <v>122061</v>
      </c>
      <c r="J58" s="76">
        <v>122675</v>
      </c>
      <c r="K58" s="76">
        <v>122777</v>
      </c>
      <c r="L58" s="63">
        <v>123031</v>
      </c>
      <c r="M58" s="76">
        <v>123177</v>
      </c>
      <c r="N58" s="76">
        <v>123743</v>
      </c>
      <c r="O58" s="76">
        <v>124268</v>
      </c>
      <c r="P58" s="76">
        <v>124818</v>
      </c>
      <c r="Q58" s="76">
        <v>125296</v>
      </c>
      <c r="R58" s="76">
        <v>125307</v>
      </c>
      <c r="S58" s="76">
        <v>125275</v>
      </c>
      <c r="T58" s="76">
        <v>124971</v>
      </c>
      <c r="U58" s="76">
        <v>124488</v>
      </c>
      <c r="V58" s="76">
        <v>123548</v>
      </c>
      <c r="W58" s="76">
        <v>122561</v>
      </c>
      <c r="X58" s="76">
        <v>121794</v>
      </c>
      <c r="Y58" s="76">
        <v>120616</v>
      </c>
      <c r="Z58" s="76">
        <v>119727</v>
      </c>
      <c r="AA58" s="63">
        <v>118903</v>
      </c>
    </row>
    <row r="59" spans="1:27" ht="12.75" customHeight="1" x14ac:dyDescent="0.3">
      <c r="A59" s="13" t="s">
        <v>69</v>
      </c>
      <c r="B59" s="76">
        <v>134155</v>
      </c>
      <c r="C59" s="76">
        <v>136587</v>
      </c>
      <c r="D59" s="76">
        <v>139179</v>
      </c>
      <c r="E59" s="76">
        <v>142305</v>
      </c>
      <c r="F59" s="76">
        <v>145632</v>
      </c>
      <c r="G59" s="76">
        <v>148322</v>
      </c>
      <c r="H59" s="76">
        <v>150234</v>
      </c>
      <c r="I59" s="76">
        <v>151253</v>
      </c>
      <c r="J59" s="76">
        <v>151915</v>
      </c>
      <c r="K59" s="76">
        <v>152272</v>
      </c>
      <c r="L59" s="63">
        <v>152538</v>
      </c>
      <c r="M59" s="76">
        <v>152998</v>
      </c>
      <c r="N59" s="76">
        <v>152539</v>
      </c>
      <c r="O59" s="76">
        <v>151845</v>
      </c>
      <c r="P59" s="76">
        <v>150682</v>
      </c>
      <c r="Q59" s="76">
        <v>149172</v>
      </c>
      <c r="R59" s="76">
        <v>147660</v>
      </c>
      <c r="S59" s="76">
        <v>146086</v>
      </c>
      <c r="T59" s="76">
        <v>144358</v>
      </c>
      <c r="U59" s="76">
        <v>142797</v>
      </c>
      <c r="V59" s="76">
        <v>142210</v>
      </c>
      <c r="W59" s="76">
        <v>141863</v>
      </c>
      <c r="X59" s="76">
        <v>141766</v>
      </c>
      <c r="Y59" s="76">
        <v>142195</v>
      </c>
      <c r="Z59" s="76">
        <v>142237</v>
      </c>
      <c r="AA59" s="63">
        <v>142377</v>
      </c>
    </row>
    <row r="60" spans="1:27" ht="12.75" customHeight="1" x14ac:dyDescent="0.3">
      <c r="A60" s="13" t="s">
        <v>70</v>
      </c>
      <c r="B60" s="76">
        <v>138408</v>
      </c>
      <c r="C60" s="76">
        <v>137699</v>
      </c>
      <c r="D60" s="76">
        <v>136975</v>
      </c>
      <c r="E60" s="76">
        <v>136007</v>
      </c>
      <c r="F60" s="76">
        <v>134525</v>
      </c>
      <c r="G60" s="76">
        <v>132838</v>
      </c>
      <c r="H60" s="76">
        <v>131771</v>
      </c>
      <c r="I60" s="76">
        <v>131019</v>
      </c>
      <c r="J60" s="76">
        <v>130673</v>
      </c>
      <c r="K60" s="76">
        <v>130569</v>
      </c>
      <c r="L60" s="63">
        <v>130342</v>
      </c>
      <c r="M60" s="76">
        <v>130185</v>
      </c>
      <c r="N60" s="76">
        <v>130695</v>
      </c>
      <c r="O60" s="76">
        <v>130890</v>
      </c>
      <c r="P60" s="76">
        <v>131664</v>
      </c>
      <c r="Q60" s="76">
        <v>133297</v>
      </c>
      <c r="R60" s="76">
        <v>135571</v>
      </c>
      <c r="S60" s="76">
        <v>138018</v>
      </c>
      <c r="T60" s="76">
        <v>141034</v>
      </c>
      <c r="U60" s="76">
        <v>144338</v>
      </c>
      <c r="V60" s="76">
        <v>146986</v>
      </c>
      <c r="W60" s="76">
        <v>148802</v>
      </c>
      <c r="X60" s="76">
        <v>149789</v>
      </c>
      <c r="Y60" s="76">
        <v>150430</v>
      </c>
      <c r="Z60" s="76">
        <v>150783</v>
      </c>
      <c r="AA60" s="63">
        <v>151037</v>
      </c>
    </row>
    <row r="61" spans="1:27" ht="12.75" customHeight="1" x14ac:dyDescent="0.3">
      <c r="A61" s="13" t="s">
        <v>71</v>
      </c>
      <c r="B61" s="76">
        <v>106946</v>
      </c>
      <c r="C61" s="76">
        <v>109005</v>
      </c>
      <c r="D61" s="76">
        <v>111220</v>
      </c>
      <c r="E61" s="76">
        <v>113185</v>
      </c>
      <c r="F61" s="76">
        <v>113515</v>
      </c>
      <c r="G61" s="76">
        <v>114886</v>
      </c>
      <c r="H61" s="76">
        <v>116600</v>
      </c>
      <c r="I61" s="76">
        <v>118582</v>
      </c>
      <c r="J61" s="76">
        <v>120420</v>
      </c>
      <c r="K61" s="76">
        <v>122578</v>
      </c>
      <c r="L61" s="63">
        <v>124577</v>
      </c>
      <c r="M61" s="76">
        <v>126343</v>
      </c>
      <c r="N61" s="76">
        <v>127711</v>
      </c>
      <c r="O61" s="76">
        <v>129293</v>
      </c>
      <c r="P61" s="76">
        <v>130032</v>
      </c>
      <c r="Q61" s="76">
        <v>130010</v>
      </c>
      <c r="R61" s="76">
        <v>129341</v>
      </c>
      <c r="S61" s="76">
        <v>128680</v>
      </c>
      <c r="T61" s="76">
        <v>127776</v>
      </c>
      <c r="U61" s="76">
        <v>126373</v>
      </c>
      <c r="V61" s="76">
        <v>124821</v>
      </c>
      <c r="W61" s="76">
        <v>123865</v>
      </c>
      <c r="X61" s="76">
        <v>123241</v>
      </c>
      <c r="Y61" s="76">
        <v>123012</v>
      </c>
      <c r="Z61" s="76">
        <v>123013</v>
      </c>
      <c r="AA61" s="63">
        <v>122912</v>
      </c>
    </row>
    <row r="62" spans="1:27" ht="12.75" customHeight="1" x14ac:dyDescent="0.3">
      <c r="A62" s="13" t="s">
        <v>72</v>
      </c>
      <c r="B62" s="76">
        <v>59894</v>
      </c>
      <c r="C62" s="76">
        <v>61232</v>
      </c>
      <c r="D62" s="76">
        <v>62051</v>
      </c>
      <c r="E62" s="76">
        <v>63174</v>
      </c>
      <c r="F62" s="76">
        <v>66135</v>
      </c>
      <c r="G62" s="76">
        <v>68302</v>
      </c>
      <c r="H62" s="76">
        <v>70068</v>
      </c>
      <c r="I62" s="76">
        <v>71587</v>
      </c>
      <c r="J62" s="76">
        <v>72931</v>
      </c>
      <c r="K62" s="76">
        <v>74055</v>
      </c>
      <c r="L62" s="63">
        <v>75297</v>
      </c>
      <c r="M62" s="76">
        <v>76503</v>
      </c>
      <c r="N62" s="76">
        <v>77724</v>
      </c>
      <c r="O62" s="76">
        <v>79057</v>
      </c>
      <c r="P62" s="76">
        <v>80743</v>
      </c>
      <c r="Q62" s="76">
        <v>82560</v>
      </c>
      <c r="R62" s="76">
        <v>84492</v>
      </c>
      <c r="S62" s="76">
        <v>86383</v>
      </c>
      <c r="T62" s="76">
        <v>88277</v>
      </c>
      <c r="U62" s="76">
        <v>90282</v>
      </c>
      <c r="V62" s="76">
        <v>92503</v>
      </c>
      <c r="W62" s="76">
        <v>94680</v>
      </c>
      <c r="X62" s="76">
        <v>96829</v>
      </c>
      <c r="Y62" s="76">
        <v>98740</v>
      </c>
      <c r="Z62" s="76">
        <v>100747</v>
      </c>
      <c r="AA62" s="63">
        <v>102716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670795</v>
      </c>
      <c r="C64" s="76">
        <f t="shared" ref="C64:AA64" si="7">SUM(C57:C62)</f>
        <v>674803</v>
      </c>
      <c r="D64" s="76">
        <f t="shared" si="7"/>
        <v>678454</v>
      </c>
      <c r="E64" s="76">
        <f t="shared" si="7"/>
        <v>681929</v>
      </c>
      <c r="F64" s="76">
        <f t="shared" si="7"/>
        <v>685321</v>
      </c>
      <c r="G64" s="76">
        <f t="shared" si="7"/>
        <v>688555</v>
      </c>
      <c r="H64" s="76">
        <f t="shared" si="7"/>
        <v>691756</v>
      </c>
      <c r="I64" s="76">
        <f t="shared" si="7"/>
        <v>694918</v>
      </c>
      <c r="J64" s="76">
        <f t="shared" si="7"/>
        <v>697935</v>
      </c>
      <c r="K64" s="76">
        <f t="shared" si="7"/>
        <v>700872</v>
      </c>
      <c r="L64" s="63">
        <f t="shared" si="7"/>
        <v>703713</v>
      </c>
      <c r="M64" s="76">
        <f t="shared" si="7"/>
        <v>706477</v>
      </c>
      <c r="N64" s="76">
        <f t="shared" si="7"/>
        <v>709107</v>
      </c>
      <c r="O64" s="76">
        <f t="shared" si="7"/>
        <v>711657</v>
      </c>
      <c r="P64" s="76">
        <f t="shared" si="7"/>
        <v>714053</v>
      </c>
      <c r="Q64" s="76">
        <f t="shared" si="7"/>
        <v>716352</v>
      </c>
      <c r="R64" s="76">
        <f t="shared" si="7"/>
        <v>718491</v>
      </c>
      <c r="S64" s="76">
        <f t="shared" si="7"/>
        <v>720579</v>
      </c>
      <c r="T64" s="76">
        <f t="shared" si="7"/>
        <v>722568</v>
      </c>
      <c r="U64" s="76">
        <f t="shared" si="7"/>
        <v>724468</v>
      </c>
      <c r="V64" s="76">
        <f t="shared" si="7"/>
        <v>726318</v>
      </c>
      <c r="W64" s="76">
        <f t="shared" si="7"/>
        <v>728088</v>
      </c>
      <c r="X64" s="76">
        <f t="shared" si="7"/>
        <v>729825</v>
      </c>
      <c r="Y64" s="76">
        <f t="shared" si="7"/>
        <v>731505</v>
      </c>
      <c r="Z64" s="76">
        <f t="shared" si="7"/>
        <v>733141</v>
      </c>
      <c r="AA64" s="63">
        <f t="shared" si="7"/>
        <v>734731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0.15351635000260885</v>
      </c>
      <c r="C67" s="38">
        <f t="shared" ref="C67:AA72" si="8">C57/C$64</f>
        <v>0.1528460898958659</v>
      </c>
      <c r="D67" s="38">
        <f t="shared" si="8"/>
        <v>0.15233309848567478</v>
      </c>
      <c r="E67" s="38">
        <f t="shared" si="8"/>
        <v>0.1512210215432985</v>
      </c>
      <c r="F67" s="38">
        <f t="shared" si="8"/>
        <v>0.14995600601761802</v>
      </c>
      <c r="G67" s="38">
        <f t="shared" si="8"/>
        <v>0.14798091655713777</v>
      </c>
      <c r="H67" s="38">
        <f t="shared" si="8"/>
        <v>0.14603993315562136</v>
      </c>
      <c r="I67" s="38">
        <f t="shared" si="8"/>
        <v>0.14450050221752783</v>
      </c>
      <c r="J67" s="38">
        <f t="shared" si="8"/>
        <v>0.14230694835478949</v>
      </c>
      <c r="K67" s="38">
        <f t="shared" si="8"/>
        <v>0.14071185608784487</v>
      </c>
      <c r="L67" s="39">
        <f t="shared" si="8"/>
        <v>0.13915900374158216</v>
      </c>
      <c r="M67" s="38">
        <f t="shared" si="8"/>
        <v>0.13768459553531112</v>
      </c>
      <c r="N67" s="38">
        <f t="shared" si="8"/>
        <v>0.13636164922924185</v>
      </c>
      <c r="O67" s="38">
        <f t="shared" si="8"/>
        <v>0.1353236179788859</v>
      </c>
      <c r="P67" s="38">
        <f t="shared" si="8"/>
        <v>0.13460345380524974</v>
      </c>
      <c r="Q67" s="38">
        <f t="shared" si="8"/>
        <v>0.13403606048423122</v>
      </c>
      <c r="R67" s="38">
        <f t="shared" si="8"/>
        <v>0.13378038138264781</v>
      </c>
      <c r="S67" s="38">
        <f t="shared" si="8"/>
        <v>0.13341632215204718</v>
      </c>
      <c r="T67" s="38">
        <f t="shared" si="8"/>
        <v>0.13306982872200263</v>
      </c>
      <c r="U67" s="38">
        <f t="shared" si="8"/>
        <v>0.13277329019363174</v>
      </c>
      <c r="V67" s="38">
        <f t="shared" si="8"/>
        <v>0.13251771262725143</v>
      </c>
      <c r="W67" s="38">
        <f t="shared" si="8"/>
        <v>0.13228758062212259</v>
      </c>
      <c r="X67" s="38">
        <f t="shared" si="8"/>
        <v>0.13209468023156237</v>
      </c>
      <c r="Y67" s="38">
        <f t="shared" si="8"/>
        <v>0.13193621369642039</v>
      </c>
      <c r="Z67" s="38">
        <f t="shared" si="8"/>
        <v>0.13180820606131699</v>
      </c>
      <c r="AA67" s="39">
        <f t="shared" si="8"/>
        <v>0.13172984398371648</v>
      </c>
    </row>
    <row r="68" spans="1:27" ht="12.75" customHeight="1" x14ac:dyDescent="0.3">
      <c r="A68" s="13" t="s">
        <v>68</v>
      </c>
      <c r="B68" s="38">
        <f t="shared" ref="B68:Q72" si="9">B58/B$64</f>
        <v>0.19143553544674602</v>
      </c>
      <c r="C68" s="38">
        <f t="shared" si="9"/>
        <v>0.18840906160760992</v>
      </c>
      <c r="D68" s="38">
        <f t="shared" si="9"/>
        <v>0.18524174078124678</v>
      </c>
      <c r="E68" s="38">
        <f t="shared" si="9"/>
        <v>0.18203654632667038</v>
      </c>
      <c r="F68" s="38">
        <f t="shared" si="9"/>
        <v>0.17910730883775633</v>
      </c>
      <c r="G68" s="38">
        <f t="shared" si="9"/>
        <v>0.17763867810124101</v>
      </c>
      <c r="H68" s="38">
        <f t="shared" si="9"/>
        <v>0.17644805393809379</v>
      </c>
      <c r="I68" s="38">
        <f t="shared" si="9"/>
        <v>0.17564806207351083</v>
      </c>
      <c r="J68" s="38">
        <f t="shared" si="9"/>
        <v>0.17576851712552027</v>
      </c>
      <c r="K68" s="38">
        <f t="shared" si="9"/>
        <v>0.17517749317992443</v>
      </c>
      <c r="L68" s="39">
        <f t="shared" si="9"/>
        <v>0.1748312167034004</v>
      </c>
      <c r="M68" s="38">
        <f t="shared" si="9"/>
        <v>0.17435387139284081</v>
      </c>
      <c r="N68" s="38">
        <f t="shared" si="9"/>
        <v>0.17450539904414988</v>
      </c>
      <c r="O68" s="38">
        <f t="shared" si="9"/>
        <v>0.17461782853256555</v>
      </c>
      <c r="P68" s="38">
        <f t="shared" si="9"/>
        <v>0.17480215054064616</v>
      </c>
      <c r="Q68" s="38">
        <f t="shared" si="9"/>
        <v>0.1749084249084249</v>
      </c>
      <c r="R68" s="38">
        <f t="shared" si="8"/>
        <v>0.17440301966204169</v>
      </c>
      <c r="S68" s="38">
        <f t="shared" si="8"/>
        <v>0.17385324856816534</v>
      </c>
      <c r="T68" s="38">
        <f t="shared" si="8"/>
        <v>0.17295396419437339</v>
      </c>
      <c r="U68" s="38">
        <f t="shared" si="8"/>
        <v>0.17183367657370649</v>
      </c>
      <c r="V68" s="38">
        <f t="shared" si="8"/>
        <v>0.17010180113944581</v>
      </c>
      <c r="W68" s="38">
        <f t="shared" si="8"/>
        <v>0.16833267407236488</v>
      </c>
      <c r="X68" s="38">
        <f t="shared" si="8"/>
        <v>0.16688110163395334</v>
      </c>
      <c r="Y68" s="38">
        <f t="shared" si="8"/>
        <v>0.16488745804881716</v>
      </c>
      <c r="Z68" s="38">
        <f t="shared" si="8"/>
        <v>0.16330692186086987</v>
      </c>
      <c r="AA68" s="39">
        <f t="shared" si="8"/>
        <v>0.1618320174322303</v>
      </c>
    </row>
    <row r="69" spans="1:27" ht="12.75" customHeight="1" x14ac:dyDescent="0.3">
      <c r="A69" s="13" t="s">
        <v>69</v>
      </c>
      <c r="B69" s="38">
        <f t="shared" si="9"/>
        <v>0.19999403692633369</v>
      </c>
      <c r="C69" s="38">
        <f t="shared" si="8"/>
        <v>0.2024101848984074</v>
      </c>
      <c r="D69" s="38">
        <f t="shared" si="8"/>
        <v>0.20514139499509179</v>
      </c>
      <c r="E69" s="38">
        <f t="shared" si="8"/>
        <v>0.20868008253058604</v>
      </c>
      <c r="F69" s="38">
        <f t="shared" si="8"/>
        <v>0.21250187868166889</v>
      </c>
      <c r="G69" s="38">
        <f t="shared" si="8"/>
        <v>0.21541053365381124</v>
      </c>
      <c r="H69" s="38">
        <f t="shared" si="8"/>
        <v>0.21717773318915917</v>
      </c>
      <c r="I69" s="38">
        <f t="shared" si="8"/>
        <v>0.2176558960913374</v>
      </c>
      <c r="J69" s="38">
        <f t="shared" si="8"/>
        <v>0.21766353600263635</v>
      </c>
      <c r="K69" s="38">
        <f t="shared" si="8"/>
        <v>0.21726078370943624</v>
      </c>
      <c r="L69" s="39">
        <f t="shared" si="8"/>
        <v>0.21676166278013906</v>
      </c>
      <c r="M69" s="38">
        <f t="shared" si="8"/>
        <v>0.21656472892960421</v>
      </c>
      <c r="N69" s="38">
        <f t="shared" si="8"/>
        <v>0.21511422112600778</v>
      </c>
      <c r="O69" s="38">
        <f t="shared" si="8"/>
        <v>0.21336823778871</v>
      </c>
      <c r="P69" s="38">
        <f t="shared" si="8"/>
        <v>0.21102355147306992</v>
      </c>
      <c r="Q69" s="38">
        <f t="shared" si="8"/>
        <v>0.20823840793352988</v>
      </c>
      <c r="R69" s="38">
        <f t="shared" si="8"/>
        <v>0.20551405654350577</v>
      </c>
      <c r="S69" s="38">
        <f t="shared" si="8"/>
        <v>0.20273419014431451</v>
      </c>
      <c r="T69" s="38">
        <f t="shared" si="8"/>
        <v>0.19978465694578226</v>
      </c>
      <c r="U69" s="38">
        <f t="shared" si="8"/>
        <v>0.19710601434431888</v>
      </c>
      <c r="V69" s="38">
        <f t="shared" si="8"/>
        <v>0.19579578091139144</v>
      </c>
      <c r="W69" s="38">
        <f t="shared" si="8"/>
        <v>0.19484320576633593</v>
      </c>
      <c r="X69" s="38">
        <f t="shared" si="8"/>
        <v>0.19424656595759257</v>
      </c>
      <c r="Y69" s="38">
        <f t="shared" si="8"/>
        <v>0.194386914648567</v>
      </c>
      <c r="Z69" s="38">
        <f t="shared" si="8"/>
        <v>0.19401042909890456</v>
      </c>
      <c r="AA69" s="39">
        <f t="shared" si="8"/>
        <v>0.1937811253370281</v>
      </c>
    </row>
    <row r="70" spans="1:27" ht="12.75" customHeight="1" x14ac:dyDescent="0.3">
      <c r="A70" s="13" t="s">
        <v>70</v>
      </c>
      <c r="B70" s="38">
        <f t="shared" si="9"/>
        <v>0.20633427500204982</v>
      </c>
      <c r="C70" s="38">
        <f t="shared" si="8"/>
        <v>0.20405807324508041</v>
      </c>
      <c r="D70" s="38">
        <f t="shared" si="8"/>
        <v>0.20189283282285903</v>
      </c>
      <c r="E70" s="38">
        <f t="shared" si="8"/>
        <v>0.19944451695117821</v>
      </c>
      <c r="F70" s="38">
        <f t="shared" si="8"/>
        <v>0.19629487495640729</v>
      </c>
      <c r="G70" s="38">
        <f t="shared" si="8"/>
        <v>0.19292286019272245</v>
      </c>
      <c r="H70" s="38">
        <f t="shared" si="8"/>
        <v>0.19048768640965891</v>
      </c>
      <c r="I70" s="38">
        <f t="shared" si="8"/>
        <v>0.18853879162721357</v>
      </c>
      <c r="J70" s="38">
        <f t="shared" si="8"/>
        <v>0.18722803699484908</v>
      </c>
      <c r="K70" s="38">
        <f t="shared" si="8"/>
        <v>0.18629507242406601</v>
      </c>
      <c r="L70" s="39">
        <f t="shared" si="8"/>
        <v>0.18522039524635753</v>
      </c>
      <c r="M70" s="38">
        <f t="shared" si="8"/>
        <v>0.18427351491980631</v>
      </c>
      <c r="N70" s="38">
        <f t="shared" si="8"/>
        <v>0.18430927913558884</v>
      </c>
      <c r="O70" s="38">
        <f t="shared" si="8"/>
        <v>0.18392287295705656</v>
      </c>
      <c r="P70" s="38">
        <f t="shared" si="8"/>
        <v>0.18438967415583998</v>
      </c>
      <c r="Q70" s="38">
        <f t="shared" si="8"/>
        <v>0.18607751496471009</v>
      </c>
      <c r="R70" s="38">
        <f t="shared" si="8"/>
        <v>0.18868851523540309</v>
      </c>
      <c r="S70" s="38">
        <f t="shared" si="8"/>
        <v>0.19153763848238708</v>
      </c>
      <c r="T70" s="38">
        <f t="shared" si="8"/>
        <v>0.19518439786981986</v>
      </c>
      <c r="U70" s="38">
        <f t="shared" si="8"/>
        <v>0.19923309242092127</v>
      </c>
      <c r="V70" s="38">
        <f t="shared" si="8"/>
        <v>0.20237141307251094</v>
      </c>
      <c r="W70" s="38">
        <f t="shared" si="8"/>
        <v>0.20437364714155432</v>
      </c>
      <c r="X70" s="38">
        <f t="shared" si="8"/>
        <v>0.20523961223580994</v>
      </c>
      <c r="Y70" s="38">
        <f t="shared" si="8"/>
        <v>0.20564452737848682</v>
      </c>
      <c r="Z70" s="38">
        <f t="shared" si="8"/>
        <v>0.20566712269536147</v>
      </c>
      <c r="AA70" s="39">
        <f t="shared" si="8"/>
        <v>0.20556775200719718</v>
      </c>
    </row>
    <row r="71" spans="1:27" ht="12.75" customHeight="1" x14ac:dyDescent="0.3">
      <c r="A71" s="13" t="s">
        <v>71</v>
      </c>
      <c r="B71" s="38">
        <f t="shared" si="9"/>
        <v>0.15943171907959958</v>
      </c>
      <c r="C71" s="38">
        <f t="shared" si="8"/>
        <v>0.16153603347940065</v>
      </c>
      <c r="D71" s="38">
        <f t="shared" si="8"/>
        <v>0.16393152667682703</v>
      </c>
      <c r="E71" s="38">
        <f t="shared" si="8"/>
        <v>0.16597768975949109</v>
      </c>
      <c r="F71" s="38">
        <f t="shared" si="8"/>
        <v>0.16563770846070675</v>
      </c>
      <c r="G71" s="38">
        <f t="shared" si="8"/>
        <v>0.16685086884853062</v>
      </c>
      <c r="H71" s="38">
        <f t="shared" si="8"/>
        <v>0.1685565430585351</v>
      </c>
      <c r="I71" s="38">
        <f t="shared" si="8"/>
        <v>0.17064171600102457</v>
      </c>
      <c r="J71" s="38">
        <f t="shared" si="8"/>
        <v>0.17253755722237743</v>
      </c>
      <c r="K71" s="38">
        <f t="shared" si="8"/>
        <v>0.17489356116380736</v>
      </c>
      <c r="L71" s="39">
        <f t="shared" si="8"/>
        <v>0.17702813504937381</v>
      </c>
      <c r="M71" s="38">
        <f t="shared" si="8"/>
        <v>0.17883526286064513</v>
      </c>
      <c r="N71" s="38">
        <f t="shared" si="8"/>
        <v>0.1801011694991024</v>
      </c>
      <c r="O71" s="38">
        <f t="shared" si="8"/>
        <v>0.18167881437265423</v>
      </c>
      <c r="P71" s="38">
        <f t="shared" si="8"/>
        <v>0.18210412952539937</v>
      </c>
      <c r="Q71" s="38">
        <f t="shared" si="8"/>
        <v>0.18148898865362281</v>
      </c>
      <c r="R71" s="38">
        <f t="shared" si="8"/>
        <v>0.18001756459023147</v>
      </c>
      <c r="S71" s="38">
        <f t="shared" si="8"/>
        <v>0.17857861525245672</v>
      </c>
      <c r="T71" s="38">
        <f t="shared" si="8"/>
        <v>0.17683595177201317</v>
      </c>
      <c r="U71" s="38">
        <f t="shared" si="8"/>
        <v>0.17443558583677954</v>
      </c>
      <c r="V71" s="38">
        <f t="shared" si="8"/>
        <v>0.17185447696463532</v>
      </c>
      <c r="W71" s="38">
        <f t="shared" si="8"/>
        <v>0.17012366636999923</v>
      </c>
      <c r="X71" s="38">
        <f t="shared" si="8"/>
        <v>0.16886376871167746</v>
      </c>
      <c r="Y71" s="38">
        <f t="shared" si="8"/>
        <v>0.16816289704103185</v>
      </c>
      <c r="Z71" s="38">
        <f t="shared" si="8"/>
        <v>0.16778900648033598</v>
      </c>
      <c r="AA71" s="39">
        <f t="shared" si="8"/>
        <v>0.16728843617596101</v>
      </c>
    </row>
    <row r="72" spans="1:27" ht="12.75" customHeight="1" x14ac:dyDescent="0.3">
      <c r="A72" s="13" t="s">
        <v>72</v>
      </c>
      <c r="B72" s="38">
        <f t="shared" si="9"/>
        <v>8.9288083542662058E-2</v>
      </c>
      <c r="C72" s="38">
        <f t="shared" si="8"/>
        <v>9.0740556873635719E-2</v>
      </c>
      <c r="D72" s="38">
        <f t="shared" si="8"/>
        <v>9.1459406238300608E-2</v>
      </c>
      <c r="E72" s="38">
        <f t="shared" si="8"/>
        <v>9.2640142888775812E-2</v>
      </c>
      <c r="F72" s="38">
        <f t="shared" si="8"/>
        <v>9.6502223045842744E-2</v>
      </c>
      <c r="G72" s="38">
        <f t="shared" si="8"/>
        <v>9.919614264655692E-2</v>
      </c>
      <c r="H72" s="38">
        <f t="shared" si="8"/>
        <v>0.1012900502489317</v>
      </c>
      <c r="I72" s="38">
        <f t="shared" si="8"/>
        <v>0.1030150319893858</v>
      </c>
      <c r="J72" s="38">
        <f t="shared" si="8"/>
        <v>0.10449540429982734</v>
      </c>
      <c r="K72" s="38">
        <f t="shared" si="8"/>
        <v>0.10566123343492106</v>
      </c>
      <c r="L72" s="39">
        <f t="shared" si="8"/>
        <v>0.10699958647914704</v>
      </c>
      <c r="M72" s="38">
        <f t="shared" si="8"/>
        <v>0.10828802636179238</v>
      </c>
      <c r="N72" s="38">
        <f t="shared" si="8"/>
        <v>0.10960828196590923</v>
      </c>
      <c r="O72" s="38">
        <f t="shared" si="8"/>
        <v>0.11108862837012774</v>
      </c>
      <c r="P72" s="38">
        <f t="shared" si="8"/>
        <v>0.11307704049979483</v>
      </c>
      <c r="Q72" s="38">
        <f t="shared" si="8"/>
        <v>0.1152506030554811</v>
      </c>
      <c r="R72" s="38">
        <f t="shared" si="8"/>
        <v>0.11759646258617018</v>
      </c>
      <c r="S72" s="38">
        <f t="shared" si="8"/>
        <v>0.11987998540062922</v>
      </c>
      <c r="T72" s="38">
        <f t="shared" si="8"/>
        <v>0.12217120049600869</v>
      </c>
      <c r="U72" s="38">
        <f t="shared" si="8"/>
        <v>0.12461834063064207</v>
      </c>
      <c r="V72" s="38">
        <f t="shared" si="8"/>
        <v>0.12735881528476509</v>
      </c>
      <c r="W72" s="38">
        <f t="shared" si="8"/>
        <v>0.13003922602762302</v>
      </c>
      <c r="X72" s="38">
        <f t="shared" si="8"/>
        <v>0.13267427122940431</v>
      </c>
      <c r="Y72" s="38">
        <f t="shared" si="8"/>
        <v>0.13498198918667678</v>
      </c>
      <c r="Z72" s="38">
        <f t="shared" si="8"/>
        <v>0.13741831380321112</v>
      </c>
      <c r="AA72" s="39">
        <f t="shared" si="8"/>
        <v>0.1398008250638669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0.99999999999999978</v>
      </c>
      <c r="K74" s="38">
        <f t="shared" si="10"/>
        <v>0.99999999999999989</v>
      </c>
      <c r="L74" s="39">
        <f t="shared" si="10"/>
        <v>1.0000000000000002</v>
      </c>
      <c r="M74" s="38">
        <f t="shared" si="10"/>
        <v>0.99999999999999989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108937</v>
      </c>
      <c r="C83" s="76">
        <v>109388</v>
      </c>
      <c r="D83" s="76">
        <v>109655</v>
      </c>
      <c r="E83" s="76">
        <v>109841</v>
      </c>
      <c r="F83" s="76">
        <v>109620</v>
      </c>
      <c r="G83" s="76">
        <v>109259</v>
      </c>
      <c r="H83" s="76">
        <v>108411</v>
      </c>
      <c r="I83" s="76">
        <v>107551</v>
      </c>
      <c r="J83" s="76">
        <v>106944</v>
      </c>
      <c r="K83" s="76">
        <v>105844</v>
      </c>
      <c r="L83" s="63">
        <v>105129</v>
      </c>
      <c r="M83" s="76">
        <v>104429</v>
      </c>
      <c r="N83" s="76">
        <v>103753</v>
      </c>
      <c r="O83" s="76">
        <v>103170</v>
      </c>
      <c r="P83" s="76">
        <v>102764</v>
      </c>
      <c r="Q83" s="76">
        <v>102580</v>
      </c>
      <c r="R83" s="76">
        <v>102488</v>
      </c>
      <c r="S83" s="76">
        <v>102597</v>
      </c>
      <c r="T83" s="76">
        <v>102631</v>
      </c>
      <c r="U83" s="76">
        <v>102670</v>
      </c>
      <c r="V83" s="76">
        <v>102734</v>
      </c>
      <c r="W83" s="76">
        <v>102825</v>
      </c>
      <c r="X83" s="76">
        <v>102926</v>
      </c>
      <c r="Y83" s="76">
        <v>103030</v>
      </c>
      <c r="Z83" s="76">
        <v>103149</v>
      </c>
      <c r="AA83" s="63">
        <v>103279</v>
      </c>
    </row>
    <row r="84" spans="1:27" ht="12.75" customHeight="1" x14ac:dyDescent="0.3">
      <c r="A84" s="32" t="s">
        <v>77</v>
      </c>
      <c r="B84" s="76">
        <v>431748.79759999999</v>
      </c>
      <c r="C84" s="76">
        <v>438008.49118000001</v>
      </c>
      <c r="D84" s="76">
        <v>443261.56537999999</v>
      </c>
      <c r="E84" s="76">
        <v>445486</v>
      </c>
      <c r="F84" s="76">
        <v>447125</v>
      </c>
      <c r="G84" s="76">
        <v>448342</v>
      </c>
      <c r="H84" s="76">
        <v>449859</v>
      </c>
      <c r="I84" s="76">
        <v>451085</v>
      </c>
      <c r="J84" s="76">
        <v>453335.69007999997</v>
      </c>
      <c r="K84" s="76">
        <v>458921.35832</v>
      </c>
      <c r="L84" s="63">
        <v>462852</v>
      </c>
      <c r="M84" s="76">
        <v>463541</v>
      </c>
      <c r="N84" s="76">
        <v>463834</v>
      </c>
      <c r="O84" s="76">
        <v>464034</v>
      </c>
      <c r="P84" s="76">
        <v>463928</v>
      </c>
      <c r="Q84" s="76">
        <v>463779</v>
      </c>
      <c r="R84" s="76">
        <v>463363</v>
      </c>
      <c r="S84" s="76">
        <v>462711</v>
      </c>
      <c r="T84" s="76">
        <v>462334</v>
      </c>
      <c r="U84" s="76">
        <v>462263</v>
      </c>
      <c r="V84" s="76">
        <v>461792</v>
      </c>
      <c r="W84" s="76">
        <v>461666</v>
      </c>
      <c r="X84" s="76">
        <v>462090</v>
      </c>
      <c r="Y84" s="76">
        <v>462892</v>
      </c>
      <c r="Z84" s="76">
        <v>463666</v>
      </c>
      <c r="AA84" s="63">
        <v>464571</v>
      </c>
    </row>
    <row r="85" spans="1:27" ht="12.75" customHeight="1" x14ac:dyDescent="0.3">
      <c r="A85" s="13" t="s">
        <v>78</v>
      </c>
      <c r="B85" s="76">
        <v>130109.20239999999</v>
      </c>
      <c r="C85" s="76">
        <v>127406.50882</v>
      </c>
      <c r="D85" s="76">
        <v>125537.43462</v>
      </c>
      <c r="E85" s="76">
        <v>126602</v>
      </c>
      <c r="F85" s="76">
        <v>128576</v>
      </c>
      <c r="G85" s="76">
        <v>130954</v>
      </c>
      <c r="H85" s="76">
        <v>133486</v>
      </c>
      <c r="I85" s="76">
        <v>136282</v>
      </c>
      <c r="J85" s="76">
        <v>137655.30992</v>
      </c>
      <c r="K85" s="76">
        <v>136106.64168</v>
      </c>
      <c r="L85" s="63">
        <v>135732</v>
      </c>
      <c r="M85" s="76">
        <v>138507</v>
      </c>
      <c r="N85" s="76">
        <v>141520</v>
      </c>
      <c r="O85" s="76">
        <v>144453</v>
      </c>
      <c r="P85" s="76">
        <v>147361</v>
      </c>
      <c r="Q85" s="76">
        <v>149993</v>
      </c>
      <c r="R85" s="76">
        <v>152640</v>
      </c>
      <c r="S85" s="76">
        <v>155271</v>
      </c>
      <c r="T85" s="76">
        <v>157603</v>
      </c>
      <c r="U85" s="76">
        <v>159535</v>
      </c>
      <c r="V85" s="76">
        <v>161792</v>
      </c>
      <c r="W85" s="76">
        <v>163597</v>
      </c>
      <c r="X85" s="76">
        <v>164809</v>
      </c>
      <c r="Y85" s="76">
        <v>165583</v>
      </c>
      <c r="Z85" s="76">
        <v>166326</v>
      </c>
      <c r="AA85" s="63">
        <v>166881</v>
      </c>
    </row>
    <row r="86" spans="1:27" ht="12.75" customHeight="1" x14ac:dyDescent="0.3">
      <c r="A86" s="13" t="s">
        <v>91</v>
      </c>
      <c r="B86" s="76">
        <v>433670</v>
      </c>
      <c r="C86" s="76">
        <v>435151</v>
      </c>
      <c r="D86" s="76">
        <v>436705</v>
      </c>
      <c r="E86" s="76">
        <v>438006</v>
      </c>
      <c r="F86" s="76">
        <v>439166</v>
      </c>
      <c r="G86" s="76">
        <v>440156</v>
      </c>
      <c r="H86" s="76">
        <v>441373</v>
      </c>
      <c r="I86" s="76">
        <v>442611</v>
      </c>
      <c r="J86" s="76">
        <v>443464</v>
      </c>
      <c r="K86" s="76">
        <v>444575</v>
      </c>
      <c r="L86" s="63">
        <v>444980</v>
      </c>
      <c r="M86" s="76">
        <v>445338</v>
      </c>
      <c r="N86" s="76">
        <v>445555</v>
      </c>
      <c r="O86" s="76">
        <v>445885</v>
      </c>
      <c r="P86" s="76">
        <v>445797</v>
      </c>
      <c r="Q86" s="76">
        <v>445445</v>
      </c>
      <c r="R86" s="76">
        <v>445183</v>
      </c>
      <c r="S86" s="76">
        <v>445030</v>
      </c>
      <c r="T86" s="76">
        <v>444557</v>
      </c>
      <c r="U86" s="76">
        <v>444477</v>
      </c>
      <c r="V86" s="76">
        <v>444927</v>
      </c>
      <c r="W86" s="76">
        <v>445710</v>
      </c>
      <c r="X86" s="76">
        <v>446493</v>
      </c>
      <c r="Y86" s="76">
        <v>447405</v>
      </c>
      <c r="Z86" s="76">
        <v>448601</v>
      </c>
      <c r="AA86" s="63">
        <v>449679</v>
      </c>
    </row>
    <row r="87" spans="1:27" ht="12.75" customHeight="1" x14ac:dyDescent="0.3">
      <c r="A87" s="13" t="s">
        <v>92</v>
      </c>
      <c r="B87" s="76">
        <v>128188</v>
      </c>
      <c r="C87" s="76">
        <v>130264</v>
      </c>
      <c r="D87" s="76">
        <v>132094</v>
      </c>
      <c r="E87" s="76">
        <v>134082</v>
      </c>
      <c r="F87" s="76">
        <v>136535</v>
      </c>
      <c r="G87" s="76">
        <v>139140</v>
      </c>
      <c r="H87" s="76">
        <v>141972</v>
      </c>
      <c r="I87" s="76">
        <v>144756</v>
      </c>
      <c r="J87" s="76">
        <v>147527</v>
      </c>
      <c r="K87" s="76">
        <v>150453</v>
      </c>
      <c r="L87" s="63">
        <v>153604</v>
      </c>
      <c r="M87" s="76">
        <v>156710</v>
      </c>
      <c r="N87" s="76">
        <v>159799</v>
      </c>
      <c r="O87" s="76">
        <v>162602</v>
      </c>
      <c r="P87" s="76">
        <v>165492</v>
      </c>
      <c r="Q87" s="76">
        <v>168327</v>
      </c>
      <c r="R87" s="76">
        <v>170820</v>
      </c>
      <c r="S87" s="76">
        <v>172952</v>
      </c>
      <c r="T87" s="76">
        <v>175380</v>
      </c>
      <c r="U87" s="76">
        <v>177321</v>
      </c>
      <c r="V87" s="76">
        <v>178657</v>
      </c>
      <c r="W87" s="76">
        <v>179553</v>
      </c>
      <c r="X87" s="76">
        <v>180406</v>
      </c>
      <c r="Y87" s="76">
        <v>181070</v>
      </c>
      <c r="Z87" s="76">
        <v>181391</v>
      </c>
      <c r="AA87" s="63">
        <v>181773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0.16239983899701105</v>
      </c>
      <c r="C90" s="38">
        <f t="shared" ref="C90:AA94" si="11">C83/SUM(C$83:C$85)</f>
        <v>0.16210360653405512</v>
      </c>
      <c r="D90" s="38">
        <f t="shared" si="11"/>
        <v>0.16162481170425702</v>
      </c>
      <c r="E90" s="38">
        <f t="shared" si="11"/>
        <v>0.16107395344676645</v>
      </c>
      <c r="F90" s="38">
        <f t="shared" si="11"/>
        <v>0.15995424042164183</v>
      </c>
      <c r="G90" s="38">
        <f t="shared" si="11"/>
        <v>0.15867868216772807</v>
      </c>
      <c r="H90" s="38">
        <f t="shared" si="11"/>
        <v>0.15671855394098497</v>
      </c>
      <c r="I90" s="38">
        <f t="shared" si="11"/>
        <v>0.15476790067317295</v>
      </c>
      <c r="J90" s="38">
        <f t="shared" si="11"/>
        <v>0.15322916890541383</v>
      </c>
      <c r="K90" s="38">
        <f t="shared" si="11"/>
        <v>0.15101758951705874</v>
      </c>
      <c r="L90" s="39">
        <f t="shared" si="11"/>
        <v>0.14939186856005218</v>
      </c>
      <c r="M90" s="38">
        <f t="shared" si="11"/>
        <v>0.147816560199412</v>
      </c>
      <c r="N90" s="38">
        <f t="shared" si="11"/>
        <v>0.14631501310803588</v>
      </c>
      <c r="O90" s="38">
        <f t="shared" si="11"/>
        <v>0.14497152420337325</v>
      </c>
      <c r="P90" s="38">
        <f t="shared" si="11"/>
        <v>0.14391648799178772</v>
      </c>
      <c r="Q90" s="38">
        <f t="shared" si="11"/>
        <v>0.14319775752702582</v>
      </c>
      <c r="R90" s="38">
        <f t="shared" si="11"/>
        <v>0.14264340123954231</v>
      </c>
      <c r="S90" s="38">
        <f t="shared" si="11"/>
        <v>0.14238133500976299</v>
      </c>
      <c r="T90" s="38">
        <f t="shared" si="11"/>
        <v>0.14203645885231564</v>
      </c>
      <c r="U90" s="38">
        <f t="shared" si="11"/>
        <v>0.14171778463645046</v>
      </c>
      <c r="V90" s="38">
        <f t="shared" si="11"/>
        <v>0.14144493183426543</v>
      </c>
      <c r="W90" s="38">
        <f t="shared" si="11"/>
        <v>0.141226060586083</v>
      </c>
      <c r="X90" s="38">
        <f t="shared" si="11"/>
        <v>0.14102832870893708</v>
      </c>
      <c r="Y90" s="38">
        <f t="shared" si="11"/>
        <v>0.1408466107545403</v>
      </c>
      <c r="Z90" s="38">
        <f t="shared" si="11"/>
        <v>0.14069462763643009</v>
      </c>
      <c r="AA90" s="39">
        <f t="shared" si="11"/>
        <v>0.14056709190166197</v>
      </c>
    </row>
    <row r="91" spans="1:27" ht="12.75" customHeight="1" x14ac:dyDescent="0.3">
      <c r="A91" s="13" t="s">
        <v>77</v>
      </c>
      <c r="B91" s="38">
        <f t="shared" ref="B91:Q94" si="12">B84/SUM(B$83:B$85)</f>
        <v>0.64363747135861193</v>
      </c>
      <c r="C91" s="38">
        <f t="shared" si="12"/>
        <v>0.64909090679798398</v>
      </c>
      <c r="D91" s="38">
        <f t="shared" si="12"/>
        <v>0.65334063234942974</v>
      </c>
      <c r="E91" s="38">
        <f t="shared" si="12"/>
        <v>0.65327328798159334</v>
      </c>
      <c r="F91" s="38">
        <f t="shared" si="12"/>
        <v>0.65243148830985775</v>
      </c>
      <c r="G91" s="38">
        <f t="shared" si="12"/>
        <v>0.65113462250655363</v>
      </c>
      <c r="H91" s="38">
        <f t="shared" si="12"/>
        <v>0.65031456178189995</v>
      </c>
      <c r="I91" s="38">
        <f t="shared" si="12"/>
        <v>0.64911975225853991</v>
      </c>
      <c r="J91" s="38">
        <f t="shared" si="12"/>
        <v>0.64953855313173858</v>
      </c>
      <c r="K91" s="38">
        <f t="shared" si="12"/>
        <v>0.65478626385417027</v>
      </c>
      <c r="L91" s="39">
        <f t="shared" si="12"/>
        <v>0.65772836369372178</v>
      </c>
      <c r="M91" s="38">
        <f t="shared" si="12"/>
        <v>0.65613034819251015</v>
      </c>
      <c r="N91" s="38">
        <f t="shared" si="12"/>
        <v>0.65411002852883982</v>
      </c>
      <c r="O91" s="38">
        <f t="shared" si="12"/>
        <v>0.65204726434223226</v>
      </c>
      <c r="P91" s="38">
        <f t="shared" si="12"/>
        <v>0.64971087580333675</v>
      </c>
      <c r="Q91" s="38">
        <f t="shared" si="12"/>
        <v>0.64741774993299384</v>
      </c>
      <c r="R91" s="38">
        <f t="shared" si="11"/>
        <v>0.64491134892434288</v>
      </c>
      <c r="S91" s="38">
        <f t="shared" si="11"/>
        <v>0.64213778086788542</v>
      </c>
      <c r="T91" s="38">
        <f t="shared" si="11"/>
        <v>0.63984842949037324</v>
      </c>
      <c r="U91" s="38">
        <f t="shared" si="11"/>
        <v>0.63807235102171522</v>
      </c>
      <c r="V91" s="38">
        <f t="shared" si="11"/>
        <v>0.63579864467079161</v>
      </c>
      <c r="W91" s="38">
        <f t="shared" si="11"/>
        <v>0.6340799463801079</v>
      </c>
      <c r="X91" s="38">
        <f t="shared" si="11"/>
        <v>0.63315178296166885</v>
      </c>
      <c r="Y91" s="38">
        <f t="shared" si="11"/>
        <v>0.63279403421712765</v>
      </c>
      <c r="Z91" s="38">
        <f t="shared" si="11"/>
        <v>0.63243768933943134</v>
      </c>
      <c r="AA91" s="39">
        <f t="shared" si="11"/>
        <v>0.63230080124562593</v>
      </c>
    </row>
    <row r="92" spans="1:27" ht="12.75" customHeight="1" x14ac:dyDescent="0.3">
      <c r="A92" s="13" t="s">
        <v>78</v>
      </c>
      <c r="B92" s="38">
        <f t="shared" si="12"/>
        <v>0.19396268964437721</v>
      </c>
      <c r="C92" s="38">
        <f t="shared" si="11"/>
        <v>0.18880548666796088</v>
      </c>
      <c r="D92" s="38">
        <f t="shared" si="11"/>
        <v>0.18503455594631324</v>
      </c>
      <c r="E92" s="38">
        <f t="shared" si="11"/>
        <v>0.18565275857164015</v>
      </c>
      <c r="F92" s="38">
        <f t="shared" si="11"/>
        <v>0.18761427126850044</v>
      </c>
      <c r="G92" s="38">
        <f t="shared" si="11"/>
        <v>0.19018669532571836</v>
      </c>
      <c r="H92" s="38">
        <f t="shared" si="11"/>
        <v>0.19296688427711506</v>
      </c>
      <c r="I92" s="38">
        <f t="shared" si="11"/>
        <v>0.1961123470682872</v>
      </c>
      <c r="J92" s="38">
        <f t="shared" si="11"/>
        <v>0.19723227796284754</v>
      </c>
      <c r="K92" s="38">
        <f t="shared" si="11"/>
        <v>0.19419614662877102</v>
      </c>
      <c r="L92" s="39">
        <f t="shared" si="11"/>
        <v>0.19287976774622609</v>
      </c>
      <c r="M92" s="38">
        <f t="shared" si="11"/>
        <v>0.19605309160807782</v>
      </c>
      <c r="N92" s="38">
        <f t="shared" si="11"/>
        <v>0.19957495836312433</v>
      </c>
      <c r="O92" s="38">
        <f t="shared" si="11"/>
        <v>0.20298121145439446</v>
      </c>
      <c r="P92" s="38">
        <f t="shared" si="11"/>
        <v>0.20637263620487556</v>
      </c>
      <c r="Q92" s="38">
        <f t="shared" si="11"/>
        <v>0.20938449253998034</v>
      </c>
      <c r="R92" s="38">
        <f t="shared" si="11"/>
        <v>0.21244524983611485</v>
      </c>
      <c r="S92" s="38">
        <f t="shared" si="11"/>
        <v>0.21548088412235161</v>
      </c>
      <c r="T92" s="38">
        <f t="shared" si="11"/>
        <v>0.21811511165731115</v>
      </c>
      <c r="U92" s="38">
        <f t="shared" si="11"/>
        <v>0.22020986434183429</v>
      </c>
      <c r="V92" s="38">
        <f t="shared" si="11"/>
        <v>0.22275642349494298</v>
      </c>
      <c r="W92" s="38">
        <f t="shared" si="11"/>
        <v>0.2246939930338091</v>
      </c>
      <c r="X92" s="38">
        <f t="shared" si="11"/>
        <v>0.22581988832939404</v>
      </c>
      <c r="Y92" s="38">
        <f t="shared" si="11"/>
        <v>0.22635935502833199</v>
      </c>
      <c r="Z92" s="38">
        <f t="shared" si="11"/>
        <v>0.22686768302413859</v>
      </c>
      <c r="AA92" s="39">
        <f t="shared" si="11"/>
        <v>0.22713210685271207</v>
      </c>
    </row>
    <row r="93" spans="1:27" ht="12.75" customHeight="1" x14ac:dyDescent="0.3">
      <c r="A93" s="13" t="s">
        <v>91</v>
      </c>
      <c r="B93" s="38">
        <f t="shared" si="12"/>
        <v>0.64650153921839026</v>
      </c>
      <c r="C93" s="38">
        <f t="shared" si="11"/>
        <v>0.64485635066826907</v>
      </c>
      <c r="D93" s="38">
        <f t="shared" si="11"/>
        <v>0.64367665309659905</v>
      </c>
      <c r="E93" s="38">
        <f t="shared" si="11"/>
        <v>0.64230440412418299</v>
      </c>
      <c r="F93" s="38">
        <f t="shared" si="11"/>
        <v>0.64081795246315232</v>
      </c>
      <c r="G93" s="38">
        <f t="shared" si="11"/>
        <v>0.63924595711308463</v>
      </c>
      <c r="H93" s="38">
        <f t="shared" si="11"/>
        <v>0.63804723052637058</v>
      </c>
      <c r="I93" s="38">
        <f t="shared" si="11"/>
        <v>0.63692550775774981</v>
      </c>
      <c r="J93" s="38">
        <f t="shared" si="11"/>
        <v>0.63539441351988368</v>
      </c>
      <c r="K93" s="38">
        <f t="shared" si="11"/>
        <v>0.6343169651519821</v>
      </c>
      <c r="L93" s="39">
        <f t="shared" si="11"/>
        <v>0.63233164656614271</v>
      </c>
      <c r="M93" s="38">
        <f t="shared" si="11"/>
        <v>0.63036447046400657</v>
      </c>
      <c r="N93" s="38">
        <f t="shared" si="11"/>
        <v>0.6283325365565422</v>
      </c>
      <c r="O93" s="38">
        <f t="shared" si="11"/>
        <v>0.62654481021053676</v>
      </c>
      <c r="P93" s="38">
        <f t="shared" si="11"/>
        <v>0.62431920319640144</v>
      </c>
      <c r="Q93" s="38">
        <f t="shared" si="11"/>
        <v>0.62182418699186992</v>
      </c>
      <c r="R93" s="38">
        <f t="shared" si="11"/>
        <v>0.61960831798867344</v>
      </c>
      <c r="S93" s="38">
        <f t="shared" si="11"/>
        <v>0.61760056843177502</v>
      </c>
      <c r="T93" s="38">
        <f t="shared" si="11"/>
        <v>0.61524590073183427</v>
      </c>
      <c r="U93" s="38">
        <f t="shared" si="11"/>
        <v>0.61352192229332425</v>
      </c>
      <c r="V93" s="38">
        <f t="shared" si="11"/>
        <v>0.61257878780368924</v>
      </c>
      <c r="W93" s="38">
        <f t="shared" si="11"/>
        <v>0.61216501302040416</v>
      </c>
      <c r="X93" s="38">
        <f t="shared" si="11"/>
        <v>0.61178090638166682</v>
      </c>
      <c r="Y93" s="38">
        <f t="shared" si="11"/>
        <v>0.61162261365267501</v>
      </c>
      <c r="Z93" s="38">
        <f t="shared" si="11"/>
        <v>0.61188911819145297</v>
      </c>
      <c r="AA93" s="39">
        <f t="shared" si="11"/>
        <v>0.61203215870842531</v>
      </c>
    </row>
    <row r="94" spans="1:27" ht="12.75" customHeight="1" x14ac:dyDescent="0.3">
      <c r="A94" s="13" t="s">
        <v>92</v>
      </c>
      <c r="B94" s="38">
        <f t="shared" si="12"/>
        <v>0.19109862178459891</v>
      </c>
      <c r="C94" s="38">
        <f t="shared" si="11"/>
        <v>0.19304004279767575</v>
      </c>
      <c r="D94" s="38">
        <f t="shared" si="11"/>
        <v>0.19469853519914393</v>
      </c>
      <c r="E94" s="38">
        <f t="shared" si="11"/>
        <v>0.19662164242905053</v>
      </c>
      <c r="F94" s="38">
        <f t="shared" si="11"/>
        <v>0.19922780711520588</v>
      </c>
      <c r="G94" s="38">
        <f t="shared" si="11"/>
        <v>0.20207536071918727</v>
      </c>
      <c r="H94" s="38">
        <f t="shared" si="11"/>
        <v>0.20523421553264445</v>
      </c>
      <c r="I94" s="38">
        <f t="shared" si="11"/>
        <v>0.20830659156907722</v>
      </c>
      <c r="J94" s="38">
        <f t="shared" si="11"/>
        <v>0.21137641757470252</v>
      </c>
      <c r="K94" s="38">
        <f t="shared" si="11"/>
        <v>0.21466544533095916</v>
      </c>
      <c r="L94" s="39">
        <f t="shared" si="11"/>
        <v>0.21827648487380508</v>
      </c>
      <c r="M94" s="38">
        <f t="shared" si="11"/>
        <v>0.22181896933658138</v>
      </c>
      <c r="N94" s="38">
        <f t="shared" si="11"/>
        <v>0.22535245033542187</v>
      </c>
      <c r="O94" s="38">
        <f t="shared" si="11"/>
        <v>0.22848366558608993</v>
      </c>
      <c r="P94" s="38">
        <f t="shared" si="11"/>
        <v>0.2317643088118109</v>
      </c>
      <c r="Q94" s="38">
        <f t="shared" si="11"/>
        <v>0.23497805548110426</v>
      </c>
      <c r="R94" s="38">
        <f t="shared" si="11"/>
        <v>0.2377482807717842</v>
      </c>
      <c r="S94" s="38">
        <f t="shared" si="11"/>
        <v>0.24001809655846201</v>
      </c>
      <c r="T94" s="38">
        <f t="shared" si="11"/>
        <v>0.24271764041585014</v>
      </c>
      <c r="U94" s="38">
        <f t="shared" si="11"/>
        <v>0.24476029307022532</v>
      </c>
      <c r="V94" s="38">
        <f t="shared" si="11"/>
        <v>0.24597628036204527</v>
      </c>
      <c r="W94" s="38">
        <f t="shared" si="11"/>
        <v>0.24660892639351287</v>
      </c>
      <c r="X94" s="38">
        <f t="shared" si="11"/>
        <v>0.24719076490939609</v>
      </c>
      <c r="Y94" s="38">
        <f t="shared" si="11"/>
        <v>0.24753077559278475</v>
      </c>
      <c r="Z94" s="38">
        <f t="shared" si="11"/>
        <v>0.24741625417211696</v>
      </c>
      <c r="AA94" s="39">
        <f t="shared" si="11"/>
        <v>0.24740074938991277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252.31569979015038</v>
      </c>
      <c r="C97" s="76">
        <f t="shared" ref="C97:AA97" si="13">C83/(C84/1000)</f>
        <v>249.73945072459085</v>
      </c>
      <c r="D97" s="76">
        <f t="shared" si="13"/>
        <v>247.38215212951022</v>
      </c>
      <c r="E97" s="76">
        <f t="shared" si="13"/>
        <v>246.56442626704319</v>
      </c>
      <c r="F97" s="76">
        <f t="shared" si="13"/>
        <v>245.16634050880626</v>
      </c>
      <c r="G97" s="76">
        <f t="shared" si="13"/>
        <v>243.69566090172236</v>
      </c>
      <c r="H97" s="76">
        <f t="shared" si="13"/>
        <v>240.98884317086021</v>
      </c>
      <c r="I97" s="76">
        <f t="shared" si="13"/>
        <v>238.42734739572364</v>
      </c>
      <c r="J97" s="76">
        <f t="shared" si="13"/>
        <v>235.90465595401861</v>
      </c>
      <c r="K97" s="76">
        <f t="shared" si="13"/>
        <v>230.63646544468807</v>
      </c>
      <c r="L97" s="63">
        <f t="shared" si="13"/>
        <v>227.13307925643619</v>
      </c>
      <c r="M97" s="76">
        <f t="shared" si="13"/>
        <v>225.2853577137729</v>
      </c>
      <c r="N97" s="76">
        <f t="shared" si="13"/>
        <v>223.68562891034293</v>
      </c>
      <c r="O97" s="76">
        <f t="shared" si="13"/>
        <v>222.33284630005559</v>
      </c>
      <c r="P97" s="76">
        <f t="shared" si="13"/>
        <v>221.50850994119779</v>
      </c>
      <c r="Q97" s="76">
        <f t="shared" si="13"/>
        <v>221.18293411301505</v>
      </c>
      <c r="R97" s="76">
        <f t="shared" si="13"/>
        <v>221.18296022772643</v>
      </c>
      <c r="S97" s="76">
        <f t="shared" si="13"/>
        <v>221.73019444102258</v>
      </c>
      <c r="T97" s="76">
        <f t="shared" si="13"/>
        <v>221.98453931573277</v>
      </c>
      <c r="U97" s="76">
        <f t="shared" si="13"/>
        <v>222.1030019707396</v>
      </c>
      <c r="V97" s="76">
        <f t="shared" si="13"/>
        <v>222.46812417711871</v>
      </c>
      <c r="W97" s="76">
        <f t="shared" si="13"/>
        <v>222.72595339487856</v>
      </c>
      <c r="X97" s="76">
        <f t="shared" si="13"/>
        <v>222.74015884351533</v>
      </c>
      <c r="Y97" s="76">
        <f t="shared" si="13"/>
        <v>222.57891689638188</v>
      </c>
      <c r="Z97" s="76">
        <f t="shared" si="13"/>
        <v>222.46401504531278</v>
      </c>
      <c r="AA97" s="63">
        <f t="shared" si="13"/>
        <v>222.31047568617066</v>
      </c>
    </row>
    <row r="98" spans="1:27" ht="12.75" customHeight="1" x14ac:dyDescent="0.3">
      <c r="A98" s="13" t="s">
        <v>78</v>
      </c>
      <c r="B98" s="76">
        <f>B85/(B84/1000)</f>
        <v>301.35394267048213</v>
      </c>
      <c r="C98" s="76">
        <f t="shared" ref="C98:AA98" si="14">C85/(C84/1000)</f>
        <v>290.87680121626266</v>
      </c>
      <c r="D98" s="76">
        <f t="shared" si="14"/>
        <v>283.21299301548754</v>
      </c>
      <c r="E98" s="76">
        <f t="shared" si="14"/>
        <v>284.18850424031285</v>
      </c>
      <c r="F98" s="76">
        <f t="shared" si="14"/>
        <v>287.56164383561645</v>
      </c>
      <c r="G98" s="76">
        <f t="shared" si="14"/>
        <v>292.0850600657534</v>
      </c>
      <c r="H98" s="76">
        <f t="shared" si="14"/>
        <v>296.7285304951107</v>
      </c>
      <c r="I98" s="76">
        <f t="shared" si="14"/>
        <v>302.12044293204167</v>
      </c>
      <c r="J98" s="76">
        <f t="shared" si="14"/>
        <v>303.64984035496525</v>
      </c>
      <c r="K98" s="76">
        <f t="shared" si="14"/>
        <v>296.57944484922962</v>
      </c>
      <c r="L98" s="63">
        <f t="shared" si="14"/>
        <v>293.25140649710926</v>
      </c>
      <c r="M98" s="76">
        <f t="shared" si="14"/>
        <v>298.80204771530458</v>
      </c>
      <c r="N98" s="76">
        <f t="shared" si="14"/>
        <v>305.10915543060662</v>
      </c>
      <c r="O98" s="76">
        <f t="shared" si="14"/>
        <v>311.29831003762655</v>
      </c>
      <c r="P98" s="76">
        <f t="shared" si="14"/>
        <v>317.63765066993153</v>
      </c>
      <c r="Q98" s="76">
        <f t="shared" si="14"/>
        <v>323.41481610853447</v>
      </c>
      <c r="R98" s="76">
        <f t="shared" si="14"/>
        <v>329.41775670478654</v>
      </c>
      <c r="S98" s="76">
        <f t="shared" si="14"/>
        <v>335.56798952261778</v>
      </c>
      <c r="T98" s="76">
        <f t="shared" si="14"/>
        <v>340.88559353194876</v>
      </c>
      <c r="U98" s="76">
        <f t="shared" si="14"/>
        <v>345.11738988411361</v>
      </c>
      <c r="V98" s="76">
        <f t="shared" si="14"/>
        <v>350.35687062573629</v>
      </c>
      <c r="W98" s="76">
        <f t="shared" si="14"/>
        <v>354.36224456641816</v>
      </c>
      <c r="X98" s="76">
        <f t="shared" si="14"/>
        <v>356.65995801683658</v>
      </c>
      <c r="Y98" s="76">
        <f t="shared" si="14"/>
        <v>357.714110418845</v>
      </c>
      <c r="Z98" s="76">
        <f t="shared" si="14"/>
        <v>358.71942303295907</v>
      </c>
      <c r="AA98" s="63">
        <f t="shared" si="14"/>
        <v>359.21527602885243</v>
      </c>
    </row>
    <row r="99" spans="1:27" ht="12.75" customHeight="1" x14ac:dyDescent="0.3">
      <c r="A99" s="13" t="s">
        <v>80</v>
      </c>
      <c r="B99" s="76">
        <f>SUM(B97:B98)</f>
        <v>553.66964246063253</v>
      </c>
      <c r="C99" s="76">
        <f t="shared" ref="C99:AA99" si="15">SUM(C97:C98)</f>
        <v>540.61625194085354</v>
      </c>
      <c r="D99" s="76">
        <f t="shared" si="15"/>
        <v>530.59514514499779</v>
      </c>
      <c r="E99" s="76">
        <f t="shared" si="15"/>
        <v>530.75293050735604</v>
      </c>
      <c r="F99" s="76">
        <f t="shared" si="15"/>
        <v>532.72798434442268</v>
      </c>
      <c r="G99" s="76">
        <f t="shared" si="15"/>
        <v>535.78072096747576</v>
      </c>
      <c r="H99" s="76">
        <f t="shared" si="15"/>
        <v>537.71737366597085</v>
      </c>
      <c r="I99" s="76">
        <f t="shared" si="15"/>
        <v>540.54779032776537</v>
      </c>
      <c r="J99" s="76">
        <f t="shared" si="15"/>
        <v>539.55449630898386</v>
      </c>
      <c r="K99" s="76">
        <f t="shared" si="15"/>
        <v>527.21591029391766</v>
      </c>
      <c r="L99" s="63">
        <f t="shared" si="15"/>
        <v>520.3844857535455</v>
      </c>
      <c r="M99" s="76">
        <f t="shared" si="15"/>
        <v>524.08740542907753</v>
      </c>
      <c r="N99" s="76">
        <f t="shared" si="15"/>
        <v>528.79478434094949</v>
      </c>
      <c r="O99" s="76">
        <f t="shared" si="15"/>
        <v>533.63115633768211</v>
      </c>
      <c r="P99" s="76">
        <f t="shared" si="15"/>
        <v>539.14616061112929</v>
      </c>
      <c r="Q99" s="76">
        <f t="shared" si="15"/>
        <v>544.59775022154952</v>
      </c>
      <c r="R99" s="76">
        <f t="shared" si="15"/>
        <v>550.60071693251302</v>
      </c>
      <c r="S99" s="76">
        <f t="shared" si="15"/>
        <v>557.29818396364033</v>
      </c>
      <c r="T99" s="76">
        <f t="shared" si="15"/>
        <v>562.87013284768159</v>
      </c>
      <c r="U99" s="76">
        <f t="shared" si="15"/>
        <v>567.22039185485323</v>
      </c>
      <c r="V99" s="76">
        <f t="shared" si="15"/>
        <v>572.82499480285503</v>
      </c>
      <c r="W99" s="76">
        <f t="shared" si="15"/>
        <v>577.08819796129671</v>
      </c>
      <c r="X99" s="76">
        <f t="shared" si="15"/>
        <v>579.40011686035189</v>
      </c>
      <c r="Y99" s="76">
        <f t="shared" si="15"/>
        <v>580.29302731522694</v>
      </c>
      <c r="Z99" s="76">
        <f t="shared" si="15"/>
        <v>581.18343807827182</v>
      </c>
      <c r="AA99" s="63">
        <f t="shared" si="15"/>
        <v>581.52575171502303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635820</v>
      </c>
      <c r="D10" s="76">
        <v>639976</v>
      </c>
      <c r="E10" s="76">
        <v>644018</v>
      </c>
      <c r="F10" s="76">
        <v>647762</v>
      </c>
      <c r="G10" s="76">
        <v>651340</v>
      </c>
      <c r="H10" s="76">
        <v>654759</v>
      </c>
      <c r="I10" s="76">
        <v>658058</v>
      </c>
      <c r="J10" s="76">
        <v>661266</v>
      </c>
      <c r="K10" s="76">
        <v>664372</v>
      </c>
      <c r="L10" s="63">
        <v>667419</v>
      </c>
      <c r="M10" s="76">
        <v>670362</v>
      </c>
      <c r="N10" s="76">
        <v>673169</v>
      </c>
      <c r="O10" s="76">
        <v>675821</v>
      </c>
      <c r="P10" s="76">
        <v>678375</v>
      </c>
      <c r="Q10" s="76">
        <v>680799</v>
      </c>
      <c r="R10" s="76">
        <v>683117</v>
      </c>
      <c r="S10" s="76">
        <v>685351</v>
      </c>
      <c r="T10" s="76">
        <v>687468</v>
      </c>
      <c r="U10" s="76">
        <v>689544</v>
      </c>
      <c r="V10" s="76">
        <v>691549</v>
      </c>
      <c r="W10" s="76">
        <v>693510</v>
      </c>
      <c r="X10" s="76">
        <v>695411</v>
      </c>
      <c r="Y10" s="76">
        <v>697300</v>
      </c>
      <c r="Z10" s="76">
        <v>699150</v>
      </c>
      <c r="AA10" s="63">
        <v>700926</v>
      </c>
    </row>
    <row r="11" spans="1:27" ht="12.75" customHeight="1" x14ac:dyDescent="0.3">
      <c r="A11" s="6" t="s">
        <v>55</v>
      </c>
      <c r="B11" s="25"/>
      <c r="C11" s="76">
        <v>6462</v>
      </c>
      <c r="D11" s="76">
        <v>6567</v>
      </c>
      <c r="E11" s="76">
        <v>6570</v>
      </c>
      <c r="F11" s="76">
        <v>6581</v>
      </c>
      <c r="G11" s="76">
        <v>6585</v>
      </c>
      <c r="H11" s="76">
        <v>6614</v>
      </c>
      <c r="I11" s="76">
        <v>6624</v>
      </c>
      <c r="J11" s="76">
        <v>6623</v>
      </c>
      <c r="K11" s="76">
        <v>6625</v>
      </c>
      <c r="L11" s="63">
        <v>6612</v>
      </c>
      <c r="M11" s="76">
        <v>6597</v>
      </c>
      <c r="N11" s="76">
        <v>6584</v>
      </c>
      <c r="O11" s="76">
        <v>6577</v>
      </c>
      <c r="P11" s="76">
        <v>6571</v>
      </c>
      <c r="Q11" s="76">
        <v>6566</v>
      </c>
      <c r="R11" s="76">
        <v>6572</v>
      </c>
      <c r="S11" s="76">
        <v>6583</v>
      </c>
      <c r="T11" s="76">
        <v>6601</v>
      </c>
      <c r="U11" s="76">
        <v>6625</v>
      </c>
      <c r="V11" s="76">
        <v>6658</v>
      </c>
      <c r="W11" s="76">
        <v>6692</v>
      </c>
      <c r="X11" s="76">
        <v>6723</v>
      </c>
      <c r="Y11" s="76">
        <v>6747</v>
      </c>
      <c r="Z11" s="76">
        <v>6758</v>
      </c>
      <c r="AA11" s="63">
        <v>6769</v>
      </c>
    </row>
    <row r="12" spans="1:27" ht="12.75" customHeight="1" x14ac:dyDescent="0.3">
      <c r="A12" s="6" t="s">
        <v>56</v>
      </c>
      <c r="B12" s="25"/>
      <c r="C12" s="76">
        <v>6014</v>
      </c>
      <c r="D12" s="76">
        <v>6174</v>
      </c>
      <c r="E12" s="76">
        <v>6269</v>
      </c>
      <c r="F12" s="76">
        <v>6316</v>
      </c>
      <c r="G12" s="76">
        <v>6415</v>
      </c>
      <c r="H12" s="76">
        <v>6521</v>
      </c>
      <c r="I12" s="76">
        <v>6593</v>
      </c>
      <c r="J12" s="76">
        <v>6669</v>
      </c>
      <c r="K12" s="76">
        <v>6731</v>
      </c>
      <c r="L12" s="63">
        <v>6824</v>
      </c>
      <c r="M12" s="76">
        <v>6909</v>
      </c>
      <c r="N12" s="76">
        <v>7003</v>
      </c>
      <c r="O12" s="76">
        <v>7088</v>
      </c>
      <c r="P12" s="76">
        <v>7181</v>
      </c>
      <c r="Q12" s="76">
        <v>7251</v>
      </c>
      <c r="R12" s="76">
        <v>7326</v>
      </c>
      <c r="S12" s="76">
        <v>7450</v>
      </c>
      <c r="T12" s="76">
        <v>7480</v>
      </c>
      <c r="U12" s="76">
        <v>7568</v>
      </c>
      <c r="V12" s="76">
        <v>7617</v>
      </c>
      <c r="W12" s="76">
        <v>7675</v>
      </c>
      <c r="X12" s="76">
        <v>7717</v>
      </c>
      <c r="Y12" s="76">
        <v>7782</v>
      </c>
      <c r="Z12" s="76">
        <v>7841</v>
      </c>
      <c r="AA12" s="63">
        <v>7851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448</v>
      </c>
      <c r="D14" s="76">
        <f t="shared" ref="D14:AA14" si="0">D11-D12</f>
        <v>393</v>
      </c>
      <c r="E14" s="76">
        <f t="shared" si="0"/>
        <v>301</v>
      </c>
      <c r="F14" s="76">
        <f t="shared" si="0"/>
        <v>265</v>
      </c>
      <c r="G14" s="76">
        <f t="shared" si="0"/>
        <v>170</v>
      </c>
      <c r="H14" s="76">
        <f t="shared" si="0"/>
        <v>93</v>
      </c>
      <c r="I14" s="76">
        <f t="shared" si="0"/>
        <v>31</v>
      </c>
      <c r="J14" s="76">
        <f t="shared" si="0"/>
        <v>-46</v>
      </c>
      <c r="K14" s="76">
        <f t="shared" si="0"/>
        <v>-106</v>
      </c>
      <c r="L14" s="63">
        <f t="shared" si="0"/>
        <v>-212</v>
      </c>
      <c r="M14" s="76">
        <f t="shared" si="0"/>
        <v>-312</v>
      </c>
      <c r="N14" s="76">
        <f t="shared" si="0"/>
        <v>-419</v>
      </c>
      <c r="O14" s="76">
        <f t="shared" si="0"/>
        <v>-511</v>
      </c>
      <c r="P14" s="76">
        <f t="shared" si="0"/>
        <v>-610</v>
      </c>
      <c r="Q14" s="76">
        <f t="shared" si="0"/>
        <v>-685</v>
      </c>
      <c r="R14" s="76">
        <f t="shared" si="0"/>
        <v>-754</v>
      </c>
      <c r="S14" s="76">
        <f t="shared" si="0"/>
        <v>-867</v>
      </c>
      <c r="T14" s="76">
        <f t="shared" si="0"/>
        <v>-879</v>
      </c>
      <c r="U14" s="76">
        <f t="shared" si="0"/>
        <v>-943</v>
      </c>
      <c r="V14" s="76">
        <f t="shared" si="0"/>
        <v>-959</v>
      </c>
      <c r="W14" s="76">
        <f t="shared" si="0"/>
        <v>-983</v>
      </c>
      <c r="X14" s="76">
        <f t="shared" si="0"/>
        <v>-994</v>
      </c>
      <c r="Y14" s="76">
        <f t="shared" si="0"/>
        <v>-1035</v>
      </c>
      <c r="Z14" s="76">
        <f t="shared" si="0"/>
        <v>-1083</v>
      </c>
      <c r="AA14" s="63">
        <f t="shared" si="0"/>
        <v>-1082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5380</v>
      </c>
      <c r="D16" s="76">
        <v>5406</v>
      </c>
      <c r="E16" s="76">
        <v>5269</v>
      </c>
      <c r="F16" s="76">
        <v>5204</v>
      </c>
      <c r="G16" s="76">
        <v>5136</v>
      </c>
      <c r="H16" s="76">
        <v>5125</v>
      </c>
      <c r="I16" s="76">
        <v>5123</v>
      </c>
      <c r="J16" s="76">
        <v>5123</v>
      </c>
      <c r="K16" s="76">
        <v>5123</v>
      </c>
      <c r="L16" s="63">
        <v>5123</v>
      </c>
      <c r="M16" s="76">
        <v>5123</v>
      </c>
      <c r="N16" s="76">
        <v>5123</v>
      </c>
      <c r="O16" s="76">
        <v>5123</v>
      </c>
      <c r="P16" s="76">
        <v>5123</v>
      </c>
      <c r="Q16" s="76">
        <v>5123</v>
      </c>
      <c r="R16" s="76">
        <v>5123</v>
      </c>
      <c r="S16" s="76">
        <v>5123</v>
      </c>
      <c r="T16" s="76">
        <v>5123</v>
      </c>
      <c r="U16" s="76">
        <v>5123</v>
      </c>
      <c r="V16" s="76">
        <v>5123</v>
      </c>
      <c r="W16" s="76">
        <v>5123</v>
      </c>
      <c r="X16" s="76">
        <v>5123</v>
      </c>
      <c r="Y16" s="76">
        <v>5123</v>
      </c>
      <c r="Z16" s="76">
        <v>5123</v>
      </c>
      <c r="AA16" s="63">
        <v>5123</v>
      </c>
    </row>
    <row r="17" spans="1:27" ht="12.75" customHeight="1" x14ac:dyDescent="0.3">
      <c r="A17" s="81" t="s">
        <v>83</v>
      </c>
      <c r="B17" s="81"/>
      <c r="C17" s="76">
        <v>6768</v>
      </c>
      <c r="D17" s="76">
        <v>6761</v>
      </c>
      <c r="E17" s="76">
        <v>6730</v>
      </c>
      <c r="F17" s="76">
        <v>6718</v>
      </c>
      <c r="G17" s="76">
        <v>6713</v>
      </c>
      <c r="H17" s="76">
        <v>6706</v>
      </c>
      <c r="I17" s="76">
        <v>6704</v>
      </c>
      <c r="J17" s="76">
        <v>6711</v>
      </c>
      <c r="K17" s="76">
        <v>6716</v>
      </c>
      <c r="L17" s="63">
        <v>6731</v>
      </c>
      <c r="M17" s="76">
        <v>6732</v>
      </c>
      <c r="N17" s="76">
        <v>6739</v>
      </c>
      <c r="O17" s="76">
        <v>6751</v>
      </c>
      <c r="P17" s="76">
        <v>6754</v>
      </c>
      <c r="Q17" s="76">
        <v>6743</v>
      </c>
      <c r="R17" s="76">
        <v>6724</v>
      </c>
      <c r="S17" s="76">
        <v>6726</v>
      </c>
      <c r="T17" s="76">
        <v>6720</v>
      </c>
      <c r="U17" s="76">
        <v>6699</v>
      </c>
      <c r="V17" s="76">
        <v>6659</v>
      </c>
      <c r="W17" s="76">
        <v>6633</v>
      </c>
      <c r="X17" s="76">
        <v>6630</v>
      </c>
      <c r="Y17" s="76">
        <v>6622</v>
      </c>
      <c r="Z17" s="76">
        <v>6601</v>
      </c>
      <c r="AA17" s="63">
        <v>6588</v>
      </c>
    </row>
    <row r="18" spans="1:27" ht="12.75" customHeight="1" x14ac:dyDescent="0.3">
      <c r="A18" s="6" t="s">
        <v>97</v>
      </c>
      <c r="B18" s="6"/>
      <c r="C18" s="76">
        <v>6381</v>
      </c>
      <c r="D18" s="76">
        <v>6317</v>
      </c>
      <c r="E18" s="76">
        <v>6218</v>
      </c>
      <c r="F18" s="76">
        <v>6173</v>
      </c>
      <c r="G18" s="76">
        <v>6185</v>
      </c>
      <c r="H18" s="76">
        <v>6136</v>
      </c>
      <c r="I18" s="76">
        <v>6136</v>
      </c>
      <c r="J18" s="76">
        <v>6111</v>
      </c>
      <c r="K18" s="76">
        <v>6117</v>
      </c>
      <c r="L18" s="63">
        <v>6125</v>
      </c>
      <c r="M18" s="76">
        <v>6106</v>
      </c>
      <c r="N18" s="76">
        <v>6103</v>
      </c>
      <c r="O18" s="76">
        <v>6095</v>
      </c>
      <c r="P18" s="76">
        <v>6088</v>
      </c>
      <c r="Q18" s="76">
        <v>6081</v>
      </c>
      <c r="R18" s="76">
        <v>6079</v>
      </c>
      <c r="S18" s="76">
        <v>6079</v>
      </c>
      <c r="T18" s="76">
        <v>6060</v>
      </c>
      <c r="U18" s="76">
        <v>6054</v>
      </c>
      <c r="V18" s="76">
        <v>6035</v>
      </c>
      <c r="W18" s="76">
        <v>6029</v>
      </c>
      <c r="X18" s="76">
        <v>6019</v>
      </c>
      <c r="Y18" s="76">
        <v>6007</v>
      </c>
      <c r="Z18" s="76">
        <v>5995</v>
      </c>
      <c r="AA18" s="63">
        <v>5985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3094</v>
      </c>
      <c r="D20" s="76">
        <v>3134</v>
      </c>
      <c r="E20" s="76">
        <v>3117</v>
      </c>
      <c r="F20" s="76">
        <v>3121</v>
      </c>
      <c r="G20" s="76">
        <v>3109</v>
      </c>
      <c r="H20" s="76">
        <v>3105</v>
      </c>
      <c r="I20" s="76">
        <v>3111</v>
      </c>
      <c r="J20" s="76">
        <v>3111</v>
      </c>
      <c r="K20" s="76">
        <v>3111</v>
      </c>
      <c r="L20" s="63">
        <v>3111</v>
      </c>
      <c r="M20" s="76">
        <v>3111</v>
      </c>
      <c r="N20" s="76">
        <v>3111</v>
      </c>
      <c r="O20" s="76">
        <v>3111</v>
      </c>
      <c r="P20" s="76">
        <v>3111</v>
      </c>
      <c r="Q20" s="76">
        <v>3111</v>
      </c>
      <c r="R20" s="76">
        <v>3111</v>
      </c>
      <c r="S20" s="76">
        <v>3111</v>
      </c>
      <c r="T20" s="76">
        <v>3111</v>
      </c>
      <c r="U20" s="76">
        <v>3111</v>
      </c>
      <c r="V20" s="76">
        <v>3111</v>
      </c>
      <c r="W20" s="76">
        <v>3111</v>
      </c>
      <c r="X20" s="76">
        <v>3111</v>
      </c>
      <c r="Y20" s="76">
        <v>3111</v>
      </c>
      <c r="Z20" s="76">
        <v>3111</v>
      </c>
      <c r="AA20" s="63">
        <v>3111</v>
      </c>
    </row>
    <row r="21" spans="1:27" ht="12.75" customHeight="1" x14ac:dyDescent="0.3">
      <c r="A21" s="81" t="s">
        <v>84</v>
      </c>
      <c r="B21" s="81"/>
      <c r="C21" s="76">
        <v>5424</v>
      </c>
      <c r="D21" s="76">
        <v>5416</v>
      </c>
      <c r="E21" s="76">
        <v>5446</v>
      </c>
      <c r="F21" s="76">
        <v>5452</v>
      </c>
      <c r="G21" s="76">
        <v>5465</v>
      </c>
      <c r="H21" s="76">
        <v>5462</v>
      </c>
      <c r="I21" s="76">
        <v>5466</v>
      </c>
      <c r="J21" s="76">
        <v>5463</v>
      </c>
      <c r="K21" s="76">
        <v>5469</v>
      </c>
      <c r="L21" s="63">
        <v>5488</v>
      </c>
      <c r="M21" s="76">
        <v>5500</v>
      </c>
      <c r="N21" s="76">
        <v>5528</v>
      </c>
      <c r="O21" s="76">
        <v>5554</v>
      </c>
      <c r="P21" s="76">
        <v>5577</v>
      </c>
      <c r="Q21" s="76">
        <v>5596</v>
      </c>
      <c r="R21" s="76">
        <v>5603</v>
      </c>
      <c r="S21" s="76">
        <v>5626</v>
      </c>
      <c r="T21" s="76">
        <v>5641</v>
      </c>
      <c r="U21" s="76">
        <v>5635</v>
      </c>
      <c r="V21" s="76">
        <v>5631</v>
      </c>
      <c r="W21" s="76">
        <v>5625</v>
      </c>
      <c r="X21" s="76">
        <v>5624</v>
      </c>
      <c r="Y21" s="76">
        <v>5617</v>
      </c>
      <c r="Z21" s="76">
        <v>5611</v>
      </c>
      <c r="AA21" s="63">
        <v>5603</v>
      </c>
    </row>
    <row r="22" spans="1:27" ht="12.75" customHeight="1" x14ac:dyDescent="0.3">
      <c r="A22" s="6" t="s">
        <v>98</v>
      </c>
      <c r="B22" s="6"/>
      <c r="C22" s="76">
        <v>6320</v>
      </c>
      <c r="D22" s="76">
        <v>6301</v>
      </c>
      <c r="E22" s="76">
        <v>6232</v>
      </c>
      <c r="F22" s="76">
        <v>6222</v>
      </c>
      <c r="G22" s="76">
        <v>6224</v>
      </c>
      <c r="H22" s="76">
        <v>6209</v>
      </c>
      <c r="I22" s="76">
        <v>6218</v>
      </c>
      <c r="J22" s="76">
        <v>6237</v>
      </c>
      <c r="K22" s="76">
        <v>6243</v>
      </c>
      <c r="L22" s="63">
        <v>6239</v>
      </c>
      <c r="M22" s="76">
        <v>6251</v>
      </c>
      <c r="N22" s="76">
        <v>6271</v>
      </c>
      <c r="O22" s="76">
        <v>6263</v>
      </c>
      <c r="P22" s="76">
        <v>6263</v>
      </c>
      <c r="Q22" s="76">
        <v>6250</v>
      </c>
      <c r="R22" s="76">
        <v>6251</v>
      </c>
      <c r="S22" s="76">
        <v>6243</v>
      </c>
      <c r="T22" s="76">
        <v>6225</v>
      </c>
      <c r="U22" s="76">
        <v>6208</v>
      </c>
      <c r="V22" s="76">
        <v>6190</v>
      </c>
      <c r="W22" s="76">
        <v>6185</v>
      </c>
      <c r="X22" s="76">
        <v>6174</v>
      </c>
      <c r="Y22" s="76">
        <v>6169</v>
      </c>
      <c r="Z22" s="76">
        <v>6166</v>
      </c>
      <c r="AA22" s="63">
        <v>6163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2286</v>
      </c>
      <c r="D24" s="76">
        <f t="shared" ref="D24:AA26" si="1">D16-D20</f>
        <v>2272</v>
      </c>
      <c r="E24" s="76">
        <f t="shared" si="1"/>
        <v>2152</v>
      </c>
      <c r="F24" s="76">
        <f t="shared" si="1"/>
        <v>2083</v>
      </c>
      <c r="G24" s="76">
        <f t="shared" si="1"/>
        <v>2027</v>
      </c>
      <c r="H24" s="76">
        <f t="shared" si="1"/>
        <v>2020</v>
      </c>
      <c r="I24" s="76">
        <f t="shared" si="1"/>
        <v>2012</v>
      </c>
      <c r="J24" s="76">
        <f t="shared" si="1"/>
        <v>2012</v>
      </c>
      <c r="K24" s="76">
        <f t="shared" si="1"/>
        <v>2012</v>
      </c>
      <c r="L24" s="63">
        <f t="shared" si="1"/>
        <v>2012</v>
      </c>
      <c r="M24" s="76">
        <f t="shared" si="1"/>
        <v>2012</v>
      </c>
      <c r="N24" s="76">
        <f t="shared" si="1"/>
        <v>2012</v>
      </c>
      <c r="O24" s="76">
        <f t="shared" si="1"/>
        <v>2012</v>
      </c>
      <c r="P24" s="76">
        <f t="shared" si="1"/>
        <v>2012</v>
      </c>
      <c r="Q24" s="76">
        <f t="shared" si="1"/>
        <v>2012</v>
      </c>
      <c r="R24" s="76">
        <f t="shared" si="1"/>
        <v>2012</v>
      </c>
      <c r="S24" s="76">
        <f t="shared" si="1"/>
        <v>2012</v>
      </c>
      <c r="T24" s="76">
        <f t="shared" si="1"/>
        <v>2012</v>
      </c>
      <c r="U24" s="76">
        <f t="shared" si="1"/>
        <v>2012</v>
      </c>
      <c r="V24" s="76">
        <f t="shared" si="1"/>
        <v>2012</v>
      </c>
      <c r="W24" s="76">
        <f t="shared" si="1"/>
        <v>2012</v>
      </c>
      <c r="X24" s="76">
        <f t="shared" si="1"/>
        <v>2012</v>
      </c>
      <c r="Y24" s="76">
        <f t="shared" si="1"/>
        <v>2012</v>
      </c>
      <c r="Z24" s="76">
        <f t="shared" si="1"/>
        <v>2012</v>
      </c>
      <c r="AA24" s="63">
        <f t="shared" si="1"/>
        <v>2012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1344</v>
      </c>
      <c r="D25" s="76">
        <f t="shared" si="2"/>
        <v>1345</v>
      </c>
      <c r="E25" s="76">
        <f t="shared" si="2"/>
        <v>1284</v>
      </c>
      <c r="F25" s="76">
        <f t="shared" si="2"/>
        <v>1266</v>
      </c>
      <c r="G25" s="76">
        <f t="shared" si="2"/>
        <v>1248</v>
      </c>
      <c r="H25" s="76">
        <f t="shared" si="2"/>
        <v>1244</v>
      </c>
      <c r="I25" s="76">
        <f t="shared" si="2"/>
        <v>1238</v>
      </c>
      <c r="J25" s="76">
        <f t="shared" si="2"/>
        <v>1248</v>
      </c>
      <c r="K25" s="76">
        <f t="shared" si="2"/>
        <v>1247</v>
      </c>
      <c r="L25" s="63">
        <f t="shared" si="2"/>
        <v>1243</v>
      </c>
      <c r="M25" s="76">
        <f t="shared" si="2"/>
        <v>1232</v>
      </c>
      <c r="N25" s="76">
        <f t="shared" si="2"/>
        <v>1211</v>
      </c>
      <c r="O25" s="76">
        <f t="shared" si="2"/>
        <v>1197</v>
      </c>
      <c r="P25" s="76">
        <f t="shared" si="2"/>
        <v>1177</v>
      </c>
      <c r="Q25" s="76">
        <f t="shared" si="2"/>
        <v>1147</v>
      </c>
      <c r="R25" s="76">
        <f t="shared" si="2"/>
        <v>1121</v>
      </c>
      <c r="S25" s="76">
        <f t="shared" si="1"/>
        <v>1100</v>
      </c>
      <c r="T25" s="76">
        <f t="shared" si="1"/>
        <v>1079</v>
      </c>
      <c r="U25" s="76">
        <f t="shared" si="1"/>
        <v>1064</v>
      </c>
      <c r="V25" s="76">
        <f t="shared" si="1"/>
        <v>1028</v>
      </c>
      <c r="W25" s="76">
        <f t="shared" si="1"/>
        <v>1008</v>
      </c>
      <c r="X25" s="76">
        <f t="shared" si="1"/>
        <v>1006</v>
      </c>
      <c r="Y25" s="76">
        <f t="shared" si="1"/>
        <v>1005</v>
      </c>
      <c r="Z25" s="76">
        <f t="shared" si="1"/>
        <v>990</v>
      </c>
      <c r="AA25" s="63">
        <f t="shared" si="1"/>
        <v>985</v>
      </c>
    </row>
    <row r="26" spans="1:27" ht="12.75" customHeight="1" x14ac:dyDescent="0.3">
      <c r="A26" s="6" t="s">
        <v>82</v>
      </c>
      <c r="B26" s="6"/>
      <c r="C26" s="76">
        <f t="shared" si="2"/>
        <v>61</v>
      </c>
      <c r="D26" s="76">
        <f t="shared" si="1"/>
        <v>16</v>
      </c>
      <c r="E26" s="76">
        <f t="shared" si="1"/>
        <v>-14</v>
      </c>
      <c r="F26" s="76">
        <f t="shared" si="1"/>
        <v>-49</v>
      </c>
      <c r="G26" s="76">
        <f t="shared" si="1"/>
        <v>-39</v>
      </c>
      <c r="H26" s="76">
        <f t="shared" si="1"/>
        <v>-73</v>
      </c>
      <c r="I26" s="76">
        <f t="shared" si="1"/>
        <v>-82</v>
      </c>
      <c r="J26" s="76">
        <f t="shared" si="1"/>
        <v>-126</v>
      </c>
      <c r="K26" s="76">
        <f t="shared" si="1"/>
        <v>-126</v>
      </c>
      <c r="L26" s="63">
        <f t="shared" si="1"/>
        <v>-114</v>
      </c>
      <c r="M26" s="76">
        <f t="shared" si="1"/>
        <v>-145</v>
      </c>
      <c r="N26" s="76">
        <f t="shared" si="1"/>
        <v>-168</v>
      </c>
      <c r="O26" s="76">
        <f t="shared" si="1"/>
        <v>-168</v>
      </c>
      <c r="P26" s="76">
        <f t="shared" si="1"/>
        <v>-175</v>
      </c>
      <c r="Q26" s="76">
        <f t="shared" si="1"/>
        <v>-169</v>
      </c>
      <c r="R26" s="76">
        <f t="shared" si="1"/>
        <v>-172</v>
      </c>
      <c r="S26" s="76">
        <f t="shared" si="1"/>
        <v>-164</v>
      </c>
      <c r="T26" s="76">
        <f t="shared" si="1"/>
        <v>-165</v>
      </c>
      <c r="U26" s="76">
        <f t="shared" si="1"/>
        <v>-154</v>
      </c>
      <c r="V26" s="76">
        <f t="shared" si="1"/>
        <v>-155</v>
      </c>
      <c r="W26" s="76">
        <f t="shared" si="1"/>
        <v>-156</v>
      </c>
      <c r="X26" s="76">
        <f t="shared" si="1"/>
        <v>-155</v>
      </c>
      <c r="Y26" s="76">
        <f t="shared" si="1"/>
        <v>-162</v>
      </c>
      <c r="Z26" s="76">
        <f t="shared" si="1"/>
        <v>-171</v>
      </c>
      <c r="AA26" s="63">
        <f t="shared" si="1"/>
        <v>-178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3691</v>
      </c>
      <c r="D28" s="76">
        <f t="shared" ref="D28:AA28" si="3">SUM(D24:D26)</f>
        <v>3633</v>
      </c>
      <c r="E28" s="76">
        <f t="shared" si="3"/>
        <v>3422</v>
      </c>
      <c r="F28" s="76">
        <f t="shared" si="3"/>
        <v>3300</v>
      </c>
      <c r="G28" s="76">
        <f t="shared" si="3"/>
        <v>3236</v>
      </c>
      <c r="H28" s="76">
        <f t="shared" si="3"/>
        <v>3191</v>
      </c>
      <c r="I28" s="76">
        <f t="shared" si="3"/>
        <v>3168</v>
      </c>
      <c r="J28" s="76">
        <f t="shared" si="3"/>
        <v>3134</v>
      </c>
      <c r="K28" s="76">
        <f t="shared" si="3"/>
        <v>3133</v>
      </c>
      <c r="L28" s="63">
        <f t="shared" si="3"/>
        <v>3141</v>
      </c>
      <c r="M28" s="76">
        <f t="shared" si="3"/>
        <v>3099</v>
      </c>
      <c r="N28" s="76">
        <f t="shared" si="3"/>
        <v>3055</v>
      </c>
      <c r="O28" s="76">
        <f t="shared" si="3"/>
        <v>3041</v>
      </c>
      <c r="P28" s="76">
        <f t="shared" si="3"/>
        <v>3014</v>
      </c>
      <c r="Q28" s="76">
        <f t="shared" si="3"/>
        <v>2990</v>
      </c>
      <c r="R28" s="76">
        <f t="shared" si="3"/>
        <v>2961</v>
      </c>
      <c r="S28" s="76">
        <f t="shared" si="3"/>
        <v>2948</v>
      </c>
      <c r="T28" s="76">
        <f t="shared" si="3"/>
        <v>2926</v>
      </c>
      <c r="U28" s="76">
        <f t="shared" si="3"/>
        <v>2922</v>
      </c>
      <c r="V28" s="76">
        <f t="shared" si="3"/>
        <v>2885</v>
      </c>
      <c r="W28" s="76">
        <f t="shared" si="3"/>
        <v>2864</v>
      </c>
      <c r="X28" s="76">
        <f t="shared" si="3"/>
        <v>2863</v>
      </c>
      <c r="Y28" s="76">
        <f t="shared" si="3"/>
        <v>2855</v>
      </c>
      <c r="Z28" s="76">
        <f t="shared" si="3"/>
        <v>2831</v>
      </c>
      <c r="AA28" s="63">
        <f t="shared" si="3"/>
        <v>2819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17</v>
      </c>
      <c r="D30" s="76">
        <v>16</v>
      </c>
      <c r="E30" s="76">
        <v>21</v>
      </c>
      <c r="F30" s="76">
        <v>13</v>
      </c>
      <c r="G30" s="76">
        <v>13</v>
      </c>
      <c r="H30" s="76">
        <v>15</v>
      </c>
      <c r="I30" s="76">
        <v>9</v>
      </c>
      <c r="J30" s="76">
        <v>18</v>
      </c>
      <c r="K30" s="76">
        <v>20</v>
      </c>
      <c r="L30" s="63">
        <v>14</v>
      </c>
      <c r="M30" s="76">
        <v>20</v>
      </c>
      <c r="N30" s="76">
        <v>16</v>
      </c>
      <c r="O30" s="76">
        <v>24</v>
      </c>
      <c r="P30" s="76">
        <v>20</v>
      </c>
      <c r="Q30" s="76">
        <v>13</v>
      </c>
      <c r="R30" s="76">
        <v>27</v>
      </c>
      <c r="S30" s="76">
        <v>36</v>
      </c>
      <c r="T30" s="76">
        <v>29</v>
      </c>
      <c r="U30" s="76">
        <v>26</v>
      </c>
      <c r="V30" s="76">
        <v>35</v>
      </c>
      <c r="W30" s="76">
        <v>20</v>
      </c>
      <c r="X30" s="76">
        <v>20</v>
      </c>
      <c r="Y30" s="76">
        <v>30</v>
      </c>
      <c r="Z30" s="76">
        <v>28</v>
      </c>
      <c r="AA30" s="63">
        <v>26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4156</v>
      </c>
      <c r="D32" s="76">
        <f t="shared" ref="D32:AA32" si="4">D30+D28+D14</f>
        <v>4042</v>
      </c>
      <c r="E32" s="76">
        <f t="shared" si="4"/>
        <v>3744</v>
      </c>
      <c r="F32" s="76">
        <f t="shared" si="4"/>
        <v>3578</v>
      </c>
      <c r="G32" s="76">
        <f t="shared" si="4"/>
        <v>3419</v>
      </c>
      <c r="H32" s="76">
        <f t="shared" si="4"/>
        <v>3299</v>
      </c>
      <c r="I32" s="76">
        <f t="shared" si="4"/>
        <v>3208</v>
      </c>
      <c r="J32" s="76">
        <f t="shared" si="4"/>
        <v>3106</v>
      </c>
      <c r="K32" s="76">
        <f t="shared" si="4"/>
        <v>3047</v>
      </c>
      <c r="L32" s="63">
        <f t="shared" si="4"/>
        <v>2943</v>
      </c>
      <c r="M32" s="76">
        <f t="shared" si="4"/>
        <v>2807</v>
      </c>
      <c r="N32" s="76">
        <f t="shared" si="4"/>
        <v>2652</v>
      </c>
      <c r="O32" s="76">
        <f t="shared" si="4"/>
        <v>2554</v>
      </c>
      <c r="P32" s="76">
        <f t="shared" si="4"/>
        <v>2424</v>
      </c>
      <c r="Q32" s="76">
        <f t="shared" si="4"/>
        <v>2318</v>
      </c>
      <c r="R32" s="76">
        <f t="shared" si="4"/>
        <v>2234</v>
      </c>
      <c r="S32" s="76">
        <f t="shared" si="4"/>
        <v>2117</v>
      </c>
      <c r="T32" s="76">
        <f t="shared" si="4"/>
        <v>2076</v>
      </c>
      <c r="U32" s="76">
        <f t="shared" si="4"/>
        <v>2005</v>
      </c>
      <c r="V32" s="76">
        <f t="shared" si="4"/>
        <v>1961</v>
      </c>
      <c r="W32" s="76">
        <f t="shared" si="4"/>
        <v>1901</v>
      </c>
      <c r="X32" s="76">
        <f t="shared" si="4"/>
        <v>1889</v>
      </c>
      <c r="Y32" s="76">
        <f t="shared" si="4"/>
        <v>1850</v>
      </c>
      <c r="Z32" s="76">
        <f t="shared" si="4"/>
        <v>1776</v>
      </c>
      <c r="AA32" s="63">
        <f t="shared" si="4"/>
        <v>1763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639976</v>
      </c>
      <c r="D34" s="76">
        <v>644018</v>
      </c>
      <c r="E34" s="76">
        <v>647762</v>
      </c>
      <c r="F34" s="76">
        <v>651340</v>
      </c>
      <c r="G34" s="76">
        <v>654759</v>
      </c>
      <c r="H34" s="76">
        <v>658058</v>
      </c>
      <c r="I34" s="76">
        <v>661266</v>
      </c>
      <c r="J34" s="76">
        <v>664372</v>
      </c>
      <c r="K34" s="76">
        <v>667419</v>
      </c>
      <c r="L34" s="63">
        <v>670362</v>
      </c>
      <c r="M34" s="76">
        <v>673169</v>
      </c>
      <c r="N34" s="76">
        <v>675821</v>
      </c>
      <c r="O34" s="76">
        <v>678375</v>
      </c>
      <c r="P34" s="76">
        <v>680799</v>
      </c>
      <c r="Q34" s="76">
        <v>683117</v>
      </c>
      <c r="R34" s="76">
        <v>685351</v>
      </c>
      <c r="S34" s="76">
        <v>687468</v>
      </c>
      <c r="T34" s="76">
        <v>689544</v>
      </c>
      <c r="U34" s="76">
        <v>691549</v>
      </c>
      <c r="V34" s="76">
        <v>693510</v>
      </c>
      <c r="W34" s="76">
        <v>695411</v>
      </c>
      <c r="X34" s="76">
        <v>697300</v>
      </c>
      <c r="Y34" s="76">
        <v>699150</v>
      </c>
      <c r="Z34" s="76">
        <v>700926</v>
      </c>
      <c r="AA34" s="63">
        <v>702689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6.5364411311377435E-3</v>
      </c>
      <c r="D36" s="38">
        <f t="shared" si="5"/>
        <v>6.3158618448191806E-3</v>
      </c>
      <c r="E36" s="38">
        <f t="shared" si="5"/>
        <v>5.8135021070839631E-3</v>
      </c>
      <c r="F36" s="38">
        <f t="shared" si="5"/>
        <v>5.5236336802714581E-3</v>
      </c>
      <c r="G36" s="38">
        <f t="shared" si="5"/>
        <v>5.2491786163908248E-3</v>
      </c>
      <c r="H36" s="38">
        <f t="shared" si="5"/>
        <v>5.0384950798690814E-3</v>
      </c>
      <c r="I36" s="38">
        <f t="shared" si="5"/>
        <v>4.8749502323503398E-3</v>
      </c>
      <c r="J36" s="38">
        <f t="shared" si="5"/>
        <v>4.6970508086004725E-3</v>
      </c>
      <c r="K36" s="38">
        <f t="shared" si="5"/>
        <v>4.5862859963996076E-3</v>
      </c>
      <c r="L36" s="39">
        <f t="shared" si="5"/>
        <v>4.4095238523326422E-3</v>
      </c>
      <c r="M36" s="38">
        <f t="shared" si="5"/>
        <v>4.1872898523484326E-3</v>
      </c>
      <c r="N36" s="38">
        <f t="shared" si="5"/>
        <v>3.9395753518061587E-3</v>
      </c>
      <c r="O36" s="38">
        <f t="shared" si="5"/>
        <v>3.7791071896256553E-3</v>
      </c>
      <c r="P36" s="38">
        <f t="shared" si="5"/>
        <v>3.5732448866777223E-3</v>
      </c>
      <c r="Q36" s="38">
        <f t="shared" si="5"/>
        <v>3.4048228625482703E-3</v>
      </c>
      <c r="R36" s="38">
        <f t="shared" si="5"/>
        <v>3.2703036229518516E-3</v>
      </c>
      <c r="S36" s="38">
        <f t="shared" si="5"/>
        <v>3.0889281550621505E-3</v>
      </c>
      <c r="T36" s="38">
        <f t="shared" si="5"/>
        <v>3.0197769205257555E-3</v>
      </c>
      <c r="U36" s="38">
        <f t="shared" si="5"/>
        <v>2.9077187242583504E-3</v>
      </c>
      <c r="V36" s="38">
        <f t="shared" si="5"/>
        <v>2.8356631272693621E-3</v>
      </c>
      <c r="W36" s="38">
        <f t="shared" si="5"/>
        <v>2.7411284624590851E-3</v>
      </c>
      <c r="X36" s="38">
        <f t="shared" si="5"/>
        <v>2.7163792347259389E-3</v>
      </c>
      <c r="Y36" s="38">
        <f t="shared" si="5"/>
        <v>2.6530904918973183E-3</v>
      </c>
      <c r="Z36" s="38">
        <f t="shared" si="5"/>
        <v>2.5402274190087963E-3</v>
      </c>
      <c r="AA36" s="39">
        <f t="shared" si="5"/>
        <v>2.5152441199213613E-3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6.5364411311377435E-3</v>
      </c>
      <c r="D37" s="75">
        <f t="shared" si="6"/>
        <v>1.2893586235097983E-2</v>
      </c>
      <c r="E37" s="75">
        <f t="shared" si="6"/>
        <v>1.8782045232927556E-2</v>
      </c>
      <c r="F37" s="75">
        <f t="shared" si="6"/>
        <v>2.4409424050831997E-2</v>
      </c>
      <c r="G37" s="75">
        <f t="shared" si="6"/>
        <v>2.9786732093988865E-2</v>
      </c>
      <c r="H37" s="75">
        <f t="shared" si="6"/>
        <v>3.4975307476958886E-2</v>
      </c>
      <c r="I37" s="75">
        <f t="shared" si="6"/>
        <v>4.0020760592620552E-2</v>
      </c>
      <c r="J37" s="75">
        <f t="shared" si="6"/>
        <v>4.4905790947123402E-2</v>
      </c>
      <c r="K37" s="75">
        <f t="shared" si="6"/>
        <v>4.9698027743701051E-2</v>
      </c>
      <c r="L37" s="77">
        <f t="shared" si="6"/>
        <v>5.432669623478343E-2</v>
      </c>
      <c r="M37" s="75">
        <f t="shared" si="6"/>
        <v>5.8741467710987386E-2</v>
      </c>
      <c r="N37" s="75">
        <f t="shared" si="6"/>
        <v>6.2912459501116666E-2</v>
      </c>
      <c r="O37" s="75">
        <f t="shared" si="6"/>
        <v>6.692931961876003E-2</v>
      </c>
      <c r="P37" s="75">
        <f t="shared" si="6"/>
        <v>7.0741719354534299E-2</v>
      </c>
      <c r="Q37" s="75">
        <f t="shared" si="6"/>
        <v>7.4387405240476864E-2</v>
      </c>
      <c r="R37" s="75">
        <f t="shared" si="6"/>
        <v>7.7900978264288628E-2</v>
      </c>
      <c r="S37" s="75">
        <f t="shared" si="6"/>
        <v>8.123053694441823E-2</v>
      </c>
      <c r="T37" s="75">
        <f t="shared" si="6"/>
        <v>8.4495611965650655E-2</v>
      </c>
      <c r="U37" s="75">
        <f t="shared" si="6"/>
        <v>8.7649020162939198E-2</v>
      </c>
      <c r="V37" s="75">
        <f t="shared" si="6"/>
        <v>9.0733226384825894E-2</v>
      </c>
      <c r="W37" s="75">
        <f t="shared" si="6"/>
        <v>9.3723066276619166E-2</v>
      </c>
      <c r="X37" s="75">
        <f t="shared" si="6"/>
        <v>9.6694032902393756E-2</v>
      </c>
      <c r="Y37" s="75">
        <f t="shared" si="6"/>
        <v>9.960366141360763E-2</v>
      </c>
      <c r="Z37" s="75">
        <f t="shared" si="6"/>
        <v>0.10239690478437294</v>
      </c>
      <c r="AA37" s="77">
        <f t="shared" si="6"/>
        <v>0.10516970211695134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78.509245017586593</v>
      </c>
      <c r="D47" s="11">
        <v>78.466554017247503</v>
      </c>
      <c r="E47" s="11">
        <v>78.572571311387307</v>
      </c>
      <c r="F47" s="11">
        <v>78.726999672600101</v>
      </c>
      <c r="G47" s="11">
        <v>78.838160235534204</v>
      </c>
      <c r="H47" s="11">
        <v>78.941902406772897</v>
      </c>
      <c r="I47" s="11">
        <v>79.052061256286294</v>
      </c>
      <c r="J47" s="11">
        <v>79.197561713271</v>
      </c>
      <c r="K47" s="11">
        <v>79.348145663736304</v>
      </c>
      <c r="L47" s="64">
        <v>79.495351402063207</v>
      </c>
      <c r="M47" s="11">
        <v>79.602034871504699</v>
      </c>
      <c r="N47" s="11">
        <v>79.715420632247003</v>
      </c>
      <c r="O47" s="11">
        <v>79.827823048063294</v>
      </c>
      <c r="P47" s="11">
        <v>79.930260159763094</v>
      </c>
      <c r="Q47" s="11">
        <v>80.072732313567798</v>
      </c>
      <c r="R47" s="11">
        <v>80.211091682948194</v>
      </c>
      <c r="S47" s="11">
        <v>80.238101854900705</v>
      </c>
      <c r="T47" s="11">
        <v>80.424974077326198</v>
      </c>
      <c r="U47" s="11">
        <v>80.574860443357593</v>
      </c>
      <c r="V47" s="11">
        <v>80.680478558571807</v>
      </c>
      <c r="W47" s="11">
        <v>80.815166875542801</v>
      </c>
      <c r="X47" s="11">
        <v>80.959874840204407</v>
      </c>
      <c r="Y47" s="11">
        <v>81.052699571323302</v>
      </c>
      <c r="Z47" s="11">
        <v>81.162657687699706</v>
      </c>
      <c r="AA47" s="64">
        <v>81.331996391902905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108388</v>
      </c>
      <c r="C57" s="76">
        <v>108578</v>
      </c>
      <c r="D57" s="76">
        <v>108576</v>
      </c>
      <c r="E57" s="76">
        <v>108449</v>
      </c>
      <c r="F57" s="76">
        <v>108168</v>
      </c>
      <c r="G57" s="76">
        <v>107529</v>
      </c>
      <c r="H57" s="76">
        <v>106764</v>
      </c>
      <c r="I57" s="76">
        <v>106184</v>
      </c>
      <c r="J57" s="76">
        <v>105050</v>
      </c>
      <c r="K57" s="76">
        <v>104256</v>
      </c>
      <c r="L57" s="63">
        <v>103608</v>
      </c>
      <c r="M57" s="76">
        <v>102894</v>
      </c>
      <c r="N57" s="76">
        <v>102299</v>
      </c>
      <c r="O57" s="76">
        <v>101774</v>
      </c>
      <c r="P57" s="76">
        <v>101524</v>
      </c>
      <c r="Q57" s="76">
        <v>101358</v>
      </c>
      <c r="R57" s="76">
        <v>101448</v>
      </c>
      <c r="S57" s="76">
        <v>101451</v>
      </c>
      <c r="T57" s="76">
        <v>101484</v>
      </c>
      <c r="U57" s="76">
        <v>101528</v>
      </c>
      <c r="V57" s="76">
        <v>101597</v>
      </c>
      <c r="W57" s="76">
        <v>101669</v>
      </c>
      <c r="X57" s="76">
        <v>101767</v>
      </c>
      <c r="Y57" s="76">
        <v>101888</v>
      </c>
      <c r="Z57" s="76">
        <v>102018</v>
      </c>
      <c r="AA57" s="63">
        <v>102176</v>
      </c>
    </row>
    <row r="58" spans="1:27" ht="12.75" customHeight="1" x14ac:dyDescent="0.3">
      <c r="A58" s="13" t="s">
        <v>68</v>
      </c>
      <c r="B58" s="76">
        <v>124155</v>
      </c>
      <c r="C58" s="76">
        <v>123345</v>
      </c>
      <c r="D58" s="76">
        <v>122731</v>
      </c>
      <c r="E58" s="76">
        <v>121772</v>
      </c>
      <c r="F58" s="76">
        <v>121063</v>
      </c>
      <c r="G58" s="76">
        <v>121034</v>
      </c>
      <c r="H58" s="76">
        <v>121201</v>
      </c>
      <c r="I58" s="76">
        <v>121342</v>
      </c>
      <c r="J58" s="76">
        <v>121883</v>
      </c>
      <c r="K58" s="76">
        <v>122224</v>
      </c>
      <c r="L58" s="63">
        <v>122641</v>
      </c>
      <c r="M58" s="76">
        <v>122949</v>
      </c>
      <c r="N58" s="76">
        <v>123592</v>
      </c>
      <c r="O58" s="76">
        <v>124421</v>
      </c>
      <c r="P58" s="76">
        <v>125172</v>
      </c>
      <c r="Q58" s="76">
        <v>125792</v>
      </c>
      <c r="R58" s="76">
        <v>125823</v>
      </c>
      <c r="S58" s="76">
        <v>125701</v>
      </c>
      <c r="T58" s="76">
        <v>125493</v>
      </c>
      <c r="U58" s="76">
        <v>125117</v>
      </c>
      <c r="V58" s="76">
        <v>124395</v>
      </c>
      <c r="W58" s="76">
        <v>123539</v>
      </c>
      <c r="X58" s="76">
        <v>122871</v>
      </c>
      <c r="Y58" s="76">
        <v>121662</v>
      </c>
      <c r="Z58" s="76">
        <v>120717</v>
      </c>
      <c r="AA58" s="63">
        <v>119956</v>
      </c>
    </row>
    <row r="59" spans="1:27" ht="12.75" customHeight="1" x14ac:dyDescent="0.3">
      <c r="A59" s="13" t="s">
        <v>69</v>
      </c>
      <c r="B59" s="76">
        <v>129214</v>
      </c>
      <c r="C59" s="76">
        <v>131181</v>
      </c>
      <c r="D59" s="76">
        <v>133544</v>
      </c>
      <c r="E59" s="76">
        <v>136186</v>
      </c>
      <c r="F59" s="76">
        <v>138825</v>
      </c>
      <c r="G59" s="76">
        <v>141170</v>
      </c>
      <c r="H59" s="76">
        <v>142626</v>
      </c>
      <c r="I59" s="76">
        <v>143797</v>
      </c>
      <c r="J59" s="76">
        <v>145168</v>
      </c>
      <c r="K59" s="76">
        <v>146200</v>
      </c>
      <c r="L59" s="63">
        <v>146858</v>
      </c>
      <c r="M59" s="76">
        <v>147741</v>
      </c>
      <c r="N59" s="76">
        <v>147886</v>
      </c>
      <c r="O59" s="76">
        <v>147496</v>
      </c>
      <c r="P59" s="76">
        <v>146781</v>
      </c>
      <c r="Q59" s="76">
        <v>145514</v>
      </c>
      <c r="R59" s="76">
        <v>144476</v>
      </c>
      <c r="S59" s="76">
        <v>143581</v>
      </c>
      <c r="T59" s="76">
        <v>142363</v>
      </c>
      <c r="U59" s="76">
        <v>141443</v>
      </c>
      <c r="V59" s="76">
        <v>141277</v>
      </c>
      <c r="W59" s="76">
        <v>141328</v>
      </c>
      <c r="X59" s="76">
        <v>141371</v>
      </c>
      <c r="Y59" s="76">
        <v>141819</v>
      </c>
      <c r="Z59" s="76">
        <v>142110</v>
      </c>
      <c r="AA59" s="63">
        <v>142420</v>
      </c>
    </row>
    <row r="60" spans="1:27" ht="12.75" customHeight="1" x14ac:dyDescent="0.3">
      <c r="A60" s="13" t="s">
        <v>70</v>
      </c>
      <c r="B60" s="76">
        <v>133106</v>
      </c>
      <c r="C60" s="76">
        <v>132773</v>
      </c>
      <c r="D60" s="76">
        <v>131847</v>
      </c>
      <c r="E60" s="76">
        <v>130723</v>
      </c>
      <c r="F60" s="76">
        <v>129342</v>
      </c>
      <c r="G60" s="76">
        <v>127599</v>
      </c>
      <c r="H60" s="76">
        <v>126830</v>
      </c>
      <c r="I60" s="76">
        <v>125770</v>
      </c>
      <c r="J60" s="76">
        <v>125196</v>
      </c>
      <c r="K60" s="76">
        <v>124461</v>
      </c>
      <c r="L60" s="63">
        <v>124011</v>
      </c>
      <c r="M60" s="76">
        <v>123772</v>
      </c>
      <c r="N60" s="76">
        <v>124057</v>
      </c>
      <c r="O60" s="76">
        <v>124358</v>
      </c>
      <c r="P60" s="76">
        <v>124894</v>
      </c>
      <c r="Q60" s="76">
        <v>126359</v>
      </c>
      <c r="R60" s="76">
        <v>128151</v>
      </c>
      <c r="S60" s="76">
        <v>130344</v>
      </c>
      <c r="T60" s="76">
        <v>132902</v>
      </c>
      <c r="U60" s="76">
        <v>135537</v>
      </c>
      <c r="V60" s="76">
        <v>137815</v>
      </c>
      <c r="W60" s="76">
        <v>139269</v>
      </c>
      <c r="X60" s="76">
        <v>140422</v>
      </c>
      <c r="Y60" s="76">
        <v>141751</v>
      </c>
      <c r="Z60" s="76">
        <v>142783</v>
      </c>
      <c r="AA60" s="63">
        <v>143452</v>
      </c>
    </row>
    <row r="61" spans="1:27" ht="12.75" customHeight="1" x14ac:dyDescent="0.3">
      <c r="A61" s="13" t="s">
        <v>71</v>
      </c>
      <c r="B61" s="76">
        <v>98858</v>
      </c>
      <c r="C61" s="76">
        <v>100658</v>
      </c>
      <c r="D61" s="76">
        <v>102634</v>
      </c>
      <c r="E61" s="76">
        <v>104646</v>
      </c>
      <c r="F61" s="76">
        <v>104995</v>
      </c>
      <c r="G61" s="76">
        <v>106369</v>
      </c>
      <c r="H61" s="76">
        <v>107828</v>
      </c>
      <c r="I61" s="76">
        <v>109885</v>
      </c>
      <c r="J61" s="76">
        <v>111481</v>
      </c>
      <c r="K61" s="76">
        <v>113484</v>
      </c>
      <c r="L61" s="63">
        <v>115345</v>
      </c>
      <c r="M61" s="76">
        <v>116586</v>
      </c>
      <c r="N61" s="76">
        <v>117588</v>
      </c>
      <c r="O61" s="76">
        <v>118492</v>
      </c>
      <c r="P61" s="76">
        <v>119068</v>
      </c>
      <c r="Q61" s="76">
        <v>119206</v>
      </c>
      <c r="R61" s="76">
        <v>118921</v>
      </c>
      <c r="S61" s="76">
        <v>118146</v>
      </c>
      <c r="T61" s="76">
        <v>117214</v>
      </c>
      <c r="U61" s="76">
        <v>116052</v>
      </c>
      <c r="V61" s="76">
        <v>114594</v>
      </c>
      <c r="W61" s="76">
        <v>114014</v>
      </c>
      <c r="X61" s="76">
        <v>113251</v>
      </c>
      <c r="Y61" s="76">
        <v>112888</v>
      </c>
      <c r="Z61" s="76">
        <v>112432</v>
      </c>
      <c r="AA61" s="63">
        <v>112217</v>
      </c>
    </row>
    <row r="62" spans="1:27" ht="12.75" customHeight="1" x14ac:dyDescent="0.3">
      <c r="A62" s="13" t="s">
        <v>72</v>
      </c>
      <c r="B62" s="76">
        <v>42099</v>
      </c>
      <c r="C62" s="76">
        <v>43441</v>
      </c>
      <c r="D62" s="76">
        <v>44686</v>
      </c>
      <c r="E62" s="76">
        <v>45986</v>
      </c>
      <c r="F62" s="76">
        <v>48947</v>
      </c>
      <c r="G62" s="76">
        <v>51058</v>
      </c>
      <c r="H62" s="76">
        <v>52809</v>
      </c>
      <c r="I62" s="76">
        <v>54288</v>
      </c>
      <c r="J62" s="76">
        <v>55594</v>
      </c>
      <c r="K62" s="76">
        <v>56794</v>
      </c>
      <c r="L62" s="63">
        <v>57899</v>
      </c>
      <c r="M62" s="76">
        <v>59227</v>
      </c>
      <c r="N62" s="76">
        <v>60399</v>
      </c>
      <c r="O62" s="76">
        <v>61834</v>
      </c>
      <c r="P62" s="76">
        <v>63360</v>
      </c>
      <c r="Q62" s="76">
        <v>64888</v>
      </c>
      <c r="R62" s="76">
        <v>66532</v>
      </c>
      <c r="S62" s="76">
        <v>68245</v>
      </c>
      <c r="T62" s="76">
        <v>70088</v>
      </c>
      <c r="U62" s="76">
        <v>71872</v>
      </c>
      <c r="V62" s="76">
        <v>73832</v>
      </c>
      <c r="W62" s="76">
        <v>75592</v>
      </c>
      <c r="X62" s="76">
        <v>77618</v>
      </c>
      <c r="Y62" s="76">
        <v>79142</v>
      </c>
      <c r="Z62" s="76">
        <v>80866</v>
      </c>
      <c r="AA62" s="63">
        <v>82468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635820</v>
      </c>
      <c r="C64" s="76">
        <f t="shared" ref="C64:AA64" si="7">SUM(C57:C62)</f>
        <v>639976</v>
      </c>
      <c r="D64" s="76">
        <f t="shared" si="7"/>
        <v>644018</v>
      </c>
      <c r="E64" s="76">
        <f t="shared" si="7"/>
        <v>647762</v>
      </c>
      <c r="F64" s="76">
        <f t="shared" si="7"/>
        <v>651340</v>
      </c>
      <c r="G64" s="76">
        <f t="shared" si="7"/>
        <v>654759</v>
      </c>
      <c r="H64" s="76">
        <f t="shared" si="7"/>
        <v>658058</v>
      </c>
      <c r="I64" s="76">
        <f t="shared" si="7"/>
        <v>661266</v>
      </c>
      <c r="J64" s="76">
        <f t="shared" si="7"/>
        <v>664372</v>
      </c>
      <c r="K64" s="76">
        <f t="shared" si="7"/>
        <v>667419</v>
      </c>
      <c r="L64" s="63">
        <f t="shared" si="7"/>
        <v>670362</v>
      </c>
      <c r="M64" s="76">
        <f t="shared" si="7"/>
        <v>673169</v>
      </c>
      <c r="N64" s="76">
        <f t="shared" si="7"/>
        <v>675821</v>
      </c>
      <c r="O64" s="76">
        <f t="shared" si="7"/>
        <v>678375</v>
      </c>
      <c r="P64" s="76">
        <f t="shared" si="7"/>
        <v>680799</v>
      </c>
      <c r="Q64" s="76">
        <f t="shared" si="7"/>
        <v>683117</v>
      </c>
      <c r="R64" s="76">
        <f t="shared" si="7"/>
        <v>685351</v>
      </c>
      <c r="S64" s="76">
        <f t="shared" si="7"/>
        <v>687468</v>
      </c>
      <c r="T64" s="76">
        <f t="shared" si="7"/>
        <v>689544</v>
      </c>
      <c r="U64" s="76">
        <f t="shared" si="7"/>
        <v>691549</v>
      </c>
      <c r="V64" s="76">
        <f t="shared" si="7"/>
        <v>693510</v>
      </c>
      <c r="W64" s="76">
        <f t="shared" si="7"/>
        <v>695411</v>
      </c>
      <c r="X64" s="76">
        <f t="shared" si="7"/>
        <v>697300</v>
      </c>
      <c r="Y64" s="76">
        <f t="shared" si="7"/>
        <v>699150</v>
      </c>
      <c r="Z64" s="76">
        <f t="shared" si="7"/>
        <v>700926</v>
      </c>
      <c r="AA64" s="63">
        <f t="shared" si="7"/>
        <v>702689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0.17046962976943161</v>
      </c>
      <c r="C67" s="38">
        <f t="shared" ref="C67:AA72" si="8">C57/C$64</f>
        <v>0.16965948723077115</v>
      </c>
      <c r="D67" s="38">
        <f t="shared" si="8"/>
        <v>0.16859156110543494</v>
      </c>
      <c r="E67" s="38">
        <f t="shared" si="8"/>
        <v>0.1674210589691893</v>
      </c>
      <c r="F67" s="38">
        <f t="shared" si="8"/>
        <v>0.16606994810697945</v>
      </c>
      <c r="G67" s="38">
        <f t="shared" si="8"/>
        <v>0.16422683766087981</v>
      </c>
      <c r="H67" s="38">
        <f t="shared" si="8"/>
        <v>0.16224101826890638</v>
      </c>
      <c r="I67" s="38">
        <f t="shared" si="8"/>
        <v>0.16057683292351338</v>
      </c>
      <c r="J67" s="38">
        <f t="shared" si="8"/>
        <v>0.15811924644626804</v>
      </c>
      <c r="K67" s="38">
        <f t="shared" si="8"/>
        <v>0.15620771958844443</v>
      </c>
      <c r="L67" s="39">
        <f t="shared" si="8"/>
        <v>0.15455529997225378</v>
      </c>
      <c r="M67" s="38">
        <f t="shared" si="8"/>
        <v>0.15285017581023488</v>
      </c>
      <c r="N67" s="38">
        <f t="shared" si="8"/>
        <v>0.15136996334828304</v>
      </c>
      <c r="O67" s="38">
        <f t="shared" si="8"/>
        <v>0.15002616546895153</v>
      </c>
      <c r="P67" s="38">
        <f t="shared" si="8"/>
        <v>0.14912477838539717</v>
      </c>
      <c r="Q67" s="38">
        <f t="shared" si="8"/>
        <v>0.14837575408019416</v>
      </c>
      <c r="R67" s="38">
        <f t="shared" si="8"/>
        <v>0.14802342157522205</v>
      </c>
      <c r="S67" s="38">
        <f t="shared" si="8"/>
        <v>0.14757195971303391</v>
      </c>
      <c r="T67" s="38">
        <f t="shared" si="8"/>
        <v>0.14717552469458076</v>
      </c>
      <c r="U67" s="38">
        <f t="shared" si="8"/>
        <v>0.14681244568353075</v>
      </c>
      <c r="V67" s="38">
        <f t="shared" si="8"/>
        <v>0.14649680610229124</v>
      </c>
      <c r="W67" s="38">
        <f t="shared" si="8"/>
        <v>0.14619987316852912</v>
      </c>
      <c r="X67" s="38">
        <f t="shared" si="8"/>
        <v>0.1459443568048186</v>
      </c>
      <c r="Y67" s="38">
        <f t="shared" si="8"/>
        <v>0.14573124508331545</v>
      </c>
      <c r="Z67" s="38">
        <f t="shared" si="8"/>
        <v>0.14554746150092876</v>
      </c>
      <c r="AA67" s="39">
        <f t="shared" si="8"/>
        <v>0.14540714313159875</v>
      </c>
    </row>
    <row r="68" spans="1:27" ht="12.75" customHeight="1" x14ac:dyDescent="0.3">
      <c r="A68" s="13" t="s">
        <v>68</v>
      </c>
      <c r="B68" s="38">
        <f t="shared" ref="B68:Q72" si="9">B58/B$64</f>
        <v>0.19526752854581486</v>
      </c>
      <c r="C68" s="38">
        <f t="shared" si="9"/>
        <v>0.19273379001712565</v>
      </c>
      <c r="D68" s="38">
        <f t="shared" si="9"/>
        <v>0.19057076044458385</v>
      </c>
      <c r="E68" s="38">
        <f t="shared" si="9"/>
        <v>0.18798879835495136</v>
      </c>
      <c r="F68" s="38">
        <f t="shared" si="9"/>
        <v>0.18586759603279393</v>
      </c>
      <c r="G68" s="38">
        <f t="shared" si="9"/>
        <v>0.18485274734673368</v>
      </c>
      <c r="H68" s="38">
        <f t="shared" si="9"/>
        <v>0.18417981393737329</v>
      </c>
      <c r="I68" s="38">
        <f t="shared" si="9"/>
        <v>0.18349952969001884</v>
      </c>
      <c r="J68" s="38">
        <f t="shared" si="9"/>
        <v>0.18345595539848158</v>
      </c>
      <c r="K68" s="38">
        <f t="shared" si="9"/>
        <v>0.18312933854145597</v>
      </c>
      <c r="L68" s="39">
        <f t="shared" si="9"/>
        <v>0.18294742243742934</v>
      </c>
      <c r="M68" s="38">
        <f t="shared" si="9"/>
        <v>0.18264210027496811</v>
      </c>
      <c r="N68" s="38">
        <f t="shared" si="9"/>
        <v>0.18287682685208065</v>
      </c>
      <c r="O68" s="38">
        <f t="shared" si="9"/>
        <v>0.18341035562926111</v>
      </c>
      <c r="P68" s="38">
        <f t="shared" si="9"/>
        <v>0.18386043457760662</v>
      </c>
      <c r="Q68" s="38">
        <f t="shared" si="9"/>
        <v>0.18414415100195136</v>
      </c>
      <c r="R68" s="38">
        <f t="shared" si="8"/>
        <v>0.18358913899593055</v>
      </c>
      <c r="S68" s="38">
        <f t="shared" si="8"/>
        <v>0.18284632884730634</v>
      </c>
      <c r="T68" s="38">
        <f t="shared" si="8"/>
        <v>0.18199418746301904</v>
      </c>
      <c r="U68" s="38">
        <f t="shared" si="8"/>
        <v>0.18092282687127015</v>
      </c>
      <c r="V68" s="38">
        <f t="shared" si="8"/>
        <v>0.1793701604879526</v>
      </c>
      <c r="W68" s="38">
        <f t="shared" si="8"/>
        <v>0.17764890115341864</v>
      </c>
      <c r="X68" s="38">
        <f t="shared" si="8"/>
        <v>0.17620966585400832</v>
      </c>
      <c r="Y68" s="38">
        <f t="shared" si="8"/>
        <v>0.17401416005149109</v>
      </c>
      <c r="Z68" s="38">
        <f t="shared" si="8"/>
        <v>0.17222502803434314</v>
      </c>
      <c r="AA68" s="39">
        <f t="shared" si="8"/>
        <v>0.17070994422852784</v>
      </c>
    </row>
    <row r="69" spans="1:27" ht="12.75" customHeight="1" x14ac:dyDescent="0.3">
      <c r="A69" s="13" t="s">
        <v>69</v>
      </c>
      <c r="B69" s="38">
        <f t="shared" si="9"/>
        <v>0.20322418294485861</v>
      </c>
      <c r="C69" s="38">
        <f t="shared" si="8"/>
        <v>0.20497799917496906</v>
      </c>
      <c r="D69" s="38">
        <f t="shared" si="8"/>
        <v>0.20736066383237736</v>
      </c>
      <c r="E69" s="38">
        <f t="shared" si="8"/>
        <v>0.21024079831790071</v>
      </c>
      <c r="F69" s="38">
        <f t="shared" si="8"/>
        <v>0.21313753185740167</v>
      </c>
      <c r="G69" s="38">
        <f t="shared" si="8"/>
        <v>0.21560604741591943</v>
      </c>
      <c r="H69" s="38">
        <f t="shared" si="8"/>
        <v>0.21673773436384028</v>
      </c>
      <c r="I69" s="38">
        <f t="shared" si="8"/>
        <v>0.21745712013017454</v>
      </c>
      <c r="J69" s="38">
        <f t="shared" si="8"/>
        <v>0.21850409108150254</v>
      </c>
      <c r="K69" s="38">
        <f t="shared" si="8"/>
        <v>0.21905279891642282</v>
      </c>
      <c r="L69" s="39">
        <f t="shared" si="8"/>
        <v>0.21907268013401715</v>
      </c>
      <c r="M69" s="38">
        <f t="shared" si="8"/>
        <v>0.21947089066787093</v>
      </c>
      <c r="N69" s="38">
        <f t="shared" si="8"/>
        <v>0.2188242152877759</v>
      </c>
      <c r="O69" s="38">
        <f t="shared" si="8"/>
        <v>0.21742546526626128</v>
      </c>
      <c r="P69" s="38">
        <f t="shared" si="8"/>
        <v>0.21560108049512411</v>
      </c>
      <c r="Q69" s="38">
        <f t="shared" si="8"/>
        <v>0.21301475442713327</v>
      </c>
      <c r="R69" s="38">
        <f t="shared" si="8"/>
        <v>0.21080584984920137</v>
      </c>
      <c r="S69" s="38">
        <f t="shared" si="8"/>
        <v>0.20885481215125651</v>
      </c>
      <c r="T69" s="38">
        <f t="shared" si="8"/>
        <v>0.20645963129256437</v>
      </c>
      <c r="U69" s="38">
        <f t="shared" si="8"/>
        <v>0.20453069847545149</v>
      </c>
      <c r="V69" s="38">
        <f t="shared" si="8"/>
        <v>0.20371299620769709</v>
      </c>
      <c r="W69" s="38">
        <f t="shared" si="8"/>
        <v>0.20322945711241266</v>
      </c>
      <c r="X69" s="38">
        <f t="shared" si="8"/>
        <v>0.20274057077298149</v>
      </c>
      <c r="Y69" s="38">
        <f t="shared" si="8"/>
        <v>0.20284488307230208</v>
      </c>
      <c r="Z69" s="38">
        <f t="shared" si="8"/>
        <v>0.20274608161203894</v>
      </c>
      <c r="AA69" s="39">
        <f t="shared" si="8"/>
        <v>0.2026785676166839</v>
      </c>
    </row>
    <row r="70" spans="1:27" ht="12.75" customHeight="1" x14ac:dyDescent="0.3">
      <c r="A70" s="13" t="s">
        <v>70</v>
      </c>
      <c r="B70" s="38">
        <f t="shared" si="9"/>
        <v>0.2093454122235853</v>
      </c>
      <c r="C70" s="38">
        <f t="shared" si="8"/>
        <v>0.20746559245971724</v>
      </c>
      <c r="D70" s="38">
        <f t="shared" si="8"/>
        <v>0.20472564431428936</v>
      </c>
      <c r="E70" s="38">
        <f t="shared" si="8"/>
        <v>0.20180714521691609</v>
      </c>
      <c r="F70" s="38">
        <f t="shared" si="8"/>
        <v>0.19857831547271779</v>
      </c>
      <c r="G70" s="38">
        <f t="shared" si="8"/>
        <v>0.19487933728287812</v>
      </c>
      <c r="H70" s="38">
        <f t="shared" si="8"/>
        <v>0.19273377118734214</v>
      </c>
      <c r="I70" s="38">
        <f t="shared" si="8"/>
        <v>0.19019577598122389</v>
      </c>
      <c r="J70" s="38">
        <f t="shared" si="8"/>
        <v>0.18844261949630628</v>
      </c>
      <c r="K70" s="38">
        <f t="shared" si="8"/>
        <v>0.18648105612815938</v>
      </c>
      <c r="L70" s="39">
        <f t="shared" si="8"/>
        <v>0.18499109436394068</v>
      </c>
      <c r="M70" s="38">
        <f t="shared" si="8"/>
        <v>0.18386467588376768</v>
      </c>
      <c r="N70" s="38">
        <f t="shared" si="8"/>
        <v>0.18356487886585354</v>
      </c>
      <c r="O70" s="38">
        <f t="shared" si="8"/>
        <v>0.18331748664086972</v>
      </c>
      <c r="P70" s="38">
        <f t="shared" si="8"/>
        <v>0.18345209085207234</v>
      </c>
      <c r="Q70" s="38">
        <f t="shared" si="8"/>
        <v>0.18497416987133974</v>
      </c>
      <c r="R70" s="38">
        <f t="shared" si="8"/>
        <v>0.1869859385920499</v>
      </c>
      <c r="S70" s="38">
        <f t="shared" si="8"/>
        <v>0.18960009775000436</v>
      </c>
      <c r="T70" s="38">
        <f t="shared" si="8"/>
        <v>0.19273896952188693</v>
      </c>
      <c r="U70" s="38">
        <f t="shared" si="8"/>
        <v>0.19599045042361424</v>
      </c>
      <c r="V70" s="38">
        <f t="shared" si="8"/>
        <v>0.19872099897622242</v>
      </c>
      <c r="W70" s="38">
        <f t="shared" si="8"/>
        <v>0.20026861812654675</v>
      </c>
      <c r="X70" s="38">
        <f t="shared" si="8"/>
        <v>0.20137960705578661</v>
      </c>
      <c r="Y70" s="38">
        <f t="shared" si="8"/>
        <v>0.20274762211256525</v>
      </c>
      <c r="Z70" s="38">
        <f t="shared" si="8"/>
        <v>0.20370624003104465</v>
      </c>
      <c r="AA70" s="39">
        <f t="shared" si="8"/>
        <v>0.20414721163985775</v>
      </c>
    </row>
    <row r="71" spans="1:27" ht="12.75" customHeight="1" x14ac:dyDescent="0.3">
      <c r="A71" s="13" t="s">
        <v>71</v>
      </c>
      <c r="B71" s="38">
        <f t="shared" si="9"/>
        <v>0.15548111100625964</v>
      </c>
      <c r="C71" s="38">
        <f t="shared" si="8"/>
        <v>0.15728402315086815</v>
      </c>
      <c r="D71" s="38">
        <f t="shared" si="8"/>
        <v>0.159365110913049</v>
      </c>
      <c r="E71" s="38">
        <f t="shared" si="8"/>
        <v>0.16155007549068948</v>
      </c>
      <c r="F71" s="38">
        <f t="shared" si="8"/>
        <v>0.16119845242116251</v>
      </c>
      <c r="G71" s="38">
        <f t="shared" si="8"/>
        <v>0.16245519343758544</v>
      </c>
      <c r="H71" s="38">
        <f t="shared" si="8"/>
        <v>0.16385789702427445</v>
      </c>
      <c r="I71" s="38">
        <f t="shared" si="8"/>
        <v>0.16617367292436025</v>
      </c>
      <c r="J71" s="38">
        <f t="shared" si="8"/>
        <v>0.16779906437959458</v>
      </c>
      <c r="K71" s="38">
        <f t="shared" si="8"/>
        <v>0.17003411649953029</v>
      </c>
      <c r="L71" s="39">
        <f t="shared" si="8"/>
        <v>0.1720637506302565</v>
      </c>
      <c r="M71" s="38">
        <f t="shared" si="8"/>
        <v>0.17318979335055537</v>
      </c>
      <c r="N71" s="38">
        <f t="shared" si="8"/>
        <v>0.17399281762478527</v>
      </c>
      <c r="O71" s="38">
        <f t="shared" si="8"/>
        <v>0.17467035194398378</v>
      </c>
      <c r="P71" s="38">
        <f t="shared" si="8"/>
        <v>0.17489449896371764</v>
      </c>
      <c r="Q71" s="38">
        <f t="shared" si="8"/>
        <v>0.17450304998997243</v>
      </c>
      <c r="R71" s="38">
        <f t="shared" si="8"/>
        <v>0.17351838692874164</v>
      </c>
      <c r="S71" s="38">
        <f t="shared" si="8"/>
        <v>0.17185672642217528</v>
      </c>
      <c r="T71" s="38">
        <f t="shared" si="8"/>
        <v>0.16998770201756525</v>
      </c>
      <c r="U71" s="38">
        <f t="shared" si="8"/>
        <v>0.16781457279238349</v>
      </c>
      <c r="V71" s="38">
        <f t="shared" si="8"/>
        <v>0.16523770385430636</v>
      </c>
      <c r="W71" s="38">
        <f t="shared" si="8"/>
        <v>0.16395196509689952</v>
      </c>
      <c r="X71" s="38">
        <f t="shared" si="8"/>
        <v>0.16241359529614227</v>
      </c>
      <c r="Y71" s="38">
        <f t="shared" si="8"/>
        <v>0.16146463562897803</v>
      </c>
      <c r="Z71" s="38">
        <f t="shared" si="8"/>
        <v>0.16040495002325494</v>
      </c>
      <c r="AA71" s="39">
        <f t="shared" si="8"/>
        <v>0.15969653715939769</v>
      </c>
    </row>
    <row r="72" spans="1:27" ht="12.75" customHeight="1" x14ac:dyDescent="0.3">
      <c r="A72" s="13" t="s">
        <v>72</v>
      </c>
      <c r="B72" s="38">
        <f t="shared" si="9"/>
        <v>6.6212135510050008E-2</v>
      </c>
      <c r="C72" s="38">
        <f t="shared" si="8"/>
        <v>6.7879107966548752E-2</v>
      </c>
      <c r="D72" s="38">
        <f t="shared" si="8"/>
        <v>6.9386259390265492E-2</v>
      </c>
      <c r="E72" s="38">
        <f t="shared" si="8"/>
        <v>7.0992123650353067E-2</v>
      </c>
      <c r="F72" s="38">
        <f t="shared" si="8"/>
        <v>7.5148156108944639E-2</v>
      </c>
      <c r="G72" s="38">
        <f t="shared" si="8"/>
        <v>7.7979836856003501E-2</v>
      </c>
      <c r="H72" s="38">
        <f t="shared" si="8"/>
        <v>8.0249765218263436E-2</v>
      </c>
      <c r="I72" s="38">
        <f t="shared" si="8"/>
        <v>8.2097068350709096E-2</v>
      </c>
      <c r="J72" s="38">
        <f t="shared" si="8"/>
        <v>8.3679023197846994E-2</v>
      </c>
      <c r="K72" s="38">
        <f t="shared" si="8"/>
        <v>8.5094970325987118E-2</v>
      </c>
      <c r="L72" s="39">
        <f t="shared" si="8"/>
        <v>8.6369752462102559E-2</v>
      </c>
      <c r="M72" s="38">
        <f t="shared" si="8"/>
        <v>8.7982364012603079E-2</v>
      </c>
      <c r="N72" s="38">
        <f t="shared" si="8"/>
        <v>8.9371298021221596E-2</v>
      </c>
      <c r="O72" s="38">
        <f t="shared" si="8"/>
        <v>9.1150175050672563E-2</v>
      </c>
      <c r="P72" s="38">
        <f t="shared" si="8"/>
        <v>9.3067116726082144E-2</v>
      </c>
      <c r="Q72" s="38">
        <f t="shared" si="8"/>
        <v>9.498812062940902E-2</v>
      </c>
      <c r="R72" s="38">
        <f t="shared" si="8"/>
        <v>9.7077264058854515E-2</v>
      </c>
      <c r="S72" s="38">
        <f t="shared" si="8"/>
        <v>9.9270075116223586E-2</v>
      </c>
      <c r="T72" s="38">
        <f t="shared" si="8"/>
        <v>0.10164398501038367</v>
      </c>
      <c r="U72" s="38">
        <f t="shared" si="8"/>
        <v>0.10392900575374991</v>
      </c>
      <c r="V72" s="38">
        <f t="shared" si="8"/>
        <v>0.10646133437153033</v>
      </c>
      <c r="W72" s="38">
        <f t="shared" si="8"/>
        <v>0.10870118534219332</v>
      </c>
      <c r="X72" s="38">
        <f t="shared" si="8"/>
        <v>0.11131220421626273</v>
      </c>
      <c r="Y72" s="38">
        <f t="shared" si="8"/>
        <v>0.11319745405134807</v>
      </c>
      <c r="Z72" s="38">
        <f t="shared" si="8"/>
        <v>0.11537023879838956</v>
      </c>
      <c r="AA72" s="39">
        <f t="shared" si="8"/>
        <v>0.11736059622393406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114747</v>
      </c>
      <c r="C83" s="76">
        <v>115276</v>
      </c>
      <c r="D83" s="76">
        <v>115556</v>
      </c>
      <c r="E83" s="76">
        <v>115519</v>
      </c>
      <c r="F83" s="76">
        <v>115380</v>
      </c>
      <c r="G83" s="76">
        <v>115102</v>
      </c>
      <c r="H83" s="76">
        <v>114477</v>
      </c>
      <c r="I83" s="76">
        <v>113718</v>
      </c>
      <c r="J83" s="76">
        <v>113144</v>
      </c>
      <c r="K83" s="76">
        <v>112008</v>
      </c>
      <c r="L83" s="63">
        <v>111204</v>
      </c>
      <c r="M83" s="76">
        <v>110539</v>
      </c>
      <c r="N83" s="76">
        <v>109809</v>
      </c>
      <c r="O83" s="76">
        <v>109203</v>
      </c>
      <c r="P83" s="76">
        <v>108670</v>
      </c>
      <c r="Q83" s="76">
        <v>108414</v>
      </c>
      <c r="R83" s="76">
        <v>108252</v>
      </c>
      <c r="S83" s="76">
        <v>108355</v>
      </c>
      <c r="T83" s="76">
        <v>108373</v>
      </c>
      <c r="U83" s="76">
        <v>108429</v>
      </c>
      <c r="V83" s="76">
        <v>108503</v>
      </c>
      <c r="W83" s="76">
        <v>108605</v>
      </c>
      <c r="X83" s="76">
        <v>108712</v>
      </c>
      <c r="Y83" s="76">
        <v>108835</v>
      </c>
      <c r="Z83" s="76">
        <v>108964</v>
      </c>
      <c r="AA83" s="63">
        <v>109105</v>
      </c>
    </row>
    <row r="84" spans="1:27" ht="12.75" customHeight="1" x14ac:dyDescent="0.3">
      <c r="A84" s="32" t="s">
        <v>77</v>
      </c>
      <c r="B84" s="76">
        <v>417091</v>
      </c>
      <c r="C84" s="76">
        <v>421187.06660000002</v>
      </c>
      <c r="D84" s="76">
        <v>426300.93517999997</v>
      </c>
      <c r="E84" s="76">
        <v>428821</v>
      </c>
      <c r="F84" s="76">
        <v>430238</v>
      </c>
      <c r="G84" s="76">
        <v>431521</v>
      </c>
      <c r="H84" s="76">
        <v>433056</v>
      </c>
      <c r="I84" s="76">
        <v>434494</v>
      </c>
      <c r="J84" s="76">
        <v>436732.12748000002</v>
      </c>
      <c r="K84" s="76">
        <v>442180.29533499997</v>
      </c>
      <c r="L84" s="63">
        <v>446097</v>
      </c>
      <c r="M84" s="76">
        <v>446937</v>
      </c>
      <c r="N84" s="76">
        <v>447526</v>
      </c>
      <c r="O84" s="76">
        <v>448136</v>
      </c>
      <c r="P84" s="76">
        <v>448270</v>
      </c>
      <c r="Q84" s="76">
        <v>448610</v>
      </c>
      <c r="R84" s="76">
        <v>448523</v>
      </c>
      <c r="S84" s="76">
        <v>448294</v>
      </c>
      <c r="T84" s="76">
        <v>448460</v>
      </c>
      <c r="U84" s="76">
        <v>448893</v>
      </c>
      <c r="V84" s="76">
        <v>449084</v>
      </c>
      <c r="W84" s="76">
        <v>449378</v>
      </c>
      <c r="X84" s="76">
        <v>450047</v>
      </c>
      <c r="Y84" s="76">
        <v>450950</v>
      </c>
      <c r="Z84" s="76">
        <v>452125</v>
      </c>
      <c r="AA84" s="63">
        <v>453258</v>
      </c>
    </row>
    <row r="85" spans="1:27" ht="12.75" customHeight="1" x14ac:dyDescent="0.3">
      <c r="A85" s="13" t="s">
        <v>78</v>
      </c>
      <c r="B85" s="76">
        <v>103982</v>
      </c>
      <c r="C85" s="76">
        <v>103512.93339999999</v>
      </c>
      <c r="D85" s="76">
        <v>102161.06482</v>
      </c>
      <c r="E85" s="76">
        <v>103422</v>
      </c>
      <c r="F85" s="76">
        <v>105722</v>
      </c>
      <c r="G85" s="76">
        <v>108136</v>
      </c>
      <c r="H85" s="76">
        <v>110525</v>
      </c>
      <c r="I85" s="76">
        <v>113054</v>
      </c>
      <c r="J85" s="76">
        <v>114495.87252</v>
      </c>
      <c r="K85" s="76">
        <v>113230.704665</v>
      </c>
      <c r="L85" s="63">
        <v>113061</v>
      </c>
      <c r="M85" s="76">
        <v>115693</v>
      </c>
      <c r="N85" s="76">
        <v>118486</v>
      </c>
      <c r="O85" s="76">
        <v>121036</v>
      </c>
      <c r="P85" s="76">
        <v>123859</v>
      </c>
      <c r="Q85" s="76">
        <v>126093</v>
      </c>
      <c r="R85" s="76">
        <v>128576</v>
      </c>
      <c r="S85" s="76">
        <v>130819</v>
      </c>
      <c r="T85" s="76">
        <v>132711</v>
      </c>
      <c r="U85" s="76">
        <v>134227</v>
      </c>
      <c r="V85" s="76">
        <v>135923</v>
      </c>
      <c r="W85" s="76">
        <v>137428</v>
      </c>
      <c r="X85" s="76">
        <v>138541</v>
      </c>
      <c r="Y85" s="76">
        <v>139365</v>
      </c>
      <c r="Z85" s="76">
        <v>139837</v>
      </c>
      <c r="AA85" s="63">
        <v>140326</v>
      </c>
    </row>
    <row r="86" spans="1:27" ht="12.75" customHeight="1" x14ac:dyDescent="0.3">
      <c r="A86" s="13" t="s">
        <v>91</v>
      </c>
      <c r="B86" s="76">
        <v>417091</v>
      </c>
      <c r="C86" s="76">
        <v>418442</v>
      </c>
      <c r="D86" s="76">
        <v>420159</v>
      </c>
      <c r="E86" s="76">
        <v>421595</v>
      </c>
      <c r="F86" s="76">
        <v>422786</v>
      </c>
      <c r="G86" s="76">
        <v>423987</v>
      </c>
      <c r="H86" s="76">
        <v>425292</v>
      </c>
      <c r="I86" s="76">
        <v>426515</v>
      </c>
      <c r="J86" s="76">
        <v>427332</v>
      </c>
      <c r="K86" s="76">
        <v>428680</v>
      </c>
      <c r="L86" s="63">
        <v>429421</v>
      </c>
      <c r="M86" s="76">
        <v>430128</v>
      </c>
      <c r="N86" s="76">
        <v>430463</v>
      </c>
      <c r="O86" s="76">
        <v>431187</v>
      </c>
      <c r="P86" s="76">
        <v>431478</v>
      </c>
      <c r="Q86" s="76">
        <v>431587</v>
      </c>
      <c r="R86" s="76">
        <v>431900</v>
      </c>
      <c r="S86" s="76">
        <v>432235</v>
      </c>
      <c r="T86" s="76">
        <v>432427</v>
      </c>
      <c r="U86" s="76">
        <v>432734</v>
      </c>
      <c r="V86" s="76">
        <v>433371</v>
      </c>
      <c r="W86" s="76">
        <v>434218</v>
      </c>
      <c r="X86" s="76">
        <v>435389</v>
      </c>
      <c r="Y86" s="76">
        <v>436540</v>
      </c>
      <c r="Z86" s="76">
        <v>437867</v>
      </c>
      <c r="AA86" s="63">
        <v>439258</v>
      </c>
    </row>
    <row r="87" spans="1:27" ht="12.75" customHeight="1" x14ac:dyDescent="0.3">
      <c r="A87" s="13" t="s">
        <v>92</v>
      </c>
      <c r="B87" s="76">
        <v>103982</v>
      </c>
      <c r="C87" s="76">
        <v>106258</v>
      </c>
      <c r="D87" s="76">
        <v>108303</v>
      </c>
      <c r="E87" s="76">
        <v>110648</v>
      </c>
      <c r="F87" s="76">
        <v>113174</v>
      </c>
      <c r="G87" s="76">
        <v>115670</v>
      </c>
      <c r="H87" s="76">
        <v>118289</v>
      </c>
      <c r="I87" s="76">
        <v>121033</v>
      </c>
      <c r="J87" s="76">
        <v>123896</v>
      </c>
      <c r="K87" s="76">
        <v>126731</v>
      </c>
      <c r="L87" s="63">
        <v>129737</v>
      </c>
      <c r="M87" s="76">
        <v>132502</v>
      </c>
      <c r="N87" s="76">
        <v>135549</v>
      </c>
      <c r="O87" s="76">
        <v>137985</v>
      </c>
      <c r="P87" s="76">
        <v>140651</v>
      </c>
      <c r="Q87" s="76">
        <v>143116</v>
      </c>
      <c r="R87" s="76">
        <v>145199</v>
      </c>
      <c r="S87" s="76">
        <v>146878</v>
      </c>
      <c r="T87" s="76">
        <v>148744</v>
      </c>
      <c r="U87" s="76">
        <v>150386</v>
      </c>
      <c r="V87" s="76">
        <v>151636</v>
      </c>
      <c r="W87" s="76">
        <v>152588</v>
      </c>
      <c r="X87" s="76">
        <v>153199</v>
      </c>
      <c r="Y87" s="76">
        <v>153775</v>
      </c>
      <c r="Z87" s="76">
        <v>154095</v>
      </c>
      <c r="AA87" s="63">
        <v>154326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0.18047088798716618</v>
      </c>
      <c r="C90" s="38">
        <f t="shared" ref="C90:AA94" si="11">C83/SUM(C$83:C$85)</f>
        <v>0.18012550470642649</v>
      </c>
      <c r="D90" s="38">
        <f t="shared" si="11"/>
        <v>0.17942976749097075</v>
      </c>
      <c r="E90" s="38">
        <f t="shared" si="11"/>
        <v>0.17833556151796492</v>
      </c>
      <c r="F90" s="38">
        <f t="shared" si="11"/>
        <v>0.17714250621795069</v>
      </c>
      <c r="G90" s="38">
        <f t="shared" si="11"/>
        <v>0.17579292533588695</v>
      </c>
      <c r="H90" s="38">
        <f t="shared" si="11"/>
        <v>0.17396186962243448</v>
      </c>
      <c r="I90" s="38">
        <f t="shared" si="11"/>
        <v>0.1719701300233189</v>
      </c>
      <c r="J90" s="38">
        <f t="shared" si="11"/>
        <v>0.17030218010391768</v>
      </c>
      <c r="K90" s="38">
        <f t="shared" si="11"/>
        <v>0.16782261218215247</v>
      </c>
      <c r="L90" s="39">
        <f t="shared" si="11"/>
        <v>0.16588649117939264</v>
      </c>
      <c r="M90" s="38">
        <f t="shared" si="11"/>
        <v>0.16420690792356749</v>
      </c>
      <c r="N90" s="38">
        <f t="shared" si="11"/>
        <v>0.16248237329115253</v>
      </c>
      <c r="O90" s="38">
        <f t="shared" si="11"/>
        <v>0.16097733554449972</v>
      </c>
      <c r="P90" s="38">
        <f t="shared" si="11"/>
        <v>0.15962126853887859</v>
      </c>
      <c r="Q90" s="38">
        <f t="shared" si="11"/>
        <v>0.15870487778813877</v>
      </c>
      <c r="R90" s="38">
        <f t="shared" si="11"/>
        <v>0.15795118121955026</v>
      </c>
      <c r="S90" s="38">
        <f t="shared" si="11"/>
        <v>0.15761460897089027</v>
      </c>
      <c r="T90" s="38">
        <f t="shared" si="11"/>
        <v>0.15716618518905248</v>
      </c>
      <c r="U90" s="38">
        <f t="shared" si="11"/>
        <v>0.15679149272141238</v>
      </c>
      <c r="V90" s="38">
        <f t="shared" si="11"/>
        <v>0.15645484564029358</v>
      </c>
      <c r="W90" s="38">
        <f t="shared" si="11"/>
        <v>0.15617383101504004</v>
      </c>
      <c r="X90" s="38">
        <f t="shared" si="11"/>
        <v>0.15590420192169799</v>
      </c>
      <c r="Y90" s="38">
        <f t="shared" si="11"/>
        <v>0.1556675963670171</v>
      </c>
      <c r="Z90" s="38">
        <f t="shared" si="11"/>
        <v>0.1554572094629105</v>
      </c>
      <c r="AA90" s="39">
        <f t="shared" si="11"/>
        <v>0.15526783541509828</v>
      </c>
    </row>
    <row r="91" spans="1:27" ht="12.75" customHeight="1" x14ac:dyDescent="0.3">
      <c r="A91" s="13" t="s">
        <v>77</v>
      </c>
      <c r="B91" s="38">
        <f t="shared" ref="B91:Q94" si="12">B84/SUM(B$83:B$85)</f>
        <v>0.65598911641659585</v>
      </c>
      <c r="C91" s="38">
        <f t="shared" si="12"/>
        <v>0.65812947141767819</v>
      </c>
      <c r="D91" s="38">
        <f t="shared" si="12"/>
        <v>0.66193947246816076</v>
      </c>
      <c r="E91" s="38">
        <f t="shared" si="12"/>
        <v>0.66200394589370792</v>
      </c>
      <c r="F91" s="38">
        <f t="shared" si="12"/>
        <v>0.66054288083028834</v>
      </c>
      <c r="G91" s="38">
        <f t="shared" si="12"/>
        <v>0.65905317834500943</v>
      </c>
      <c r="H91" s="38">
        <f t="shared" si="12"/>
        <v>0.65808181041792668</v>
      </c>
      <c r="I91" s="38">
        <f t="shared" si="12"/>
        <v>0.65706387444689429</v>
      </c>
      <c r="J91" s="38">
        <f t="shared" si="12"/>
        <v>0.65736082718717825</v>
      </c>
      <c r="K91" s="38">
        <f t="shared" si="12"/>
        <v>0.66252278603845571</v>
      </c>
      <c r="L91" s="39">
        <f t="shared" si="12"/>
        <v>0.66545687255542529</v>
      </c>
      <c r="M91" s="38">
        <f t="shared" si="12"/>
        <v>0.66392986010942279</v>
      </c>
      <c r="N91" s="38">
        <f t="shared" si="12"/>
        <v>0.66219605487251798</v>
      </c>
      <c r="O91" s="38">
        <f t="shared" si="12"/>
        <v>0.66060217431361712</v>
      </c>
      <c r="P91" s="38">
        <f t="shared" si="12"/>
        <v>0.65844691311238701</v>
      </c>
      <c r="Q91" s="38">
        <f t="shared" si="12"/>
        <v>0.6567103439088765</v>
      </c>
      <c r="R91" s="38">
        <f t="shared" si="11"/>
        <v>0.65444275998721824</v>
      </c>
      <c r="S91" s="38">
        <f t="shared" si="11"/>
        <v>0.65209435202802168</v>
      </c>
      <c r="T91" s="38">
        <f t="shared" si="11"/>
        <v>0.65037183994059844</v>
      </c>
      <c r="U91" s="38">
        <f t="shared" si="11"/>
        <v>0.64911235501750419</v>
      </c>
      <c r="V91" s="38">
        <f t="shared" si="11"/>
        <v>0.64755230638346961</v>
      </c>
      <c r="W91" s="38">
        <f t="shared" si="11"/>
        <v>0.64620490616340553</v>
      </c>
      <c r="X91" s="38">
        <f t="shared" si="11"/>
        <v>0.64541373870643914</v>
      </c>
      <c r="Y91" s="38">
        <f t="shared" si="11"/>
        <v>0.64499749696059505</v>
      </c>
      <c r="Z91" s="38">
        <f t="shared" si="11"/>
        <v>0.64503956195090495</v>
      </c>
      <c r="AA91" s="39">
        <f t="shared" si="11"/>
        <v>0.64503357815477402</v>
      </c>
    </row>
    <row r="92" spans="1:27" ht="12.75" customHeight="1" x14ac:dyDescent="0.3">
      <c r="A92" s="13" t="s">
        <v>78</v>
      </c>
      <c r="B92" s="38">
        <f t="shared" si="12"/>
        <v>0.16353999559623794</v>
      </c>
      <c r="C92" s="38">
        <f t="shared" si="11"/>
        <v>0.16174502387589534</v>
      </c>
      <c r="D92" s="38">
        <f t="shared" si="11"/>
        <v>0.15863076004086843</v>
      </c>
      <c r="E92" s="38">
        <f t="shared" si="11"/>
        <v>0.15966049258832721</v>
      </c>
      <c r="F92" s="38">
        <f t="shared" si="11"/>
        <v>0.16231461295176097</v>
      </c>
      <c r="G92" s="38">
        <f t="shared" si="11"/>
        <v>0.16515389631910368</v>
      </c>
      <c r="H92" s="38">
        <f t="shared" si="11"/>
        <v>0.16795631995963881</v>
      </c>
      <c r="I92" s="38">
        <f t="shared" si="11"/>
        <v>0.17096599552978681</v>
      </c>
      <c r="J92" s="38">
        <f t="shared" si="11"/>
        <v>0.17233699270890404</v>
      </c>
      <c r="K92" s="38">
        <f t="shared" si="11"/>
        <v>0.16965460177939198</v>
      </c>
      <c r="L92" s="39">
        <f t="shared" si="11"/>
        <v>0.1686566362651821</v>
      </c>
      <c r="M92" s="38">
        <f t="shared" si="11"/>
        <v>0.17186323196700978</v>
      </c>
      <c r="N92" s="38">
        <f t="shared" si="11"/>
        <v>0.17532157183632943</v>
      </c>
      <c r="O92" s="38">
        <f t="shared" si="11"/>
        <v>0.17842049014188319</v>
      </c>
      <c r="P92" s="38">
        <f t="shared" si="11"/>
        <v>0.18193181834873434</v>
      </c>
      <c r="Q92" s="38">
        <f t="shared" si="11"/>
        <v>0.1845847783029847</v>
      </c>
      <c r="R92" s="38">
        <f t="shared" si="11"/>
        <v>0.1876060587932315</v>
      </c>
      <c r="S92" s="38">
        <f t="shared" si="11"/>
        <v>0.19029103900108804</v>
      </c>
      <c r="T92" s="38">
        <f t="shared" si="11"/>
        <v>0.19246197487034911</v>
      </c>
      <c r="U92" s="38">
        <f t="shared" si="11"/>
        <v>0.19409615226108345</v>
      </c>
      <c r="V92" s="38">
        <f t="shared" si="11"/>
        <v>0.19599284797623681</v>
      </c>
      <c r="W92" s="38">
        <f t="shared" si="11"/>
        <v>0.19762126282155446</v>
      </c>
      <c r="X92" s="38">
        <f t="shared" si="11"/>
        <v>0.1986820593718629</v>
      </c>
      <c r="Y92" s="38">
        <f t="shared" si="11"/>
        <v>0.1993349066723879</v>
      </c>
      <c r="Z92" s="38">
        <f t="shared" si="11"/>
        <v>0.19950322858618455</v>
      </c>
      <c r="AA92" s="39">
        <f t="shared" si="11"/>
        <v>0.19969858643012769</v>
      </c>
    </row>
    <row r="93" spans="1:27" ht="12.75" customHeight="1" x14ac:dyDescent="0.3">
      <c r="A93" s="13" t="s">
        <v>91</v>
      </c>
      <c r="B93" s="38">
        <f t="shared" si="12"/>
        <v>0.65598911641659585</v>
      </c>
      <c r="C93" s="38">
        <f t="shared" si="11"/>
        <v>0.65384014400540025</v>
      </c>
      <c r="D93" s="38">
        <f t="shared" si="11"/>
        <v>0.65240257259890255</v>
      </c>
      <c r="E93" s="38">
        <f t="shared" si="11"/>
        <v>0.65084861415149386</v>
      </c>
      <c r="F93" s="38">
        <f t="shared" si="11"/>
        <v>0.64910185156753775</v>
      </c>
      <c r="G93" s="38">
        <f t="shared" si="11"/>
        <v>0.647546654570613</v>
      </c>
      <c r="H93" s="38">
        <f t="shared" si="11"/>
        <v>0.64628345829698897</v>
      </c>
      <c r="I93" s="38">
        <f t="shared" si="11"/>
        <v>0.64499762576633302</v>
      </c>
      <c r="J93" s="38">
        <f t="shared" si="11"/>
        <v>0.64321193548192879</v>
      </c>
      <c r="K93" s="38">
        <f t="shared" si="11"/>
        <v>0.64229516990076707</v>
      </c>
      <c r="L93" s="39">
        <f t="shared" si="11"/>
        <v>0.64058076084264914</v>
      </c>
      <c r="M93" s="38">
        <f t="shared" si="11"/>
        <v>0.63895990457076901</v>
      </c>
      <c r="N93" s="38">
        <f t="shared" si="11"/>
        <v>0.63694824517142856</v>
      </c>
      <c r="O93" s="38">
        <f t="shared" si="11"/>
        <v>0.63561746821448317</v>
      </c>
      <c r="P93" s="38">
        <f t="shared" si="11"/>
        <v>0.63378177700025995</v>
      </c>
      <c r="Q93" s="38">
        <f t="shared" si="11"/>
        <v>0.63179074741222951</v>
      </c>
      <c r="R93" s="38">
        <f t="shared" si="11"/>
        <v>0.6301880350360618</v>
      </c>
      <c r="S93" s="38">
        <f t="shared" si="11"/>
        <v>0.62873471928875235</v>
      </c>
      <c r="T93" s="38">
        <f t="shared" si="11"/>
        <v>0.62712024178297543</v>
      </c>
      <c r="U93" s="38">
        <f t="shared" si="11"/>
        <v>0.62574597027831724</v>
      </c>
      <c r="V93" s="38">
        <f t="shared" si="11"/>
        <v>0.62489509884500583</v>
      </c>
      <c r="W93" s="38">
        <f t="shared" si="11"/>
        <v>0.62440484835586441</v>
      </c>
      <c r="X93" s="38">
        <f t="shared" si="11"/>
        <v>0.62439265739280081</v>
      </c>
      <c r="Y93" s="38">
        <f t="shared" si="11"/>
        <v>0.62438675534577703</v>
      </c>
      <c r="Z93" s="38">
        <f t="shared" si="11"/>
        <v>0.62469789963562483</v>
      </c>
      <c r="AA93" s="39">
        <f t="shared" si="11"/>
        <v>0.6251101127241212</v>
      </c>
    </row>
    <row r="94" spans="1:27" ht="12.75" customHeight="1" x14ac:dyDescent="0.3">
      <c r="A94" s="13" t="s">
        <v>92</v>
      </c>
      <c r="B94" s="38">
        <f t="shared" si="12"/>
        <v>0.16353999559623794</v>
      </c>
      <c r="C94" s="38">
        <f t="shared" si="11"/>
        <v>0.16603435128817332</v>
      </c>
      <c r="D94" s="38">
        <f t="shared" si="11"/>
        <v>0.16816765991012675</v>
      </c>
      <c r="E94" s="38">
        <f t="shared" si="11"/>
        <v>0.17081582433054115</v>
      </c>
      <c r="F94" s="38">
        <f t="shared" si="11"/>
        <v>0.17375564221451162</v>
      </c>
      <c r="G94" s="38">
        <f t="shared" si="11"/>
        <v>0.17666042009350005</v>
      </c>
      <c r="H94" s="38">
        <f t="shared" si="11"/>
        <v>0.17975467208057649</v>
      </c>
      <c r="I94" s="38">
        <f t="shared" si="11"/>
        <v>0.18303224421034803</v>
      </c>
      <c r="J94" s="38">
        <f t="shared" si="11"/>
        <v>0.18648588441415351</v>
      </c>
      <c r="K94" s="38">
        <f t="shared" si="11"/>
        <v>0.1898822179170806</v>
      </c>
      <c r="L94" s="39">
        <f t="shared" si="11"/>
        <v>0.19353274797795819</v>
      </c>
      <c r="M94" s="38">
        <f t="shared" si="11"/>
        <v>0.1968331875056635</v>
      </c>
      <c r="N94" s="38">
        <f t="shared" si="11"/>
        <v>0.20056938153741893</v>
      </c>
      <c r="O94" s="38">
        <f t="shared" si="11"/>
        <v>0.20340519624101713</v>
      </c>
      <c r="P94" s="38">
        <f t="shared" si="11"/>
        <v>0.20659695446086143</v>
      </c>
      <c r="Q94" s="38">
        <f t="shared" si="11"/>
        <v>0.20950437479963169</v>
      </c>
      <c r="R94" s="38">
        <f t="shared" si="11"/>
        <v>0.21186078374438791</v>
      </c>
      <c r="S94" s="38">
        <f t="shared" si="11"/>
        <v>0.21365067174035737</v>
      </c>
      <c r="T94" s="38">
        <f t="shared" si="11"/>
        <v>0.21571357302797212</v>
      </c>
      <c r="U94" s="38">
        <f t="shared" si="11"/>
        <v>0.21746253700027041</v>
      </c>
      <c r="V94" s="38">
        <f t="shared" si="11"/>
        <v>0.21865005551470057</v>
      </c>
      <c r="W94" s="38">
        <f t="shared" si="11"/>
        <v>0.21942132062909561</v>
      </c>
      <c r="X94" s="38">
        <f t="shared" si="11"/>
        <v>0.21970314068550123</v>
      </c>
      <c r="Y94" s="38">
        <f t="shared" si="11"/>
        <v>0.21994564828720589</v>
      </c>
      <c r="Z94" s="38">
        <f t="shared" si="11"/>
        <v>0.21984489090146464</v>
      </c>
      <c r="AA94" s="39">
        <f t="shared" si="11"/>
        <v>0.21962205186078051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275.11262530239202</v>
      </c>
      <c r="C97" s="76">
        <f t="shared" ref="C97:AA97" si="13">C83/(C84/1000)</f>
        <v>273.6931143934608</v>
      </c>
      <c r="D97" s="76">
        <f t="shared" si="13"/>
        <v>271.06672883841554</v>
      </c>
      <c r="E97" s="76">
        <f t="shared" si="13"/>
        <v>269.38746003577251</v>
      </c>
      <c r="F97" s="76">
        <f t="shared" si="13"/>
        <v>268.17714846201403</v>
      </c>
      <c r="G97" s="76">
        <f t="shared" si="13"/>
        <v>266.73557022717318</v>
      </c>
      <c r="H97" s="76">
        <f t="shared" si="13"/>
        <v>264.34687430724898</v>
      </c>
      <c r="I97" s="76">
        <f t="shared" si="13"/>
        <v>261.72513314338056</v>
      </c>
      <c r="J97" s="76">
        <f t="shared" si="13"/>
        <v>259.06955976162158</v>
      </c>
      <c r="K97" s="76">
        <f t="shared" si="13"/>
        <v>253.30843816805921</v>
      </c>
      <c r="L97" s="63">
        <f t="shared" si="13"/>
        <v>249.28210680636724</v>
      </c>
      <c r="M97" s="76">
        <f t="shared" si="13"/>
        <v>247.32568572304373</v>
      </c>
      <c r="N97" s="76">
        <f t="shared" si="13"/>
        <v>245.36898414840701</v>
      </c>
      <c r="O97" s="76">
        <f t="shared" si="13"/>
        <v>243.68272131674311</v>
      </c>
      <c r="P97" s="76">
        <f t="shared" si="13"/>
        <v>242.42086242666252</v>
      </c>
      <c r="Q97" s="76">
        <f t="shared" si="13"/>
        <v>241.66648090769263</v>
      </c>
      <c r="R97" s="76">
        <f t="shared" si="13"/>
        <v>241.35217146054939</v>
      </c>
      <c r="S97" s="76">
        <f t="shared" si="13"/>
        <v>241.70522023493513</v>
      </c>
      <c r="T97" s="76">
        <f t="shared" si="13"/>
        <v>241.655889042501</v>
      </c>
      <c r="U97" s="76">
        <f t="shared" si="13"/>
        <v>241.54754028242812</v>
      </c>
      <c r="V97" s="76">
        <f t="shared" si="13"/>
        <v>241.60958751592131</v>
      </c>
      <c r="W97" s="76">
        <f t="shared" si="13"/>
        <v>241.67849783478496</v>
      </c>
      <c r="X97" s="76">
        <f t="shared" si="13"/>
        <v>241.55699293629331</v>
      </c>
      <c r="Y97" s="76">
        <f t="shared" si="13"/>
        <v>241.34604723361792</v>
      </c>
      <c r="Z97" s="76">
        <f t="shared" si="13"/>
        <v>241.00414708321813</v>
      </c>
      <c r="AA97" s="63">
        <f t="shared" si="13"/>
        <v>240.71279492033236</v>
      </c>
    </row>
    <row r="98" spans="1:27" ht="12.75" customHeight="1" x14ac:dyDescent="0.3">
      <c r="A98" s="13" t="s">
        <v>78</v>
      </c>
      <c r="B98" s="76">
        <f>B85/(B84/1000)</f>
        <v>249.30290991654098</v>
      </c>
      <c r="C98" s="76">
        <f t="shared" ref="C98:AA98" si="14">C85/(C84/1000)</f>
        <v>245.76474827586736</v>
      </c>
      <c r="D98" s="76">
        <f t="shared" si="14"/>
        <v>239.64541568942099</v>
      </c>
      <c r="E98" s="76">
        <f t="shared" si="14"/>
        <v>241.17755427089622</v>
      </c>
      <c r="F98" s="76">
        <f t="shared" si="14"/>
        <v>245.72910807506543</v>
      </c>
      <c r="G98" s="76">
        <f t="shared" si="14"/>
        <v>250.59267104034333</v>
      </c>
      <c r="H98" s="76">
        <f t="shared" si="14"/>
        <v>255.22103376930468</v>
      </c>
      <c r="I98" s="76">
        <f t="shared" si="14"/>
        <v>260.19691871464278</v>
      </c>
      <c r="J98" s="76">
        <f t="shared" si="14"/>
        <v>262.16498699249757</v>
      </c>
      <c r="K98" s="76">
        <f t="shared" si="14"/>
        <v>256.07361037925796</v>
      </c>
      <c r="L98" s="63">
        <f t="shared" si="14"/>
        <v>253.44487858021913</v>
      </c>
      <c r="M98" s="76">
        <f t="shared" si="14"/>
        <v>258.85751235632762</v>
      </c>
      <c r="N98" s="76">
        <f t="shared" si="14"/>
        <v>264.75780178134903</v>
      </c>
      <c r="O98" s="76">
        <f t="shared" si="14"/>
        <v>270.087651962797</v>
      </c>
      <c r="P98" s="76">
        <f t="shared" si="14"/>
        <v>276.30445936600711</v>
      </c>
      <c r="Q98" s="76">
        <f t="shared" si="14"/>
        <v>281.07487572724636</v>
      </c>
      <c r="R98" s="76">
        <f t="shared" si="14"/>
        <v>286.66534380622619</v>
      </c>
      <c r="S98" s="76">
        <f t="shared" si="14"/>
        <v>291.81519270835656</v>
      </c>
      <c r="T98" s="76">
        <f t="shared" si="14"/>
        <v>295.92605806537932</v>
      </c>
      <c r="U98" s="76">
        <f t="shared" si="14"/>
        <v>299.01780602504385</v>
      </c>
      <c r="V98" s="76">
        <f t="shared" si="14"/>
        <v>302.66720702585707</v>
      </c>
      <c r="W98" s="76">
        <f t="shared" si="14"/>
        <v>305.81826435651055</v>
      </c>
      <c r="X98" s="76">
        <f t="shared" si="14"/>
        <v>307.8367370519079</v>
      </c>
      <c r="Y98" s="76">
        <f t="shared" si="14"/>
        <v>309.04756624902984</v>
      </c>
      <c r="Z98" s="76">
        <f t="shared" si="14"/>
        <v>309.28836051976776</v>
      </c>
      <c r="AA98" s="63">
        <f t="shared" si="14"/>
        <v>309.59409431273139</v>
      </c>
    </row>
    <row r="99" spans="1:27" ht="12.75" customHeight="1" x14ac:dyDescent="0.3">
      <c r="A99" s="13" t="s">
        <v>80</v>
      </c>
      <c r="B99" s="76">
        <f>SUM(B97:B98)</f>
        <v>524.41553521893297</v>
      </c>
      <c r="C99" s="76">
        <f t="shared" ref="C99:AA99" si="15">SUM(C97:C98)</f>
        <v>519.45786266932816</v>
      </c>
      <c r="D99" s="76">
        <f t="shared" si="15"/>
        <v>510.71214452783653</v>
      </c>
      <c r="E99" s="76">
        <f t="shared" si="15"/>
        <v>510.56501430666873</v>
      </c>
      <c r="F99" s="76">
        <f t="shared" si="15"/>
        <v>513.90625653707946</v>
      </c>
      <c r="G99" s="76">
        <f t="shared" si="15"/>
        <v>517.32824126751655</v>
      </c>
      <c r="H99" s="76">
        <f t="shared" si="15"/>
        <v>519.56790807655364</v>
      </c>
      <c r="I99" s="76">
        <f t="shared" si="15"/>
        <v>521.92205185802334</v>
      </c>
      <c r="J99" s="76">
        <f t="shared" si="15"/>
        <v>521.23454675411915</v>
      </c>
      <c r="K99" s="76">
        <f t="shared" si="15"/>
        <v>509.38204854731714</v>
      </c>
      <c r="L99" s="63">
        <f t="shared" si="15"/>
        <v>502.72698538658636</v>
      </c>
      <c r="M99" s="76">
        <f t="shared" si="15"/>
        <v>506.18319807937132</v>
      </c>
      <c r="N99" s="76">
        <f t="shared" si="15"/>
        <v>510.12678592975601</v>
      </c>
      <c r="O99" s="76">
        <f t="shared" si="15"/>
        <v>513.77037327954008</v>
      </c>
      <c r="P99" s="76">
        <f t="shared" si="15"/>
        <v>518.72532179266966</v>
      </c>
      <c r="Q99" s="76">
        <f t="shared" si="15"/>
        <v>522.74135663493894</v>
      </c>
      <c r="R99" s="76">
        <f t="shared" si="15"/>
        <v>528.0175152667756</v>
      </c>
      <c r="S99" s="76">
        <f t="shared" si="15"/>
        <v>533.52041294329172</v>
      </c>
      <c r="T99" s="76">
        <f t="shared" si="15"/>
        <v>537.5819471078803</v>
      </c>
      <c r="U99" s="76">
        <f t="shared" si="15"/>
        <v>540.56534630747194</v>
      </c>
      <c r="V99" s="76">
        <f t="shared" si="15"/>
        <v>544.27679454177837</v>
      </c>
      <c r="W99" s="76">
        <f t="shared" si="15"/>
        <v>547.49676219129549</v>
      </c>
      <c r="X99" s="76">
        <f t="shared" si="15"/>
        <v>549.39372998820124</v>
      </c>
      <c r="Y99" s="76">
        <f t="shared" si="15"/>
        <v>550.39361348264777</v>
      </c>
      <c r="Z99" s="76">
        <f t="shared" si="15"/>
        <v>550.29250760298589</v>
      </c>
      <c r="AA99" s="63">
        <f t="shared" si="15"/>
        <v>550.30688923306377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2020-03-24T09:10:39Z</dcterms:modified>
</cp:coreProperties>
</file>