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worksheets/sheet12.xml" ContentType="application/vnd.openxmlformats-officedocument.spreadsheetml.worksheet+xml"/>
  <Override PartName="/xl/chartsheets/sheet11.xml" ContentType="application/vnd.openxmlformats-officedocument.spreadsheetml.chartsheet+xml"/>
  <Override PartName="/xl/worksheets/sheet13.xml" ContentType="application/vnd.openxmlformats-officedocument.spreadsheetml.worksheet+xml"/>
  <Override PartName="/xl/chartsheets/sheet12.xml" ContentType="application/vnd.openxmlformats-officedocument.spreadsheetml.chartsheet+xml"/>
  <Override PartName="/xl/worksheets/sheet14.xml" ContentType="application/vnd.openxmlformats-officedocument.spreadsheetml.worksheet+xml"/>
  <Override PartName="/xl/chartsheets/sheet1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ml.chartshapes+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ml.chartshapes+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ml.chartshapes+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ml.chartshapes+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1.xml" ContentType="application/vnd.openxmlformats-officedocument.drawingml.chartshapes+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RGAR\excel files\"/>
    </mc:Choice>
  </mc:AlternateContent>
  <bookViews>
    <workbookView xWindow="0" yWindow="-15" windowWidth="8850" windowHeight="7680" tabRatio="928"/>
  </bookViews>
  <sheets>
    <sheet name="Contents" sheetId="289" r:id="rId1"/>
    <sheet name="Data 1.1" sheetId="326" r:id="rId2"/>
    <sheet name="Figure 1.1" sheetId="327" r:id="rId3"/>
    <sheet name="Data 1.2" sheetId="294" r:id="rId4"/>
    <sheet name="Figure 1.2" sheetId="305" r:id="rId5"/>
    <sheet name="Data 1.3" sheetId="293" r:id="rId6"/>
    <sheet name="Figure 1.3" sheetId="306" r:id="rId7"/>
    <sheet name="Data 1.4" sheetId="295" r:id="rId8"/>
    <sheet name="Figure 1.4" sheetId="307" r:id="rId9"/>
    <sheet name="Data 1.5" sheetId="296" r:id="rId10"/>
    <sheet name="Figure 1.5" sheetId="308" r:id="rId11"/>
    <sheet name="Data 1.6" sheetId="299" r:id="rId12"/>
    <sheet name="Figure 1.6" sheetId="309" r:id="rId13"/>
    <sheet name="Data 1.7" sheetId="321" r:id="rId14"/>
    <sheet name="Figure 1.7" sheetId="322" r:id="rId15"/>
    <sheet name="Data 1.8" sheetId="300" r:id="rId16"/>
    <sheet name="Figure 1.8" sheetId="323" r:id="rId17"/>
    <sheet name="Data 1.9" sheetId="319" r:id="rId18"/>
    <sheet name="Figure 1.9" sheetId="320" r:id="rId19"/>
    <sheet name="Data 1.10" sheetId="324" r:id="rId20"/>
    <sheet name="Figure 1.10" sheetId="303" r:id="rId21"/>
    <sheet name="Data 1.11" sheetId="297" r:id="rId22"/>
    <sheet name="Figure 1.11" sheetId="316" r:id="rId23"/>
    <sheet name="Data 1.12" sheetId="314" r:id="rId24"/>
    <sheet name="Figure 1.12" sheetId="317" r:id="rId25"/>
    <sheet name="Data 1.13" sheetId="315" r:id="rId26"/>
    <sheet name="Figure 1.13" sheetId="318" r:id="rId27"/>
  </sheets>
  <definedNames>
    <definedName name="_xlnm._FilterDatabase" localSheetId="7" hidden="1">'Data 1.4'!$A$10:$L$10</definedName>
    <definedName name="_xlnm._FilterDatabase" localSheetId="11" hidden="1">'Data 1.6'!#REF!</definedName>
  </definedNames>
  <calcPr calcId="162913"/>
</workbook>
</file>

<file path=xl/calcChain.xml><?xml version="1.0" encoding="utf-8"?>
<calcChain xmlns="http://schemas.openxmlformats.org/spreadsheetml/2006/main">
  <c r="G282" i="326" l="1"/>
  <c r="G281" i="326"/>
  <c r="G280" i="326"/>
  <c r="G279" i="326"/>
  <c r="G278" i="326"/>
  <c r="G277" i="326"/>
  <c r="G275" i="326"/>
  <c r="G274" i="326"/>
  <c r="G273" i="326"/>
  <c r="G272" i="326"/>
  <c r="G271" i="326"/>
  <c r="G270" i="326"/>
  <c r="G268" i="326"/>
  <c r="G267" i="326"/>
  <c r="G266" i="326"/>
  <c r="G265" i="326"/>
  <c r="G264" i="326"/>
  <c r="G263" i="326"/>
  <c r="G261" i="326"/>
  <c r="G260" i="326"/>
  <c r="G259" i="326"/>
  <c r="G258" i="326"/>
  <c r="G257" i="326"/>
  <c r="G256" i="326"/>
  <c r="AN31" i="314" l="1"/>
  <c r="AO22" i="314"/>
  <c r="D77" i="297"/>
  <c r="E77" i="297"/>
  <c r="F77" i="297"/>
  <c r="G77" i="297"/>
  <c r="H77" i="297"/>
  <c r="I77" i="297"/>
  <c r="J77" i="297"/>
  <c r="K77" i="297"/>
  <c r="L77" i="297"/>
  <c r="M77" i="297"/>
  <c r="N77" i="297"/>
  <c r="O77" i="297"/>
  <c r="P77" i="297"/>
  <c r="Q77" i="297"/>
  <c r="R77" i="297"/>
  <c r="S77" i="297"/>
  <c r="T77" i="297"/>
  <c r="U77" i="297"/>
  <c r="V77" i="297"/>
  <c r="W77" i="297"/>
  <c r="X77" i="297"/>
  <c r="Y77" i="297"/>
  <c r="Z77" i="297"/>
  <c r="AA77" i="297"/>
  <c r="AB77" i="297"/>
  <c r="AC77" i="297"/>
  <c r="AD77" i="297"/>
  <c r="AE77" i="297"/>
  <c r="AF77" i="297"/>
  <c r="AG77" i="297"/>
  <c r="AH77" i="297"/>
  <c r="AI77" i="297"/>
  <c r="AJ77" i="297"/>
  <c r="AK77" i="297"/>
  <c r="AL77" i="297"/>
  <c r="AM77" i="297"/>
  <c r="AN77" i="297"/>
  <c r="AO77" i="297"/>
  <c r="D78" i="297"/>
  <c r="E78" i="297"/>
  <c r="F78" i="297"/>
  <c r="G78" i="297"/>
  <c r="H78" i="297"/>
  <c r="I78" i="297"/>
  <c r="J78" i="297"/>
  <c r="K78" i="297"/>
  <c r="L78" i="297"/>
  <c r="M78" i="297"/>
  <c r="N78" i="297"/>
  <c r="O78" i="297"/>
  <c r="P78" i="297"/>
  <c r="Q78" i="297"/>
  <c r="R78" i="297"/>
  <c r="S78" i="297"/>
  <c r="T78" i="297"/>
  <c r="U78" i="297"/>
  <c r="V78" i="297"/>
  <c r="W78" i="297"/>
  <c r="X78" i="297"/>
  <c r="Y78" i="297"/>
  <c r="Z78" i="297"/>
  <c r="AA78" i="297"/>
  <c r="AB78" i="297"/>
  <c r="AC78" i="297"/>
  <c r="AD78" i="297"/>
  <c r="AE78" i="297"/>
  <c r="AF78" i="297"/>
  <c r="AG78" i="297"/>
  <c r="AH78" i="297"/>
  <c r="AI78" i="297"/>
  <c r="AJ78" i="297"/>
  <c r="AK78" i="297"/>
  <c r="AL78" i="297"/>
  <c r="AM78" i="297"/>
  <c r="AN78" i="297"/>
  <c r="AO78" i="297"/>
  <c r="D79" i="297"/>
  <c r="E79" i="297"/>
  <c r="F79" i="297"/>
  <c r="G79" i="297"/>
  <c r="H79" i="297"/>
  <c r="I79" i="297"/>
  <c r="J79" i="297"/>
  <c r="K79" i="297"/>
  <c r="L79" i="297"/>
  <c r="M79" i="297"/>
  <c r="N79" i="297"/>
  <c r="O79" i="297"/>
  <c r="P79" i="297"/>
  <c r="Q79" i="297"/>
  <c r="R79" i="297"/>
  <c r="S79" i="297"/>
  <c r="T79" i="297"/>
  <c r="U79" i="297"/>
  <c r="V79" i="297"/>
  <c r="W79" i="297"/>
  <c r="X79" i="297"/>
  <c r="Y79" i="297"/>
  <c r="Z79" i="297"/>
  <c r="AA79" i="297"/>
  <c r="AB79" i="297"/>
  <c r="AC79" i="297"/>
  <c r="AD79" i="297"/>
  <c r="AE79" i="297"/>
  <c r="AF79" i="297"/>
  <c r="AG79" i="297"/>
  <c r="AH79" i="297"/>
  <c r="AI79" i="297"/>
  <c r="AJ79" i="297"/>
  <c r="AK79" i="297"/>
  <c r="AL79" i="297"/>
  <c r="AM79" i="297"/>
  <c r="AN79" i="297"/>
  <c r="AO79" i="297"/>
  <c r="D80" i="297"/>
  <c r="E80" i="297"/>
  <c r="F80" i="297"/>
  <c r="G80" i="297"/>
  <c r="H80" i="297"/>
  <c r="I80" i="297"/>
  <c r="J80" i="297"/>
  <c r="K80" i="297"/>
  <c r="L80" i="297"/>
  <c r="M80" i="297"/>
  <c r="N80" i="297"/>
  <c r="O80" i="297"/>
  <c r="P80" i="297"/>
  <c r="Q80" i="297"/>
  <c r="R80" i="297"/>
  <c r="S80" i="297"/>
  <c r="T80" i="297"/>
  <c r="U80" i="297"/>
  <c r="V80" i="297"/>
  <c r="W80" i="297"/>
  <c r="X80" i="297"/>
  <c r="Y80" i="297"/>
  <c r="Z80" i="297"/>
  <c r="AA80" i="297"/>
  <c r="AB80" i="297"/>
  <c r="AC80" i="297"/>
  <c r="AD80" i="297"/>
  <c r="AE80" i="297"/>
  <c r="AF80" i="297"/>
  <c r="AG80" i="297"/>
  <c r="AH80" i="297"/>
  <c r="AI80" i="297"/>
  <c r="AJ80" i="297"/>
  <c r="AK80" i="297"/>
  <c r="AL80" i="297"/>
  <c r="AM80" i="297"/>
  <c r="AN80" i="297"/>
  <c r="AO80" i="297"/>
  <c r="D81" i="297"/>
  <c r="E81" i="297"/>
  <c r="F81" i="297"/>
  <c r="G81" i="297"/>
  <c r="H81" i="297"/>
  <c r="I81" i="297"/>
  <c r="J81" i="297"/>
  <c r="K81" i="297"/>
  <c r="L81" i="297"/>
  <c r="M81" i="297"/>
  <c r="N81" i="297"/>
  <c r="O81" i="297"/>
  <c r="P81" i="297"/>
  <c r="Q81" i="297"/>
  <c r="R81" i="297"/>
  <c r="S81" i="297"/>
  <c r="T81" i="297"/>
  <c r="U81" i="297"/>
  <c r="V81" i="297"/>
  <c r="W81" i="297"/>
  <c r="X81" i="297"/>
  <c r="Y81" i="297"/>
  <c r="Z81" i="297"/>
  <c r="AA81" i="297"/>
  <c r="AB81" i="297"/>
  <c r="AC81" i="297"/>
  <c r="AD81" i="297"/>
  <c r="AE81" i="297"/>
  <c r="AF81" i="297"/>
  <c r="AG81" i="297"/>
  <c r="AH81" i="297"/>
  <c r="AI81" i="297"/>
  <c r="AJ81" i="297"/>
  <c r="AK81" i="297"/>
  <c r="AL81" i="297"/>
  <c r="AM81" i="297"/>
  <c r="AN81" i="297"/>
  <c r="AO81" i="297"/>
  <c r="D82" i="297"/>
  <c r="E82" i="297"/>
  <c r="F82" i="297"/>
  <c r="G82" i="297"/>
  <c r="H82" i="297"/>
  <c r="I82" i="297"/>
  <c r="J82" i="297"/>
  <c r="K82" i="297"/>
  <c r="L82" i="297"/>
  <c r="M82" i="297"/>
  <c r="N82" i="297"/>
  <c r="O82" i="297"/>
  <c r="P82" i="297"/>
  <c r="Q82" i="297"/>
  <c r="R82" i="297"/>
  <c r="S82" i="297"/>
  <c r="T82" i="297"/>
  <c r="U82" i="297"/>
  <c r="V82" i="297"/>
  <c r="W82" i="297"/>
  <c r="X82" i="297"/>
  <c r="Y82" i="297"/>
  <c r="Z82" i="297"/>
  <c r="AA82" i="297"/>
  <c r="AB82" i="297"/>
  <c r="AC82" i="297"/>
  <c r="AD82" i="297"/>
  <c r="AE82" i="297"/>
  <c r="AF82" i="297"/>
  <c r="AG82" i="297"/>
  <c r="AH82" i="297"/>
  <c r="AI82" i="297"/>
  <c r="AJ82" i="297"/>
  <c r="AK82" i="297"/>
  <c r="AL82" i="297"/>
  <c r="AM82" i="297"/>
  <c r="AN82" i="297"/>
  <c r="AO82" i="297"/>
  <c r="D83" i="297"/>
  <c r="D84" i="297" s="1"/>
  <c r="E83" i="297"/>
  <c r="E84" i="297" s="1"/>
  <c r="F83" i="297"/>
  <c r="G83" i="297"/>
  <c r="G84" i="297" s="1"/>
  <c r="H83" i="297"/>
  <c r="H84" i="297" s="1"/>
  <c r="I83" i="297"/>
  <c r="I84" i="297" s="1"/>
  <c r="J83" i="297"/>
  <c r="K83" i="297"/>
  <c r="K84" i="297" s="1"/>
  <c r="L83" i="297"/>
  <c r="M83" i="297"/>
  <c r="M84" i="297" s="1"/>
  <c r="N83" i="297"/>
  <c r="O83" i="297"/>
  <c r="O84" i="297" s="1"/>
  <c r="P83" i="297"/>
  <c r="P84" i="297" s="1"/>
  <c r="Q83" i="297"/>
  <c r="Q84" i="297" s="1"/>
  <c r="R83" i="297"/>
  <c r="S83" i="297"/>
  <c r="S84" i="297" s="1"/>
  <c r="T83" i="297"/>
  <c r="T84" i="297" s="1"/>
  <c r="U83" i="297"/>
  <c r="U84" i="297" s="1"/>
  <c r="V83" i="297"/>
  <c r="W83" i="297"/>
  <c r="W84" i="297" s="1"/>
  <c r="X83" i="297"/>
  <c r="X84" i="297" s="1"/>
  <c r="Y83" i="297"/>
  <c r="Y84" i="297" s="1"/>
  <c r="Z83" i="297"/>
  <c r="AA83" i="297"/>
  <c r="AA84" i="297" s="1"/>
  <c r="AB83" i="297"/>
  <c r="AC83" i="297"/>
  <c r="AD83" i="297"/>
  <c r="AE83" i="297"/>
  <c r="AE84" i="297" s="1"/>
  <c r="AF83" i="297"/>
  <c r="AF84" i="297" s="1"/>
  <c r="AG83" i="297"/>
  <c r="AG84" i="297" s="1"/>
  <c r="AH83" i="297"/>
  <c r="AI83" i="297"/>
  <c r="AI84" i="297" s="1"/>
  <c r="AJ83" i="297"/>
  <c r="AJ84" i="297" s="1"/>
  <c r="AK83" i="297"/>
  <c r="AK84" i="297" s="1"/>
  <c r="AL83" i="297"/>
  <c r="AM83" i="297"/>
  <c r="AM84" i="297" s="1"/>
  <c r="AN83" i="297"/>
  <c r="AO83" i="297"/>
  <c r="AO84" i="297" s="1"/>
  <c r="F84" i="297"/>
  <c r="J84" i="297"/>
  <c r="L84" i="297"/>
  <c r="N84" i="297"/>
  <c r="R84" i="297"/>
  <c r="V84" i="297"/>
  <c r="Z84" i="297"/>
  <c r="AB84" i="297"/>
  <c r="AC84" i="297"/>
  <c r="AD84" i="297"/>
  <c r="AH84" i="297"/>
  <c r="AL84" i="297"/>
  <c r="AN84" i="297"/>
  <c r="C83" i="297"/>
  <c r="C82" i="297"/>
  <c r="C81" i="297"/>
  <c r="C78" i="297"/>
  <c r="C79" i="297"/>
  <c r="C80" i="297"/>
  <c r="C77" i="297"/>
  <c r="D23" i="297"/>
  <c r="E23" i="297"/>
  <c r="F23" i="297"/>
  <c r="G23" i="297"/>
  <c r="H23" i="297"/>
  <c r="I23" i="297"/>
  <c r="J23" i="297"/>
  <c r="K23" i="297"/>
  <c r="L23" i="297"/>
  <c r="M23" i="297"/>
  <c r="N23" i="297"/>
  <c r="O23" i="297"/>
  <c r="P23" i="297"/>
  <c r="Q23" i="297"/>
  <c r="R23" i="297"/>
  <c r="S23" i="297"/>
  <c r="T23" i="297"/>
  <c r="U23" i="297"/>
  <c r="V23" i="297"/>
  <c r="W23" i="297"/>
  <c r="X23" i="297"/>
  <c r="Y23" i="297"/>
  <c r="Z23" i="297"/>
  <c r="AA23" i="297"/>
  <c r="AB23" i="297"/>
  <c r="AC23" i="297"/>
  <c r="AD23" i="297"/>
  <c r="AE23" i="297"/>
  <c r="AF23" i="297"/>
  <c r="AG23" i="297"/>
  <c r="AH23" i="297"/>
  <c r="AI23" i="297"/>
  <c r="AJ23" i="297"/>
  <c r="AK23" i="297"/>
  <c r="AL23" i="297"/>
  <c r="AM23" i="297"/>
  <c r="AN23" i="297"/>
  <c r="AO23" i="297"/>
  <c r="D24" i="297"/>
  <c r="E24" i="297"/>
  <c r="F24" i="297"/>
  <c r="G24" i="297"/>
  <c r="H24" i="297"/>
  <c r="I24" i="297"/>
  <c r="J24" i="297"/>
  <c r="K24" i="297"/>
  <c r="L24" i="297"/>
  <c r="M24" i="297"/>
  <c r="N24" i="297"/>
  <c r="O24" i="297"/>
  <c r="P24" i="297"/>
  <c r="Q24" i="297"/>
  <c r="R24" i="297"/>
  <c r="S24" i="297"/>
  <c r="T24" i="297"/>
  <c r="U24" i="297"/>
  <c r="V24" i="297"/>
  <c r="W24" i="297"/>
  <c r="X24" i="297"/>
  <c r="Y24" i="297"/>
  <c r="Z24" i="297"/>
  <c r="AA24" i="297"/>
  <c r="AB24" i="297"/>
  <c r="AC24" i="297"/>
  <c r="AD24" i="297"/>
  <c r="AE24" i="297"/>
  <c r="AF24" i="297"/>
  <c r="AG24" i="297"/>
  <c r="AH24" i="297"/>
  <c r="AI24" i="297"/>
  <c r="AJ24" i="297"/>
  <c r="AK24" i="297"/>
  <c r="AL24" i="297"/>
  <c r="AM24" i="297"/>
  <c r="AN24" i="297"/>
  <c r="AO24" i="297"/>
  <c r="D25" i="297"/>
  <c r="E25" i="297"/>
  <c r="F25" i="297"/>
  <c r="G25" i="297"/>
  <c r="H25" i="297"/>
  <c r="I25" i="297"/>
  <c r="J25" i="297"/>
  <c r="K25" i="297"/>
  <c r="L25" i="297"/>
  <c r="M25" i="297"/>
  <c r="N25" i="297"/>
  <c r="O25" i="297"/>
  <c r="P25" i="297"/>
  <c r="Q25" i="297"/>
  <c r="R25" i="297"/>
  <c r="S25" i="297"/>
  <c r="T25" i="297"/>
  <c r="U25" i="297"/>
  <c r="V25" i="297"/>
  <c r="W25" i="297"/>
  <c r="X25" i="297"/>
  <c r="Y25" i="297"/>
  <c r="Z25" i="297"/>
  <c r="AA25" i="297"/>
  <c r="AB25" i="297"/>
  <c r="AC25" i="297"/>
  <c r="AD25" i="297"/>
  <c r="AE25" i="297"/>
  <c r="AF25" i="297"/>
  <c r="AG25" i="297"/>
  <c r="AH25" i="297"/>
  <c r="AI25" i="297"/>
  <c r="AJ25" i="297"/>
  <c r="AK25" i="297"/>
  <c r="AL25" i="297"/>
  <c r="AM25" i="297"/>
  <c r="AN25" i="297"/>
  <c r="AO25" i="297"/>
  <c r="D26" i="297"/>
  <c r="E26" i="297"/>
  <c r="F26" i="297"/>
  <c r="G26" i="297"/>
  <c r="H26" i="297"/>
  <c r="I26" i="297"/>
  <c r="J26" i="297"/>
  <c r="K26" i="297"/>
  <c r="L26" i="297"/>
  <c r="M26" i="297"/>
  <c r="N26" i="297"/>
  <c r="O26" i="297"/>
  <c r="P26" i="297"/>
  <c r="Q26" i="297"/>
  <c r="R26" i="297"/>
  <c r="S26" i="297"/>
  <c r="T26" i="297"/>
  <c r="U26" i="297"/>
  <c r="V26" i="297"/>
  <c r="W26" i="297"/>
  <c r="X26" i="297"/>
  <c r="Y26" i="297"/>
  <c r="Z26" i="297"/>
  <c r="AA26" i="297"/>
  <c r="AB26" i="297"/>
  <c r="AC26" i="297"/>
  <c r="AD26" i="297"/>
  <c r="AE26" i="297"/>
  <c r="AF26" i="297"/>
  <c r="AG26" i="297"/>
  <c r="AH26" i="297"/>
  <c r="AI26" i="297"/>
  <c r="AJ26" i="297"/>
  <c r="AK26" i="297"/>
  <c r="AL26" i="297"/>
  <c r="AM26" i="297"/>
  <c r="AN26" i="297"/>
  <c r="AO26" i="297"/>
  <c r="D27" i="297"/>
  <c r="E27" i="297"/>
  <c r="F27" i="297"/>
  <c r="G27" i="297"/>
  <c r="H27" i="297"/>
  <c r="I27" i="297"/>
  <c r="J27" i="297"/>
  <c r="K27" i="297"/>
  <c r="L27" i="297"/>
  <c r="M27" i="297"/>
  <c r="N27" i="297"/>
  <c r="O27" i="297"/>
  <c r="P27" i="297"/>
  <c r="Q27" i="297"/>
  <c r="R27" i="297"/>
  <c r="S27" i="297"/>
  <c r="T27" i="297"/>
  <c r="U27" i="297"/>
  <c r="V27" i="297"/>
  <c r="W27" i="297"/>
  <c r="X27" i="297"/>
  <c r="Y27" i="297"/>
  <c r="Z27" i="297"/>
  <c r="AA27" i="297"/>
  <c r="AB27" i="297"/>
  <c r="AC27" i="297"/>
  <c r="AD27" i="297"/>
  <c r="AE27" i="297"/>
  <c r="AF27" i="297"/>
  <c r="AG27" i="297"/>
  <c r="AH27" i="297"/>
  <c r="AI27" i="297"/>
  <c r="AJ27" i="297"/>
  <c r="AK27" i="297"/>
  <c r="AL27" i="297"/>
  <c r="AM27" i="297"/>
  <c r="AN27" i="297"/>
  <c r="AO27" i="297"/>
  <c r="D28" i="297"/>
  <c r="E28" i="297"/>
  <c r="F28" i="297"/>
  <c r="G28" i="297"/>
  <c r="H28" i="297"/>
  <c r="I28" i="297"/>
  <c r="J28" i="297"/>
  <c r="K28" i="297"/>
  <c r="L28" i="297"/>
  <c r="M28" i="297"/>
  <c r="N28" i="297"/>
  <c r="O28" i="297"/>
  <c r="P28" i="297"/>
  <c r="Q28" i="297"/>
  <c r="R28" i="297"/>
  <c r="S28" i="297"/>
  <c r="T28" i="297"/>
  <c r="U28" i="297"/>
  <c r="V28" i="297"/>
  <c r="W28" i="297"/>
  <c r="X28" i="297"/>
  <c r="Y28" i="297"/>
  <c r="Z28" i="297"/>
  <c r="AA28" i="297"/>
  <c r="AB28" i="297"/>
  <c r="AC28" i="297"/>
  <c r="AD28" i="297"/>
  <c r="AE28" i="297"/>
  <c r="AF28" i="297"/>
  <c r="AG28" i="297"/>
  <c r="AH28" i="297"/>
  <c r="AI28" i="297"/>
  <c r="AJ28" i="297"/>
  <c r="AK28" i="297"/>
  <c r="AL28" i="297"/>
  <c r="AM28" i="297"/>
  <c r="AN28" i="297"/>
  <c r="AO28" i="297"/>
  <c r="D29" i="297"/>
  <c r="D30" i="297" s="1"/>
  <c r="E29" i="297"/>
  <c r="F29" i="297"/>
  <c r="F30" i="297" s="1"/>
  <c r="G29" i="297"/>
  <c r="G30" i="297" s="1"/>
  <c r="H29" i="297"/>
  <c r="I29" i="297"/>
  <c r="J29" i="297"/>
  <c r="K29" i="297"/>
  <c r="K30" i="297" s="1"/>
  <c r="L29" i="297"/>
  <c r="L30" i="297" s="1"/>
  <c r="M29" i="297"/>
  <c r="N29" i="297"/>
  <c r="N30" i="297" s="1"/>
  <c r="O29" i="297"/>
  <c r="O30" i="297" s="1"/>
  <c r="P29" i="297"/>
  <c r="P30" i="297" s="1"/>
  <c r="Q29" i="297"/>
  <c r="Q30" i="297" s="1"/>
  <c r="R29" i="297"/>
  <c r="R30" i="297" s="1"/>
  <c r="S29" i="297"/>
  <c r="S30" i="297" s="1"/>
  <c r="T29" i="297"/>
  <c r="T30" i="297" s="1"/>
  <c r="U29" i="297"/>
  <c r="V29" i="297"/>
  <c r="V30" i="297" s="1"/>
  <c r="W29" i="297"/>
  <c r="W30" i="297" s="1"/>
  <c r="X29" i="297"/>
  <c r="X30" i="297" s="1"/>
  <c r="Y29" i="297"/>
  <c r="Z29" i="297"/>
  <c r="AA29" i="297"/>
  <c r="AA30" i="297" s="1"/>
  <c r="AB29" i="297"/>
  <c r="AC29" i="297"/>
  <c r="AD29" i="297"/>
  <c r="AE29" i="297"/>
  <c r="AE30" i="297" s="1"/>
  <c r="AF29" i="297"/>
  <c r="AF30" i="297" s="1"/>
  <c r="AG29" i="297"/>
  <c r="AG30" i="297" s="1"/>
  <c r="AH29" i="297"/>
  <c r="AH30" i="297" s="1"/>
  <c r="AI29" i="297"/>
  <c r="AI30" i="297" s="1"/>
  <c r="AJ29" i="297"/>
  <c r="AK29" i="297"/>
  <c r="AL29" i="297"/>
  <c r="AL30" i="297" s="1"/>
  <c r="AM29" i="297"/>
  <c r="AM30" i="297" s="1"/>
  <c r="AN29" i="297"/>
  <c r="AN30" i="297" s="1"/>
  <c r="AO29" i="297"/>
  <c r="E30" i="297"/>
  <c r="H30" i="297"/>
  <c r="I30" i="297"/>
  <c r="J30" i="297"/>
  <c r="M30" i="297"/>
  <c r="U30" i="297"/>
  <c r="Y30" i="297"/>
  <c r="Z30" i="297"/>
  <c r="AB30" i="297"/>
  <c r="AC30" i="297"/>
  <c r="AD30" i="297"/>
  <c r="AJ30" i="297"/>
  <c r="AK30" i="297"/>
  <c r="AO30" i="297"/>
  <c r="C29" i="297"/>
  <c r="C28" i="297"/>
  <c r="C27" i="297"/>
  <c r="C24" i="297"/>
  <c r="C25" i="297"/>
  <c r="C26" i="297"/>
  <c r="C23" i="297"/>
  <c r="S55" i="297"/>
  <c r="T55" i="297"/>
  <c r="U55" i="297"/>
  <c r="V55" i="297"/>
  <c r="W55" i="297"/>
  <c r="X55" i="297"/>
  <c r="Y55" i="297"/>
  <c r="Z55" i="297"/>
  <c r="AA55" i="297"/>
  <c r="AB55" i="297"/>
  <c r="AC55" i="297"/>
  <c r="AD55" i="297"/>
  <c r="AE55" i="297"/>
  <c r="AF55" i="297"/>
  <c r="AG55" i="297"/>
  <c r="AH55" i="297"/>
  <c r="AI55" i="297"/>
  <c r="AJ55" i="297"/>
  <c r="AK55" i="297"/>
  <c r="AL55" i="297"/>
  <c r="AM55" i="297"/>
  <c r="AN55" i="297"/>
  <c r="AO55" i="297"/>
  <c r="S56" i="297"/>
  <c r="T56" i="297"/>
  <c r="U56" i="297"/>
  <c r="V56" i="297"/>
  <c r="W56" i="297"/>
  <c r="X56" i="297"/>
  <c r="Y56" i="297"/>
  <c r="Z56" i="297"/>
  <c r="AA56" i="297"/>
  <c r="AB56" i="297"/>
  <c r="AC56" i="297"/>
  <c r="AD56" i="297"/>
  <c r="AE56" i="297"/>
  <c r="AF56" i="297"/>
  <c r="AG56" i="297"/>
  <c r="AH56" i="297"/>
  <c r="AI56" i="297"/>
  <c r="AJ56" i="297"/>
  <c r="AK56" i="297"/>
  <c r="AL56" i="297"/>
  <c r="AM56" i="297"/>
  <c r="AN56" i="297"/>
  <c r="AO56" i="297"/>
  <c r="D55" i="297"/>
  <c r="E55" i="297"/>
  <c r="F55" i="297"/>
  <c r="G55" i="297"/>
  <c r="H55" i="297"/>
  <c r="I55" i="297"/>
  <c r="J55" i="297"/>
  <c r="K55" i="297"/>
  <c r="L55" i="297"/>
  <c r="M55" i="297"/>
  <c r="N55" i="297"/>
  <c r="O55" i="297"/>
  <c r="P55" i="297"/>
  <c r="Q55" i="297"/>
  <c r="R55" i="297"/>
  <c r="D56" i="297"/>
  <c r="E56" i="297"/>
  <c r="F56" i="297"/>
  <c r="G56" i="297"/>
  <c r="H56" i="297"/>
  <c r="I56" i="297"/>
  <c r="J56" i="297"/>
  <c r="K56" i="297"/>
  <c r="L56" i="297"/>
  <c r="M56" i="297"/>
  <c r="N56" i="297"/>
  <c r="O56" i="297"/>
  <c r="P56" i="297"/>
  <c r="Q56" i="297"/>
  <c r="R56" i="297"/>
  <c r="C56" i="297"/>
  <c r="C55" i="297"/>
  <c r="D54" i="297"/>
  <c r="E54" i="297"/>
  <c r="F54" i="297"/>
  <c r="G54" i="297"/>
  <c r="H54" i="297"/>
  <c r="I54" i="297"/>
  <c r="J54" i="297"/>
  <c r="K54" i="297"/>
  <c r="L54" i="297"/>
  <c r="M54" i="297"/>
  <c r="N54" i="297"/>
  <c r="O54" i="297"/>
  <c r="P54" i="297"/>
  <c r="Q54" i="297"/>
  <c r="R54" i="297"/>
  <c r="S54" i="297"/>
  <c r="T54" i="297"/>
  <c r="U54" i="297"/>
  <c r="V54" i="297"/>
  <c r="W54" i="297"/>
  <c r="X54" i="297"/>
  <c r="Y54" i="297"/>
  <c r="Z54" i="297"/>
  <c r="AA54" i="297"/>
  <c r="AB54" i="297"/>
  <c r="AC54" i="297"/>
  <c r="AD54" i="297"/>
  <c r="AE54" i="297"/>
  <c r="AF54" i="297"/>
  <c r="AG54" i="297"/>
  <c r="AH54" i="297"/>
  <c r="AI54" i="297"/>
  <c r="AJ54" i="297"/>
  <c r="AK54" i="297"/>
  <c r="AL54" i="297"/>
  <c r="AM54" i="297"/>
  <c r="AN54" i="297"/>
  <c r="AO54" i="297"/>
  <c r="C54" i="297"/>
  <c r="D50" i="297"/>
  <c r="E50" i="297"/>
  <c r="F50" i="297"/>
  <c r="G50" i="297"/>
  <c r="H50" i="297"/>
  <c r="I50" i="297"/>
  <c r="J50" i="297"/>
  <c r="K50" i="297"/>
  <c r="L50" i="297"/>
  <c r="M50" i="297"/>
  <c r="N50" i="297"/>
  <c r="O50" i="297"/>
  <c r="P50" i="297"/>
  <c r="Q50" i="297"/>
  <c r="R50" i="297"/>
  <c r="S50" i="297"/>
  <c r="T50" i="297"/>
  <c r="U50" i="297"/>
  <c r="V50" i="297"/>
  <c r="W50" i="297"/>
  <c r="X50" i="297"/>
  <c r="Y50" i="297"/>
  <c r="Z50" i="297"/>
  <c r="AA50" i="297"/>
  <c r="AB50" i="297"/>
  <c r="AC50" i="297"/>
  <c r="AD50" i="297"/>
  <c r="AE50" i="297"/>
  <c r="AF50" i="297"/>
  <c r="AG50" i="297"/>
  <c r="AH50" i="297"/>
  <c r="AI50" i="297"/>
  <c r="AJ50" i="297"/>
  <c r="AK50" i="297"/>
  <c r="AL50" i="297"/>
  <c r="AM50" i="297"/>
  <c r="AN50" i="297"/>
  <c r="AO50" i="297"/>
  <c r="D51" i="297"/>
  <c r="E51" i="297"/>
  <c r="F51" i="297"/>
  <c r="G51" i="297"/>
  <c r="H51" i="297"/>
  <c r="I51" i="297"/>
  <c r="J51" i="297"/>
  <c r="K51" i="297"/>
  <c r="L51" i="297"/>
  <c r="M51" i="297"/>
  <c r="N51" i="297"/>
  <c r="O51" i="297"/>
  <c r="P51" i="297"/>
  <c r="Q51" i="297"/>
  <c r="R51" i="297"/>
  <c r="S51" i="297"/>
  <c r="T51" i="297"/>
  <c r="U51" i="297"/>
  <c r="V51" i="297"/>
  <c r="W51" i="297"/>
  <c r="X51" i="297"/>
  <c r="Y51" i="297"/>
  <c r="Z51" i="297"/>
  <c r="AA51" i="297"/>
  <c r="AB51" i="297"/>
  <c r="AC51" i="297"/>
  <c r="AD51" i="297"/>
  <c r="AE51" i="297"/>
  <c r="AF51" i="297"/>
  <c r="AG51" i="297"/>
  <c r="AH51" i="297"/>
  <c r="AI51" i="297"/>
  <c r="AJ51" i="297"/>
  <c r="AK51" i="297"/>
  <c r="AL51" i="297"/>
  <c r="AM51" i="297"/>
  <c r="AN51" i="297"/>
  <c r="AO51" i="297"/>
  <c r="D52" i="297"/>
  <c r="E52" i="297"/>
  <c r="F52" i="297"/>
  <c r="G52" i="297"/>
  <c r="H52" i="297"/>
  <c r="I52" i="297"/>
  <c r="J52" i="297"/>
  <c r="K52" i="297"/>
  <c r="L52" i="297"/>
  <c r="M52" i="297"/>
  <c r="N52" i="297"/>
  <c r="O52" i="297"/>
  <c r="P52" i="297"/>
  <c r="Q52" i="297"/>
  <c r="R52" i="297"/>
  <c r="S52" i="297"/>
  <c r="T52" i="297"/>
  <c r="U52" i="297"/>
  <c r="V52" i="297"/>
  <c r="W52" i="297"/>
  <c r="X52" i="297"/>
  <c r="Y52" i="297"/>
  <c r="Z52" i="297"/>
  <c r="AA52" i="297"/>
  <c r="AB52" i="297"/>
  <c r="AC52" i="297"/>
  <c r="AD52" i="297"/>
  <c r="AE52" i="297"/>
  <c r="AF52" i="297"/>
  <c r="AG52" i="297"/>
  <c r="AH52" i="297"/>
  <c r="AI52" i="297"/>
  <c r="AJ52" i="297"/>
  <c r="AK52" i="297"/>
  <c r="AL52" i="297"/>
  <c r="AM52" i="297"/>
  <c r="AN52" i="297"/>
  <c r="AO52" i="297"/>
  <c r="D53" i="297"/>
  <c r="E53" i="297"/>
  <c r="F53" i="297"/>
  <c r="G53" i="297"/>
  <c r="H53" i="297"/>
  <c r="I53" i="297"/>
  <c r="J53" i="297"/>
  <c r="K53" i="297"/>
  <c r="L53" i="297"/>
  <c r="M53" i="297"/>
  <c r="N53" i="297"/>
  <c r="O53" i="297"/>
  <c r="P53" i="297"/>
  <c r="Q53" i="297"/>
  <c r="R53" i="297"/>
  <c r="S53" i="297"/>
  <c r="T53" i="297"/>
  <c r="U53" i="297"/>
  <c r="V53" i="297"/>
  <c r="W53" i="297"/>
  <c r="X53" i="297"/>
  <c r="Y53" i="297"/>
  <c r="Z53" i="297"/>
  <c r="AA53" i="297"/>
  <c r="AB53" i="297"/>
  <c r="AC53" i="297"/>
  <c r="AD53" i="297"/>
  <c r="AE53" i="297"/>
  <c r="AF53" i="297"/>
  <c r="AG53" i="297"/>
  <c r="AH53" i="297"/>
  <c r="AI53" i="297"/>
  <c r="AJ53" i="297"/>
  <c r="AK53" i="297"/>
  <c r="AL53" i="297"/>
  <c r="AM53" i="297"/>
  <c r="AN53" i="297"/>
  <c r="AO53" i="297"/>
  <c r="C51" i="297"/>
  <c r="C52" i="297"/>
  <c r="C53" i="297"/>
  <c r="C50" i="297"/>
  <c r="B29" i="324"/>
  <c r="C29" i="324"/>
  <c r="D29" i="324"/>
  <c r="E29" i="324"/>
  <c r="F29" i="324"/>
  <c r="F30" i="324" s="1"/>
  <c r="G29" i="324"/>
  <c r="H29" i="324"/>
  <c r="I29" i="324"/>
  <c r="J29" i="324"/>
  <c r="J30" i="324" s="1"/>
  <c r="K29" i="324"/>
  <c r="L29" i="324"/>
  <c r="M29" i="324"/>
  <c r="N29" i="324"/>
  <c r="N30" i="324" s="1"/>
  <c r="O29" i="324"/>
  <c r="P29" i="324"/>
  <c r="Q29" i="324"/>
  <c r="R29" i="324"/>
  <c r="R30" i="324" s="1"/>
  <c r="S29" i="324"/>
  <c r="T29" i="324"/>
  <c r="U29" i="324"/>
  <c r="V29" i="324"/>
  <c r="V30" i="324" s="1"/>
  <c r="W29" i="324"/>
  <c r="X29" i="324"/>
  <c r="Y29" i="324"/>
  <c r="Z29" i="324"/>
  <c r="Z30" i="324" s="1"/>
  <c r="AA29" i="324"/>
  <c r="AB29" i="324"/>
  <c r="AC29" i="324"/>
  <c r="AD29" i="324"/>
  <c r="AD30" i="324" s="1"/>
  <c r="AE29" i="324"/>
  <c r="AF29" i="324"/>
  <c r="AG29" i="324"/>
  <c r="AH29" i="324"/>
  <c r="AH30" i="324" s="1"/>
  <c r="AI29" i="324"/>
  <c r="AJ29" i="324"/>
  <c r="AK29" i="324"/>
  <c r="AL29" i="324"/>
  <c r="AL30" i="324" s="1"/>
  <c r="AM29" i="324"/>
  <c r="AN29" i="324"/>
  <c r="D28" i="324"/>
  <c r="E28" i="324"/>
  <c r="F28" i="324"/>
  <c r="G28" i="324"/>
  <c r="H28" i="324"/>
  <c r="I28" i="324"/>
  <c r="J28" i="324"/>
  <c r="K28" i="324"/>
  <c r="L28" i="324"/>
  <c r="M28" i="324"/>
  <c r="N28" i="324"/>
  <c r="O28" i="324"/>
  <c r="P28" i="324"/>
  <c r="Q28" i="324"/>
  <c r="R28" i="324"/>
  <c r="S28" i="324"/>
  <c r="T28" i="324"/>
  <c r="U28" i="324"/>
  <c r="V28" i="324"/>
  <c r="W28" i="324"/>
  <c r="X28" i="324"/>
  <c r="Y28" i="324"/>
  <c r="Z28" i="324"/>
  <c r="AA28" i="324"/>
  <c r="AB28" i="324"/>
  <c r="AC28" i="324"/>
  <c r="AD28" i="324"/>
  <c r="AE28" i="324"/>
  <c r="AF28" i="324"/>
  <c r="AG28" i="324"/>
  <c r="AH28" i="324"/>
  <c r="AI28" i="324"/>
  <c r="AJ28" i="324"/>
  <c r="AK28" i="324"/>
  <c r="AL28" i="324"/>
  <c r="AM28" i="324"/>
  <c r="AN28" i="324"/>
  <c r="C28" i="324"/>
  <c r="B28" i="324"/>
  <c r="C27" i="324"/>
  <c r="D27" i="324"/>
  <c r="E27" i="324"/>
  <c r="F27" i="324"/>
  <c r="G27" i="324"/>
  <c r="H27" i="324"/>
  <c r="I27" i="324"/>
  <c r="J27" i="324"/>
  <c r="K27" i="324"/>
  <c r="L27" i="324"/>
  <c r="M27" i="324"/>
  <c r="N27" i="324"/>
  <c r="O27" i="324"/>
  <c r="P27" i="324"/>
  <c r="Q27" i="324"/>
  <c r="R27" i="324"/>
  <c r="S27" i="324"/>
  <c r="T27" i="324"/>
  <c r="U27" i="324"/>
  <c r="V27" i="324"/>
  <c r="W27" i="324"/>
  <c r="X27" i="324"/>
  <c r="Y27" i="324"/>
  <c r="Z27" i="324"/>
  <c r="AA27" i="324"/>
  <c r="AB27" i="324"/>
  <c r="AC27" i="324"/>
  <c r="AD27" i="324"/>
  <c r="AE27" i="324"/>
  <c r="AF27" i="324"/>
  <c r="AG27" i="324"/>
  <c r="AH27" i="324"/>
  <c r="AI27" i="324"/>
  <c r="AJ27" i="324"/>
  <c r="AK27" i="324"/>
  <c r="AL27" i="324"/>
  <c r="AM27" i="324"/>
  <c r="AN27" i="324"/>
  <c r="B27" i="324"/>
  <c r="C23" i="324"/>
  <c r="D23" i="324"/>
  <c r="E23" i="324"/>
  <c r="F23" i="324"/>
  <c r="G23" i="324"/>
  <c r="H23" i="324"/>
  <c r="I23" i="324"/>
  <c r="J23" i="324"/>
  <c r="K23" i="324"/>
  <c r="L23" i="324"/>
  <c r="M23" i="324"/>
  <c r="N23" i="324"/>
  <c r="O23" i="324"/>
  <c r="P23" i="324"/>
  <c r="Q23" i="324"/>
  <c r="R23" i="324"/>
  <c r="S23" i="324"/>
  <c r="T23" i="324"/>
  <c r="U23" i="324"/>
  <c r="V23" i="324"/>
  <c r="W23" i="324"/>
  <c r="X23" i="324"/>
  <c r="Y23" i="324"/>
  <c r="Z23" i="324"/>
  <c r="AA23" i="324"/>
  <c r="AB23" i="324"/>
  <c r="AC23" i="324"/>
  <c r="AD23" i="324"/>
  <c r="AE23" i="324"/>
  <c r="AF23" i="324"/>
  <c r="AG23" i="324"/>
  <c r="AH23" i="324"/>
  <c r="AI23" i="324"/>
  <c r="AJ23" i="324"/>
  <c r="AK23" i="324"/>
  <c r="AL23" i="324"/>
  <c r="AM23" i="324"/>
  <c r="AN23" i="324"/>
  <c r="C24" i="324"/>
  <c r="D24" i="324"/>
  <c r="E24" i="324"/>
  <c r="F24" i="324"/>
  <c r="G24" i="324"/>
  <c r="H24" i="324"/>
  <c r="I24" i="324"/>
  <c r="J24" i="324"/>
  <c r="K24" i="324"/>
  <c r="L24" i="324"/>
  <c r="M24" i="324"/>
  <c r="N24" i="324"/>
  <c r="O24" i="324"/>
  <c r="P24" i="324"/>
  <c r="Q24" i="324"/>
  <c r="R24" i="324"/>
  <c r="S24" i="324"/>
  <c r="T24" i="324"/>
  <c r="U24" i="324"/>
  <c r="V24" i="324"/>
  <c r="W24" i="324"/>
  <c r="X24" i="324"/>
  <c r="Y24" i="324"/>
  <c r="Z24" i="324"/>
  <c r="AA24" i="324"/>
  <c r="AB24" i="324"/>
  <c r="AC24" i="324"/>
  <c r="AD24" i="324"/>
  <c r="AE24" i="324"/>
  <c r="AF24" i="324"/>
  <c r="AG24" i="324"/>
  <c r="AH24" i="324"/>
  <c r="AI24" i="324"/>
  <c r="AJ24" i="324"/>
  <c r="AK24" i="324"/>
  <c r="AL24" i="324"/>
  <c r="AM24" i="324"/>
  <c r="AN24" i="324"/>
  <c r="C25" i="324"/>
  <c r="D25" i="324"/>
  <c r="E25" i="324"/>
  <c r="F25" i="324"/>
  <c r="G25" i="324"/>
  <c r="H25" i="324"/>
  <c r="I25" i="324"/>
  <c r="J25" i="324"/>
  <c r="K25" i="324"/>
  <c r="L25" i="324"/>
  <c r="M25" i="324"/>
  <c r="N25" i="324"/>
  <c r="O25" i="324"/>
  <c r="P25" i="324"/>
  <c r="Q25" i="324"/>
  <c r="R25" i="324"/>
  <c r="S25" i="324"/>
  <c r="T25" i="324"/>
  <c r="U25" i="324"/>
  <c r="V25" i="324"/>
  <c r="W25" i="324"/>
  <c r="X25" i="324"/>
  <c r="Y25" i="324"/>
  <c r="Z25" i="324"/>
  <c r="AA25" i="324"/>
  <c r="AB25" i="324"/>
  <c r="AC25" i="324"/>
  <c r="AD25" i="324"/>
  <c r="AE25" i="324"/>
  <c r="AF25" i="324"/>
  <c r="AG25" i="324"/>
  <c r="AH25" i="324"/>
  <c r="AI25" i="324"/>
  <c r="AJ25" i="324"/>
  <c r="AK25" i="324"/>
  <c r="AL25" i="324"/>
  <c r="AM25" i="324"/>
  <c r="AN25" i="324"/>
  <c r="C26" i="324"/>
  <c r="D26" i="324"/>
  <c r="E26" i="324"/>
  <c r="F26" i="324"/>
  <c r="G26" i="324"/>
  <c r="H26" i="324"/>
  <c r="I26" i="324"/>
  <c r="J26" i="324"/>
  <c r="K26" i="324"/>
  <c r="L26" i="324"/>
  <c r="M26" i="324"/>
  <c r="N26" i="324"/>
  <c r="O26" i="324"/>
  <c r="P26" i="324"/>
  <c r="Q26" i="324"/>
  <c r="R26" i="324"/>
  <c r="S26" i="324"/>
  <c r="T26" i="324"/>
  <c r="U26" i="324"/>
  <c r="V26" i="324"/>
  <c r="W26" i="324"/>
  <c r="X26" i="324"/>
  <c r="Y26" i="324"/>
  <c r="Z26" i="324"/>
  <c r="AA26" i="324"/>
  <c r="AB26" i="324"/>
  <c r="AC26" i="324"/>
  <c r="AD26" i="324"/>
  <c r="AE26" i="324"/>
  <c r="AF26" i="324"/>
  <c r="AG26" i="324"/>
  <c r="AH26" i="324"/>
  <c r="AI26" i="324"/>
  <c r="AJ26" i="324"/>
  <c r="AK26" i="324"/>
  <c r="AL26" i="324"/>
  <c r="AM26" i="324"/>
  <c r="AN26" i="324"/>
  <c r="B24" i="324"/>
  <c r="B25" i="324"/>
  <c r="B26" i="324"/>
  <c r="B23" i="324"/>
  <c r="AK30" i="324" l="1"/>
  <c r="AG30" i="324"/>
  <c r="AC30" i="324"/>
  <c r="Y30" i="324"/>
  <c r="U30" i="324"/>
  <c r="Q30" i="324"/>
  <c r="M30" i="324"/>
  <c r="I30" i="324"/>
  <c r="E30" i="324"/>
  <c r="AN30" i="324"/>
  <c r="AJ30" i="324"/>
  <c r="AF30" i="324"/>
  <c r="AB30" i="324"/>
  <c r="X30" i="324"/>
  <c r="T30" i="324"/>
  <c r="P30" i="324"/>
  <c r="L30" i="324"/>
  <c r="H30" i="324"/>
  <c r="D30" i="324"/>
  <c r="B30" i="324"/>
  <c r="AM30" i="324"/>
  <c r="AI30" i="324"/>
  <c r="AE30" i="324"/>
  <c r="AA30" i="324"/>
  <c r="W30" i="324"/>
  <c r="S30" i="324"/>
  <c r="O30" i="324"/>
  <c r="K30" i="324"/>
  <c r="G30" i="324"/>
  <c r="C30" i="324"/>
  <c r="AK26" i="314"/>
  <c r="AL26" i="314"/>
  <c r="AM26" i="314"/>
  <c r="AN26" i="314"/>
  <c r="AK27" i="314"/>
  <c r="AL27" i="314"/>
  <c r="AM27" i="314"/>
  <c r="AN27" i="314"/>
  <c r="AK28" i="314"/>
  <c r="AL28" i="314"/>
  <c r="AM28" i="314"/>
  <c r="AN28" i="314"/>
  <c r="AK29" i="314"/>
  <c r="AL29" i="314"/>
  <c r="AM29" i="314"/>
  <c r="AN29" i="314"/>
  <c r="AK30" i="314"/>
  <c r="AL30" i="314"/>
  <c r="AM30" i="314"/>
  <c r="AN30" i="314"/>
  <c r="AK31" i="314"/>
  <c r="AL31" i="314"/>
  <c r="AM31" i="314"/>
  <c r="AI57" i="297"/>
  <c r="AJ57" i="297"/>
  <c r="AK57" i="297"/>
  <c r="AL57" i="297"/>
  <c r="AM57" i="297"/>
  <c r="AN57" i="297"/>
  <c r="AO57" i="297"/>
  <c r="H8" i="294"/>
  <c r="H9" i="294"/>
  <c r="H10" i="294"/>
  <c r="H11" i="294"/>
  <c r="H12" i="294"/>
  <c r="H13" i="294"/>
  <c r="H14" i="294"/>
  <c r="H15" i="294"/>
  <c r="H7" i="294"/>
  <c r="B26" i="314"/>
  <c r="C26" i="314"/>
  <c r="D26" i="314"/>
  <c r="E26" i="314"/>
  <c r="F26" i="314"/>
  <c r="G26" i="314"/>
  <c r="H26" i="314"/>
  <c r="I26" i="314"/>
  <c r="J26" i="314"/>
  <c r="K26" i="314"/>
  <c r="L26" i="314"/>
  <c r="M26" i="314"/>
  <c r="N26" i="314"/>
  <c r="O26" i="314"/>
  <c r="P26" i="314"/>
  <c r="Q26" i="314"/>
  <c r="R26" i="314"/>
  <c r="S26" i="314"/>
  <c r="T26" i="314"/>
  <c r="U26" i="314"/>
  <c r="V26" i="314"/>
  <c r="W26" i="314"/>
  <c r="X26" i="314"/>
  <c r="Y26" i="314"/>
  <c r="Z26" i="314"/>
  <c r="AA26" i="314"/>
  <c r="AB26" i="314"/>
  <c r="AC26" i="314"/>
  <c r="AD26" i="314"/>
  <c r="AE26" i="314"/>
  <c r="AF26" i="314"/>
  <c r="AG26" i="314"/>
  <c r="AH26" i="314"/>
  <c r="AI26" i="314"/>
  <c r="AJ26" i="314"/>
  <c r="AO26" i="314"/>
  <c r="AP26" i="314" s="1"/>
  <c r="B27" i="314"/>
  <c r="C27" i="314"/>
  <c r="D27" i="314"/>
  <c r="E27" i="314"/>
  <c r="F27" i="314"/>
  <c r="G27" i="314"/>
  <c r="H27" i="314"/>
  <c r="I27" i="314"/>
  <c r="J27" i="314"/>
  <c r="K27" i="314"/>
  <c r="L27" i="314"/>
  <c r="M27" i="314"/>
  <c r="N27" i="314"/>
  <c r="O27" i="314"/>
  <c r="P27" i="314"/>
  <c r="AO27" i="314" s="1"/>
  <c r="AP27" i="314" s="1"/>
  <c r="Q27" i="314"/>
  <c r="R27" i="314"/>
  <c r="S27" i="314"/>
  <c r="T27" i="314"/>
  <c r="U27" i="314"/>
  <c r="V27" i="314"/>
  <c r="W27" i="314"/>
  <c r="X27" i="314"/>
  <c r="Y27" i="314"/>
  <c r="Z27" i="314"/>
  <c r="AA27" i="314"/>
  <c r="AB27" i="314"/>
  <c r="AC27" i="314"/>
  <c r="AD27" i="314"/>
  <c r="AE27" i="314"/>
  <c r="AF27" i="314"/>
  <c r="AG27" i="314"/>
  <c r="AH27" i="314"/>
  <c r="AI27" i="314"/>
  <c r="AJ27" i="314"/>
  <c r="B28" i="314"/>
  <c r="C28" i="314"/>
  <c r="D28" i="314"/>
  <c r="E28" i="314"/>
  <c r="F28" i="314"/>
  <c r="G28" i="314"/>
  <c r="H28" i="314"/>
  <c r="I28" i="314"/>
  <c r="J28" i="314"/>
  <c r="K28" i="314"/>
  <c r="L28" i="314"/>
  <c r="M28" i="314"/>
  <c r="N28" i="314"/>
  <c r="O28" i="314"/>
  <c r="P28" i="314"/>
  <c r="AO28" i="314" s="1"/>
  <c r="AP28" i="314" s="1"/>
  <c r="Q28" i="314"/>
  <c r="R28" i="314"/>
  <c r="S28" i="314"/>
  <c r="T28" i="314"/>
  <c r="U28" i="314"/>
  <c r="V28" i="314"/>
  <c r="W28" i="314"/>
  <c r="X28" i="314"/>
  <c r="Y28" i="314"/>
  <c r="Z28" i="314"/>
  <c r="AA28" i="314"/>
  <c r="AB28" i="314"/>
  <c r="AC28" i="314"/>
  <c r="AD28" i="314"/>
  <c r="AE28" i="314"/>
  <c r="AF28" i="314"/>
  <c r="AG28" i="314"/>
  <c r="AH28" i="314"/>
  <c r="AI28" i="314"/>
  <c r="AJ28" i="314"/>
  <c r="B29" i="314"/>
  <c r="C29" i="314"/>
  <c r="D29" i="314"/>
  <c r="E29" i="314"/>
  <c r="F29" i="314"/>
  <c r="G29" i="314"/>
  <c r="H29" i="314"/>
  <c r="I29" i="314"/>
  <c r="J29" i="314"/>
  <c r="K29" i="314"/>
  <c r="L29" i="314"/>
  <c r="M29" i="314"/>
  <c r="N29" i="314"/>
  <c r="O29" i="314"/>
  <c r="P29" i="314"/>
  <c r="AO29" i="314" s="1"/>
  <c r="AP29" i="314" s="1"/>
  <c r="Q29" i="314"/>
  <c r="R29" i="314"/>
  <c r="S29" i="314"/>
  <c r="T29" i="314"/>
  <c r="U29" i="314"/>
  <c r="V29" i="314"/>
  <c r="W29" i="314"/>
  <c r="X29" i="314"/>
  <c r="Y29" i="314"/>
  <c r="Z29" i="314"/>
  <c r="AA29" i="314"/>
  <c r="AB29" i="314"/>
  <c r="AC29" i="314"/>
  <c r="AD29" i="314"/>
  <c r="AE29" i="314"/>
  <c r="AF29" i="314"/>
  <c r="AG29" i="314"/>
  <c r="AH29" i="314"/>
  <c r="AI29" i="314"/>
  <c r="AJ29" i="314"/>
  <c r="B30" i="314"/>
  <c r="C30" i="314"/>
  <c r="D30" i="314"/>
  <c r="E30" i="314"/>
  <c r="F30" i="314"/>
  <c r="G30" i="314"/>
  <c r="H30" i="314"/>
  <c r="I30" i="314"/>
  <c r="J30" i="314"/>
  <c r="K30" i="314"/>
  <c r="L30" i="314"/>
  <c r="M30" i="314"/>
  <c r="N30" i="314"/>
  <c r="O30" i="314"/>
  <c r="P30" i="314"/>
  <c r="AO30" i="314" s="1"/>
  <c r="AP30" i="314" s="1"/>
  <c r="Q30" i="314"/>
  <c r="R30" i="314"/>
  <c r="S30" i="314"/>
  <c r="T30" i="314"/>
  <c r="U30" i="314"/>
  <c r="V30" i="314"/>
  <c r="W30" i="314"/>
  <c r="X30" i="314"/>
  <c r="Y30" i="314"/>
  <c r="Z30" i="314"/>
  <c r="AA30" i="314"/>
  <c r="AB30" i="314"/>
  <c r="AC30" i="314"/>
  <c r="AD30" i="314"/>
  <c r="AE30" i="314"/>
  <c r="AF30" i="314"/>
  <c r="AG30" i="314"/>
  <c r="AH30" i="314"/>
  <c r="AI30" i="314"/>
  <c r="AJ30" i="314"/>
  <c r="B31" i="314"/>
  <c r="C31" i="314"/>
  <c r="D31" i="314"/>
  <c r="E31" i="314"/>
  <c r="F31" i="314"/>
  <c r="G31" i="314"/>
  <c r="H31" i="314"/>
  <c r="I31" i="314"/>
  <c r="J31" i="314"/>
  <c r="K31" i="314"/>
  <c r="L31" i="314"/>
  <c r="M31" i="314"/>
  <c r="N31" i="314"/>
  <c r="O31" i="314"/>
  <c r="P31" i="314"/>
  <c r="AO31" i="314" s="1"/>
  <c r="AP31" i="314" s="1"/>
  <c r="Q31" i="314"/>
  <c r="R31" i="314"/>
  <c r="S31" i="314"/>
  <c r="T31" i="314"/>
  <c r="U31" i="314"/>
  <c r="V31" i="314"/>
  <c r="W31" i="314"/>
  <c r="X31" i="314"/>
  <c r="Y31" i="314"/>
  <c r="Z31" i="314"/>
  <c r="AA31" i="314"/>
  <c r="AB31" i="314"/>
  <c r="AC31" i="314"/>
  <c r="AD31" i="314"/>
  <c r="AE31" i="314"/>
  <c r="AF31" i="314"/>
  <c r="AG31" i="314"/>
  <c r="AH31" i="314"/>
  <c r="AI31" i="314"/>
  <c r="AJ31" i="314"/>
  <c r="AO18" i="314"/>
  <c r="AO19" i="314"/>
  <c r="AO20" i="314"/>
  <c r="AO21" i="314"/>
  <c r="AO17" i="314"/>
  <c r="AO9" i="314"/>
  <c r="AO10" i="314"/>
  <c r="AO11" i="314"/>
  <c r="AO12" i="314"/>
  <c r="AO13" i="314"/>
  <c r="AO8" i="314"/>
  <c r="C57" i="297"/>
  <c r="D19" i="293"/>
  <c r="E19" i="293"/>
  <c r="F19" i="293"/>
  <c r="G19" i="293"/>
  <c r="H19" i="293"/>
  <c r="I19" i="293"/>
  <c r="J19" i="293"/>
  <c r="K19" i="293"/>
  <c r="L19" i="293"/>
  <c r="M19" i="293"/>
  <c r="N19" i="293"/>
  <c r="O19" i="293"/>
  <c r="P19" i="293"/>
  <c r="Q19" i="293"/>
  <c r="R19" i="293"/>
  <c r="S19" i="293"/>
  <c r="T19" i="293"/>
  <c r="U19" i="293"/>
  <c r="V19" i="293"/>
  <c r="W19" i="293"/>
  <c r="X19" i="293"/>
  <c r="Y19" i="293"/>
  <c r="Z19" i="293"/>
  <c r="AA19" i="293"/>
  <c r="AB19" i="293"/>
  <c r="AC19" i="293"/>
  <c r="AD19" i="293"/>
  <c r="AE19" i="293"/>
  <c r="AF19" i="293"/>
  <c r="AG19" i="293"/>
  <c r="AH19" i="293"/>
  <c r="AI19" i="293"/>
  <c r="AJ19" i="293"/>
  <c r="AK19" i="293"/>
  <c r="AL19" i="293"/>
  <c r="AM19" i="293"/>
  <c r="AN19" i="293"/>
  <c r="AO19" i="293"/>
  <c r="D20" i="293"/>
  <c r="E20" i="293"/>
  <c r="F20" i="293"/>
  <c r="G20" i="293"/>
  <c r="H20" i="293"/>
  <c r="I20" i="293"/>
  <c r="J20" i="293"/>
  <c r="K20" i="293"/>
  <c r="L20" i="293"/>
  <c r="M20" i="293"/>
  <c r="N20" i="293"/>
  <c r="O20" i="293"/>
  <c r="P20" i="293"/>
  <c r="Q20" i="293"/>
  <c r="R20" i="293"/>
  <c r="S20" i="293"/>
  <c r="T20" i="293"/>
  <c r="U20" i="293"/>
  <c r="V20" i="293"/>
  <c r="W20" i="293"/>
  <c r="X20" i="293"/>
  <c r="Y20" i="293"/>
  <c r="Z20" i="293"/>
  <c r="AA20" i="293"/>
  <c r="AB20" i="293"/>
  <c r="AC20" i="293"/>
  <c r="AD20" i="293"/>
  <c r="AE20" i="293"/>
  <c r="AF20" i="293"/>
  <c r="AG20" i="293"/>
  <c r="AH20" i="293"/>
  <c r="AI20" i="293"/>
  <c r="AJ20" i="293"/>
  <c r="AK20" i="293"/>
  <c r="AL20" i="293"/>
  <c r="AM20" i="293"/>
  <c r="AN20" i="293"/>
  <c r="AO20" i="293"/>
  <c r="D21" i="293"/>
  <c r="E21" i="293"/>
  <c r="F21" i="293"/>
  <c r="G21" i="293"/>
  <c r="H21" i="293"/>
  <c r="I21" i="293"/>
  <c r="J21" i="293"/>
  <c r="K21" i="293"/>
  <c r="L21" i="293"/>
  <c r="M21" i="293"/>
  <c r="N21" i="293"/>
  <c r="O21" i="293"/>
  <c r="P21" i="293"/>
  <c r="Q21" i="293"/>
  <c r="R21" i="293"/>
  <c r="S21" i="293"/>
  <c r="T21" i="293"/>
  <c r="U21" i="293"/>
  <c r="V21" i="293"/>
  <c r="W21" i="293"/>
  <c r="X21" i="293"/>
  <c r="Y21" i="293"/>
  <c r="Z21" i="293"/>
  <c r="AA21" i="293"/>
  <c r="AB21" i="293"/>
  <c r="AC21" i="293"/>
  <c r="AD21" i="293"/>
  <c r="AE21" i="293"/>
  <c r="AF21" i="293"/>
  <c r="AG21" i="293"/>
  <c r="AH21" i="293"/>
  <c r="AI21" i="293"/>
  <c r="AJ21" i="293"/>
  <c r="AK21" i="293"/>
  <c r="AL21" i="293"/>
  <c r="AM21" i="293"/>
  <c r="AN21" i="293"/>
  <c r="AO21" i="293"/>
  <c r="C20" i="293"/>
  <c r="C21" i="293"/>
  <c r="C19" i="293"/>
  <c r="AI18" i="293"/>
  <c r="AJ18" i="293"/>
  <c r="AK18" i="293"/>
  <c r="AL18" i="293"/>
  <c r="AM18" i="293"/>
  <c r="AN18" i="293"/>
  <c r="AO18" i="293"/>
  <c r="F5" i="319"/>
  <c r="F6" i="319"/>
  <c r="F7" i="319"/>
  <c r="F8" i="319"/>
  <c r="F9" i="319"/>
  <c r="F10" i="319"/>
  <c r="F11" i="319"/>
  <c r="F12" i="319"/>
  <c r="F13" i="319"/>
  <c r="F14" i="319"/>
  <c r="F15" i="319"/>
  <c r="F16" i="319"/>
  <c r="F4" i="319"/>
  <c r="I14" i="300"/>
  <c r="F37" i="299"/>
  <c r="F36" i="299"/>
  <c r="F35" i="299"/>
  <c r="F34" i="299"/>
  <c r="F33" i="299"/>
  <c r="F32" i="299"/>
  <c r="F31" i="299"/>
  <c r="F30" i="299"/>
  <c r="F29" i="299"/>
  <c r="F28" i="299"/>
  <c r="F27" i="299"/>
  <c r="F26" i="299"/>
  <c r="F25" i="299"/>
  <c r="F24" i="299"/>
  <c r="F23" i="299"/>
  <c r="F22" i="299"/>
  <c r="F21" i="299"/>
  <c r="F20" i="299"/>
  <c r="F19" i="299"/>
  <c r="F18" i="299"/>
  <c r="F17" i="299"/>
  <c r="F16" i="299"/>
  <c r="F15" i="299"/>
  <c r="F14" i="299"/>
  <c r="F13" i="299"/>
  <c r="F12" i="299"/>
  <c r="F11" i="299"/>
  <c r="F10" i="299"/>
  <c r="F9" i="299"/>
  <c r="C84" i="297"/>
  <c r="AH57" i="297"/>
  <c r="AG57" i="297"/>
  <c r="AF57" i="297"/>
  <c r="AE57" i="297"/>
  <c r="AD57" i="297"/>
  <c r="AC57" i="297"/>
  <c r="AB57" i="297"/>
  <c r="AA57" i="297"/>
  <c r="Z57" i="297"/>
  <c r="Y57" i="297"/>
  <c r="X57" i="297"/>
  <c r="W57" i="297"/>
  <c r="V57" i="297"/>
  <c r="U57" i="297"/>
  <c r="T57" i="297"/>
  <c r="S57" i="297"/>
  <c r="R57" i="297"/>
  <c r="Q57" i="297"/>
  <c r="P57" i="297"/>
  <c r="O57" i="297"/>
  <c r="N57" i="297"/>
  <c r="M57" i="297"/>
  <c r="L57" i="297"/>
  <c r="K57" i="297"/>
  <c r="J57" i="297"/>
  <c r="I57" i="297"/>
  <c r="H57" i="297"/>
  <c r="G57" i="297"/>
  <c r="F57" i="297"/>
  <c r="E57" i="297"/>
  <c r="D57" i="297"/>
  <c r="C30" i="297"/>
  <c r="L19" i="295"/>
  <c r="L18" i="295"/>
  <c r="L17" i="295"/>
  <c r="L16" i="295"/>
  <c r="L15" i="295"/>
  <c r="L14" i="295"/>
  <c r="L13" i="295"/>
  <c r="L12" i="295"/>
  <c r="L11" i="295"/>
  <c r="AH18" i="293"/>
  <c r="AG18" i="293"/>
  <c r="AF18" i="293"/>
  <c r="AE18" i="293"/>
  <c r="AD18" i="293"/>
  <c r="AC18" i="293"/>
  <c r="AB18" i="293"/>
  <c r="AA18" i="293"/>
  <c r="Z18" i="293"/>
  <c r="Y18" i="293"/>
  <c r="X18" i="293"/>
  <c r="W18" i="293"/>
  <c r="V18" i="293"/>
  <c r="U18" i="293"/>
  <c r="T18" i="293"/>
  <c r="S18" i="293"/>
  <c r="R18" i="293"/>
  <c r="Q18" i="293"/>
  <c r="P18" i="293"/>
  <c r="O18" i="293"/>
  <c r="N18" i="293"/>
  <c r="M18" i="293"/>
  <c r="L18" i="293"/>
  <c r="K18" i="293"/>
  <c r="J18" i="293"/>
  <c r="I18" i="293"/>
  <c r="H18" i="293"/>
  <c r="G18" i="293"/>
  <c r="F18" i="293"/>
  <c r="E18" i="293"/>
  <c r="D18" i="293"/>
  <c r="C18" i="293"/>
</calcChain>
</file>

<file path=xl/sharedStrings.xml><?xml version="1.0" encoding="utf-8"?>
<sst xmlns="http://schemas.openxmlformats.org/spreadsheetml/2006/main" count="4289" uniqueCount="2816">
  <si>
    <t>back to contents</t>
  </si>
  <si>
    <t>Scotland's Population 2019 - The Registrar General's Annual Review of Demographic Trends</t>
  </si>
  <si>
    <t>© Crown Copyright 2020</t>
  </si>
  <si>
    <t>Figure 1.1</t>
  </si>
  <si>
    <t>Figure 1.2</t>
  </si>
  <si>
    <t>Figure 1.3</t>
  </si>
  <si>
    <t>Date</t>
  </si>
  <si>
    <t xml:space="preserve">Persons </t>
  </si>
  <si>
    <t>Females</t>
  </si>
  <si>
    <t>Males</t>
  </si>
  <si>
    <t>Under 1 year</t>
  </si>
  <si>
    <t>01-14</t>
  </si>
  <si>
    <t>15-44</t>
  </si>
  <si>
    <t>45-64</t>
  </si>
  <si>
    <t>65-74</t>
  </si>
  <si>
    <t>75-84</t>
  </si>
  <si>
    <t>85+</t>
  </si>
  <si>
    <r>
      <t>Week number</t>
    </r>
    <r>
      <rPr>
        <b/>
        <vertAlign val="superscript"/>
        <sz val="10"/>
        <rFont val="Arial"/>
        <family val="2"/>
      </rPr>
      <t>3</t>
    </r>
  </si>
  <si>
    <t>Week beginning</t>
  </si>
  <si>
    <t>64 and under</t>
  </si>
  <si>
    <t>age standardised rate</t>
  </si>
  <si>
    <t>lower confidence interval</t>
  </si>
  <si>
    <t>upper confidence interval</t>
  </si>
  <si>
    <t>Number of deaths</t>
  </si>
  <si>
    <r>
      <t>All deaths involving COVID-19</t>
    </r>
    <r>
      <rPr>
        <b/>
        <vertAlign val="superscript"/>
        <sz val="10"/>
        <rFont val="Arial"/>
        <family val="2"/>
      </rPr>
      <t>6</t>
    </r>
  </si>
  <si>
    <t>Persons</t>
  </si>
  <si>
    <t>Deaths where COVID-19 was the underlying cause</t>
  </si>
  <si>
    <t>All deaths</t>
  </si>
  <si>
    <r>
      <t>Deaths involving COVID-19</t>
    </r>
    <r>
      <rPr>
        <b/>
        <vertAlign val="superscript"/>
        <sz val="10"/>
        <rFont val="Arial"/>
        <family val="2"/>
      </rPr>
      <t>5</t>
    </r>
  </si>
  <si>
    <r>
      <t>Age-standardised rate per 100,000 population</t>
    </r>
    <r>
      <rPr>
        <vertAlign val="superscript"/>
        <sz val="10"/>
        <rFont val="Arial"/>
        <family val="2"/>
      </rPr>
      <t>4</t>
    </r>
  </si>
  <si>
    <r>
      <t>Lower confidence limit</t>
    </r>
    <r>
      <rPr>
        <vertAlign val="superscript"/>
        <sz val="10"/>
        <rFont val="Arial"/>
        <family val="2"/>
      </rPr>
      <t>3</t>
    </r>
  </si>
  <si>
    <r>
      <t>Upper Confidence limit</t>
    </r>
    <r>
      <rPr>
        <vertAlign val="superscript"/>
        <sz val="10"/>
        <rFont val="Arial"/>
        <family val="2"/>
      </rPr>
      <t>3</t>
    </r>
  </si>
  <si>
    <r>
      <t>SOC Major Group</t>
    </r>
    <r>
      <rPr>
        <b/>
        <vertAlign val="superscript"/>
        <sz val="10"/>
        <rFont val="Arial"/>
        <family val="2"/>
      </rPr>
      <t>6</t>
    </r>
  </si>
  <si>
    <t>Month</t>
  </si>
  <si>
    <t>Pre-existing condition</t>
  </si>
  <si>
    <t>Number of COVID-19 deaths</t>
  </si>
  <si>
    <t>Proportion of all COVID-19 deaths</t>
  </si>
  <si>
    <t>none</t>
  </si>
  <si>
    <t>Diabetes</t>
  </si>
  <si>
    <t>Ischaemic heart diseases</t>
  </si>
  <si>
    <t>Chronic lower respiratory diseases</t>
  </si>
  <si>
    <t>Total Deaths</t>
  </si>
  <si>
    <t>Cerebrovascular disease</t>
  </si>
  <si>
    <t>Footnote:</t>
  </si>
  <si>
    <t>Week number</t>
  </si>
  <si>
    <t>Registered deaths: five year average</t>
  </si>
  <si>
    <t>Cancer</t>
  </si>
  <si>
    <t>Dementia / Alzheimers</t>
  </si>
  <si>
    <t>Circulatory (heart disease and stroke)</t>
  </si>
  <si>
    <t>Respiratory</t>
  </si>
  <si>
    <t>Other</t>
  </si>
  <si>
    <t>All</t>
  </si>
  <si>
    <t>Registered deaths: 2020</t>
  </si>
  <si>
    <t>COVID-19</t>
  </si>
  <si>
    <t>Difference</t>
  </si>
  <si>
    <t>Care Homes</t>
  </si>
  <si>
    <t>Hospitals</t>
  </si>
  <si>
    <t>Home/Non-institution</t>
  </si>
  <si>
    <t>Footnotes</t>
  </si>
  <si>
    <t>1) Figures are provisional and subject to change.</t>
  </si>
  <si>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</si>
  <si>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</si>
  <si>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</si>
  <si>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</si>
  <si>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</si>
  <si>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</si>
  <si>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</si>
  <si>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</si>
  <si>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t>Council area</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</si>
  <si>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</si>
  <si>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</si>
  <si>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</si>
  <si>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</si>
  <si>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</si>
  <si>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</si>
  <si>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</si>
  <si>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</si>
  <si>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</si>
  <si>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</si>
  <si>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</si>
  <si>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</si>
  <si>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</si>
  <si>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</si>
  <si>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</si>
  <si>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</si>
  <si>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</si>
  <si>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</si>
  <si>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</si>
  <si>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</si>
  <si>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</si>
  <si>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</si>
  <si>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</si>
  <si>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</si>
  <si>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</si>
  <si>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</si>
  <si>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</si>
  <si>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</si>
  <si>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</si>
  <si>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Quintile</t>
  </si>
  <si>
    <t>Rate</t>
  </si>
  <si>
    <t>Lower CI</t>
  </si>
  <si>
    <t>Upper CI</t>
  </si>
  <si>
    <t>All causes</t>
  </si>
  <si>
    <t>1 (most deprived)</t>
  </si>
  <si>
    <t>5 (least deprived)</t>
  </si>
  <si>
    <t>Footnotes:</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</si>
  <si>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</si>
  <si>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</si>
  <si>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</si>
  <si>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</si>
  <si>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6) More information about SIMD can be found at:</t>
  </si>
  <si>
    <t>Scottish Government website</t>
  </si>
  <si>
    <t>Scottish Index of Multiple Deprivation</t>
  </si>
  <si>
    <t>Excess</t>
  </si>
  <si>
    <t>All occupations</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</si>
  <si>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</si>
  <si>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</si>
  <si>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</si>
  <si>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Footnote</t>
  </si>
  <si>
    <t>Combined March-August 2020</t>
  </si>
  <si>
    <t>0 to 14</t>
  </si>
  <si>
    <t>15 to 44</t>
  </si>
  <si>
    <t>45 to 64</t>
  </si>
  <si>
    <t>65 to 74</t>
  </si>
  <si>
    <t>75 to 84</t>
  </si>
  <si>
    <t>Week no</t>
  </si>
  <si>
    <t>Notes:</t>
  </si>
  <si>
    <t>1. Calculated using age-standardised mortality rates standardised to the 2013 European standard population</t>
  </si>
  <si>
    <t>2. Relative cumulative age-standardised mortality rates (rcASMRs) are expressed as the percentage change per week in 2020 of the cumulative age-standardised mortality rate from the average annual age-standardised mortality rate in 2015-2019</t>
  </si>
  <si>
    <t>3. See "week number dates" tab for dates each week number refers to</t>
  </si>
  <si>
    <t>4. For United Kingdom countries, non-residents are excluded for figures from England, Scotland and Wales but are included for Northern Ireland. However the numbers of non-residents included are very small</t>
  </si>
  <si>
    <t>5. Data for the UK are based on date of registration rather than date of death, most other European countries as based on date of death. See Information tab for further details.</t>
  </si>
  <si>
    <t>6. 'z' denotes where data is not available</t>
  </si>
  <si>
    <t>Countries</t>
  </si>
  <si>
    <t>Belgium</t>
  </si>
  <si>
    <t>Bulgaria</t>
  </si>
  <si>
    <t>Czechia</t>
  </si>
  <si>
    <t>Denmark</t>
  </si>
  <si>
    <t>Estonia</t>
  </si>
  <si>
    <t>Spain</t>
  </si>
  <si>
    <t>France</t>
  </si>
  <si>
    <t>Italy</t>
  </si>
  <si>
    <t>Lithuania</t>
  </si>
  <si>
    <t>Luxembourg</t>
  </si>
  <si>
    <t>Hungary</t>
  </si>
  <si>
    <t>Netherlands</t>
  </si>
  <si>
    <t>Austria</t>
  </si>
  <si>
    <t>Portugal</t>
  </si>
  <si>
    <t>Slovakia</t>
  </si>
  <si>
    <t>Finland</t>
  </si>
  <si>
    <t>Sweden</t>
  </si>
  <si>
    <t>United Kingdom</t>
  </si>
  <si>
    <t>Iceland</t>
  </si>
  <si>
    <t>Liechtenstein</t>
  </si>
  <si>
    <t>Norway</t>
  </si>
  <si>
    <t>Switzerland</t>
  </si>
  <si>
    <t>England</t>
  </si>
  <si>
    <t>Wales</t>
  </si>
  <si>
    <t>Scotland</t>
  </si>
  <si>
    <t>Northern Ireland</t>
  </si>
  <si>
    <t>Source: Office for National Statistics, National Records Scotland, Northern Ireland Statistics and Research Agency, Eurostat</t>
  </si>
  <si>
    <t>Non COVID-19</t>
  </si>
  <si>
    <r>
      <t>6) Urban Rural classification 2016. More information can be found of the</t>
    </r>
    <r>
      <rPr>
        <u/>
        <sz val="8"/>
        <color rgb="FF0000FF"/>
        <rFont val="Arial"/>
        <family val="2"/>
      </rPr>
      <t xml:space="preserve"> Scottish Government website</t>
    </r>
  </si>
  <si>
    <t>Remote Rural Areas</t>
  </si>
  <si>
    <t>Accessible Rural Areas</t>
  </si>
  <si>
    <t>Remote Small Towns</t>
  </si>
  <si>
    <t>Accessible Small Towns</t>
  </si>
  <si>
    <t>Other Urban Areas</t>
  </si>
  <si>
    <t>Large Urban Areas</t>
  </si>
  <si>
    <t>Urban rural classification</t>
  </si>
  <si>
    <t>Intermediate Zone code</t>
  </si>
  <si>
    <t>Name of Intermediate Zone</t>
  </si>
  <si>
    <t>Local Authority</t>
  </si>
  <si>
    <t>Number of Deaths</t>
  </si>
  <si>
    <t>Population (2019 based)</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</si>
  <si>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</si>
  <si>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</si>
  <si>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</si>
  <si>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</si>
  <si>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</si>
  <si>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</si>
  <si>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</si>
  <si>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</si>
  <si>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</si>
  <si>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</si>
  <si>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</si>
  <si>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</si>
  <si>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</si>
  <si>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</si>
  <si>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</si>
  <si>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</si>
  <si>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</si>
  <si>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</si>
  <si>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</si>
  <si>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</si>
  <si>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</si>
  <si>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</si>
  <si>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</si>
  <si>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</si>
  <si>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</si>
  <si>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</si>
  <si>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</si>
  <si>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</si>
  <si>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</si>
  <si>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</si>
  <si>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</si>
  <si>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</si>
  <si>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</si>
  <si>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</si>
  <si>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</si>
  <si>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</si>
  <si>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</si>
  <si>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</si>
  <si>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</si>
  <si>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</si>
  <si>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</si>
  <si>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</si>
  <si>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</si>
  <si>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</si>
  <si>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</si>
  <si>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</si>
  <si>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</si>
  <si>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</si>
  <si>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</si>
  <si>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</si>
  <si>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</si>
  <si>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</si>
  <si>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</si>
  <si>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</si>
  <si>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</si>
  <si>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</si>
  <si>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</si>
  <si>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</si>
  <si>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</si>
  <si>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</si>
  <si>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</si>
  <si>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</si>
  <si>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</si>
  <si>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</si>
  <si>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</si>
  <si>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</si>
  <si>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</si>
  <si>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</si>
  <si>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</si>
  <si>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</si>
  <si>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</si>
  <si>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</si>
  <si>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</si>
  <si>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</si>
  <si>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</si>
  <si>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</si>
  <si>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</si>
  <si>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</si>
  <si>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</si>
  <si>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</si>
  <si>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</si>
  <si>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</si>
  <si>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</si>
  <si>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</si>
  <si>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</si>
  <si>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</si>
  <si>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</si>
  <si>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</si>
  <si>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</si>
  <si>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</si>
  <si>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</si>
  <si>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</si>
  <si>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</si>
  <si>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</si>
  <si>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</si>
  <si>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</si>
  <si>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</si>
  <si>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</si>
  <si>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</si>
  <si>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</si>
  <si>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</si>
  <si>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</si>
  <si>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</si>
  <si>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</si>
  <si>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</si>
  <si>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</si>
  <si>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</si>
  <si>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</si>
  <si>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</si>
  <si>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</si>
  <si>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</si>
  <si>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</si>
  <si>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</si>
  <si>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</si>
  <si>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</si>
  <si>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</si>
  <si>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</si>
  <si>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</si>
  <si>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</si>
  <si>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</si>
  <si>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</si>
  <si>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</si>
  <si>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</si>
  <si>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</si>
  <si>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</si>
  <si>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</si>
  <si>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</si>
  <si>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</si>
  <si>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</si>
  <si>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</si>
  <si>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</si>
  <si>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</si>
  <si>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</si>
  <si>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</si>
  <si>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</si>
  <si>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</si>
  <si>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</si>
  <si>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</si>
  <si>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</si>
  <si>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</si>
  <si>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</si>
  <si>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</si>
  <si>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</si>
  <si>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</si>
  <si>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</si>
  <si>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</si>
  <si>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</si>
  <si>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</si>
  <si>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</si>
  <si>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</si>
  <si>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</si>
  <si>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</si>
  <si>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</si>
  <si>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</si>
  <si>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</si>
  <si>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</si>
  <si>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</si>
  <si>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</si>
  <si>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</si>
  <si>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</si>
  <si>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</si>
  <si>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</si>
  <si>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</si>
  <si>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</si>
  <si>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</si>
  <si>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</si>
  <si>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</si>
  <si>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</si>
  <si>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</si>
  <si>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</si>
  <si>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</si>
  <si>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</si>
  <si>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</si>
  <si>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</si>
  <si>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</si>
  <si>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</si>
  <si>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</si>
  <si>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</si>
  <si>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</si>
  <si>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</si>
  <si>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</si>
  <si>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</si>
  <si>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</si>
  <si>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</si>
  <si>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</si>
  <si>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</si>
  <si>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</si>
  <si>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</si>
  <si>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</si>
  <si>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</si>
  <si>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</si>
  <si>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</si>
  <si>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</si>
  <si>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</si>
  <si>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</si>
  <si>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</si>
  <si>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</si>
  <si>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</si>
  <si>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</si>
  <si>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</si>
  <si>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</si>
  <si>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</si>
  <si>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</si>
  <si>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</si>
  <si>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</si>
  <si>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</si>
  <si>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</si>
  <si>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</si>
  <si>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</si>
  <si>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</si>
  <si>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</si>
  <si>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</si>
  <si>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</si>
  <si>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</si>
  <si>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</si>
  <si>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</si>
  <si>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</si>
  <si>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</si>
  <si>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</si>
  <si>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</si>
  <si>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</si>
  <si>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</si>
  <si>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</si>
  <si>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</si>
  <si>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</si>
  <si>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</si>
  <si>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</si>
  <si>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</si>
  <si>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</si>
  <si>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</si>
  <si>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</si>
  <si>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</si>
  <si>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</si>
  <si>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</si>
  <si>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</si>
  <si>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</si>
  <si>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</si>
  <si>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</si>
  <si>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</si>
  <si>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</si>
  <si>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</si>
  <si>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</si>
  <si>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</si>
  <si>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</si>
  <si>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</si>
  <si>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</si>
  <si>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</si>
  <si>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</si>
  <si>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</si>
  <si>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</si>
  <si>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</si>
  <si>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</si>
  <si>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</si>
  <si>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</si>
  <si>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</si>
  <si>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</si>
  <si>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</si>
  <si>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</si>
  <si>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</si>
  <si>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</si>
  <si>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</si>
  <si>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</si>
  <si>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</si>
  <si>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</si>
  <si>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</si>
  <si>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</si>
  <si>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</si>
  <si>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</si>
  <si>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</si>
  <si>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</si>
  <si>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</si>
  <si>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</si>
  <si>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</si>
  <si>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</si>
  <si>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</si>
  <si>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</si>
  <si>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</si>
  <si>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</si>
  <si>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</si>
  <si>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</si>
  <si>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</si>
  <si>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</si>
  <si>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</si>
  <si>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</si>
  <si>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</si>
  <si>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</si>
  <si>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</si>
  <si>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</si>
  <si>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</si>
  <si>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</si>
  <si>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</si>
  <si>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</si>
  <si>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</si>
  <si>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</si>
  <si>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</si>
  <si>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</si>
  <si>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</si>
  <si>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</si>
  <si>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</si>
  <si>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</si>
  <si>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</si>
  <si>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</si>
  <si>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</si>
  <si>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</si>
  <si>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</si>
  <si>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</si>
  <si>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</si>
  <si>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</si>
  <si>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</si>
  <si>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</si>
  <si>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</si>
  <si>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</si>
  <si>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</si>
  <si>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</si>
  <si>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</si>
  <si>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</si>
  <si>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</si>
  <si>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</si>
  <si>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</si>
  <si>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</si>
  <si>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</si>
  <si>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</si>
  <si>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</si>
  <si>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</si>
  <si>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</si>
  <si>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</si>
  <si>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</si>
  <si>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</si>
  <si>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</si>
  <si>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</si>
  <si>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</si>
  <si>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</si>
  <si>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</si>
  <si>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</si>
  <si>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</si>
  <si>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</si>
  <si>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</si>
  <si>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</si>
  <si>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</si>
  <si>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</si>
  <si>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</si>
  <si>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</si>
  <si>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</si>
  <si>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</si>
  <si>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</si>
  <si>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</si>
  <si>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</si>
  <si>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</si>
  <si>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</si>
  <si>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</si>
  <si>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</si>
  <si>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</si>
  <si>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</si>
  <si>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</si>
  <si>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</si>
  <si>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</si>
  <si>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</si>
  <si>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</si>
  <si>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</si>
  <si>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</si>
  <si>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</si>
  <si>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</si>
  <si>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</si>
  <si>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</si>
  <si>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</si>
  <si>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</si>
  <si>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</si>
  <si>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</si>
  <si>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</si>
  <si>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</si>
  <si>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</si>
  <si>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</si>
  <si>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</si>
  <si>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</si>
  <si>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</si>
  <si>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</si>
  <si>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</si>
  <si>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</si>
  <si>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</si>
  <si>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</si>
  <si>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</si>
  <si>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</si>
  <si>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</si>
  <si>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</si>
  <si>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</si>
  <si>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</si>
  <si>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</si>
  <si>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</si>
  <si>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</si>
  <si>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</si>
  <si>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</si>
  <si>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</si>
  <si>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</si>
  <si>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</si>
  <si>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</si>
  <si>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</si>
  <si>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</si>
  <si>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</si>
  <si>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</si>
  <si>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</si>
  <si>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</si>
  <si>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</si>
  <si>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</si>
  <si>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</si>
  <si>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</si>
  <si>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</si>
  <si>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</si>
  <si>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</si>
  <si>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</si>
  <si>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</si>
  <si>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</si>
  <si>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</si>
  <si>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</si>
  <si>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</si>
  <si>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</si>
  <si>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</si>
  <si>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</si>
  <si>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</si>
  <si>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</si>
  <si>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</si>
  <si>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</si>
  <si>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</si>
  <si>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</si>
  <si>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</si>
  <si>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</si>
  <si>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</si>
  <si>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</si>
  <si>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</si>
  <si>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</si>
  <si>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</si>
  <si>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</si>
  <si>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</si>
  <si>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</si>
  <si>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</si>
  <si>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</si>
  <si>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</si>
  <si>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</si>
  <si>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</si>
  <si>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</si>
  <si>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</si>
  <si>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</si>
  <si>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</si>
  <si>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</si>
  <si>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</si>
  <si>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</si>
  <si>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</si>
  <si>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</si>
  <si>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</si>
  <si>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</si>
  <si>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</si>
  <si>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</si>
  <si>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</si>
  <si>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</si>
  <si>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</si>
  <si>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</si>
  <si>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</si>
  <si>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</si>
  <si>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</si>
  <si>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</si>
  <si>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</si>
  <si>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</si>
  <si>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</si>
  <si>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</si>
  <si>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</si>
  <si>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</si>
  <si>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</si>
  <si>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</si>
  <si>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</si>
  <si>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</si>
  <si>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</si>
  <si>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</si>
  <si>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</si>
  <si>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</si>
  <si>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</si>
  <si>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</si>
  <si>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</si>
  <si>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</si>
  <si>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</si>
  <si>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</si>
  <si>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</si>
  <si>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</si>
  <si>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</si>
  <si>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</si>
  <si>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</si>
  <si>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</si>
  <si>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</si>
  <si>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</si>
  <si>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</si>
  <si>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</si>
  <si>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</si>
  <si>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</si>
  <si>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</si>
  <si>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</si>
  <si>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</si>
  <si>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</si>
  <si>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</si>
  <si>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</si>
  <si>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</si>
  <si>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</si>
  <si>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</si>
  <si>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</si>
  <si>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</si>
  <si>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</si>
  <si>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</si>
  <si>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</si>
  <si>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</si>
  <si>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</si>
  <si>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</si>
  <si>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</si>
  <si>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</si>
  <si>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</si>
  <si>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</si>
  <si>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</si>
  <si>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</si>
  <si>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</si>
  <si>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</si>
  <si>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</si>
  <si>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</si>
  <si>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</si>
  <si>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</si>
  <si>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</si>
  <si>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</si>
  <si>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</si>
  <si>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</si>
  <si>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</si>
  <si>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</si>
  <si>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</si>
  <si>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</si>
  <si>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</si>
  <si>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</si>
  <si>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</si>
  <si>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</si>
  <si>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</si>
  <si>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</si>
  <si>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</si>
  <si>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</si>
  <si>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</si>
  <si>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</si>
  <si>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</si>
  <si>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</si>
  <si>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</si>
  <si>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</si>
  <si>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</si>
  <si>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</si>
  <si>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</si>
  <si>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</si>
  <si>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</si>
  <si>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</si>
  <si>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</si>
  <si>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</si>
  <si>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</si>
  <si>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</si>
  <si>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</si>
  <si>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</si>
  <si>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</si>
  <si>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</si>
  <si>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</si>
  <si>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</si>
  <si>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</si>
  <si>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</si>
  <si>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</si>
  <si>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</si>
  <si>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</si>
  <si>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</si>
  <si>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</si>
  <si>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</si>
  <si>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</si>
  <si>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</si>
  <si>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</si>
  <si>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</si>
  <si>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</si>
  <si>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</si>
  <si>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</si>
  <si>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</si>
  <si>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</si>
  <si>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</si>
  <si>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</si>
  <si>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</si>
  <si>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</si>
  <si>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</si>
  <si>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</si>
  <si>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</si>
  <si>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</si>
  <si>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</si>
  <si>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</si>
  <si>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</si>
  <si>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</si>
  <si>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</si>
  <si>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</si>
  <si>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</si>
  <si>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</si>
  <si>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</si>
  <si>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</si>
  <si>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</si>
  <si>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</si>
  <si>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</si>
  <si>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</si>
  <si>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</si>
  <si>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</si>
  <si>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</si>
  <si>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</si>
  <si>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</si>
  <si>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</si>
  <si>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</si>
  <si>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</si>
  <si>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</si>
  <si>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</si>
  <si>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</si>
  <si>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</si>
  <si>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</si>
  <si>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</si>
  <si>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</si>
  <si>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</si>
  <si>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</si>
  <si>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</si>
  <si>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</si>
  <si>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</si>
  <si>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</si>
  <si>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</si>
  <si>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</si>
  <si>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</si>
  <si>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</si>
  <si>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</si>
  <si>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</si>
  <si>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</si>
  <si>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</si>
  <si>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</si>
  <si>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</si>
  <si>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</si>
  <si>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</si>
  <si>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</si>
  <si>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</si>
  <si>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</si>
  <si>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</si>
  <si>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</si>
  <si>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</si>
  <si>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</si>
  <si>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</si>
  <si>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</si>
  <si>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</si>
  <si>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</si>
  <si>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</si>
  <si>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</si>
  <si>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</si>
  <si>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</si>
  <si>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</si>
  <si>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</si>
  <si>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</si>
  <si>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</si>
  <si>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</si>
  <si>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</si>
  <si>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</si>
  <si>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</si>
  <si>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</si>
  <si>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</si>
  <si>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</si>
  <si>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</si>
  <si>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</si>
  <si>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</si>
  <si>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</si>
  <si>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</si>
  <si>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</si>
  <si>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</si>
  <si>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</si>
  <si>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</si>
  <si>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</si>
  <si>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</si>
  <si>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</si>
  <si>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</si>
  <si>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</si>
  <si>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</si>
  <si>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</si>
  <si>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</si>
  <si>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</si>
  <si>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</si>
  <si>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</si>
  <si>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</si>
  <si>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</si>
  <si>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</si>
  <si>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</si>
  <si>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</si>
  <si>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</si>
  <si>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</si>
  <si>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</si>
  <si>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</si>
  <si>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</si>
  <si>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</si>
  <si>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</si>
  <si>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</si>
  <si>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</si>
  <si>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</si>
  <si>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</si>
  <si>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</si>
  <si>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</si>
  <si>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</si>
  <si>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</si>
  <si>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</si>
  <si>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</si>
  <si>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</si>
  <si>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</si>
  <si>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</si>
  <si>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</si>
  <si>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</si>
  <si>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</si>
  <si>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</si>
  <si>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</si>
  <si>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</si>
  <si>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</si>
  <si>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</si>
  <si>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</si>
  <si>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</si>
  <si>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</si>
  <si>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</si>
  <si>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</si>
  <si>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</si>
  <si>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</si>
  <si>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</si>
  <si>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</si>
  <si>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</si>
  <si>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</si>
  <si>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</si>
  <si>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</si>
  <si>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</si>
  <si>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</si>
  <si>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</si>
  <si>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</si>
  <si>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</si>
  <si>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</si>
  <si>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</si>
  <si>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</si>
  <si>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</si>
  <si>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</si>
  <si>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</si>
  <si>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</si>
  <si>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</si>
  <si>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</si>
  <si>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</si>
  <si>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</si>
  <si>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</si>
  <si>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</si>
  <si>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</si>
  <si>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</si>
  <si>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</si>
  <si>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</si>
  <si>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</si>
  <si>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</si>
  <si>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</si>
  <si>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</si>
  <si>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</si>
  <si>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</si>
  <si>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</si>
  <si>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</si>
  <si>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</si>
  <si>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</si>
  <si>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</si>
  <si>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</si>
  <si>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</si>
  <si>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</si>
  <si>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</si>
  <si>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</si>
  <si>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</si>
  <si>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</si>
  <si>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</si>
  <si>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</si>
  <si>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</si>
  <si>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</si>
  <si>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</si>
  <si>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</si>
  <si>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</si>
  <si>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</si>
  <si>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</si>
  <si>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</si>
  <si>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</si>
  <si>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</si>
  <si>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</si>
  <si>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</si>
  <si>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</si>
  <si>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</si>
  <si>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</si>
  <si>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</si>
  <si>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</si>
  <si>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</si>
  <si>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</si>
  <si>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</si>
  <si>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</si>
  <si>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</si>
  <si>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</si>
  <si>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</si>
  <si>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</si>
  <si>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</si>
  <si>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</si>
  <si>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</si>
  <si>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</si>
  <si>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</si>
  <si>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</si>
  <si>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</si>
  <si>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</si>
  <si>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</si>
  <si>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</si>
  <si>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</si>
  <si>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</si>
  <si>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</si>
  <si>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</si>
  <si>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</si>
  <si>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</si>
  <si>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</si>
  <si>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</si>
  <si>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</si>
  <si>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</si>
  <si>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</si>
  <si>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</si>
  <si>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</si>
  <si>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</si>
  <si>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</si>
  <si>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</si>
  <si>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</si>
  <si>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</si>
  <si>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</si>
  <si>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</si>
  <si>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</si>
  <si>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</si>
  <si>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</si>
  <si>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</si>
  <si>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</si>
  <si>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</si>
  <si>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</si>
  <si>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</si>
  <si>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</si>
  <si>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</si>
  <si>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</si>
  <si>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</si>
  <si>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</si>
  <si>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</si>
  <si>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</si>
  <si>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</si>
  <si>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</si>
  <si>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</si>
  <si>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</si>
  <si>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</si>
  <si>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</si>
  <si>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</si>
  <si>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</si>
  <si>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</si>
  <si>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</si>
  <si>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</si>
  <si>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</si>
  <si>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</si>
  <si>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</si>
  <si>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</si>
  <si>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</si>
  <si>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</si>
  <si>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</si>
  <si>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</si>
  <si>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</si>
  <si>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</si>
  <si>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</si>
  <si>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</si>
  <si>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</si>
  <si>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</si>
  <si>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</si>
  <si>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</si>
  <si>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</si>
  <si>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</si>
  <si>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</si>
  <si>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</si>
  <si>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</si>
  <si>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</si>
  <si>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</si>
  <si>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</si>
  <si>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</si>
  <si>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</si>
  <si>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</si>
  <si>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</si>
  <si>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</si>
  <si>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</si>
  <si>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</si>
  <si>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</si>
  <si>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</si>
  <si>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</si>
  <si>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</si>
  <si>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</si>
  <si>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</si>
  <si>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</si>
  <si>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</si>
  <si>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</si>
  <si>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</si>
  <si>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</si>
  <si>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</si>
  <si>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</si>
  <si>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</si>
  <si>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</si>
  <si>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</si>
  <si>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</si>
  <si>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</si>
  <si>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</si>
  <si>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</si>
  <si>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</si>
  <si>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</si>
  <si>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</si>
  <si>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</si>
  <si>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</si>
  <si>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</si>
  <si>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</si>
  <si>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</si>
  <si>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</si>
  <si>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Na h-Eileanan Siar</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</si>
  <si>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</si>
  <si>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</si>
  <si>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</si>
  <si>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</si>
  <si>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</si>
  <si>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</si>
  <si>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</si>
  <si>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</si>
  <si>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</si>
  <si>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</si>
  <si>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</si>
  <si>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</si>
  <si>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</si>
  <si>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</si>
  <si>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</si>
  <si>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</si>
  <si>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</si>
  <si>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</si>
  <si>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</si>
  <si>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</si>
  <si>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</si>
  <si>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</si>
  <si>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</si>
  <si>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</si>
  <si>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</si>
  <si>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</si>
  <si>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</si>
  <si>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</si>
  <si>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</si>
  <si>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</si>
  <si>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</si>
  <si>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</si>
  <si>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</si>
  <si>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</si>
  <si>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</si>
  <si>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</si>
  <si>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</si>
  <si>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</si>
  <si>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</si>
  <si>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</si>
  <si>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</si>
  <si>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</si>
  <si>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</si>
  <si>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</si>
  <si>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</si>
  <si>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</si>
  <si>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</si>
  <si>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</si>
  <si>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</si>
  <si>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</si>
  <si>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</si>
  <si>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</si>
  <si>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</si>
  <si>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</si>
  <si>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</si>
  <si>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</si>
  <si>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</si>
  <si>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</si>
  <si>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</si>
  <si>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</si>
  <si>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</si>
  <si>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</si>
  <si>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</si>
  <si>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</si>
  <si>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</si>
  <si>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</si>
  <si>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</si>
  <si>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</si>
  <si>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</si>
  <si>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</si>
  <si>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</si>
  <si>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</si>
  <si>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</si>
  <si>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</si>
  <si>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</si>
  <si>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</si>
  <si>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</si>
  <si>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</si>
  <si>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</si>
  <si>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</si>
  <si>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</si>
  <si>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</si>
  <si>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</si>
  <si>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</si>
  <si>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</si>
  <si>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</si>
  <si>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</si>
  <si>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</si>
  <si>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</si>
  <si>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</si>
  <si>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</si>
  <si>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</si>
  <si>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</si>
  <si>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</si>
  <si>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</si>
  <si>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</si>
  <si>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</si>
  <si>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</si>
  <si>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</si>
  <si>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</si>
  <si>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</si>
  <si>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</si>
  <si>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</si>
  <si>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</si>
  <si>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</si>
  <si>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</si>
  <si>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</si>
  <si>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</si>
  <si>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</si>
  <si>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</si>
  <si>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</si>
  <si>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</si>
  <si>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</si>
  <si>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</si>
  <si>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</si>
  <si>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</si>
  <si>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</si>
  <si>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</si>
  <si>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</si>
  <si>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</si>
  <si>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</si>
  <si>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</si>
  <si>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</si>
  <si>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</si>
  <si>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</si>
  <si>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</si>
  <si>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</si>
  <si>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</si>
  <si>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</si>
  <si>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</si>
  <si>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</si>
  <si>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</si>
  <si>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</si>
  <si>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</si>
  <si>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</si>
  <si>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</si>
  <si>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</si>
  <si>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</si>
  <si>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</si>
  <si>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</si>
  <si>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</si>
  <si>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</si>
  <si>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</si>
  <si>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</si>
  <si>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</si>
  <si>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</si>
  <si>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</si>
  <si>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</si>
  <si>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</si>
  <si>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</si>
  <si>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</si>
  <si>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</si>
  <si>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</si>
  <si>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</si>
  <si>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</si>
  <si>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</si>
  <si>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</si>
  <si>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</si>
  <si>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</si>
  <si>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</si>
  <si>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</si>
  <si>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</si>
  <si>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</si>
  <si>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</si>
  <si>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</si>
  <si>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</si>
  <si>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</si>
  <si>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</si>
  <si>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</si>
  <si>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</si>
  <si>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</si>
  <si>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</si>
  <si>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</si>
  <si>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</si>
  <si>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</si>
  <si>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</si>
  <si>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</si>
  <si>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</si>
  <si>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</si>
  <si>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</si>
  <si>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</si>
  <si>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</si>
  <si>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</si>
  <si>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</si>
  <si>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</si>
  <si>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</si>
  <si>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</si>
  <si>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</si>
  <si>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</si>
  <si>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</si>
  <si>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</si>
  <si>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</si>
  <si>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</si>
  <si>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</si>
  <si>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</si>
  <si>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</si>
  <si>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</si>
  <si>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</si>
  <si>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</si>
  <si>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</si>
  <si>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</si>
  <si>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</si>
  <si>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</si>
  <si>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</si>
  <si>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</si>
  <si>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</si>
  <si>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</si>
  <si>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</si>
  <si>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</si>
  <si>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</si>
  <si>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</si>
  <si>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</si>
  <si>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</si>
  <si>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</si>
  <si>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</si>
  <si>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</si>
  <si>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</si>
  <si>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</si>
  <si>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</si>
  <si>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</si>
  <si>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</si>
  <si>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</si>
  <si>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</si>
  <si>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</si>
  <si>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</si>
  <si>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</si>
  <si>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</si>
  <si>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</si>
  <si>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</si>
  <si>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</si>
  <si>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</si>
  <si>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</si>
  <si>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</si>
  <si>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</si>
  <si>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</si>
  <si>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</si>
  <si>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</si>
  <si>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</si>
  <si>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</si>
  <si>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</si>
  <si>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</si>
  <si>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</si>
  <si>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</si>
  <si>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</si>
  <si>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</si>
  <si>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</si>
  <si>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</si>
  <si>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</si>
  <si>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</si>
  <si>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</si>
  <si>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</si>
  <si>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</si>
  <si>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</si>
  <si>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</si>
  <si>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</si>
  <si>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</si>
  <si>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</si>
  <si>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</si>
  <si>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</si>
  <si>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</si>
  <si>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</si>
  <si>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</si>
  <si>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</si>
  <si>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</si>
  <si>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</si>
  <si>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</si>
  <si>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</si>
  <si>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</si>
  <si>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</si>
  <si>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</si>
  <si>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</si>
  <si>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</si>
  <si>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</si>
  <si>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</si>
  <si>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</si>
  <si>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</si>
  <si>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</si>
  <si>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</si>
  <si>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</si>
  <si>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</si>
  <si>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</si>
  <si>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</si>
  <si>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</si>
  <si>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</si>
  <si>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</si>
  <si>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</si>
  <si>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</si>
  <si>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</si>
  <si>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</si>
  <si>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</si>
  <si>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</si>
  <si>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</si>
  <si>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</si>
  <si>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</si>
  <si>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</si>
  <si>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</si>
  <si>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</si>
  <si>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</si>
  <si>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</si>
  <si>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</si>
  <si>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</si>
  <si>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</si>
  <si>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</si>
  <si>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</si>
  <si>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</si>
  <si>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</si>
  <si>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</si>
  <si>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</si>
  <si>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</si>
  <si>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</si>
  <si>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</si>
  <si>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</si>
  <si>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</si>
  <si>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</si>
  <si>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</si>
  <si>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</si>
  <si>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</si>
  <si>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</si>
  <si>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</si>
  <si>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</si>
  <si>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</si>
  <si>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</si>
  <si>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</si>
  <si>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</si>
  <si>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</si>
  <si>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</si>
  <si>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</si>
  <si>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</si>
  <si>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</si>
  <si>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</si>
  <si>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</si>
  <si>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</si>
  <si>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</si>
  <si>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</si>
  <si>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</si>
  <si>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</si>
  <si>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</si>
  <si>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</si>
  <si>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</si>
  <si>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</si>
  <si>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</si>
  <si>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</si>
  <si>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</si>
  <si>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</si>
  <si>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</si>
  <si>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</si>
  <si>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</si>
  <si>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</si>
  <si>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</si>
  <si>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</si>
  <si>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</si>
  <si>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</si>
  <si>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</si>
  <si>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</si>
  <si>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</si>
  <si>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</si>
  <si>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</si>
  <si>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</si>
  <si>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</si>
  <si>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</si>
  <si>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</si>
  <si>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</si>
  <si>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</si>
  <si>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</si>
  <si>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</si>
  <si>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</si>
  <si>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</si>
  <si>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</si>
  <si>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</si>
  <si>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</si>
  <si>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</si>
  <si>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</si>
  <si>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</si>
  <si>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</si>
  <si>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</si>
  <si>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</si>
  <si>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</si>
  <si>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</si>
  <si>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</si>
  <si>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</si>
  <si>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</si>
  <si>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</si>
  <si>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</si>
  <si>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</si>
  <si>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</si>
  <si>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</si>
  <si>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</si>
  <si>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</si>
  <si>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</si>
  <si>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</si>
  <si>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</si>
  <si>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</si>
  <si>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</si>
  <si>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</si>
  <si>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</si>
  <si>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</si>
  <si>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</si>
  <si>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</si>
  <si>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</si>
  <si>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</si>
  <si>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</si>
  <si>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</si>
  <si>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</si>
  <si>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</si>
  <si>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</si>
  <si>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</si>
  <si>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</si>
  <si>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</si>
  <si>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</si>
  <si>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</si>
  <si>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</si>
  <si>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</si>
  <si>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</si>
  <si>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</si>
  <si>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</si>
  <si>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</si>
  <si>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</si>
  <si>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</si>
  <si>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</si>
  <si>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</si>
  <si>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</si>
  <si>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</si>
  <si>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</si>
  <si>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</si>
  <si>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</si>
  <si>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</si>
  <si>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</si>
  <si>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</si>
  <si>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</si>
  <si>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</si>
  <si>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</si>
  <si>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</si>
  <si>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</si>
  <si>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</si>
  <si>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</si>
  <si>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</si>
  <si>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</si>
  <si>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</si>
  <si>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</si>
  <si>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</si>
  <si>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</si>
  <si>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</si>
  <si>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</si>
  <si>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</si>
  <si>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</si>
  <si>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</si>
  <si>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</si>
  <si>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</si>
  <si>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</si>
  <si>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</si>
  <si>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</si>
  <si>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</si>
  <si>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</si>
  <si>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</si>
  <si>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</si>
  <si>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</si>
  <si>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</si>
  <si>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</si>
  <si>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</si>
  <si>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</si>
  <si>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</si>
  <si>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</si>
  <si>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</si>
  <si>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</si>
  <si>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</si>
  <si>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</si>
  <si>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</si>
  <si>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</si>
  <si>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</si>
  <si>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</si>
  <si>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</si>
  <si>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</si>
  <si>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</si>
  <si>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</si>
  <si>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</si>
  <si>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</si>
  <si>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</si>
  <si>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</si>
  <si>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</si>
  <si>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</si>
  <si>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</si>
  <si>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</si>
  <si>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</si>
  <si>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</si>
  <si>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</si>
  <si>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</si>
  <si>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</si>
  <si>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</si>
  <si>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</si>
  <si>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</si>
  <si>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</si>
  <si>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</si>
  <si>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</si>
  <si>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</si>
  <si>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</si>
  <si>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</si>
  <si>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</si>
  <si>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</si>
  <si>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</si>
  <si>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</si>
  <si>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</si>
  <si>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</si>
  <si>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</si>
  <si>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</si>
  <si>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</si>
  <si>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</si>
  <si>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</si>
  <si>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</si>
  <si>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</si>
  <si>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</si>
  <si>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</si>
  <si>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</si>
  <si>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</si>
  <si>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</si>
  <si>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</si>
  <si>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</si>
  <si>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</si>
  <si>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</si>
  <si>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</si>
  <si>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</si>
  <si>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</si>
  <si>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</si>
  <si>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</si>
  <si>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</si>
  <si>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</si>
  <si>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</si>
  <si>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</si>
  <si>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</si>
  <si>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</si>
  <si>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</si>
  <si>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</si>
  <si>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</si>
  <si>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</si>
  <si>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</si>
  <si>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</si>
  <si>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</si>
  <si>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</si>
  <si>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</si>
  <si>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</si>
  <si>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</si>
  <si>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</si>
  <si>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</si>
  <si>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</si>
  <si>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</si>
  <si>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</si>
  <si>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</si>
  <si>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</si>
  <si>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</si>
  <si>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</si>
  <si>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</si>
  <si>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</si>
  <si>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</si>
  <si>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</si>
  <si>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</si>
  <si>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</si>
  <si>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</si>
  <si>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</si>
  <si>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</si>
  <si>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</si>
  <si>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</si>
  <si>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</si>
  <si>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</si>
  <si>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</si>
  <si>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</si>
  <si>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</si>
  <si>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</si>
  <si>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</si>
  <si>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</si>
  <si>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</si>
  <si>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</si>
  <si>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</si>
  <si>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</si>
  <si>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</si>
  <si>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</si>
  <si>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</si>
  <si>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</si>
  <si>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</si>
  <si>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</si>
  <si>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</si>
  <si>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</si>
  <si>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</si>
  <si>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</si>
  <si>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</si>
  <si>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</si>
  <si>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</si>
  <si>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</si>
  <si>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</si>
  <si>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</si>
  <si>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</si>
  <si>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</si>
  <si>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</si>
  <si>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</si>
  <si>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</si>
  <si>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</si>
  <si>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</si>
  <si>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</si>
  <si>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</si>
  <si>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</si>
  <si>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</si>
  <si>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</si>
  <si>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</si>
  <si>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</si>
  <si>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</si>
  <si>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</si>
  <si>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</si>
  <si>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</si>
  <si>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</si>
  <si>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</si>
  <si>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</si>
  <si>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</si>
  <si>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</si>
  <si>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</si>
  <si>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</si>
  <si>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</si>
  <si>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</si>
  <si>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</si>
  <si>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</si>
  <si>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</si>
  <si>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</si>
  <si>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</si>
  <si>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</si>
  <si>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</si>
  <si>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</si>
  <si>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</si>
  <si>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</si>
  <si>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</si>
  <si>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</si>
  <si>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</si>
  <si>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</si>
  <si>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</si>
  <si>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</si>
  <si>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</si>
  <si>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</si>
  <si>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</si>
  <si>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</si>
  <si>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</si>
  <si>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</si>
  <si>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</si>
  <si>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</si>
  <si>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</si>
  <si>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</si>
  <si>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</si>
  <si>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</si>
  <si>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</si>
  <si>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</si>
  <si>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</si>
  <si>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</si>
  <si>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</si>
  <si>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</si>
  <si>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</si>
  <si>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</si>
  <si>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</si>
  <si>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</si>
  <si>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</si>
  <si>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</si>
  <si>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</si>
  <si>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</si>
  <si>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</si>
  <si>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</si>
  <si>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</si>
  <si>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</si>
  <si>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</si>
  <si>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</si>
  <si>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</si>
  <si>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</si>
  <si>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</si>
  <si>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</si>
  <si>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</si>
  <si>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</si>
  <si>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</si>
  <si>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</si>
  <si>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</si>
  <si>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</si>
  <si>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</si>
  <si>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</si>
  <si>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</si>
  <si>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</si>
  <si>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</si>
  <si>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</si>
  <si>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</si>
  <si>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</si>
  <si>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</si>
  <si>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</si>
  <si>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</si>
  <si>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</si>
  <si>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</si>
  <si>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</si>
  <si>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</si>
  <si>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</si>
  <si>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</si>
  <si>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</si>
  <si>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</si>
  <si>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</si>
  <si>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</si>
  <si>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</si>
  <si>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</si>
  <si>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</si>
  <si>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</si>
  <si>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</si>
  <si>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</si>
  <si>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</si>
  <si>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</si>
  <si>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</si>
  <si>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</si>
  <si>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</si>
  <si>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</si>
  <si>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</si>
  <si>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</si>
  <si>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</si>
  <si>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</si>
  <si>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</si>
  <si>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</si>
  <si>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</si>
  <si>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</si>
  <si>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</si>
  <si>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</si>
  <si>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</si>
  <si>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</si>
  <si>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</si>
  <si>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</si>
  <si>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</si>
  <si>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</si>
  <si>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</si>
  <si>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</si>
  <si>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</si>
  <si>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</si>
  <si>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</si>
  <si>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</si>
  <si>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</si>
  <si>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</si>
  <si>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</si>
  <si>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</si>
  <si>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</si>
  <si>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</si>
  <si>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</si>
  <si>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</si>
  <si>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</si>
  <si>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</si>
  <si>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</si>
  <si>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</si>
  <si>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</si>
  <si>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</si>
  <si>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</si>
  <si>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</si>
  <si>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</si>
  <si>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</si>
  <si>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</si>
  <si>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</si>
  <si>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</si>
  <si>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</si>
  <si>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</si>
  <si>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</si>
  <si>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</si>
  <si>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</si>
  <si>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</si>
  <si>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</si>
  <si>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</si>
  <si>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</si>
  <si>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</si>
  <si>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</si>
  <si>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</si>
  <si>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</si>
  <si>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</si>
  <si>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</si>
  <si>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</si>
  <si>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</si>
  <si>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</si>
  <si>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</si>
  <si>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</si>
  <si>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</si>
  <si>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</si>
  <si>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</si>
  <si>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</si>
  <si>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</si>
  <si>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</si>
  <si>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</si>
  <si>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</si>
  <si>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</si>
  <si>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</si>
  <si>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</si>
  <si>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</si>
  <si>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</si>
  <si>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</si>
  <si>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</si>
  <si>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</si>
  <si>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</si>
  <si>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</si>
  <si>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</si>
  <si>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</si>
  <si>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</si>
  <si>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</si>
  <si>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</si>
  <si>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</si>
  <si>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</si>
  <si>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</si>
  <si>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</si>
  <si>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</si>
  <si>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</si>
  <si>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</si>
  <si>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</si>
  <si>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</si>
  <si>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</si>
  <si>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</si>
  <si>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</si>
  <si>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</si>
  <si>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</si>
  <si>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</si>
  <si>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</si>
  <si>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</si>
  <si>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</si>
  <si>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</si>
  <si>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</si>
  <si>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</si>
  <si>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</si>
  <si>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</si>
  <si>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</si>
  <si>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</si>
  <si>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</si>
  <si>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</si>
  <si>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</si>
  <si>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</si>
  <si>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</si>
  <si>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</si>
  <si>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</si>
  <si>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</si>
  <si>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</si>
  <si>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</si>
  <si>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</si>
  <si>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</si>
  <si>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</si>
  <si>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</si>
  <si>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</si>
  <si>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</si>
  <si>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</si>
  <si>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</si>
  <si>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</si>
  <si>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</si>
  <si>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</si>
  <si>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</si>
  <si>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</si>
  <si>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</si>
  <si>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</si>
  <si>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</si>
  <si>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</si>
  <si>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</si>
  <si>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</si>
  <si>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</si>
  <si>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</si>
  <si>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</si>
  <si>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</si>
  <si>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</si>
  <si>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</si>
  <si>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</si>
  <si>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</si>
  <si>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</si>
  <si>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</si>
  <si>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</si>
  <si>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</si>
  <si>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</si>
  <si>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</si>
  <si>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</si>
  <si>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</si>
  <si>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</si>
  <si>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</si>
  <si>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</si>
  <si>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</si>
  <si>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</si>
  <si>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</si>
  <si>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</si>
  <si>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</si>
  <si>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</si>
  <si>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</si>
  <si>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</si>
  <si>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</si>
  <si>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</si>
  <si>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</si>
  <si>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</si>
  <si>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</si>
  <si>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</si>
  <si>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</si>
  <si>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</si>
  <si>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</si>
  <si>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</si>
  <si>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</si>
  <si>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</si>
  <si>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</si>
  <si>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</si>
  <si>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</si>
  <si>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</si>
  <si>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</si>
  <si>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</si>
  <si>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</si>
  <si>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</si>
  <si>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</si>
  <si>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</si>
  <si>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</si>
  <si>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</si>
  <si>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</si>
  <si>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</si>
  <si>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</si>
  <si>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</si>
  <si>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</si>
  <si>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</si>
  <si>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</si>
  <si>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</si>
  <si>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</si>
  <si>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</si>
  <si>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</si>
  <si>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</si>
  <si>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</si>
  <si>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</si>
  <si>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</si>
  <si>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</si>
  <si>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</si>
  <si>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</si>
  <si>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</si>
  <si>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</si>
  <si>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</si>
  <si>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</si>
  <si>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</si>
  <si>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</si>
  <si>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</si>
  <si>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</si>
  <si>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</si>
  <si>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</si>
  <si>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</si>
  <si>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</si>
  <si>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</si>
  <si>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</si>
  <si>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</si>
  <si>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</si>
  <si>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</si>
  <si>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</si>
  <si>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</si>
  <si>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</si>
  <si>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</si>
  <si>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</si>
  <si>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</si>
  <si>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</si>
  <si>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</si>
  <si>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</si>
  <si>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</si>
  <si>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</si>
  <si>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</si>
  <si>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</si>
  <si>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</si>
  <si>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</si>
  <si>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</si>
  <si>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</si>
  <si>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</si>
  <si>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</si>
  <si>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</si>
  <si>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</si>
  <si>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</si>
  <si>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</si>
  <si>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</si>
  <si>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</si>
  <si>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</si>
  <si>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</si>
  <si>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</si>
  <si>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</si>
  <si>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</si>
  <si>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</si>
  <si>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</si>
  <si>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</si>
  <si>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</si>
  <si>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</si>
  <si>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</si>
  <si>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</si>
  <si>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</si>
  <si>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</si>
  <si>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</si>
  <si>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</si>
  <si>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</si>
  <si>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</si>
  <si>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</si>
  <si>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</si>
  <si>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</si>
  <si>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</si>
  <si>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</si>
  <si>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</si>
  <si>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</si>
  <si>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</si>
  <si>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</si>
  <si>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</si>
  <si>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</si>
  <si>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</si>
  <si>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</si>
  <si>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</si>
  <si>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</si>
  <si>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</si>
  <si>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</si>
  <si>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</si>
  <si>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</si>
  <si>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</si>
  <si>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</si>
  <si>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</si>
  <si>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</si>
  <si>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</si>
  <si>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</si>
  <si>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</si>
  <si>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</si>
  <si>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</si>
  <si>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</si>
  <si>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</si>
  <si>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</si>
  <si>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</si>
  <si>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</si>
  <si>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</si>
  <si>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</si>
  <si>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</si>
  <si>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</si>
  <si>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</si>
  <si>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</si>
  <si>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</si>
  <si>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</si>
  <si>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</si>
  <si>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</si>
  <si>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</si>
  <si>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</si>
  <si>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</si>
  <si>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</si>
  <si>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</si>
  <si>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</si>
  <si>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</si>
  <si>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</si>
  <si>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</si>
  <si>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</si>
  <si>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</si>
  <si>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</si>
  <si>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</si>
  <si>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</si>
  <si>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</si>
  <si>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</si>
  <si>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</si>
  <si>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</si>
  <si>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</si>
  <si>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</si>
  <si>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</si>
  <si>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</si>
  <si>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</si>
  <si>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</si>
  <si>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</si>
  <si>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</si>
  <si>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</si>
  <si>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</si>
  <si>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Orkney Islands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</si>
  <si>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</si>
  <si>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</si>
  <si>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</si>
  <si>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</si>
  <si>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</si>
  <si>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</si>
  <si>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</si>
  <si>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</si>
  <si>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</si>
  <si>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</si>
  <si>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</si>
  <si>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</si>
  <si>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</si>
  <si>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</si>
  <si>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</si>
  <si>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</si>
  <si>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</si>
  <si>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</si>
  <si>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</si>
  <si>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</si>
  <si>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</si>
  <si>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</si>
  <si>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</si>
  <si>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</si>
  <si>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</si>
  <si>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</si>
  <si>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</si>
  <si>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</si>
  <si>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</si>
  <si>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</si>
  <si>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</si>
  <si>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</si>
  <si>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</si>
  <si>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</si>
  <si>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</si>
  <si>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</si>
  <si>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</si>
  <si>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</si>
  <si>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</si>
  <si>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</si>
  <si>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</si>
  <si>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</si>
  <si>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</si>
  <si>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</si>
  <si>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</si>
  <si>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</si>
  <si>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</si>
  <si>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</si>
  <si>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</si>
  <si>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</si>
  <si>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</si>
  <si>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</si>
  <si>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</si>
  <si>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</si>
  <si>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</si>
  <si>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</si>
  <si>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</si>
  <si>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</si>
  <si>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</si>
  <si>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</si>
  <si>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</si>
  <si>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</si>
  <si>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</si>
  <si>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</si>
  <si>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</si>
  <si>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</si>
  <si>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</si>
  <si>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</si>
  <si>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</si>
  <si>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</si>
  <si>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</si>
  <si>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</si>
  <si>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</si>
  <si>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</si>
  <si>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</si>
  <si>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</si>
  <si>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</si>
  <si>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</si>
  <si>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</si>
  <si>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</si>
  <si>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</si>
  <si>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</si>
  <si>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</si>
  <si>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</si>
  <si>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</si>
  <si>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</si>
  <si>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</si>
  <si>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</si>
  <si>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</si>
  <si>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</si>
  <si>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</si>
  <si>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</si>
  <si>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</si>
  <si>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</si>
  <si>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</si>
  <si>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</si>
  <si>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</si>
  <si>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</si>
  <si>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</si>
  <si>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</si>
  <si>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</si>
  <si>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</si>
  <si>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</si>
  <si>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</si>
  <si>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</si>
  <si>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</si>
  <si>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</si>
  <si>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</si>
  <si>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</si>
  <si>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</si>
  <si>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</si>
  <si>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</si>
  <si>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</si>
  <si>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</si>
  <si>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</si>
  <si>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</si>
  <si>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</si>
  <si>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</si>
  <si>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</si>
  <si>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</si>
  <si>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</si>
  <si>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</si>
  <si>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</si>
  <si>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</si>
  <si>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</si>
  <si>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</si>
  <si>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</si>
  <si>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</si>
  <si>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</si>
  <si>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</si>
  <si>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</si>
  <si>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</si>
  <si>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</si>
  <si>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</si>
  <si>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</si>
  <si>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</si>
  <si>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</si>
  <si>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</si>
  <si>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</si>
  <si>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</si>
  <si>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</si>
  <si>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</si>
  <si>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</si>
  <si>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</si>
  <si>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</si>
  <si>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</si>
  <si>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</si>
  <si>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</si>
  <si>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</si>
  <si>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</si>
  <si>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</si>
  <si>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</si>
  <si>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</si>
  <si>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</si>
  <si>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</si>
  <si>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</si>
  <si>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</si>
  <si>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</si>
  <si>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</si>
  <si>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</si>
  <si>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</si>
  <si>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</si>
  <si>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</si>
  <si>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</si>
  <si>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</si>
  <si>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</si>
  <si>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</si>
  <si>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</si>
  <si>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</si>
  <si>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</si>
  <si>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</si>
  <si>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</si>
  <si>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</si>
  <si>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</si>
  <si>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</si>
  <si>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</si>
  <si>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</si>
  <si>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</si>
  <si>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</si>
  <si>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</si>
  <si>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</si>
  <si>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</si>
  <si>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</si>
  <si>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</si>
  <si>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</si>
  <si>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</si>
  <si>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</si>
  <si>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</si>
  <si>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</si>
  <si>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</si>
  <si>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</si>
  <si>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</si>
  <si>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</si>
  <si>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</si>
  <si>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</si>
  <si>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</si>
  <si>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</si>
  <si>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</si>
  <si>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</si>
  <si>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</si>
  <si>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</si>
  <si>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</si>
  <si>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</si>
  <si>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</si>
  <si>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</si>
  <si>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</si>
  <si>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</si>
  <si>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</si>
  <si>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</si>
  <si>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</si>
  <si>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</si>
  <si>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</si>
  <si>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</si>
  <si>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</si>
  <si>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</si>
  <si>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</si>
  <si>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</si>
  <si>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Shetland Islands</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</si>
  <si>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</si>
  <si>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</si>
  <si>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</si>
  <si>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</si>
  <si>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</si>
  <si>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</si>
  <si>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</si>
  <si>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</si>
  <si>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</si>
  <si>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</si>
  <si>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</si>
  <si>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</si>
  <si>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</si>
  <si>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</si>
  <si>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</si>
  <si>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</si>
  <si>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</si>
  <si>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</si>
  <si>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</si>
  <si>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</si>
  <si>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</si>
  <si>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</si>
  <si>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</si>
  <si>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</si>
  <si>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</si>
  <si>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</si>
  <si>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</si>
  <si>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</si>
  <si>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</si>
  <si>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</si>
  <si>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</si>
  <si>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</si>
  <si>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</si>
  <si>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</si>
  <si>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</si>
  <si>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</si>
  <si>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</si>
  <si>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</si>
  <si>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</si>
  <si>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</si>
  <si>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</si>
  <si>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</si>
  <si>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</si>
  <si>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</si>
  <si>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</si>
  <si>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</si>
  <si>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</si>
  <si>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</si>
  <si>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</si>
  <si>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</si>
  <si>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</si>
  <si>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</si>
  <si>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</si>
  <si>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</si>
  <si>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</si>
  <si>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</si>
  <si>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</si>
  <si>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</si>
  <si>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</si>
  <si>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</si>
  <si>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</si>
  <si>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</si>
  <si>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</si>
  <si>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</si>
  <si>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</si>
  <si>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</si>
  <si>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</si>
  <si>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</si>
  <si>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</si>
  <si>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</si>
  <si>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</si>
  <si>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</si>
  <si>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</si>
  <si>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</si>
  <si>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</si>
  <si>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</si>
  <si>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</si>
  <si>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</si>
  <si>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</si>
  <si>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</si>
  <si>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</si>
  <si>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</si>
  <si>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</si>
  <si>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</si>
  <si>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</si>
  <si>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</si>
  <si>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</si>
  <si>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</si>
  <si>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</si>
  <si>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</si>
  <si>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</si>
  <si>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</si>
  <si>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</si>
  <si>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</si>
  <si>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</si>
  <si>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</si>
  <si>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</si>
  <si>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</si>
  <si>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</si>
  <si>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</si>
  <si>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</si>
  <si>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</si>
  <si>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</si>
  <si>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</si>
  <si>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</si>
  <si>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</si>
  <si>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</si>
  <si>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</si>
  <si>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</si>
  <si>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</si>
  <si>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</si>
  <si>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</si>
  <si>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</si>
  <si>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</si>
  <si>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</si>
  <si>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</si>
  <si>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</si>
  <si>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</si>
  <si>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</si>
  <si>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</si>
  <si>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</si>
  <si>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</si>
  <si>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</si>
  <si>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</si>
  <si>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</si>
  <si>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</si>
  <si>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</si>
  <si>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</si>
  <si>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</si>
  <si>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</si>
  <si>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</si>
  <si>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</si>
  <si>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</si>
  <si>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</si>
  <si>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</si>
  <si>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</si>
  <si>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</si>
  <si>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</si>
  <si>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</si>
  <si>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</si>
  <si>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</si>
  <si>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</si>
  <si>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</si>
  <si>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</si>
  <si>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</si>
  <si>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</si>
  <si>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</si>
  <si>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</si>
  <si>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</si>
  <si>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</si>
  <si>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</si>
  <si>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</si>
  <si>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</si>
  <si>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</si>
  <si>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</si>
  <si>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</si>
  <si>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</si>
  <si>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</si>
  <si>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</si>
  <si>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</si>
  <si>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</si>
  <si>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</si>
  <si>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</si>
  <si>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</si>
  <si>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</si>
  <si>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</si>
  <si>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</si>
  <si>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</si>
  <si>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</si>
  <si>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</si>
  <si>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</si>
  <si>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</si>
  <si>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</si>
  <si>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</si>
  <si>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</si>
  <si>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</si>
  <si>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</si>
  <si>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</si>
  <si>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</si>
  <si>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</si>
  <si>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</si>
  <si>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</si>
  <si>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</si>
  <si>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</si>
  <si>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</si>
  <si>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</si>
  <si>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</si>
  <si>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</si>
  <si>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</si>
  <si>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</si>
  <si>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</si>
  <si>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</si>
  <si>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</si>
  <si>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</si>
  <si>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</si>
  <si>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</si>
  <si>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</si>
  <si>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</si>
  <si>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</si>
  <si>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</si>
  <si>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</si>
  <si>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</si>
  <si>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</si>
  <si>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</si>
  <si>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</si>
  <si>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</si>
  <si>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</si>
  <si>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</si>
  <si>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</si>
  <si>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</si>
  <si>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</si>
  <si>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</si>
  <si>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</si>
  <si>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</si>
  <si>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</si>
  <si>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</si>
  <si>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</si>
  <si>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</si>
  <si>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</si>
  <si>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</si>
  <si>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</si>
  <si>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</si>
  <si>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</si>
  <si>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</si>
  <si>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</si>
  <si>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</si>
  <si>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</si>
  <si>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</si>
  <si>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</si>
  <si>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</si>
  <si>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</si>
  <si>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</si>
  <si>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</si>
  <si>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</si>
  <si>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</si>
  <si>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</si>
  <si>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</si>
  <si>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</si>
  <si>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</si>
  <si>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</si>
  <si>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</si>
  <si>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</si>
  <si>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</si>
  <si>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</si>
  <si>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</si>
  <si>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</si>
  <si>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</si>
  <si>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</si>
  <si>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</si>
  <si>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</si>
  <si>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</si>
  <si>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</si>
  <si>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</si>
  <si>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</si>
  <si>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</si>
  <si>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</si>
  <si>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</si>
  <si>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</si>
  <si>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</si>
  <si>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</si>
  <si>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</si>
  <si>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</si>
  <si>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</si>
  <si>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</si>
  <si>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</si>
  <si>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</si>
  <si>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</si>
  <si>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</si>
  <si>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</si>
  <si>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</si>
  <si>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</si>
  <si>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</si>
  <si>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</si>
  <si>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</si>
  <si>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</si>
  <si>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</si>
  <si>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</si>
  <si>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</si>
  <si>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</si>
  <si>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</si>
  <si>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</si>
  <si>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</si>
  <si>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</si>
  <si>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</si>
  <si>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</si>
  <si>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</si>
  <si>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</si>
  <si>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</si>
  <si>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</si>
  <si>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</si>
  <si>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</si>
  <si>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</si>
  <si>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</si>
  <si>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</si>
  <si>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</si>
  <si>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</si>
  <si>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</si>
  <si>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</si>
  <si>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</si>
  <si>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</si>
  <si>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</si>
  <si>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</si>
  <si>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</si>
  <si>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</si>
  <si>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</si>
  <si>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</si>
  <si>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</si>
  <si>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</si>
  <si>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</si>
  <si>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</si>
  <si>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</si>
  <si>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</si>
  <si>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</si>
  <si>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</si>
  <si>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</si>
  <si>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</si>
  <si>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</si>
  <si>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</si>
  <si>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</si>
  <si>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</si>
  <si>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</si>
  <si>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</si>
  <si>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</si>
  <si>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</si>
  <si>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</si>
  <si>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</si>
  <si>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</si>
  <si>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</si>
  <si>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</si>
  <si>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</si>
  <si>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</si>
  <si>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</si>
  <si>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</si>
  <si>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</si>
  <si>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</si>
  <si>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</si>
  <si>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</si>
  <si>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</si>
  <si>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</si>
  <si>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</si>
  <si>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</si>
  <si>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</si>
  <si>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</si>
  <si>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</si>
  <si>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</si>
  <si>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</si>
  <si>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</si>
  <si>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</si>
  <si>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</si>
  <si>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</si>
  <si>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</si>
  <si>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</si>
  <si>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</si>
  <si>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</si>
  <si>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</si>
  <si>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</si>
  <si>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</si>
  <si>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</si>
  <si>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</si>
  <si>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</si>
  <si>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</si>
  <si>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</si>
  <si>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</si>
  <si>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r>
      <rPr>
        <sz val="8"/>
        <rFont val="Arial"/>
        <family val="2"/>
      </rPr>
      <t>2) Figures are for deaths occurring between 1 March 2020 and 31 July 2020. Figures only include deaths that were registered by 9 August 2020. More information on registration delays can be found on the</t>
    </r>
    <r>
      <rPr>
        <u/>
        <sz val="8"/>
        <color rgb="FF0000FF"/>
        <rFont val="Arial"/>
        <family val="2"/>
      </rPr>
      <t xml:space="preserve"> NRS website:</t>
    </r>
  </si>
  <si>
    <t>Figure 1.4</t>
  </si>
  <si>
    <t>Figure 1.5</t>
  </si>
  <si>
    <t>Figure 1.6</t>
  </si>
  <si>
    <t>Figure 1.7</t>
  </si>
  <si>
    <t>Figure 1.8</t>
  </si>
  <si>
    <t>Figure 1.9</t>
  </si>
  <si>
    <t>Figure 1.10</t>
  </si>
  <si>
    <t>Figure 1.11</t>
  </si>
  <si>
    <t>Figure 1.12</t>
  </si>
  <si>
    <t>Figure 1.13</t>
  </si>
  <si>
    <t>Chapter 1 - Deaths involving COVID-19</t>
  </si>
  <si>
    <t>Week</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</si>
  <si>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</si>
  <si>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</si>
  <si>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</si>
  <si>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</si>
  <si>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</si>
  <si>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</si>
  <si>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</si>
  <si>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</si>
  <si>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</si>
  <si>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</si>
  <si>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</si>
  <si>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</si>
  <si>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</si>
  <si>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</si>
  <si>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</si>
  <si>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</si>
  <si>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</si>
  <si>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</si>
  <si>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</si>
  <si>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</si>
  <si>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</si>
  <si>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</si>
  <si>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</si>
  <si>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</si>
  <si>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</si>
  <si>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</si>
  <si>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</si>
  <si>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</si>
  <si>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</si>
  <si>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</si>
  <si>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</si>
  <si>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</si>
  <si>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</si>
  <si>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</si>
  <si>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</si>
  <si>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</si>
  <si>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</si>
  <si>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</si>
  <si>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</si>
  <si>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Cumulative difference in 2020 deaths compared to deaths from the average of that week for 2015-2019 (Excess deaths)</t>
  </si>
  <si>
    <t>Cumulative deaths within 28 days of a positive COVID-19 test (HPS measure)</t>
  </si>
  <si>
    <t>Cumulative deaths mentioning COVID-19 on the death certificate (NRS measure)</t>
  </si>
  <si>
    <t>Figure 1.1: Comparison of cumulative COVID-19 deaths using different measures</t>
  </si>
  <si>
    <t>Figure 1.2: Age standardised death rates from COVID-19 by sex</t>
  </si>
  <si>
    <t>Figure 1.3 Deaths involving COVID-19 by age-group</t>
  </si>
  <si>
    <t>Figure 1.4 Age-standardised death rates from COVID-19 for major occupational groups</t>
  </si>
  <si>
    <t>Figure 1.5 Main Pre-existing condition of people dying with COVID-19</t>
  </si>
  <si>
    <t>Figure 1.6 Age-standardised death rates from COVID-19 by local authority</t>
  </si>
  <si>
    <t>Age-Standardised Death Rate</t>
  </si>
  <si>
    <t>Lower confidence interval</t>
  </si>
  <si>
    <t>Upper confidence interval</t>
  </si>
  <si>
    <t>Figure 1.8 Age-standardised death rates from COVID-19 by SIMD Quintile</t>
  </si>
  <si>
    <t>Figure 1.9 Age-standardised death rates from COVID-19 by Urban Rural classification</t>
  </si>
  <si>
    <t>Figure 1.10: Excess deaths by cause</t>
  </si>
  <si>
    <t>Figure 1.11: Excess deaths by cause and location</t>
  </si>
  <si>
    <t>Five year average</t>
  </si>
  <si>
    <t>Figure 1.12: Excess deaths by age</t>
  </si>
  <si>
    <t>Total</t>
  </si>
  <si>
    <t>Change from average</t>
  </si>
  <si>
    <t>Figure 1.13: Relative cumulative age standardised mortality rates, selected European countries</t>
  </si>
  <si>
    <t>Age-standardised death rates from COVID-19 by sex</t>
  </si>
  <si>
    <t>Comparison of cumulative COVID-19 deaths using different measures</t>
  </si>
  <si>
    <t>Deaths involving COVID-19 by age-group</t>
  </si>
  <si>
    <t>Age-standardised death rates from COVID-19 for major occupational groups</t>
  </si>
  <si>
    <t>Main Pre-existing condition of people dying with COVID-19 </t>
  </si>
  <si>
    <t>Age-standardised death rates from COVID-19 by local authority</t>
  </si>
  <si>
    <t>Age-standardised death rates from COVID-19 by SIMD Quintile</t>
  </si>
  <si>
    <t>Age-standardised death rates from COVID-19 by Urban Rural classification</t>
  </si>
  <si>
    <t>Excess deaths by cause</t>
  </si>
  <si>
    <t>Excess deaths by cause and location</t>
  </si>
  <si>
    <t>Excess deaths by age</t>
  </si>
  <si>
    <t>Relative cumulative age standardised mortality rates, selected European countries</t>
  </si>
  <si>
    <t>3 - Associate Professional and Technical Occupations</t>
  </si>
  <si>
    <t>4 - Administrative and Secretarial Occupations</t>
  </si>
  <si>
    <t>1 - Managers, Directors and Senior Officials</t>
  </si>
  <si>
    <t>6 - Caring, Leisure and Other Service Occupations</t>
  </si>
  <si>
    <t>5 - Skilled Trades Occupations</t>
  </si>
  <si>
    <t>7 - Sales and Customer Service Occupations</t>
  </si>
  <si>
    <t>9 - Elementary Occupations</t>
  </si>
  <si>
    <t>8 - Process, Plant and Machine Operatives</t>
  </si>
  <si>
    <t>March - August combined</t>
  </si>
  <si>
    <t>Dementia and Alzheimer Disease</t>
  </si>
  <si>
    <t>N/A</t>
  </si>
  <si>
    <t>3) Rates have been calculated using 2019 mid-year population estimates, the most up-to-date estimates for quintiles that were available when this table was published.</t>
  </si>
  <si>
    <t xml:space="preserve">3) Rates have been calculated using 2019 mid-year population estimates, the most up-to-date estimates for quintiles that were available when this table was published.                                           </t>
  </si>
  <si>
    <t>5) Figures are for deaths occurring between 1 March 2020 and 31 August 2020. Figures only include deaths that were registered by 10 September 2020. More information on registration delays can be found on the NRS website.</t>
  </si>
  <si>
    <t>Age Group</t>
  </si>
  <si>
    <r>
      <rPr>
        <sz val="8"/>
        <rFont val="Arial"/>
        <family val="2"/>
      </rPr>
      <t xml:space="preserve">1) Figures are for deaths occurring between 1 March 2020 and 31 August 2020. Figures only include deaths that were registered by 10 September. More information on registration delays can be found on the </t>
    </r>
    <r>
      <rPr>
        <u/>
        <sz val="8"/>
        <color indexed="12"/>
        <rFont val="Arial"/>
        <family val="2"/>
      </rPr>
      <t>NRS website.</t>
    </r>
  </si>
  <si>
    <r>
      <rPr>
        <sz val="8"/>
        <rFont val="Arial"/>
        <family val="2"/>
      </rPr>
      <t xml:space="preserve">7) Figures are for deaths occurring between 1 March 2020 and 31 August 2020. Figures only include deaths that were registered by 10 September 2020. More information on registration delays can be found on the </t>
    </r>
    <r>
      <rPr>
        <u/>
        <sz val="8"/>
        <color indexed="12"/>
        <rFont val="Arial"/>
        <family val="2"/>
      </rPr>
      <t>NRS website:</t>
    </r>
  </si>
  <si>
    <t>Deaths involving COVID-19, Intermediate zones, March to August 2020</t>
  </si>
  <si>
    <t>Figure 1.7:Deaths involving COVID-19, Intermediate zones, March to August 2020</t>
  </si>
  <si>
    <t>HPS measure</t>
  </si>
  <si>
    <t>NRS measure</t>
  </si>
  <si>
    <t>Excess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</si>
</sst>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0"/>
    <numFmt numFmtId="166" formatCode="0.0%"/>
    <numFmt numFmtId="167" formatCode="_-* #,##0_-;\-* #,##0_-;_-* &quot;-&quot;??_-;_-@_-"/>
    <numFmt numFmtId="168" formatCode="############################################################################0"/>
    <numFmt numFmtId="169" formatCode="#######0"/>
    <numFmt numFmtId="170" formatCode="General_)"/>
    <numFmt numFmtId="171" formatCode="#,##0.0"/>
  </numFmts>
  <fonts count="94">
    <font>
      <sz val="10"/>
      <name val="Arial"/>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b/>
      <sz val="12"/>
      <name val="Arial"/>
      <family val="2"/>
    </font>
    <font>
      <b/>
      <sz val="10"/>
      <name val="Arial"/>
      <family val="2"/>
    </font>
    <font>
      <sz val="10"/>
      <name val="Arial"/>
      <family val="2"/>
    </font>
    <font>
      <u/>
      <sz val="10"/>
      <color indexed="12"/>
      <name val="Arial"/>
      <family val="2"/>
    </font>
    <font>
      <u/>
      <sz val="10"/>
      <color indexed="12"/>
      <name val="Arial"/>
      <family val="2"/>
    </font>
    <font>
      <sz val="8"/>
      <name val="Arial"/>
      <family val="2"/>
    </font>
    <font>
      <sz val="8"/>
      <name val="Arial"/>
      <family val="2"/>
    </font>
    <font>
      <b/>
      <sz val="8"/>
      <name val="Arial"/>
      <family val="2"/>
    </font>
    <font>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indexed="12"/>
      <name val="Arial"/>
      <family val="2"/>
    </font>
    <font>
      <sz val="12"/>
      <color theme="1"/>
      <name val="Calibri"/>
      <family val="2"/>
      <charset val="136"/>
      <scheme val="minor"/>
    </font>
    <font>
      <sz val="8"/>
      <color rgb="FFFF0000"/>
      <name val="Arial"/>
      <family val="2"/>
    </font>
    <font>
      <b/>
      <sz val="10"/>
      <color rgb="FF000000"/>
      <name val="Arial"/>
      <family val="2"/>
    </font>
    <font>
      <sz val="10"/>
      <color rgb="FF000000"/>
      <name val="Arial"/>
      <family val="2"/>
    </font>
    <font>
      <sz val="10"/>
      <color rgb="FF24292E"/>
      <name val="Arial"/>
      <family val="2"/>
    </font>
    <font>
      <sz val="11"/>
      <color theme="0"/>
      <name val="Calibri"/>
      <family val="2"/>
      <scheme val="minor"/>
    </font>
    <font>
      <sz val="11"/>
      <color theme="1"/>
      <name val="Arial"/>
      <family val="2"/>
    </font>
    <font>
      <b/>
      <sz val="12"/>
      <color theme="1"/>
      <name val="Arial"/>
      <family val="2"/>
    </font>
    <font>
      <sz val="8"/>
      <color theme="1"/>
      <name val="Arial"/>
      <family val="2"/>
    </font>
    <font>
      <b/>
      <sz val="8"/>
      <color theme="1"/>
      <name val="Arial"/>
      <family val="2"/>
    </font>
    <font>
      <u/>
      <sz val="11"/>
      <color theme="10"/>
      <name val="Calibri"/>
      <family val="2"/>
      <scheme val="minor"/>
    </font>
    <font>
      <b/>
      <vertAlign val="superscrip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8"/>
      <color rgb="FF0000FF"/>
      <name val="Arial"/>
      <family val="2"/>
    </font>
    <font>
      <b/>
      <sz val="12"/>
      <color rgb="FF000000"/>
      <name val="Arial"/>
      <family val="2"/>
    </font>
    <font>
      <sz val="8"/>
      <color rgb="FF000000"/>
      <name val="Arial"/>
      <family val="2"/>
    </font>
    <font>
      <vertAlign val="superscript"/>
      <sz val="10"/>
      <name val="Arial"/>
      <family val="2"/>
    </font>
    <font>
      <u/>
      <sz val="11"/>
      <color theme="10"/>
      <name val="Arial"/>
      <family val="2"/>
    </font>
    <font>
      <b/>
      <sz val="8"/>
      <color rgb="FF000000"/>
      <name val="Arial"/>
      <family val="2"/>
    </font>
    <font>
      <u/>
      <sz val="8"/>
      <color indexed="12"/>
      <name val="Arial"/>
      <family val="2"/>
    </font>
    <font>
      <u/>
      <sz val="10"/>
      <color theme="10"/>
      <name val="Arial"/>
      <family val="2"/>
    </font>
    <font>
      <sz val="10"/>
      <name val="Helv"/>
    </font>
    <font>
      <u/>
      <sz val="7.5"/>
      <color indexed="12"/>
      <name val="Helv"/>
    </font>
    <font>
      <sz val="9.5"/>
      <color rgb="FF000000"/>
      <name val="Arial"/>
      <family val="2"/>
    </font>
    <font>
      <u/>
      <sz val="11"/>
      <color theme="10"/>
      <name val="Calibri"/>
      <family val="2"/>
    </font>
    <font>
      <sz val="11"/>
      <color theme="0"/>
      <name val="Arial"/>
      <family val="2"/>
    </font>
    <font>
      <u/>
      <sz val="8"/>
      <color theme="10"/>
      <name val="Arial"/>
      <family val="2"/>
    </font>
    <font>
      <b/>
      <sz val="12"/>
      <name val="Segoe UI"/>
      <family val="2"/>
    </font>
    <font>
      <b/>
      <u/>
      <sz val="10"/>
      <color theme="1"/>
      <name val="Arial"/>
      <family val="2"/>
    </font>
    <font>
      <sz val="1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rgb="FFFFFFFF"/>
        <bgColor indexed="64"/>
      </patternFill>
    </fill>
  </fills>
  <borders count="25">
    <border>
      <left/>
      <right/>
      <top/>
      <bottom/>
      <diagonal/>
    </border>
    <border>
      <left/>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thin">
        <color auto="1"/>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69">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43" fontId="31" fillId="0" borderId="0" applyFont="0" applyFill="0" applyBorder="0" applyAlignment="0" applyProtection="0"/>
    <xf numFmtId="43" fontId="36"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2" fillId="30" borderId="3" applyNumberFormat="0" applyAlignment="0" applyProtection="0"/>
    <xf numFmtId="0" fontId="43" fillId="0" borderId="8" applyNumberFormat="0" applyFill="0" applyAlignment="0" applyProtection="0"/>
    <xf numFmtId="0" fontId="44" fillId="31" borderId="0" applyNumberFormat="0" applyBorder="0" applyAlignment="0" applyProtection="0"/>
    <xf numFmtId="0" fontId="24" fillId="0" borderId="0"/>
    <xf numFmtId="0" fontId="31" fillId="0" borderId="0"/>
    <xf numFmtId="0" fontId="31" fillId="0" borderId="0"/>
    <xf numFmtId="0" fontId="36" fillId="0" borderId="0"/>
    <xf numFmtId="0" fontId="24" fillId="0" borderId="0"/>
    <xf numFmtId="3" fontId="21" fillId="0" borderId="0"/>
    <xf numFmtId="0" fontId="31" fillId="32" borderId="9" applyNumberFormat="0" applyFont="0" applyAlignment="0" applyProtection="0"/>
    <xf numFmtId="0" fontId="45" fillId="27" borderId="10"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36" fillId="0" borderId="0" applyFont="0" applyFill="0" applyBorder="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0" borderId="0" applyNumberFormat="0" applyFill="0" applyBorder="0" applyAlignment="0" applyProtection="0"/>
    <xf numFmtId="0" fontId="28" fillId="0" borderId="0"/>
    <xf numFmtId="0" fontId="28" fillId="0" borderId="0"/>
    <xf numFmtId="0" fontId="20" fillId="0" borderId="0"/>
    <xf numFmtId="0" fontId="2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20" fillId="0" borderId="0"/>
    <xf numFmtId="0" fontId="20" fillId="0" borderId="0"/>
    <xf numFmtId="43" fontId="20" fillId="0" borderId="0" applyFont="0" applyFill="0" applyBorder="0" applyAlignment="0" applyProtection="0"/>
    <xf numFmtId="0" fontId="19" fillId="0" borderId="0"/>
    <xf numFmtId="9" fontId="20" fillId="0" borderId="0" applyFont="0" applyFill="0" applyBorder="0" applyAlignment="0" applyProtection="0"/>
    <xf numFmtId="0" fontId="20" fillId="0" borderId="0"/>
    <xf numFmtId="0" fontId="17" fillId="0" borderId="0"/>
    <xf numFmtId="0" fontId="36" fillId="0" borderId="0"/>
    <xf numFmtId="9" fontId="17"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29" fillId="0" borderId="0">
      <alignment horizontal="left"/>
    </xf>
    <xf numFmtId="0" fontId="27" fillId="0" borderId="0">
      <alignment horizontal="left"/>
    </xf>
    <xf numFmtId="0" fontId="27" fillId="0" borderId="0">
      <alignment horizontal="center" vertical="center" wrapText="1"/>
    </xf>
    <xf numFmtId="0" fontId="29" fillId="0" borderId="0">
      <alignment horizontal="left" vertical="center" wrapText="1"/>
    </xf>
    <xf numFmtId="0" fontId="29" fillId="0" borderId="0">
      <alignment horizontal="right"/>
    </xf>
    <xf numFmtId="0" fontId="27" fillId="0" borderId="0">
      <alignment horizontal="left" vertical="center" wrapText="1"/>
    </xf>
    <xf numFmtId="0" fontId="27" fillId="0" borderId="0">
      <alignment horizontal="right"/>
    </xf>
    <xf numFmtId="0" fontId="18" fillId="0" borderId="0"/>
    <xf numFmtId="0" fontId="18" fillId="0" borderId="0"/>
    <xf numFmtId="9" fontId="18"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5"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3" fontId="18" fillId="0" borderId="0"/>
    <xf numFmtId="0" fontId="16" fillId="32" borderId="9" applyNumberFormat="0" applyFont="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0" fontId="27" fillId="0" borderId="0"/>
    <xf numFmtId="0" fontId="27" fillId="0" borderId="0"/>
    <xf numFmtId="0" fontId="14" fillId="0" borderId="0"/>
    <xf numFmtId="0" fontId="15" fillId="0" borderId="0"/>
    <xf numFmtId="0" fontId="13" fillId="0" borderId="0" applyFill="0"/>
    <xf numFmtId="43" fontId="15" fillId="0" borderId="0" applyFont="0" applyFill="0" applyBorder="0" applyAlignment="0" applyProtection="0"/>
    <xf numFmtId="0" fontId="15" fillId="0" borderId="0"/>
    <xf numFmtId="3" fontId="15" fillId="0" borderId="0"/>
    <xf numFmtId="0" fontId="46"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38" fillId="29" borderId="0" applyNumberFormat="0" applyBorder="0" applyAlignment="0" applyProtection="0"/>
    <xf numFmtId="0" fontId="33" fillId="26" borderId="0" applyNumberFormat="0" applyBorder="0" applyAlignment="0" applyProtection="0"/>
    <xf numFmtId="0" fontId="44" fillId="31" borderId="0" applyNumberFormat="0" applyBorder="0" applyAlignment="0" applyProtection="0"/>
    <xf numFmtId="0" fontId="42" fillId="30" borderId="3" applyNumberFormat="0" applyAlignment="0" applyProtection="0"/>
    <xf numFmtId="0" fontId="45" fillId="27" borderId="10" applyNumberFormat="0" applyAlignment="0" applyProtection="0"/>
    <xf numFmtId="0" fontId="34" fillId="27" borderId="3" applyNumberFormat="0" applyAlignment="0" applyProtection="0"/>
    <xf numFmtId="0" fontId="43" fillId="0" borderId="8" applyNumberFormat="0" applyFill="0" applyAlignment="0" applyProtection="0"/>
    <xf numFmtId="0" fontId="35" fillId="28" borderId="4" applyNumberFormat="0" applyAlignment="0" applyProtection="0"/>
    <xf numFmtId="0" fontId="48" fillId="0" borderId="0" applyNumberFormat="0" applyFill="0" applyBorder="0" applyAlignment="0" applyProtection="0"/>
    <xf numFmtId="0" fontId="37" fillId="0" borderId="0" applyNumberFormat="0" applyFill="0" applyBorder="0" applyAlignment="0" applyProtection="0"/>
    <xf numFmtId="0" fontId="47" fillId="0" borderId="11" applyNumberFormat="0" applyFill="0" applyAlignment="0" applyProtection="0"/>
    <xf numFmtId="0" fontId="32" fillId="2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32" fillId="15" borderId="0" applyNumberFormat="0" applyBorder="0" applyAlignment="0" applyProtection="0"/>
    <xf numFmtId="0" fontId="32" fillId="22"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32" fillId="16" borderId="0" applyNumberFormat="0" applyBorder="0" applyAlignment="0" applyProtection="0"/>
    <xf numFmtId="0" fontId="32" fillId="23"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32" fillId="17" borderId="0" applyNumberFormat="0" applyBorder="0" applyAlignment="0" applyProtection="0"/>
    <xf numFmtId="0" fontId="32" fillId="24"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32" fillId="18" borderId="0" applyNumberFormat="0" applyBorder="0" applyAlignment="0" applyProtection="0"/>
    <xf numFmtId="0" fontId="32" fillId="25"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32" fillId="19" borderId="0" applyNumberFormat="0" applyBorder="0" applyAlignment="0" applyProtection="0"/>
    <xf numFmtId="0" fontId="11" fillId="0" borderId="0"/>
    <xf numFmtId="0" fontId="11" fillId="32" borderId="9" applyNumberFormat="0" applyFont="0" applyAlignment="0" applyProtection="0"/>
    <xf numFmtId="0" fontId="12" fillId="0" borderId="0"/>
    <xf numFmtId="0" fontId="12" fillId="0" borderId="0"/>
    <xf numFmtId="0" fontId="23" fillId="34" borderId="0">
      <alignment vertical="center"/>
      <protection locked="0"/>
    </xf>
    <xf numFmtId="0" fontId="50" fillId="0" borderId="0"/>
    <xf numFmtId="0" fontId="12" fillId="34" borderId="2">
      <alignment horizontal="center" vertical="center"/>
      <protection locked="0"/>
    </xf>
    <xf numFmtId="0" fontId="12" fillId="0" borderId="0"/>
    <xf numFmtId="0" fontId="12" fillId="0" borderId="0"/>
    <xf numFmtId="0" fontId="12" fillId="0" borderId="0" applyFill="0"/>
    <xf numFmtId="0" fontId="12" fillId="35" borderId="0">
      <protection locked="0"/>
    </xf>
    <xf numFmtId="0" fontId="12" fillId="34" borderId="12">
      <alignment vertical="center"/>
      <protection locked="0"/>
    </xf>
    <xf numFmtId="43" fontId="36" fillId="0" borderId="0" applyFon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26" borderId="0" applyNumberFormat="0" applyBorder="0" applyAlignment="0" applyProtection="0"/>
    <xf numFmtId="0" fontId="68" fillId="31" borderId="0" applyNumberFormat="0" applyBorder="0" applyAlignment="0" applyProtection="0"/>
    <xf numFmtId="0" fontId="69" fillId="30" borderId="3" applyNumberFormat="0" applyAlignment="0" applyProtection="0"/>
    <xf numFmtId="0" fontId="70" fillId="27" borderId="10" applyNumberFormat="0" applyAlignment="0" applyProtection="0"/>
    <xf numFmtId="0" fontId="71" fillId="27" borderId="3" applyNumberFormat="0" applyAlignment="0" applyProtection="0"/>
    <xf numFmtId="0" fontId="72" fillId="0" borderId="8" applyNumberFormat="0" applyFill="0" applyAlignment="0" applyProtection="0"/>
    <xf numFmtId="0" fontId="73" fillId="28" borderId="4" applyNumberFormat="0" applyAlignment="0" applyProtection="0"/>
    <xf numFmtId="0" fontId="74" fillId="0" borderId="0" applyNumberFormat="0" applyFill="0" applyBorder="0" applyAlignment="0" applyProtection="0"/>
    <xf numFmtId="0" fontId="36" fillId="32" borderId="9" applyNumberFormat="0" applyFont="0" applyAlignment="0" applyProtection="0"/>
    <xf numFmtId="0" fontId="75" fillId="0" borderId="0" applyNumberFormat="0" applyFill="0" applyBorder="0" applyAlignment="0" applyProtection="0"/>
    <xf numFmtId="0" fontId="76" fillId="0" borderId="11" applyNumberFormat="0" applyFill="0" applyAlignment="0" applyProtection="0"/>
    <xf numFmtId="0" fontId="55" fillId="20" borderId="0" applyNumberFormat="0" applyBorder="0" applyAlignment="0" applyProtection="0"/>
    <xf numFmtId="0" fontId="36" fillId="2" borderId="0" applyNumberFormat="0" applyBorder="0" applyAlignment="0" applyProtection="0"/>
    <xf numFmtId="0" fontId="36" fillId="8" borderId="0" applyNumberFormat="0" applyBorder="0" applyAlignment="0" applyProtection="0"/>
    <xf numFmtId="0" fontId="55" fillId="14" borderId="0" applyNumberFormat="0" applyBorder="0" applyAlignment="0" applyProtection="0"/>
    <xf numFmtId="0" fontId="55" fillId="21"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55" fillId="15" borderId="0" applyNumberFormat="0" applyBorder="0" applyAlignment="0" applyProtection="0"/>
    <xf numFmtId="0" fontId="55" fillId="22"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55" fillId="16" borderId="0" applyNumberFormat="0" applyBorder="0" applyAlignment="0" applyProtection="0"/>
    <xf numFmtId="0" fontId="55" fillId="23"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55" fillId="17" borderId="0" applyNumberFormat="0" applyBorder="0" applyAlignment="0" applyProtection="0"/>
    <xf numFmtId="0" fontId="55" fillId="24"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55" fillId="18" borderId="0" applyNumberFormat="0" applyBorder="0" applyAlignment="0" applyProtection="0"/>
    <xf numFmtId="0" fontId="55" fillId="25"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55" fillId="19" borderId="0" applyNumberFormat="0" applyBorder="0" applyAlignment="0" applyProtection="0"/>
    <xf numFmtId="43" fontId="36" fillId="0" borderId="0" applyFont="0" applyFill="0" applyBorder="0" applyAlignment="0" applyProtection="0"/>
    <xf numFmtId="0" fontId="10" fillId="0" borderId="0"/>
    <xf numFmtId="9"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8" fillId="0" borderId="0"/>
    <xf numFmtId="0" fontId="7" fillId="0" borderId="0"/>
    <xf numFmtId="43" fontId="36" fillId="0" borderId="0" applyFont="0" applyFill="0" applyBorder="0" applyAlignment="0" applyProtection="0"/>
    <xf numFmtId="43" fontId="36"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6" fillId="0" borderId="0" applyNumberFormat="0" applyFill="0" applyBorder="0" applyAlignment="0" applyProtection="0">
      <alignment vertical="top"/>
      <protection locked="0"/>
    </xf>
    <xf numFmtId="170" fontId="85" fillId="0" borderId="0"/>
    <xf numFmtId="170" fontId="85" fillId="0" borderId="0"/>
    <xf numFmtId="0" fontId="8" fillId="0" borderId="0"/>
    <xf numFmtId="0" fontId="8" fillId="0" borderId="0"/>
    <xf numFmtId="0" fontId="8" fillId="0" borderId="0"/>
    <xf numFmtId="0" fontId="8" fillId="0" borderId="0"/>
    <xf numFmtId="0" fontId="8" fillId="0" borderId="0"/>
    <xf numFmtId="0" fontId="8" fillId="0" borderId="0"/>
    <xf numFmtId="43" fontId="36" fillId="0" borderId="0" applyFont="0" applyFill="0" applyBorder="0" applyAlignment="0" applyProtection="0"/>
    <xf numFmtId="0" fontId="87" fillId="0" borderId="0"/>
    <xf numFmtId="9" fontId="87" fillId="0" borderId="0" applyFont="0" applyFill="0" applyBorder="0" applyAlignment="0" applyProtection="0"/>
    <xf numFmtId="0" fontId="4" fillId="0" borderId="0"/>
    <xf numFmtId="0" fontId="88" fillId="0" borderId="0" applyNumberFormat="0" applyFill="0" applyBorder="0" applyAlignment="0" applyProtection="0"/>
    <xf numFmtId="0" fontId="3" fillId="0" borderId="0"/>
    <xf numFmtId="43" fontId="3" fillId="0" borderId="0" applyFont="0" applyFill="0" applyBorder="0" applyAlignment="0" applyProtection="0"/>
    <xf numFmtId="0" fontId="3" fillId="32" borderId="9"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43" fontId="3" fillId="0" borderId="0" applyFont="0" applyFill="0" applyBorder="0" applyAlignment="0" applyProtection="0"/>
    <xf numFmtId="43" fontId="8" fillId="0" borderId="0" applyFont="0" applyFill="0" applyBorder="0" applyAlignment="0" applyProtection="0"/>
    <xf numFmtId="0" fontId="8" fillId="0" borderId="0"/>
    <xf numFmtId="0" fontId="8" fillId="0" borderId="0"/>
  </cellStyleXfs>
  <cellXfs count="381">
    <xf numFmtId="0" fontId="0" fillId="0" borderId="0" xfId="0"/>
    <xf numFmtId="0" fontId="12" fillId="33" borderId="0" xfId="168" applyFont="1" applyFill="1"/>
    <xf numFmtId="0" fontId="0" fillId="33" borderId="0" xfId="0" applyFill="1"/>
    <xf numFmtId="0" fontId="23" fillId="33" borderId="0" xfId="168" applyFont="1" applyFill="1"/>
    <xf numFmtId="0" fontId="12" fillId="33" borderId="0" xfId="0" applyFont="1" applyFill="1"/>
    <xf numFmtId="3" fontId="10" fillId="0" borderId="0" xfId="29" applyNumberFormat="1" applyFont="1" applyFill="1" applyBorder="1" applyAlignment="1">
      <alignment horizontal="right"/>
    </xf>
    <xf numFmtId="3" fontId="12" fillId="0" borderId="0" xfId="29" applyNumberFormat="1" applyFont="1" applyFill="1" applyBorder="1" applyAlignment="1">
      <alignment horizontal="right"/>
    </xf>
    <xf numFmtId="3" fontId="12" fillId="0" borderId="0" xfId="29" applyNumberFormat="1" applyFont="1" applyAlignment="1">
      <alignment horizontal="right"/>
    </xf>
    <xf numFmtId="0" fontId="12" fillId="0" borderId="15" xfId="43" quotePrefix="1" applyFont="1" applyFill="1" applyBorder="1" applyAlignment="1">
      <alignment horizontal="right"/>
    </xf>
    <xf numFmtId="0" fontId="12" fillId="0" borderId="15" xfId="43" quotePrefix="1" applyFont="1" applyBorder="1" applyAlignment="1">
      <alignment horizontal="right"/>
    </xf>
    <xf numFmtId="9" fontId="10" fillId="0" borderId="0" xfId="53" applyFont="1" applyAlignment="1"/>
    <xf numFmtId="0" fontId="12" fillId="0" borderId="21" xfId="67" applyFont="1" applyBorder="1" applyAlignment="1"/>
    <xf numFmtId="166" fontId="10" fillId="0" borderId="0" xfId="53" applyNumberFormat="1" applyFont="1" applyAlignment="1"/>
    <xf numFmtId="0" fontId="12" fillId="0" borderId="21" xfId="43" applyFont="1" applyBorder="1" applyAlignment="1">
      <alignment horizontal="right"/>
    </xf>
    <xf numFmtId="9" fontId="10" fillId="0" borderId="0" xfId="53" applyNumberFormat="1" applyFont="1" applyAlignment="1"/>
    <xf numFmtId="0" fontId="12" fillId="0" borderId="21" xfId="43" applyFont="1" applyBorder="1" applyAlignment="1">
      <alignment wrapText="1"/>
    </xf>
    <xf numFmtId="3" fontId="12" fillId="0" borderId="0" xfId="29" applyNumberFormat="1" applyFont="1" applyAlignment="1"/>
    <xf numFmtId="0" fontId="10" fillId="0" borderId="0" xfId="0" applyFont="1" applyAlignment="1"/>
    <xf numFmtId="17" fontId="23" fillId="33" borderId="0" xfId="0" quotePrefix="1" applyNumberFormat="1" applyFont="1" applyFill="1"/>
    <xf numFmtId="3" fontId="12" fillId="33" borderId="1" xfId="0" applyNumberFormat="1" applyFont="1" applyFill="1" applyBorder="1" applyAlignment="1">
      <alignment horizontal="right"/>
    </xf>
    <xf numFmtId="0" fontId="12" fillId="33" borderId="13" xfId="0" applyFont="1" applyFill="1" applyBorder="1" applyAlignment="1">
      <alignment horizontal="right"/>
    </xf>
    <xf numFmtId="3" fontId="12" fillId="33" borderId="19" xfId="0" applyNumberFormat="1" applyFont="1" applyFill="1" applyBorder="1" applyAlignment="1">
      <alignment horizontal="right"/>
    </xf>
    <xf numFmtId="3" fontId="12" fillId="33" borderId="13" xfId="0" applyNumberFormat="1" applyFont="1" applyFill="1" applyBorder="1" applyAlignment="1">
      <alignment horizontal="right"/>
    </xf>
    <xf numFmtId="3" fontId="12" fillId="33" borderId="18" xfId="0" applyNumberFormat="1" applyFont="1" applyFill="1" applyBorder="1" applyAlignment="1">
      <alignment horizontal="right"/>
    </xf>
    <xf numFmtId="3" fontId="12" fillId="33" borderId="0" xfId="0" applyNumberFormat="1" applyFont="1" applyFill="1" applyBorder="1" applyAlignment="1">
      <alignment horizontal="right"/>
    </xf>
    <xf numFmtId="3" fontId="12" fillId="33" borderId="15" xfId="0" applyNumberFormat="1" applyFont="1" applyFill="1" applyBorder="1" applyAlignment="1">
      <alignment horizontal="right"/>
    </xf>
    <xf numFmtId="3" fontId="12" fillId="33" borderId="17" xfId="0" applyNumberFormat="1" applyFont="1" applyFill="1" applyBorder="1" applyAlignment="1">
      <alignment horizontal="right"/>
    </xf>
    <xf numFmtId="0" fontId="12" fillId="0" borderId="21" xfId="43" applyFont="1" applyFill="1" applyBorder="1" applyAlignment="1"/>
    <xf numFmtId="3" fontId="12" fillId="33" borderId="16" xfId="0" applyNumberFormat="1" applyFont="1" applyFill="1" applyBorder="1" applyAlignment="1">
      <alignment horizontal="right"/>
    </xf>
    <xf numFmtId="0" fontId="12" fillId="33" borderId="18" xfId="0" applyFont="1" applyFill="1" applyBorder="1" applyAlignment="1">
      <alignment horizontal="right"/>
    </xf>
    <xf numFmtId="0" fontId="12" fillId="0" borderId="21" xfId="43" applyFont="1" applyBorder="1" applyAlignment="1"/>
    <xf numFmtId="0" fontId="12" fillId="33" borderId="14" xfId="0" applyFont="1" applyFill="1" applyBorder="1" applyAlignment="1">
      <alignment horizontal="right"/>
    </xf>
    <xf numFmtId="15" fontId="12" fillId="0" borderId="0" xfId="43" applyNumberFormat="1" applyFont="1" applyFill="1" applyAlignment="1">
      <alignment horizontal="right"/>
    </xf>
    <xf numFmtId="3" fontId="12" fillId="0" borderId="0" xfId="29" applyNumberFormat="1" applyFont="1" applyAlignment="1">
      <alignment wrapText="1"/>
    </xf>
    <xf numFmtId="9" fontId="12" fillId="0" borderId="0" xfId="53" applyFont="1" applyAlignment="1">
      <alignment horizontal="right"/>
    </xf>
    <xf numFmtId="3" fontId="23" fillId="0" borderId="0" xfId="29" applyNumberFormat="1" applyFont="1" applyAlignment="1">
      <alignment wrapText="1"/>
    </xf>
    <xf numFmtId="9" fontId="10" fillId="33" borderId="15" xfId="53" applyFont="1" applyFill="1" applyBorder="1" applyAlignment="1">
      <alignment vertical="center"/>
    </xf>
    <xf numFmtId="9" fontId="10" fillId="33" borderId="0" xfId="53" applyFont="1" applyFill="1" applyBorder="1" applyAlignment="1">
      <alignment vertical="center"/>
    </xf>
    <xf numFmtId="9" fontId="10" fillId="33" borderId="1" xfId="53" applyFont="1" applyFill="1" applyBorder="1" applyAlignment="1">
      <alignment vertical="center"/>
    </xf>
    <xf numFmtId="0" fontId="77" fillId="33" borderId="0" xfId="174" applyNumberFormat="1" applyFont="1" applyFill="1" applyAlignment="1">
      <alignment horizontal="left" wrapText="1"/>
    </xf>
    <xf numFmtId="3" fontId="12" fillId="33" borderId="14" xfId="0" applyNumberFormat="1" applyFont="1" applyFill="1" applyBorder="1" applyAlignment="1">
      <alignment horizontal="right"/>
    </xf>
    <xf numFmtId="0" fontId="12" fillId="33" borderId="0" xfId="0" applyFont="1" applyFill="1" applyBorder="1" applyAlignment="1">
      <alignment horizontal="center" vertical="center"/>
    </xf>
    <xf numFmtId="0" fontId="12" fillId="33" borderId="0" xfId="0" applyFont="1" applyFill="1" applyBorder="1" applyAlignment="1">
      <alignment horizontal="center" wrapText="1"/>
    </xf>
    <xf numFmtId="0" fontId="10" fillId="33" borderId="0" xfId="0" applyFont="1" applyFill="1"/>
    <xf numFmtId="0" fontId="12" fillId="33" borderId="0" xfId="0" applyFont="1" applyFill="1" applyBorder="1" applyAlignment="1">
      <alignment horizontal="left"/>
    </xf>
    <xf numFmtId="0" fontId="23" fillId="33" borderId="0" xfId="0" applyFont="1" applyFill="1" applyBorder="1" applyAlignment="1">
      <alignment horizontal="left" vertical="top"/>
    </xf>
    <xf numFmtId="168" fontId="12" fillId="33" borderId="0" xfId="0" applyNumberFormat="1" applyFont="1" applyFill="1" applyBorder="1" applyAlignment="1">
      <alignment horizontal="left" vertical="top"/>
    </xf>
    <xf numFmtId="167" fontId="12" fillId="33" borderId="0" xfId="29" applyNumberFormat="1" applyFont="1" applyFill="1" applyBorder="1" applyAlignment="1">
      <alignment horizontal="right"/>
    </xf>
    <xf numFmtId="164" fontId="12" fillId="33" borderId="0" xfId="0" applyNumberFormat="1" applyFont="1" applyFill="1" applyBorder="1" applyAlignment="1">
      <alignment horizontal="right"/>
    </xf>
    <xf numFmtId="0" fontId="57" fillId="33" borderId="0" xfId="0" applyFont="1" applyFill="1" applyAlignment="1">
      <alignment horizontal="left"/>
    </xf>
    <xf numFmtId="0" fontId="57" fillId="33" borderId="0" xfId="0" applyFont="1" applyFill="1"/>
    <xf numFmtId="0" fontId="10" fillId="33" borderId="16" xfId="0" applyFont="1" applyFill="1" applyBorder="1" applyAlignment="1">
      <alignment horizontal="left"/>
    </xf>
    <xf numFmtId="167" fontId="10" fillId="33" borderId="0" xfId="29" applyNumberFormat="1" applyFont="1" applyFill="1" applyBorder="1" applyAlignment="1">
      <alignment vertical="center" wrapText="1"/>
    </xf>
    <xf numFmtId="0" fontId="10" fillId="33" borderId="17" xfId="0" applyFont="1" applyFill="1" applyBorder="1" applyAlignment="1">
      <alignment horizontal="left"/>
    </xf>
    <xf numFmtId="167" fontId="10" fillId="33" borderId="1" xfId="29" applyNumberFormat="1" applyFont="1" applyFill="1" applyBorder="1" applyAlignment="1">
      <alignment vertical="center" wrapText="1"/>
    </xf>
    <xf numFmtId="0" fontId="10" fillId="33" borderId="19" xfId="0" applyFont="1" applyFill="1" applyBorder="1" applyAlignment="1">
      <alignment horizontal="left"/>
    </xf>
    <xf numFmtId="0" fontId="10" fillId="33" borderId="0" xfId="0" applyFont="1" applyFill="1" applyBorder="1" applyAlignment="1">
      <alignment horizontal="center" vertical="center"/>
    </xf>
    <xf numFmtId="0" fontId="10" fillId="33" borderId="0" xfId="0" applyFont="1" applyFill="1" applyBorder="1" applyAlignment="1">
      <alignment horizontal="left"/>
    </xf>
    <xf numFmtId="167" fontId="10" fillId="33" borderId="0" xfId="29" applyNumberFormat="1" applyFont="1" applyFill="1" applyBorder="1"/>
    <xf numFmtId="0" fontId="10" fillId="33" borderId="0" xfId="0" applyFont="1" applyFill="1" applyAlignment="1"/>
    <xf numFmtId="0" fontId="79" fillId="0" borderId="0" xfId="0" applyFont="1"/>
    <xf numFmtId="0" fontId="82" fillId="0" borderId="0" xfId="0" applyFont="1"/>
    <xf numFmtId="0" fontId="58" fillId="33" borderId="0" xfId="0" applyFont="1" applyFill="1"/>
    <xf numFmtId="3" fontId="47" fillId="33" borderId="1" xfId="0" applyNumberFormat="1" applyFont="1" applyFill="1" applyBorder="1"/>
    <xf numFmtId="3" fontId="52" fillId="33" borderId="14" xfId="63" applyNumberFormat="1" applyFont="1" applyFill="1" applyBorder="1" applyAlignment="1">
      <alignment horizontal="left"/>
    </xf>
    <xf numFmtId="3" fontId="53" fillId="33" borderId="17" xfId="63" applyNumberFormat="1" applyFont="1" applyFill="1" applyBorder="1" applyAlignment="1">
      <alignment horizontal="right"/>
    </xf>
    <xf numFmtId="3" fontId="53" fillId="33" borderId="0" xfId="63" applyNumberFormat="1" applyFont="1" applyFill="1" applyBorder="1" applyAlignment="1">
      <alignment horizontal="right"/>
    </xf>
    <xf numFmtId="3" fontId="53" fillId="33" borderId="1" xfId="63" applyNumberFormat="1" applyFont="1" applyFill="1" applyBorder="1" applyAlignment="1">
      <alignment horizontal="right"/>
    </xf>
    <xf numFmtId="3" fontId="53" fillId="33" borderId="16" xfId="63" applyNumberFormat="1" applyFont="1" applyFill="1" applyBorder="1" applyAlignment="1">
      <alignment horizontal="right"/>
    </xf>
    <xf numFmtId="3" fontId="53" fillId="33" borderId="15" xfId="63" applyNumberFormat="1" applyFont="1" applyFill="1" applyBorder="1" applyAlignment="1">
      <alignment horizontal="right"/>
    </xf>
    <xf numFmtId="3" fontId="53" fillId="33" borderId="0" xfId="63" applyNumberFormat="1" applyFont="1" applyFill="1" applyBorder="1" applyAlignment="1">
      <alignment horizontal="left"/>
    </xf>
    <xf numFmtId="3" fontId="10" fillId="33" borderId="0" xfId="0" applyNumberFormat="1" applyFont="1" applyFill="1"/>
    <xf numFmtId="0" fontId="10" fillId="33" borderId="0" xfId="0" applyFont="1" applyFill="1" applyBorder="1"/>
    <xf numFmtId="169" fontId="82" fillId="36" borderId="0" xfId="63" applyNumberFormat="1" applyFont="1" applyFill="1" applyBorder="1" applyAlignment="1">
      <alignment horizontal="left"/>
    </xf>
    <xf numFmtId="169" fontId="53" fillId="36" borderId="0" xfId="63" applyNumberFormat="1" applyFont="1" applyFill="1" applyBorder="1" applyAlignment="1">
      <alignment horizontal="right"/>
    </xf>
    <xf numFmtId="9" fontId="10" fillId="33" borderId="0" xfId="53" applyFont="1" applyFill="1" applyBorder="1"/>
    <xf numFmtId="3" fontId="10" fillId="33" borderId="0" xfId="0" applyNumberFormat="1" applyFont="1" applyFill="1" applyBorder="1"/>
    <xf numFmtId="0" fontId="7" fillId="33" borderId="0" xfId="0" applyFont="1" applyFill="1"/>
    <xf numFmtId="0" fontId="8" fillId="0" borderId="0" xfId="0" applyFont="1"/>
    <xf numFmtId="0" fontId="36" fillId="0" borderId="0" xfId="69"/>
    <xf numFmtId="0" fontId="59" fillId="33" borderId="0" xfId="69" applyFont="1" applyFill="1"/>
    <xf numFmtId="0" fontId="47" fillId="33" borderId="0" xfId="69" applyFont="1" applyFill="1"/>
    <xf numFmtId="0" fontId="7" fillId="33" borderId="0" xfId="69" applyNumberFormat="1" applyFont="1" applyFill="1"/>
    <xf numFmtId="0" fontId="56" fillId="33" borderId="0" xfId="69" applyFont="1" applyFill="1"/>
    <xf numFmtId="0" fontId="7" fillId="33" borderId="16" xfId="69" applyFont="1" applyFill="1" applyBorder="1" applyAlignment="1">
      <alignment horizontal="center" vertical="center"/>
    </xf>
    <xf numFmtId="0" fontId="7" fillId="33" borderId="17" xfId="69" applyFont="1" applyFill="1" applyBorder="1" applyAlignment="1">
      <alignment horizontal="center" vertical="center"/>
    </xf>
    <xf numFmtId="171" fontId="7" fillId="33" borderId="15" xfId="69" applyNumberFormat="1" applyFont="1" applyFill="1" applyBorder="1"/>
    <xf numFmtId="171" fontId="7" fillId="33" borderId="0" xfId="69" applyNumberFormat="1" applyFont="1" applyFill="1" applyBorder="1"/>
    <xf numFmtId="0" fontId="47" fillId="33" borderId="17" xfId="69" applyFont="1" applyFill="1" applyBorder="1"/>
    <xf numFmtId="171" fontId="32" fillId="33" borderId="0" xfId="69" applyNumberFormat="1" applyFont="1" applyFill="1"/>
    <xf numFmtId="165" fontId="7" fillId="33" borderId="0" xfId="69" applyNumberFormat="1" applyFont="1" applyFill="1"/>
    <xf numFmtId="0" fontId="78" fillId="33" borderId="0" xfId="69" applyFont="1" applyFill="1" applyAlignment="1">
      <alignment horizontal="left" readingOrder="1"/>
    </xf>
    <xf numFmtId="0" fontId="36" fillId="0" borderId="0" xfId="69"/>
    <xf numFmtId="171" fontId="32" fillId="33" borderId="0" xfId="69" applyNumberFormat="1" applyFont="1" applyFill="1"/>
    <xf numFmtId="0" fontId="47" fillId="33" borderId="0" xfId="69" applyFont="1" applyFill="1" applyBorder="1" applyAlignment="1">
      <alignment horizontal="center" vertical="center"/>
    </xf>
    <xf numFmtId="0" fontId="36" fillId="0" borderId="0" xfId="69"/>
    <xf numFmtId="3" fontId="53" fillId="33" borderId="0" xfId="53" applyNumberFormat="1" applyFont="1" applyFill="1" applyBorder="1" applyAlignment="1">
      <alignment horizontal="right"/>
    </xf>
    <xf numFmtId="9" fontId="0" fillId="0" borderId="0" xfId="218" applyFont="1"/>
    <xf numFmtId="0" fontId="8" fillId="33" borderId="0" xfId="245" applyFont="1" applyFill="1"/>
    <xf numFmtId="0" fontId="47" fillId="33" borderId="0" xfId="245" applyFont="1" applyFill="1"/>
    <xf numFmtId="0" fontId="47" fillId="0" borderId="0" xfId="247" applyFont="1" applyFill="1"/>
    <xf numFmtId="0" fontId="5" fillId="0" borderId="0" xfId="247" applyFont="1" applyFill="1"/>
    <xf numFmtId="165" fontId="5" fillId="0" borderId="0" xfId="247" applyNumberFormat="1" applyFont="1" applyFill="1" applyAlignment="1">
      <alignment horizontal="right"/>
    </xf>
    <xf numFmtId="0" fontId="25" fillId="33" borderId="0" xfId="38" applyFill="1" applyAlignment="1" applyProtection="1"/>
    <xf numFmtId="0" fontId="12" fillId="0" borderId="15" xfId="43" quotePrefix="1" applyFont="1" applyFill="1" applyBorder="1" applyAlignment="1">
      <alignment horizontal="right"/>
    </xf>
    <xf numFmtId="15" fontId="12" fillId="0" borderId="0" xfId="43" applyNumberFormat="1" applyFont="1" applyFill="1" applyAlignment="1">
      <alignment horizontal="right"/>
    </xf>
    <xf numFmtId="0" fontId="56" fillId="33" borderId="0" xfId="0" applyFont="1" applyFill="1" applyBorder="1"/>
    <xf numFmtId="169" fontId="78" fillId="36" borderId="0" xfId="63" applyNumberFormat="1" applyFont="1" applyFill="1" applyBorder="1" applyAlignment="1">
      <alignment horizontal="left"/>
    </xf>
    <xf numFmtId="169" fontId="25" fillId="36" borderId="0" xfId="38" applyNumberFormat="1" applyFont="1" applyFill="1" applyBorder="1" applyAlignment="1" applyProtection="1">
      <alignment horizontal="left"/>
    </xf>
    <xf numFmtId="0" fontId="56" fillId="33" borderId="0" xfId="247" applyFont="1" applyFill="1"/>
    <xf numFmtId="0" fontId="2" fillId="33" borderId="0" xfId="247" applyNumberFormat="1" applyFont="1" applyFill="1"/>
    <xf numFmtId="0" fontId="2" fillId="33" borderId="0" xfId="247" applyFont="1" applyFill="1"/>
    <xf numFmtId="0" fontId="58" fillId="33" borderId="0" xfId="247" applyFont="1" applyFill="1"/>
    <xf numFmtId="0" fontId="77" fillId="33" borderId="0" xfId="174" applyNumberFormat="1" applyFont="1" applyFill="1" applyAlignment="1">
      <alignment wrapText="1"/>
    </xf>
    <xf numFmtId="0" fontId="58" fillId="33" borderId="0" xfId="247" applyFont="1" applyFill="1" applyAlignment="1">
      <alignment wrapText="1"/>
    </xf>
    <xf numFmtId="0" fontId="58" fillId="33" borderId="0" xfId="247" applyNumberFormat="1" applyFont="1" applyFill="1" applyAlignment="1">
      <alignment wrapText="1"/>
    </xf>
    <xf numFmtId="0" fontId="58" fillId="33" borderId="0" xfId="247" applyFont="1" applyFill="1" applyAlignment="1">
      <alignment vertical="center" wrapText="1"/>
    </xf>
    <xf numFmtId="0" fontId="59" fillId="33" borderId="0" xfId="247" applyFont="1" applyFill="1"/>
    <xf numFmtId="165" fontId="89" fillId="33" borderId="0" xfId="247" applyNumberFormat="1" applyFont="1" applyFill="1"/>
    <xf numFmtId="165" fontId="2" fillId="33" borderId="0" xfId="247" applyNumberFormat="1" applyFont="1" applyFill="1" applyAlignment="1"/>
    <xf numFmtId="0" fontId="2" fillId="33" borderId="17" xfId="247" applyFont="1" applyFill="1" applyBorder="1"/>
    <xf numFmtId="0" fontId="47" fillId="33" borderId="1" xfId="247" applyNumberFormat="1" applyFont="1" applyFill="1" applyBorder="1" applyAlignment="1">
      <alignment horizontal="right"/>
    </xf>
    <xf numFmtId="0" fontId="47" fillId="33" borderId="1" xfId="247" applyNumberFormat="1" applyFont="1" applyFill="1" applyBorder="1" applyAlignment="1">
      <alignment horizontal="left" vertical="center"/>
    </xf>
    <xf numFmtId="0" fontId="78" fillId="33" borderId="0" xfId="247" applyFont="1" applyFill="1" applyAlignment="1">
      <alignment horizontal="left" readingOrder="1"/>
    </xf>
    <xf numFmtId="0" fontId="47" fillId="33" borderId="0" xfId="247" applyNumberFormat="1" applyFont="1" applyFill="1" applyBorder="1" applyAlignment="1">
      <alignment horizontal="center" vertical="center"/>
    </xf>
    <xf numFmtId="3" fontId="53" fillId="0" borderId="17" xfId="63" applyNumberFormat="1" applyFont="1" applyFill="1" applyBorder="1" applyAlignment="1">
      <alignment horizontal="right"/>
    </xf>
    <xf numFmtId="3" fontId="53" fillId="0" borderId="0" xfId="63" applyNumberFormat="1" applyFont="1" applyFill="1" applyBorder="1" applyAlignment="1">
      <alignment horizontal="right"/>
    </xf>
    <xf numFmtId="0" fontId="3" fillId="0" borderId="0" xfId="247"/>
    <xf numFmtId="0" fontId="59" fillId="33" borderId="0" xfId="247" applyFont="1" applyFill="1"/>
    <xf numFmtId="0" fontId="1" fillId="33" borderId="0" xfId="247" applyNumberFormat="1" applyFont="1" applyFill="1"/>
    <xf numFmtId="0" fontId="1" fillId="33" borderId="0" xfId="247" applyFont="1" applyFill="1"/>
    <xf numFmtId="0" fontId="1" fillId="33" borderId="0" xfId="247" applyFont="1" applyFill="1" applyBorder="1"/>
    <xf numFmtId="0" fontId="1" fillId="33" borderId="15" xfId="247" applyFont="1" applyFill="1" applyBorder="1"/>
    <xf numFmtId="0" fontId="1" fillId="33" borderId="1" xfId="247" applyFont="1" applyFill="1" applyBorder="1"/>
    <xf numFmtId="3" fontId="1" fillId="33" borderId="0" xfId="247" applyNumberFormat="1" applyFont="1" applyFill="1"/>
    <xf numFmtId="165" fontId="1" fillId="33" borderId="0" xfId="247" applyNumberFormat="1" applyFont="1" applyFill="1"/>
    <xf numFmtId="0" fontId="1" fillId="33" borderId="1" xfId="247" applyNumberFormat="1" applyFont="1" applyFill="1" applyBorder="1"/>
    <xf numFmtId="3" fontId="1" fillId="33" borderId="1" xfId="247" applyNumberFormat="1" applyFont="1" applyFill="1" applyBorder="1"/>
    <xf numFmtId="165" fontId="1" fillId="33" borderId="1" xfId="247" applyNumberFormat="1" applyFont="1" applyFill="1" applyBorder="1"/>
    <xf numFmtId="0" fontId="1" fillId="33" borderId="15" xfId="247" applyNumberFormat="1" applyFont="1" applyFill="1" applyBorder="1"/>
    <xf numFmtId="3" fontId="1" fillId="33" borderId="15" xfId="247" applyNumberFormat="1" applyFont="1" applyFill="1" applyBorder="1"/>
    <xf numFmtId="165" fontId="1" fillId="33" borderId="15" xfId="247" applyNumberFormat="1" applyFont="1" applyFill="1" applyBorder="1"/>
    <xf numFmtId="3" fontId="1" fillId="33" borderId="0" xfId="247" applyNumberFormat="1" applyFont="1" applyFill="1" applyBorder="1"/>
    <xf numFmtId="165" fontId="1" fillId="33" borderId="0" xfId="247" applyNumberFormat="1" applyFont="1" applyFill="1" applyBorder="1"/>
    <xf numFmtId="0" fontId="1" fillId="33" borderId="0" xfId="247" applyNumberFormat="1" applyFont="1" applyFill="1" applyBorder="1"/>
    <xf numFmtId="0" fontId="77" fillId="33" borderId="0" xfId="174" applyNumberFormat="1" applyFont="1" applyFill="1" applyAlignment="1">
      <alignment wrapText="1"/>
    </xf>
    <xf numFmtId="0" fontId="58" fillId="33" borderId="0" xfId="247" applyFont="1" applyFill="1"/>
    <xf numFmtId="0" fontId="77" fillId="33" borderId="0" xfId="174" applyNumberFormat="1" applyFont="1" applyFill="1" applyAlignment="1">
      <alignment horizontal="left" wrapText="1"/>
    </xf>
    <xf numFmtId="0" fontId="25" fillId="33" borderId="0" xfId="174" applyFont="1" applyFill="1"/>
    <xf numFmtId="0" fontId="57" fillId="33" borderId="0" xfId="247" applyFont="1" applyFill="1" applyAlignment="1">
      <alignment horizontal="left"/>
    </xf>
    <xf numFmtId="0" fontId="56" fillId="33" borderId="0" xfId="247" applyFont="1" applyFill="1" applyBorder="1"/>
    <xf numFmtId="0" fontId="81" fillId="33" borderId="0" xfId="174" applyFont="1" applyFill="1"/>
    <xf numFmtId="0" fontId="32" fillId="0" borderId="0" xfId="0" applyFont="1"/>
    <xf numFmtId="3" fontId="32" fillId="33" borderId="0" xfId="0" applyNumberFormat="1" applyFont="1" applyFill="1" applyBorder="1" applyAlignment="1">
      <alignment horizontal="right"/>
    </xf>
    <xf numFmtId="165" fontId="32" fillId="0" borderId="0" xfId="0" applyNumberFormat="1" applyFont="1"/>
    <xf numFmtId="164" fontId="32" fillId="33" borderId="0" xfId="0" applyNumberFormat="1" applyFont="1" applyFill="1" applyBorder="1" applyAlignment="1">
      <alignment horizontal="right"/>
    </xf>
    <xf numFmtId="168" fontId="12" fillId="33" borderId="1" xfId="0" applyNumberFormat="1" applyFont="1" applyFill="1" applyBorder="1" applyAlignment="1">
      <alignment horizontal="left" vertical="top"/>
    </xf>
    <xf numFmtId="167" fontId="12" fillId="33" borderId="1" xfId="29" applyNumberFormat="1" applyFont="1" applyFill="1" applyBorder="1" applyAlignment="1">
      <alignment horizontal="right"/>
    </xf>
    <xf numFmtId="164" fontId="12" fillId="33" borderId="1" xfId="0" applyNumberFormat="1" applyFont="1" applyFill="1" applyBorder="1" applyAlignment="1">
      <alignment horizontal="right"/>
    </xf>
    <xf numFmtId="168" fontId="23" fillId="33" borderId="0" xfId="69" applyNumberFormat="1" applyFont="1" applyFill="1" applyBorder="1" applyAlignment="1">
      <alignment horizontal="left" vertical="top"/>
    </xf>
    <xf numFmtId="167" fontId="23" fillId="33" borderId="0" xfId="223" applyNumberFormat="1" applyFont="1" applyFill="1" applyBorder="1" applyAlignment="1">
      <alignment horizontal="right"/>
    </xf>
    <xf numFmtId="164" fontId="23" fillId="33" borderId="0" xfId="69" applyNumberFormat="1" applyFont="1" applyFill="1" applyBorder="1" applyAlignment="1">
      <alignment horizontal="right"/>
    </xf>
    <xf numFmtId="0" fontId="47" fillId="33" borderId="0" xfId="69" applyFont="1" applyFill="1" applyBorder="1"/>
    <xf numFmtId="3" fontId="8" fillId="0" borderId="0" xfId="29" applyNumberFormat="1" applyFont="1" applyAlignment="1">
      <alignment horizontal="right"/>
    </xf>
    <xf numFmtId="0" fontId="0" fillId="0" borderId="0" xfId="0" applyBorder="1"/>
    <xf numFmtId="0" fontId="57" fillId="33" borderId="0" xfId="0" applyFont="1" applyFill="1" applyAlignment="1"/>
    <xf numFmtId="165" fontId="7" fillId="33" borderId="17" xfId="0" applyNumberFormat="1" applyFont="1" applyFill="1" applyBorder="1" applyAlignment="1">
      <alignment horizontal="right"/>
    </xf>
    <xf numFmtId="165" fontId="7" fillId="33" borderId="0" xfId="0" applyNumberFormat="1" applyFont="1" applyFill="1" applyBorder="1" applyAlignment="1">
      <alignment horizontal="right"/>
    </xf>
    <xf numFmtId="0" fontId="0" fillId="0" borderId="0" xfId="0" applyAlignment="1">
      <alignment horizontal="right"/>
    </xf>
    <xf numFmtId="0" fontId="91" fillId="0" borderId="0" xfId="0" applyFont="1" applyAlignment="1">
      <alignment horizontal="left" vertical="center"/>
    </xf>
    <xf numFmtId="0" fontId="57" fillId="33" borderId="0" xfId="247" applyFont="1" applyFill="1" applyAlignment="1"/>
    <xf numFmtId="0" fontId="55" fillId="0" borderId="0" xfId="69" applyFont="1"/>
    <xf numFmtId="171" fontId="55" fillId="0" borderId="0" xfId="69" applyNumberFormat="1" applyFont="1"/>
    <xf numFmtId="3" fontId="10" fillId="33" borderId="0" xfId="0" applyNumberFormat="1" applyFont="1" applyFill="1" applyBorder="1" applyAlignment="1">
      <alignment horizontal="center" vertical="center"/>
    </xf>
    <xf numFmtId="3" fontId="53" fillId="33" borderId="2" xfId="63" applyNumberFormat="1" applyFont="1" applyFill="1" applyBorder="1" applyAlignment="1">
      <alignment horizontal="left"/>
    </xf>
    <xf numFmtId="0" fontId="10" fillId="33" borderId="0" xfId="0" applyFont="1" applyFill="1" applyBorder="1" applyAlignment="1"/>
    <xf numFmtId="0" fontId="27" fillId="33" borderId="0" xfId="43" applyFont="1" applyFill="1" applyBorder="1" applyAlignment="1"/>
    <xf numFmtId="0" fontId="27" fillId="33" borderId="0" xfId="43" applyFont="1" applyFill="1" applyBorder="1" applyAlignment="1">
      <alignment horizontal="left"/>
    </xf>
    <xf numFmtId="170" fontId="27" fillId="33" borderId="0" xfId="38" applyNumberFormat="1" applyFont="1" applyFill="1" applyBorder="1" applyAlignment="1" applyProtection="1">
      <alignment wrapText="1"/>
    </xf>
    <xf numFmtId="3" fontId="52" fillId="33" borderId="1" xfId="63" applyNumberFormat="1" applyFont="1" applyFill="1" applyBorder="1" applyAlignment="1">
      <alignment horizontal="left"/>
    </xf>
    <xf numFmtId="9" fontId="53" fillId="33" borderId="15" xfId="53" applyFont="1" applyFill="1" applyBorder="1" applyAlignment="1">
      <alignment horizontal="right"/>
    </xf>
    <xf numFmtId="0" fontId="10" fillId="33" borderId="15" xfId="0" applyFont="1" applyFill="1" applyBorder="1"/>
    <xf numFmtId="3" fontId="53" fillId="33" borderId="23" xfId="63" applyNumberFormat="1" applyFont="1" applyFill="1" applyBorder="1" applyAlignment="1">
      <alignment horizontal="left"/>
    </xf>
    <xf numFmtId="169" fontId="78" fillId="36" borderId="0" xfId="63" applyNumberFormat="1" applyFont="1" applyFill="1" applyBorder="1" applyAlignment="1"/>
    <xf numFmtId="0" fontId="78" fillId="33" borderId="0" xfId="69" applyFont="1" applyFill="1" applyAlignment="1">
      <alignment readingOrder="1"/>
    </xf>
    <xf numFmtId="0" fontId="1" fillId="33" borderId="0" xfId="245" applyFont="1" applyFill="1"/>
    <xf numFmtId="0" fontId="1" fillId="0" borderId="0" xfId="245" applyFont="1"/>
    <xf numFmtId="0" fontId="47" fillId="0" borderId="0" xfId="245" applyFont="1"/>
    <xf numFmtId="9" fontId="1" fillId="0" borderId="0" xfId="218" applyFont="1"/>
    <xf numFmtId="0" fontId="1" fillId="0" borderId="1" xfId="245" applyFont="1" applyBorder="1"/>
    <xf numFmtId="0" fontId="1" fillId="0" borderId="0" xfId="245" applyFont="1" applyBorder="1"/>
    <xf numFmtId="0" fontId="47" fillId="0" borderId="13" xfId="245" applyFont="1" applyBorder="1"/>
    <xf numFmtId="0" fontId="1" fillId="0" borderId="14" xfId="245" applyFont="1" applyBorder="1"/>
    <xf numFmtId="0" fontId="92" fillId="0" borderId="13" xfId="245" applyFont="1" applyBorder="1"/>
    <xf numFmtId="0" fontId="1" fillId="0" borderId="13" xfId="245" applyFont="1" applyBorder="1"/>
    <xf numFmtId="0" fontId="1" fillId="33" borderId="13" xfId="245" applyFont="1" applyFill="1" applyBorder="1" applyAlignment="1">
      <alignment horizontal="left"/>
    </xf>
    <xf numFmtId="0" fontId="92" fillId="0" borderId="13" xfId="245" applyFont="1" applyBorder="1" applyAlignment="1">
      <alignment horizontal="left"/>
    </xf>
    <xf numFmtId="0" fontId="23" fillId="33" borderId="0" xfId="245" applyFont="1" applyFill="1" applyAlignment="1"/>
    <xf numFmtId="0" fontId="1" fillId="33" borderId="14" xfId="245" applyFont="1" applyFill="1" applyBorder="1" applyAlignment="1">
      <alignment horizontal="left"/>
    </xf>
    <xf numFmtId="3" fontId="1" fillId="0" borderId="0" xfId="245" applyNumberFormat="1" applyFont="1"/>
    <xf numFmtId="3" fontId="1" fillId="0" borderId="1" xfId="245" applyNumberFormat="1" applyFont="1" applyBorder="1"/>
    <xf numFmtId="0" fontId="1" fillId="33" borderId="1" xfId="245" applyFont="1" applyFill="1" applyBorder="1"/>
    <xf numFmtId="0" fontId="1" fillId="0" borderId="19" xfId="245" applyFont="1" applyBorder="1" applyAlignment="1">
      <alignment horizontal="right"/>
    </xf>
    <xf numFmtId="0" fontId="1" fillId="0" borderId="17" xfId="245" applyFont="1" applyBorder="1"/>
    <xf numFmtId="3" fontId="1" fillId="0" borderId="17" xfId="245" applyNumberFormat="1" applyFont="1" applyBorder="1"/>
    <xf numFmtId="3" fontId="1" fillId="0" borderId="19" xfId="245" applyNumberFormat="1" applyFont="1" applyBorder="1"/>
    <xf numFmtId="0" fontId="58" fillId="0" borderId="0" xfId="247" applyFont="1" applyFill="1"/>
    <xf numFmtId="0" fontId="59" fillId="0" borderId="0" xfId="247" applyFont="1" applyFill="1"/>
    <xf numFmtId="0" fontId="47" fillId="0" borderId="12" xfId="247" applyFont="1" applyFill="1" applyBorder="1"/>
    <xf numFmtId="0" fontId="5" fillId="0" borderId="13" xfId="247" applyFont="1" applyFill="1" applyBorder="1"/>
    <xf numFmtId="0" fontId="47" fillId="0" borderId="24" xfId="247" applyFont="1" applyFill="1" applyBorder="1"/>
    <xf numFmtId="0" fontId="1" fillId="33" borderId="0" xfId="0" applyFont="1" applyFill="1" applyBorder="1" applyAlignment="1">
      <alignment horizontal="right" vertical="center" wrapText="1"/>
    </xf>
    <xf numFmtId="3" fontId="32" fillId="0" borderId="0" xfId="0" applyNumberFormat="1" applyFont="1"/>
    <xf numFmtId="0" fontId="93" fillId="0" borderId="0" xfId="69" applyFont="1"/>
    <xf numFmtId="171" fontId="93" fillId="0" borderId="0" xfId="69" applyNumberFormat="1" applyFont="1"/>
    <xf numFmtId="0" fontId="1" fillId="33" borderId="13" xfId="0" applyFont="1" applyFill="1" applyBorder="1" applyAlignment="1">
      <alignment vertical="center"/>
    </xf>
    <xf numFmtId="3" fontId="8" fillId="33" borderId="0" xfId="0" applyNumberFormat="1" applyFont="1" applyFill="1"/>
    <xf numFmtId="3" fontId="10" fillId="33" borderId="0" xfId="53" applyNumberFormat="1" applyFont="1" applyFill="1"/>
    <xf numFmtId="3" fontId="27" fillId="33" borderId="0" xfId="38" applyNumberFormat="1" applyFont="1" applyFill="1" applyAlignment="1" applyProtection="1">
      <alignment wrapText="1"/>
    </xf>
    <xf numFmtId="0" fontId="47" fillId="33" borderId="19" xfId="247" applyNumberFormat="1" applyFont="1" applyFill="1" applyBorder="1" applyAlignment="1">
      <alignment horizontal="left" vertical="center" wrapText="1"/>
    </xf>
    <xf numFmtId="3" fontId="10" fillId="33" borderId="15" xfId="0" applyNumberFormat="1" applyFont="1" applyFill="1" applyBorder="1"/>
    <xf numFmtId="0" fontId="1" fillId="33" borderId="18" xfId="0" applyFont="1" applyFill="1" applyBorder="1" applyAlignment="1">
      <alignment vertical="center"/>
    </xf>
    <xf numFmtId="0" fontId="7" fillId="33" borderId="13" xfId="0" applyFont="1" applyFill="1" applyBorder="1"/>
    <xf numFmtId="0" fontId="77" fillId="33" borderId="0" xfId="174" applyNumberFormat="1" applyFont="1" applyFill="1" applyAlignment="1">
      <alignment wrapText="1"/>
    </xf>
    <xf numFmtId="0" fontId="27" fillId="33" borderId="0" xfId="168" applyFont="1" applyFill="1"/>
    <xf numFmtId="0" fontId="58" fillId="33" borderId="0" xfId="0" applyFont="1" applyFill="1"/>
    <xf numFmtId="0" fontId="90" fillId="33" borderId="0" xfId="174" applyFont="1" applyFill="1" applyAlignment="1">
      <alignment wrapText="1"/>
    </xf>
    <xf numFmtId="0" fontId="78" fillId="33" borderId="0" xfId="69" applyFont="1" applyFill="1" applyAlignment="1">
      <alignment horizontal="left" readingOrder="1"/>
    </xf>
    <xf numFmtId="0" fontId="27" fillId="33" borderId="0" xfId="174" applyFont="1" applyFill="1" applyAlignment="1">
      <alignment wrapText="1"/>
    </xf>
    <xf numFmtId="3" fontId="32" fillId="0" borderId="0" xfId="29" applyNumberFormat="1" applyFont="1" applyAlignment="1"/>
    <xf numFmtId="3" fontId="32" fillId="0" borderId="0" xfId="29" applyNumberFormat="1" applyFont="1" applyAlignment="1">
      <alignment wrapText="1"/>
    </xf>
    <xf numFmtId="3" fontId="32" fillId="0" borderId="0" xfId="29" applyNumberFormat="1" applyFont="1" applyFill="1" applyBorder="1" applyAlignment="1">
      <alignment horizontal="right"/>
    </xf>
    <xf numFmtId="1" fontId="32" fillId="0" borderId="0" xfId="53" applyNumberFormat="1" applyFont="1" applyAlignment="1"/>
    <xf numFmtId="1" fontId="32" fillId="0" borderId="0" xfId="0" applyNumberFormat="1" applyFont="1" applyAlignment="1"/>
    <xf numFmtId="0" fontId="32" fillId="0" borderId="0" xfId="0" applyFont="1" applyAlignment="1"/>
    <xf numFmtId="3" fontId="32" fillId="0" borderId="0" xfId="29" quotePrefix="1" applyNumberFormat="1" applyFont="1" applyAlignment="1">
      <alignment wrapText="1"/>
    </xf>
    <xf numFmtId="9" fontId="32" fillId="0" borderId="0" xfId="53" applyFont="1" applyAlignment="1"/>
    <xf numFmtId="9" fontId="32" fillId="0" borderId="0" xfId="53" applyNumberFormat="1" applyFont="1" applyAlignment="1"/>
    <xf numFmtId="166" fontId="32" fillId="0" borderId="0" xfId="53" applyNumberFormat="1" applyFont="1" applyAlignment="1"/>
    <xf numFmtId="3" fontId="35" fillId="0" borderId="0" xfId="29" applyNumberFormat="1" applyFont="1" applyAlignment="1" applyProtection="1">
      <alignment horizontal="left" wrapText="1"/>
    </xf>
    <xf numFmtId="3" fontId="53" fillId="33" borderId="17" xfId="63" applyNumberFormat="1" applyFont="1" applyFill="1" applyBorder="1" applyAlignment="1">
      <alignment horizontal="left"/>
    </xf>
    <xf numFmtId="0" fontId="30" fillId="0" borderId="0" xfId="221" applyFont="1" applyFill="1"/>
    <xf numFmtId="0" fontId="27" fillId="0" borderId="0" xfId="221" applyFont="1" applyFill="1" applyAlignment="1">
      <alignment vertical="center" wrapText="1"/>
    </xf>
    <xf numFmtId="0" fontId="53" fillId="0" borderId="0" xfId="267" applyFont="1" applyFill="1" applyBorder="1" applyAlignment="1">
      <alignment horizontal="left"/>
    </xf>
    <xf numFmtId="0" fontId="35" fillId="0" borderId="0" xfId="267" applyFont="1" applyFill="1" applyBorder="1" applyAlignment="1">
      <alignment wrapText="1"/>
    </xf>
    <xf numFmtId="14" fontId="54" fillId="0" borderId="0" xfId="267" applyNumberFormat="1" applyFont="1" applyFill="1" applyBorder="1" applyAlignment="1">
      <alignment horizontal="left" vertical="center" wrapText="1" indent="1"/>
    </xf>
    <xf numFmtId="3" fontId="53" fillId="0" borderId="17" xfId="267" applyNumberFormat="1" applyFont="1" applyFill="1" applyBorder="1" applyAlignment="1">
      <alignment horizontal="right" wrapText="1"/>
    </xf>
    <xf numFmtId="3" fontId="53" fillId="0" borderId="0" xfId="267" applyNumberFormat="1" applyFont="1" applyFill="1" applyBorder="1" applyAlignment="1">
      <alignment horizontal="right" wrapText="1"/>
    </xf>
    <xf numFmtId="0" fontId="32" fillId="0" borderId="0" xfId="267" applyFont="1" applyFill="1" applyBorder="1" applyAlignment="1">
      <alignment horizontal="left"/>
    </xf>
    <xf numFmtId="14" fontId="54" fillId="0" borderId="1" xfId="267" applyNumberFormat="1" applyFont="1" applyFill="1" applyBorder="1" applyAlignment="1">
      <alignment horizontal="left" vertical="center" wrapText="1" indent="1"/>
    </xf>
    <xf numFmtId="3" fontId="53" fillId="0" borderId="19" xfId="267" applyNumberFormat="1" applyFont="1" applyFill="1" applyBorder="1" applyAlignment="1">
      <alignment horizontal="right" wrapText="1"/>
    </xf>
    <xf numFmtId="3" fontId="53" fillId="0" borderId="1" xfId="267" applyNumberFormat="1" applyFont="1" applyFill="1" applyBorder="1" applyAlignment="1">
      <alignment horizontal="right" wrapText="1"/>
    </xf>
    <xf numFmtId="3" fontId="53" fillId="0" borderId="0" xfId="267" applyNumberFormat="1" applyFont="1" applyFill="1" applyBorder="1" applyAlignment="1">
      <alignment horizontal="right"/>
    </xf>
    <xf numFmtId="3" fontId="53" fillId="0" borderId="17" xfId="267" applyNumberFormat="1" applyFont="1" applyFill="1" applyBorder="1" applyAlignment="1">
      <alignment horizontal="right"/>
    </xf>
    <xf numFmtId="3" fontId="53" fillId="0" borderId="0" xfId="267" applyNumberFormat="1" applyFont="1" applyFill="1" applyBorder="1" applyAlignment="1"/>
    <xf numFmtId="3" fontId="53" fillId="0" borderId="19" xfId="267" applyNumberFormat="1" applyFont="1" applyFill="1" applyBorder="1" applyAlignment="1">
      <alignment horizontal="right"/>
    </xf>
    <xf numFmtId="3" fontId="53" fillId="0" borderId="1" xfId="267" applyNumberFormat="1" applyFont="1" applyFill="1" applyBorder="1" applyAlignment="1"/>
    <xf numFmtId="3" fontId="53" fillId="0" borderId="1" xfId="267" applyNumberFormat="1" applyFont="1" applyFill="1" applyBorder="1" applyAlignment="1">
      <alignment horizontal="right"/>
    </xf>
    <xf numFmtId="1" fontId="53" fillId="0" borderId="0" xfId="267" applyNumberFormat="1" applyFont="1" applyFill="1" applyBorder="1" applyAlignment="1">
      <alignment horizontal="left"/>
    </xf>
    <xf numFmtId="3" fontId="53" fillId="0" borderId="0" xfId="267" applyNumberFormat="1" applyFont="1" applyFill="1" applyBorder="1" applyAlignment="1">
      <alignment horizontal="left"/>
    </xf>
    <xf numFmtId="14" fontId="54" fillId="0" borderId="13" xfId="267" applyNumberFormat="1" applyFont="1" applyFill="1" applyBorder="1" applyAlignment="1">
      <alignment horizontal="left" vertical="center" wrapText="1" indent="1"/>
    </xf>
    <xf numFmtId="14" fontId="54" fillId="0" borderId="14" xfId="267" applyNumberFormat="1" applyFont="1" applyFill="1" applyBorder="1" applyAlignment="1">
      <alignment horizontal="left" vertical="center" wrapText="1" indent="1"/>
    </xf>
    <xf numFmtId="0" fontId="32" fillId="0" borderId="0" xfId="221" applyFont="1" applyFill="1"/>
    <xf numFmtId="0" fontId="8" fillId="0" borderId="0" xfId="221" applyFont="1" applyFill="1"/>
    <xf numFmtId="3" fontId="32" fillId="0" borderId="0" xfId="267" applyNumberFormat="1" applyFont="1" applyFill="1" applyBorder="1" applyAlignment="1">
      <alignment horizontal="left"/>
    </xf>
    <xf numFmtId="3" fontId="8" fillId="0" borderId="0" xfId="221" applyNumberFormat="1" applyFont="1" applyFill="1" applyAlignment="1">
      <alignment horizontal="right"/>
    </xf>
    <xf numFmtId="3" fontId="8" fillId="0" borderId="19" xfId="221" applyNumberFormat="1" applyFont="1" applyFill="1" applyBorder="1" applyAlignment="1">
      <alignment horizontal="right"/>
    </xf>
    <xf numFmtId="3" fontId="8" fillId="0" borderId="1" xfId="221" applyNumberFormat="1" applyFont="1" applyFill="1" applyBorder="1" applyAlignment="1">
      <alignment horizontal="right"/>
    </xf>
    <xf numFmtId="0" fontId="8" fillId="0" borderId="0" xfId="221" applyFont="1" applyFill="1" applyAlignment="1">
      <alignment horizontal="right"/>
    </xf>
    <xf numFmtId="0" fontId="48" fillId="0" borderId="0" xfId="221" applyFont="1" applyFill="1" applyAlignment="1">
      <alignment horizontal="right"/>
    </xf>
    <xf numFmtId="0" fontId="8" fillId="0" borderId="0" xfId="221" applyFont="1" applyFill="1" applyAlignment="1">
      <alignment horizontal="left"/>
    </xf>
    <xf numFmtId="0" fontId="25" fillId="33" borderId="0" xfId="38" applyFill="1" applyAlignment="1" applyProtection="1"/>
    <xf numFmtId="0" fontId="27" fillId="33" borderId="0" xfId="168" applyFont="1" applyFill="1"/>
    <xf numFmtId="0" fontId="22" fillId="33" borderId="0" xfId="168" applyFont="1" applyFill="1" applyAlignment="1"/>
    <xf numFmtId="0" fontId="0" fillId="0" borderId="0" xfId="0" applyAlignment="1"/>
    <xf numFmtId="0" fontId="23" fillId="33" borderId="0" xfId="168" applyFont="1" applyFill="1" applyAlignment="1"/>
    <xf numFmtId="0" fontId="53" fillId="0" borderId="15" xfId="267" applyFont="1" applyFill="1" applyBorder="1" applyAlignment="1">
      <alignment horizontal="center" vertical="center"/>
    </xf>
    <xf numFmtId="0" fontId="53" fillId="0" borderId="0" xfId="267" applyFont="1" applyFill="1" applyBorder="1" applyAlignment="1">
      <alignment horizontal="center" vertical="center"/>
    </xf>
    <xf numFmtId="0" fontId="53" fillId="0" borderId="1" xfId="267" applyFont="1" applyFill="1" applyBorder="1" applyAlignment="1">
      <alignment horizontal="center" vertical="center"/>
    </xf>
    <xf numFmtId="0" fontId="27" fillId="33" borderId="0" xfId="268" applyFont="1" applyFill="1"/>
    <xf numFmtId="0" fontId="22" fillId="0" borderId="0" xfId="221" applyFont="1" applyFill="1"/>
    <xf numFmtId="0" fontId="25" fillId="0" borderId="0" xfId="38" applyFont="1" applyFill="1" applyAlignment="1" applyProtection="1"/>
    <xf numFmtId="0" fontId="23" fillId="0" borderId="0" xfId="221" applyFont="1" applyFill="1" applyBorder="1" applyAlignment="1">
      <alignment horizontal="left" vertical="center"/>
    </xf>
    <xf numFmtId="0" fontId="52" fillId="0" borderId="0" xfId="267" applyFont="1" applyFill="1" applyBorder="1" applyAlignment="1">
      <alignment horizontal="right"/>
    </xf>
    <xf numFmtId="0" fontId="52" fillId="0" borderId="1" xfId="267" applyFont="1" applyFill="1" applyBorder="1" applyAlignment="1">
      <alignment horizontal="right"/>
    </xf>
    <xf numFmtId="0" fontId="52" fillId="0" borderId="13" xfId="267" applyFont="1" applyFill="1" applyBorder="1" applyAlignment="1">
      <alignment horizontal="right"/>
    </xf>
    <xf numFmtId="0" fontId="52" fillId="0" borderId="14" xfId="267" applyFont="1" applyFill="1" applyBorder="1" applyAlignment="1">
      <alignment horizontal="right"/>
    </xf>
    <xf numFmtId="0" fontId="52" fillId="0" borderId="17" xfId="267" applyFont="1" applyFill="1" applyBorder="1" applyAlignment="1">
      <alignment horizontal="right" wrapText="1"/>
    </xf>
    <xf numFmtId="0" fontId="52" fillId="0" borderId="19" xfId="267" applyFont="1" applyFill="1" applyBorder="1" applyAlignment="1">
      <alignment horizontal="right" wrapText="1"/>
    </xf>
    <xf numFmtId="0" fontId="52" fillId="0" borderId="0" xfId="267" applyFont="1" applyFill="1" applyBorder="1" applyAlignment="1">
      <alignment horizontal="right" wrapText="1"/>
    </xf>
    <xf numFmtId="0" fontId="52" fillId="0" borderId="1" xfId="267" applyFont="1" applyFill="1" applyBorder="1" applyAlignment="1">
      <alignment horizontal="right" wrapText="1"/>
    </xf>
    <xf numFmtId="0" fontId="22" fillId="0" borderId="0" xfId="0" applyFont="1" applyFill="1"/>
    <xf numFmtId="0" fontId="25" fillId="0" borderId="0" xfId="38" applyAlignment="1" applyProtection="1"/>
    <xf numFmtId="17" fontId="23" fillId="33" borderId="0" xfId="0" quotePrefix="1" applyNumberFormat="1" applyFont="1" applyFill="1" applyAlignment="1">
      <alignment horizontal="center" vertical="center"/>
    </xf>
    <xf numFmtId="17" fontId="23" fillId="33" borderId="20" xfId="0" quotePrefix="1" applyNumberFormat="1" applyFont="1" applyFill="1" applyBorder="1" applyAlignment="1">
      <alignment horizontal="right" vertical="center" wrapText="1"/>
    </xf>
    <xf numFmtId="0" fontId="23" fillId="33" borderId="20" xfId="0" applyFont="1" applyFill="1" applyBorder="1" applyAlignment="1">
      <alignment horizontal="right" vertical="center"/>
    </xf>
    <xf numFmtId="0" fontId="12" fillId="33" borderId="1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23" fillId="0" borderId="15" xfId="43" applyFont="1" applyBorder="1" applyAlignment="1"/>
    <xf numFmtId="0" fontId="23" fillId="0" borderId="0" xfId="43" applyFont="1" applyBorder="1" applyAlignment="1"/>
    <xf numFmtId="0" fontId="12" fillId="33" borderId="0" xfId="0" applyFont="1" applyFill="1" applyBorder="1" applyAlignment="1">
      <alignment horizontal="center" wrapText="1"/>
    </xf>
    <xf numFmtId="0" fontId="12" fillId="33" borderId="1" xfId="0" applyFont="1" applyFill="1" applyBorder="1" applyAlignment="1">
      <alignment horizontal="center" wrapText="1"/>
    </xf>
    <xf numFmtId="0" fontId="23" fillId="33" borderId="0" xfId="0" applyFont="1" applyFill="1" applyBorder="1" applyAlignment="1">
      <alignment horizontal="center" vertical="center"/>
    </xf>
    <xf numFmtId="0" fontId="47" fillId="33" borderId="0" xfId="0" applyFont="1" applyFill="1" applyBorder="1" applyAlignment="1">
      <alignment horizontal="center"/>
    </xf>
    <xf numFmtId="0" fontId="56" fillId="33" borderId="0" xfId="0" applyFont="1" applyFill="1" applyBorder="1"/>
    <xf numFmtId="0" fontId="12" fillId="33" borderId="0" xfId="0" applyFont="1" applyFill="1" applyBorder="1" applyAlignment="1">
      <alignment horizontal="center" vertical="center"/>
    </xf>
    <xf numFmtId="0" fontId="12" fillId="33" borderId="1" xfId="0" applyFont="1" applyFill="1" applyBorder="1" applyAlignment="1">
      <alignment horizontal="center" vertical="center"/>
    </xf>
    <xf numFmtId="0" fontId="83" fillId="33" borderId="0" xfId="38" applyNumberFormat="1" applyFont="1" applyFill="1" applyAlignment="1" applyProtection="1">
      <alignment horizontal="left" wrapText="1"/>
    </xf>
    <xf numFmtId="0" fontId="25" fillId="33" borderId="0" xfId="38" applyNumberFormat="1" applyFill="1" applyAlignment="1" applyProtection="1">
      <alignment horizontal="left" wrapText="1"/>
    </xf>
    <xf numFmtId="0" fontId="58" fillId="33" borderId="0" xfId="0" applyFont="1" applyFill="1"/>
    <xf numFmtId="0" fontId="1" fillId="33" borderId="18"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25" fillId="33" borderId="0" xfId="174" applyFont="1" applyFill="1"/>
    <xf numFmtId="0" fontId="47" fillId="33" borderId="13"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 xfId="0" applyFont="1" applyFill="1" applyBorder="1" applyAlignment="1">
      <alignment horizontal="center" vertical="center"/>
    </xf>
    <xf numFmtId="0" fontId="47" fillId="33" borderId="0" xfId="0" applyFont="1" applyFill="1" applyBorder="1" applyAlignment="1">
      <alignment horizontal="center" vertical="center" wrapText="1"/>
    </xf>
    <xf numFmtId="0" fontId="47" fillId="33" borderId="1" xfId="0" applyFont="1" applyFill="1" applyBorder="1" applyAlignment="1">
      <alignment horizontal="center" vertical="center" wrapText="1"/>
    </xf>
    <xf numFmtId="0" fontId="57" fillId="33" borderId="0" xfId="0" applyFont="1" applyFill="1"/>
    <xf numFmtId="0" fontId="47" fillId="33" borderId="0" xfId="0" applyFont="1" applyFill="1" applyBorder="1" applyAlignment="1">
      <alignment horizontal="right" vertical="center" wrapText="1"/>
    </xf>
    <xf numFmtId="0" fontId="47" fillId="33" borderId="1" xfId="0" applyFont="1" applyFill="1" applyBorder="1" applyAlignment="1">
      <alignment horizontal="right" vertical="center" wrapText="1"/>
    </xf>
    <xf numFmtId="0" fontId="47" fillId="33" borderId="0" xfId="0" applyFont="1" applyFill="1" applyBorder="1" applyAlignment="1">
      <alignment vertical="center"/>
    </xf>
    <xf numFmtId="0" fontId="47" fillId="33" borderId="1" xfId="0" applyFont="1" applyFill="1" applyBorder="1" applyAlignment="1">
      <alignment vertical="center"/>
    </xf>
    <xf numFmtId="0" fontId="47" fillId="33" borderId="17" xfId="0" applyFont="1" applyFill="1" applyBorder="1" applyAlignment="1">
      <alignment horizontal="right" vertical="center" wrapText="1"/>
    </xf>
    <xf numFmtId="0" fontId="47" fillId="33" borderId="19" xfId="0" applyFont="1" applyFill="1" applyBorder="1" applyAlignment="1">
      <alignment horizontal="right" vertical="center" wrapText="1"/>
    </xf>
    <xf numFmtId="0" fontId="77" fillId="33" borderId="0" xfId="174" applyNumberFormat="1" applyFont="1" applyFill="1" applyAlignment="1">
      <alignment horizontal="left" wrapText="1"/>
    </xf>
    <xf numFmtId="0" fontId="90" fillId="33" borderId="0" xfId="174" applyFont="1" applyFill="1"/>
    <xf numFmtId="0" fontId="84" fillId="33" borderId="0" xfId="174" applyFont="1" applyFill="1" applyAlignment="1">
      <alignment horizontal="left"/>
    </xf>
    <xf numFmtId="0" fontId="47" fillId="33" borderId="0" xfId="247" applyFont="1" applyFill="1" applyBorder="1" applyAlignment="1">
      <alignment wrapText="1"/>
    </xf>
    <xf numFmtId="0" fontId="47" fillId="33" borderId="1" xfId="247" applyFont="1" applyFill="1" applyBorder="1" applyAlignment="1">
      <alignment wrapText="1"/>
    </xf>
    <xf numFmtId="0" fontId="47" fillId="33" borderId="0" xfId="247" applyFont="1" applyFill="1" applyBorder="1" applyAlignment="1"/>
    <xf numFmtId="0" fontId="47" fillId="33" borderId="1" xfId="247" applyFont="1" applyFill="1" applyBorder="1" applyAlignment="1"/>
    <xf numFmtId="0" fontId="23" fillId="33" borderId="0" xfId="247" applyFont="1" applyFill="1" applyBorder="1" applyAlignment="1">
      <alignment wrapText="1"/>
    </xf>
    <xf numFmtId="0" fontId="23" fillId="33" borderId="1" xfId="247" applyFont="1" applyFill="1" applyBorder="1" applyAlignment="1">
      <alignment wrapText="1"/>
    </xf>
    <xf numFmtId="0" fontId="90" fillId="33" borderId="0" xfId="174" applyFont="1" applyFill="1" applyAlignment="1">
      <alignment wrapText="1"/>
    </xf>
    <xf numFmtId="0" fontId="58" fillId="33" borderId="0" xfId="69" applyFont="1" applyFill="1"/>
    <xf numFmtId="0" fontId="77" fillId="33" borderId="0" xfId="174" applyFont="1" applyFill="1"/>
    <xf numFmtId="0" fontId="58" fillId="33" borderId="0" xfId="69" applyNumberFormat="1" applyFont="1" applyFill="1" applyAlignment="1">
      <alignment horizontal="left"/>
    </xf>
    <xf numFmtId="0" fontId="77" fillId="33" borderId="0" xfId="174" applyFont="1" applyFill="1" applyAlignment="1">
      <alignment horizontal="left"/>
    </xf>
    <xf numFmtId="0" fontId="77" fillId="0" borderId="0" xfId="174" applyFont="1"/>
    <xf numFmtId="0" fontId="47" fillId="33" borderId="15" xfId="69" applyFont="1" applyFill="1" applyBorder="1" applyAlignment="1">
      <alignment horizontal="center" vertical="center"/>
    </xf>
    <xf numFmtId="0" fontId="47" fillId="33" borderId="0" xfId="69" applyFont="1" applyFill="1" applyBorder="1" applyAlignment="1">
      <alignment horizontal="center" vertical="center"/>
    </xf>
    <xf numFmtId="0" fontId="58" fillId="33" borderId="0" xfId="69" applyFont="1" applyFill="1" applyAlignment="1">
      <alignment horizontal="left" wrapText="1"/>
    </xf>
    <xf numFmtId="0" fontId="58" fillId="33" borderId="0" xfId="69" applyFont="1" applyFill="1" applyAlignment="1">
      <alignment horizontal="left" vertical="center" wrapText="1"/>
    </xf>
    <xf numFmtId="0" fontId="58" fillId="33" borderId="0" xfId="69" applyNumberFormat="1" applyFont="1" applyFill="1" applyAlignment="1">
      <alignment horizontal="left" wrapText="1"/>
    </xf>
    <xf numFmtId="0" fontId="58" fillId="33" borderId="0" xfId="69" applyNumberFormat="1" applyFont="1" applyFill="1"/>
    <xf numFmtId="0" fontId="78" fillId="0" borderId="0" xfId="69" applyFont="1" applyAlignment="1">
      <alignment horizontal="left" vertical="center" readingOrder="1"/>
    </xf>
    <xf numFmtId="0" fontId="84" fillId="33" borderId="0" xfId="174" applyFont="1" applyFill="1"/>
    <xf numFmtId="0" fontId="58" fillId="33" borderId="0" xfId="247" applyFont="1" applyFill="1"/>
    <xf numFmtId="0" fontId="58" fillId="33" borderId="0" xfId="247" applyFont="1" applyFill="1" applyAlignment="1">
      <alignment wrapText="1"/>
    </xf>
    <xf numFmtId="0" fontId="27" fillId="33" borderId="0" xfId="174" applyFont="1" applyFill="1"/>
    <xf numFmtId="0" fontId="47" fillId="33" borderId="15" xfId="247" applyNumberFormat="1" applyFont="1" applyFill="1" applyBorder="1" applyAlignment="1">
      <alignment horizontal="center" vertical="center"/>
    </xf>
    <xf numFmtId="0" fontId="47" fillId="33" borderId="0" xfId="247" applyNumberFormat="1" applyFont="1" applyFill="1" applyBorder="1" applyAlignment="1">
      <alignment horizontal="center" vertical="center"/>
    </xf>
    <xf numFmtId="0" fontId="27" fillId="33" borderId="0" xfId="174" applyFont="1" applyFill="1" applyAlignment="1">
      <alignment wrapText="1"/>
    </xf>
    <xf numFmtId="3" fontId="52" fillId="33" borderId="18" xfId="63" applyNumberFormat="1" applyFont="1" applyFill="1" applyBorder="1" applyAlignment="1">
      <alignment vertical="center"/>
    </xf>
    <xf numFmtId="3" fontId="52" fillId="33" borderId="13" xfId="63" applyNumberFormat="1" applyFont="1" applyFill="1" applyBorder="1" applyAlignment="1">
      <alignment vertical="center"/>
    </xf>
    <xf numFmtId="3" fontId="52" fillId="33" borderId="13" xfId="63" applyNumberFormat="1" applyFont="1" applyFill="1" applyBorder="1" applyAlignment="1">
      <alignment horizontal="left" vertical="center"/>
    </xf>
    <xf numFmtId="0" fontId="25" fillId="33" borderId="0" xfId="38" applyFill="1" applyAlignment="1" applyProtection="1">
      <alignment readingOrder="1"/>
    </xf>
    <xf numFmtId="169" fontId="25" fillId="36" borderId="0" xfId="38" applyNumberFormat="1" applyFont="1" applyFill="1" applyBorder="1" applyAlignment="1" applyProtection="1">
      <alignment horizontal="left"/>
    </xf>
    <xf numFmtId="3" fontId="52" fillId="33" borderId="22" xfId="63" applyNumberFormat="1" applyFont="1" applyFill="1" applyBorder="1" applyAlignment="1">
      <alignment vertical="center"/>
    </xf>
    <xf numFmtId="3" fontId="52" fillId="33" borderId="2" xfId="63" applyNumberFormat="1" applyFont="1" applyFill="1" applyBorder="1" applyAlignment="1">
      <alignment vertical="center"/>
    </xf>
    <xf numFmtId="3" fontId="52" fillId="33" borderId="2" xfId="63" applyNumberFormat="1" applyFont="1" applyFill="1" applyBorder="1" applyAlignment="1">
      <alignment horizontal="left" vertical="center"/>
    </xf>
    <xf numFmtId="3" fontId="10" fillId="33" borderId="15"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3" fontId="10" fillId="33" borderId="1" xfId="0" applyNumberFormat="1" applyFont="1" applyFill="1" applyBorder="1" applyAlignment="1">
      <alignment horizontal="center" vertical="center"/>
    </xf>
    <xf numFmtId="169" fontId="79" fillId="36" borderId="0" xfId="63" applyNumberFormat="1" applyFont="1" applyFill="1" applyBorder="1" applyAlignment="1">
      <alignment horizontal="left"/>
    </xf>
    <xf numFmtId="0" fontId="27" fillId="33" borderId="0" xfId="43" applyFont="1" applyFill="1" applyBorder="1" applyAlignment="1">
      <alignment horizontal="left"/>
    </xf>
    <xf numFmtId="170" fontId="83" fillId="33" borderId="0" xfId="38" applyNumberFormat="1" applyFont="1" applyFill="1" applyBorder="1" applyAlignment="1" applyProtection="1">
      <alignment horizontal="left" wrapText="1"/>
    </xf>
    <xf numFmtId="0" fontId="47" fillId="0" borderId="0" xfId="245" applyFont="1" applyAlignment="1">
      <alignment horizontal="right" wrapText="1"/>
    </xf>
    <xf numFmtId="0" fontId="47" fillId="0" borderId="20" xfId="247" applyFont="1" applyFill="1" applyBorder="1" applyAlignment="1">
      <alignment horizontal="center"/>
    </xf>
    <xf numFmtId="0" fontId="47" fillId="0" borderId="12" xfId="247" applyFont="1" applyFill="1" applyBorder="1" applyAlignment="1">
      <alignment horizontal="center"/>
    </xf>
    <xf numFmtId="0" fontId="47" fillId="0" borderId="24" xfId="247" applyFont="1" applyFill="1" applyBorder="1" applyAlignment="1">
      <alignment horizontal="center"/>
    </xf>
    <xf numFmtId="0" fontId="25" fillId="0" borderId="0" xfId="38" applyFill="1" applyAlignment="1" applyProtection="1"/>
    <xf numFmtId="0" fontId="58" fillId="0" borderId="0" xfId="247" applyFont="1" applyFill="1"/>
    <xf numFmtId="0" fontId="27" fillId="33" borderId="0" xfId="43" applyFont="1" applyFill="1" applyBorder="1" applyAlignment="1"/>
  </cellXfs>
  <cellStyles count="269">
    <cellStyle name="20% - Accent1" xfId="138" builtinId="30" customBuiltin="1"/>
    <cellStyle name="20% - Accent1 2" xfId="1"/>
    <cellStyle name="20% - Accent1 2 2" xfId="84"/>
    <cellStyle name="20% - Accent1 3" xfId="193"/>
    <cellStyle name="20% - Accent1 4" xfId="250"/>
    <cellStyle name="20% - Accent2" xfId="142" builtinId="34" customBuiltin="1"/>
    <cellStyle name="20% - Accent2 2" xfId="2"/>
    <cellStyle name="20% - Accent2 2 2" xfId="85"/>
    <cellStyle name="20% - Accent2 3" xfId="197"/>
    <cellStyle name="20% - Accent2 4" xfId="252"/>
    <cellStyle name="20% - Accent3" xfId="146" builtinId="38" customBuiltin="1"/>
    <cellStyle name="20% - Accent3 2" xfId="3"/>
    <cellStyle name="20% - Accent3 2 2" xfId="86"/>
    <cellStyle name="20% - Accent3 3" xfId="201"/>
    <cellStyle name="20% - Accent3 4" xfId="254"/>
    <cellStyle name="20% - Accent4" xfId="150" builtinId="42" customBuiltin="1"/>
    <cellStyle name="20% - Accent4 2" xfId="4"/>
    <cellStyle name="20% - Accent4 2 2" xfId="87"/>
    <cellStyle name="20% - Accent4 3" xfId="205"/>
    <cellStyle name="20% - Accent4 4" xfId="256"/>
    <cellStyle name="20% - Accent5" xfId="154" builtinId="46" customBuiltin="1"/>
    <cellStyle name="20% - Accent5 2" xfId="5"/>
    <cellStyle name="20% - Accent5 2 2" xfId="88"/>
    <cellStyle name="20% - Accent5 3" xfId="209"/>
    <cellStyle name="20% - Accent5 4" xfId="258"/>
    <cellStyle name="20% - Accent6" xfId="158" builtinId="50" customBuiltin="1"/>
    <cellStyle name="20% - Accent6 2" xfId="6"/>
    <cellStyle name="20% - Accent6 2 2" xfId="89"/>
    <cellStyle name="20% - Accent6 3" xfId="213"/>
    <cellStyle name="20% - Accent6 4" xfId="260"/>
    <cellStyle name="40% - Accent1" xfId="139" builtinId="31" customBuiltin="1"/>
    <cellStyle name="40% - Accent1 2" xfId="7"/>
    <cellStyle name="40% - Accent1 2 2" xfId="90"/>
    <cellStyle name="40% - Accent1 3" xfId="194"/>
    <cellStyle name="40% - Accent1 4" xfId="251"/>
    <cellStyle name="40% - Accent2" xfId="143" builtinId="35" customBuiltin="1"/>
    <cellStyle name="40% - Accent2 2" xfId="8"/>
    <cellStyle name="40% - Accent2 2 2" xfId="91"/>
    <cellStyle name="40% - Accent2 3" xfId="198"/>
    <cellStyle name="40% - Accent2 4" xfId="253"/>
    <cellStyle name="40% - Accent3" xfId="147" builtinId="39" customBuiltin="1"/>
    <cellStyle name="40% - Accent3 2" xfId="9"/>
    <cellStyle name="40% - Accent3 2 2" xfId="92"/>
    <cellStyle name="40% - Accent3 3" xfId="202"/>
    <cellStyle name="40% - Accent3 4" xfId="255"/>
    <cellStyle name="40% - Accent4" xfId="151" builtinId="43" customBuiltin="1"/>
    <cellStyle name="40% - Accent4 2" xfId="10"/>
    <cellStyle name="40% - Accent4 2 2" xfId="93"/>
    <cellStyle name="40% - Accent4 3" xfId="206"/>
    <cellStyle name="40% - Accent4 4" xfId="257"/>
    <cellStyle name="40% - Accent5" xfId="155" builtinId="47" customBuiltin="1"/>
    <cellStyle name="40% - Accent5 2" xfId="11"/>
    <cellStyle name="40% - Accent5 2 2" xfId="94"/>
    <cellStyle name="40% - Accent5 3" xfId="210"/>
    <cellStyle name="40% - Accent5 4" xfId="259"/>
    <cellStyle name="40% - Accent6" xfId="159" builtinId="51" customBuiltin="1"/>
    <cellStyle name="40% - Accent6 2" xfId="12"/>
    <cellStyle name="40% - Accent6 2 2" xfId="95"/>
    <cellStyle name="40% - Accent6 3" xfId="214"/>
    <cellStyle name="40% - Accent6 4" xfId="261"/>
    <cellStyle name="60% - Accent1" xfId="140" builtinId="32" customBuiltin="1"/>
    <cellStyle name="60% - Accent1 2" xfId="13"/>
    <cellStyle name="60% - Accent1 3" xfId="195"/>
    <cellStyle name="60% - Accent2" xfId="144" builtinId="36" customBuiltin="1"/>
    <cellStyle name="60% - Accent2 2" xfId="14"/>
    <cellStyle name="60% - Accent2 3" xfId="199"/>
    <cellStyle name="60% - Accent3" xfId="148" builtinId="40" customBuiltin="1"/>
    <cellStyle name="60% - Accent3 2" xfId="15"/>
    <cellStyle name="60% - Accent3 3" xfId="203"/>
    <cellStyle name="60% - Accent4" xfId="152" builtinId="44" customBuiltin="1"/>
    <cellStyle name="60% - Accent4 2" xfId="16"/>
    <cellStyle name="60% - Accent4 3" xfId="207"/>
    <cellStyle name="60% - Accent5" xfId="156" builtinId="48" customBuiltin="1"/>
    <cellStyle name="60% - Accent5 2" xfId="17"/>
    <cellStyle name="60% - Accent5 3" xfId="211"/>
    <cellStyle name="60% - Accent6" xfId="160" builtinId="52" customBuiltin="1"/>
    <cellStyle name="60% - Accent6 2" xfId="18"/>
    <cellStyle name="60% - Accent6 3" xfId="215"/>
    <cellStyle name="Accent1" xfId="137" builtinId="29" customBuiltin="1"/>
    <cellStyle name="Accent1 2" xfId="19"/>
    <cellStyle name="Accent1 3" xfId="192"/>
    <cellStyle name="Accent2" xfId="141" builtinId="33" customBuiltin="1"/>
    <cellStyle name="Accent2 2" xfId="20"/>
    <cellStyle name="Accent2 3" xfId="196"/>
    <cellStyle name="Accent3" xfId="145" builtinId="37" customBuiltin="1"/>
    <cellStyle name="Accent3 2" xfId="21"/>
    <cellStyle name="Accent3 3" xfId="200"/>
    <cellStyle name="Accent4" xfId="149" builtinId="41" customBuiltin="1"/>
    <cellStyle name="Accent4 2" xfId="22"/>
    <cellStyle name="Accent4 3" xfId="204"/>
    <cellStyle name="Accent5" xfId="153" builtinId="45" customBuiltin="1"/>
    <cellStyle name="Accent5 2" xfId="23"/>
    <cellStyle name="Accent5 3" xfId="208"/>
    <cellStyle name="Accent6" xfId="157" builtinId="49" customBuiltin="1"/>
    <cellStyle name="Accent6 2" xfId="24"/>
    <cellStyle name="Accent6 3" xfId="212"/>
    <cellStyle name="Bad" xfId="127" builtinId="27" customBuiltin="1"/>
    <cellStyle name="Bad 2" xfId="25"/>
    <cellStyle name="Bad 3" xfId="181"/>
    <cellStyle name="Calculation" xfId="131" builtinId="22" customBuiltin="1"/>
    <cellStyle name="Calculation 2" xfId="26"/>
    <cellStyle name="Calculation 3" xfId="185"/>
    <cellStyle name="cells" xfId="171"/>
    <cellStyle name="Check Cell" xfId="133" builtinId="23" customBuiltin="1"/>
    <cellStyle name="Check Cell 2" xfId="27"/>
    <cellStyle name="Check Cell 3" xfId="187"/>
    <cellStyle name="column field" xfId="167"/>
    <cellStyle name="Comma 10" xfId="223"/>
    <cellStyle name="Comma 11" xfId="242"/>
    <cellStyle name="Comma 12" xfId="248"/>
    <cellStyle name="Comma 2" xfId="28"/>
    <cellStyle name="Comma 2 2" xfId="96"/>
    <cellStyle name="Comma 2 2 2" xfId="229"/>
    <cellStyle name="Comma 2 3" xfId="216"/>
    <cellStyle name="Comma 2 4" xfId="220"/>
    <cellStyle name="Comma 2 5" xfId="224"/>
    <cellStyle name="Comma 2 6" xfId="228"/>
    <cellStyle name="Comma 2 7" xfId="262"/>
    <cellStyle name="Comma 3" xfId="29"/>
    <cellStyle name="Comma 3 2" xfId="231"/>
    <cellStyle name="Comma 3 2 2" xfId="266"/>
    <cellStyle name="Comma 3 3" xfId="230"/>
    <cellStyle name="Comma 3 4" xfId="265"/>
    <cellStyle name="Comma 4" xfId="30"/>
    <cellStyle name="Comma 4 2" xfId="97"/>
    <cellStyle name="Comma 4 3" xfId="232"/>
    <cellStyle name="Comma 5" xfId="31"/>
    <cellStyle name="Comma 5 2" xfId="98"/>
    <cellStyle name="Comma 5 3" xfId="227"/>
    <cellStyle name="Comma 6" xfId="64"/>
    <cellStyle name="Comma 6 2" xfId="99"/>
    <cellStyle name="Comma 7" xfId="118"/>
    <cellStyle name="Comma 8" xfId="173"/>
    <cellStyle name="Comma 9" xfId="219"/>
    <cellStyle name="Explanatory Text" xfId="135" builtinId="53" customBuiltin="1"/>
    <cellStyle name="Explanatory Text 2" xfId="32"/>
    <cellStyle name="Explanatory Text 3" xfId="190"/>
    <cellStyle name="field names" xfId="165"/>
    <cellStyle name="Good" xfId="126" builtinId="26" customBuiltin="1"/>
    <cellStyle name="Good 2" xfId="33"/>
    <cellStyle name="Good 3" xfId="180"/>
    <cellStyle name="Heading 1" xfId="122" builtinId="16" customBuiltin="1"/>
    <cellStyle name="Heading 1 2" xfId="34"/>
    <cellStyle name="Heading 1 3" xfId="176"/>
    <cellStyle name="Heading 2" xfId="123" builtinId="17" customBuiltin="1"/>
    <cellStyle name="Heading 2 2" xfId="35"/>
    <cellStyle name="Heading 2 3" xfId="177"/>
    <cellStyle name="Heading 3" xfId="124" builtinId="18" customBuiltin="1"/>
    <cellStyle name="Heading 3 2" xfId="36"/>
    <cellStyle name="Heading 3 3" xfId="178"/>
    <cellStyle name="Heading 4" xfId="125" builtinId="19" customBuiltin="1"/>
    <cellStyle name="Heading 4 2" xfId="37"/>
    <cellStyle name="Heading 4 3" xfId="179"/>
    <cellStyle name="Headings" xfId="71"/>
    <cellStyle name="Hyperlink" xfId="38" builtinId="8"/>
    <cellStyle name="Hyperlink 2" xfId="39"/>
    <cellStyle name="Hyperlink 2 2" xfId="60"/>
    <cellStyle name="Hyperlink 2 3" xfId="233"/>
    <cellStyle name="Hyperlink 3" xfId="61"/>
    <cellStyle name="Hyperlink 3 2" xfId="100"/>
    <cellStyle name="Hyperlink 4" xfId="174"/>
    <cellStyle name="Hyperlink 5" xfId="246"/>
    <cellStyle name="Input" xfId="129" builtinId="20" customBuiltin="1"/>
    <cellStyle name="Input 2" xfId="40"/>
    <cellStyle name="Input 3" xfId="183"/>
    <cellStyle name="Linked Cell" xfId="132" builtinId="24" customBuiltin="1"/>
    <cellStyle name="Linked Cell 2" xfId="41"/>
    <cellStyle name="Linked Cell 3" xfId="186"/>
    <cellStyle name="Neutral" xfId="128" builtinId="28" customBuiltin="1"/>
    <cellStyle name="Neutral 2" xfId="42"/>
    <cellStyle name="Neutral 3" xfId="182"/>
    <cellStyle name="Normal" xfId="0" builtinId="0"/>
    <cellStyle name="Normal 10" xfId="166"/>
    <cellStyle name="Normal 11" xfId="245"/>
    <cellStyle name="Normal 12" xfId="247"/>
    <cellStyle name="Normal 2" xfId="43"/>
    <cellStyle name="Normal 2 2" xfId="44"/>
    <cellStyle name="Normal 2 2 2" xfId="59"/>
    <cellStyle name="Normal 2 2 2 2" xfId="82"/>
    <cellStyle name="Normal 2 2 2 2 2" xfId="119"/>
    <cellStyle name="Normal 2 2 2 2 3" xfId="168"/>
    <cellStyle name="Normal 2 2 2 2 3 2" xfId="268"/>
    <cellStyle name="Normal 2 2 2 2 4" xfId="221"/>
    <cellStyle name="Normal 2 2 2 3" xfId="116"/>
    <cellStyle name="Normal 2 2 2 4" xfId="163"/>
    <cellStyle name="Normal 2 2 3" xfId="69"/>
    <cellStyle name="Normal 2 2 4" xfId="101"/>
    <cellStyle name="Normal 2 2 5" xfId="235"/>
    <cellStyle name="Normal 2 3" xfId="72"/>
    <cellStyle name="Normal 2 3 2" xfId="236"/>
    <cellStyle name="Normal 2 4" xfId="237"/>
    <cellStyle name="Normal 2 5" xfId="234"/>
    <cellStyle name="Normal 3" xfId="45"/>
    <cellStyle name="Normal 3 2" xfId="46"/>
    <cellStyle name="Normal 3 2 2" xfId="239"/>
    <cellStyle name="Normal 3 3" xfId="65"/>
    <cellStyle name="Normal 3 3 2" xfId="102"/>
    <cellStyle name="Normal 3 3 3" xfId="240"/>
    <cellStyle name="Normal 3 4" xfId="68"/>
    <cellStyle name="Normal 3 4 2" xfId="103"/>
    <cellStyle name="Normal 3 5" xfId="104"/>
    <cellStyle name="Normal 3 6" xfId="169"/>
    <cellStyle name="Normal 3 7" xfId="238"/>
    <cellStyle name="Normal 4" xfId="47"/>
    <cellStyle name="Normal 4 2" xfId="62"/>
    <cellStyle name="Normal 4 2 2" xfId="105"/>
    <cellStyle name="Normal 4 3" xfId="81"/>
    <cellStyle name="Normal 4 3 2" xfId="164"/>
    <cellStyle name="Normal 4 4" xfId="217"/>
    <cellStyle name="Normal 4 5" xfId="222"/>
    <cellStyle name="Normal 4 6" xfId="225"/>
    <cellStyle name="Normal 4 7" xfId="241"/>
    <cellStyle name="Normal 4 8" xfId="264"/>
    <cellStyle name="Normal 5" xfId="67"/>
    <cellStyle name="Normal 5 2" xfId="106"/>
    <cellStyle name="Normal 5 3" xfId="226"/>
    <cellStyle name="Normal 6" xfId="63"/>
    <cellStyle name="Normal 6 2" xfId="107"/>
    <cellStyle name="Normal 6 3" xfId="243"/>
    <cellStyle name="Normal 6 4" xfId="267"/>
    <cellStyle name="Normal 7" xfId="115"/>
    <cellStyle name="Normal 8" xfId="117"/>
    <cellStyle name="Normal 8 2" xfId="170"/>
    <cellStyle name="Normal 9" xfId="161"/>
    <cellStyle name="Normal10" xfId="48"/>
    <cellStyle name="Normal10 2" xfId="108"/>
    <cellStyle name="Normal10 3" xfId="120"/>
    <cellStyle name="Note 2" xfId="49"/>
    <cellStyle name="Note 2 2" xfId="109"/>
    <cellStyle name="Note 3" xfId="162"/>
    <cellStyle name="Note 4" xfId="189"/>
    <cellStyle name="Note 5" xfId="249"/>
    <cellStyle name="Output" xfId="130" builtinId="21" customBuiltin="1"/>
    <cellStyle name="Output 2" xfId="50"/>
    <cellStyle name="Output 3" xfId="184"/>
    <cellStyle name="Percent" xfId="218" builtinId="5"/>
    <cellStyle name="Percent 2" xfId="51"/>
    <cellStyle name="Percent 2 2" xfId="73"/>
    <cellStyle name="Percent 2 3" xfId="244"/>
    <cellStyle name="Percent 3" xfId="52"/>
    <cellStyle name="Percent 3 2" xfId="70"/>
    <cellStyle name="Percent 3 2 2" xfId="110"/>
    <cellStyle name="Percent 3 3" xfId="83"/>
    <cellStyle name="Percent 4" xfId="53"/>
    <cellStyle name="Percent 5" xfId="66"/>
    <cellStyle name="Percent 5 2" xfId="111"/>
    <cellStyle name="Percent 6" xfId="112"/>
    <cellStyle name="Percent 7" xfId="263"/>
    <cellStyle name="rowfield" xfId="172"/>
    <cellStyle name="Style1" xfId="74"/>
    <cellStyle name="Style2" xfId="75"/>
    <cellStyle name="Style3" xfId="76"/>
    <cellStyle name="Style4" xfId="77"/>
    <cellStyle name="Style5" xfId="78"/>
    <cellStyle name="Style6" xfId="79"/>
    <cellStyle name="Style7" xfId="80"/>
    <cellStyle name="Title" xfId="121" builtinId="15" customBuiltin="1"/>
    <cellStyle name="Title 2" xfId="54"/>
    <cellStyle name="Title 3" xfId="175"/>
    <cellStyle name="Total" xfId="136" builtinId="25" customBuiltin="1"/>
    <cellStyle name="Total 2" xfId="55"/>
    <cellStyle name="Total 3" xfId="191"/>
    <cellStyle name="Warning Text" xfId="134" builtinId="11" customBuiltin="1"/>
    <cellStyle name="Warning Text 2" xfId="56"/>
    <cellStyle name="Warning Text 3" xfId="188"/>
    <cellStyle name="whole number" xfId="57"/>
    <cellStyle name="whole number 2" xfId="58"/>
    <cellStyle name="whole number 2 2" xfId="113"/>
    <cellStyle name="whole number 3" xfId="114"/>
  </cellStyles>
  <dxfs count="6">
    <dxf>
      <font>
        <color rgb="FF9C0006"/>
      </font>
      <fill>
        <patternFill>
          <bgColor rgb="FFFFC7CE"/>
        </patternFill>
      </fill>
    </dxf>
    <dxf>
      <font>
        <color rgb="FF9C0006"/>
      </font>
      <fill>
        <patternFill>
          <bgColor rgb="FFFFC7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5"/>
    </tableStyle>
    <tableStyle name="PivotTable Style 2" table="0" count="1">
      <tableStyleElement type="pageFieldLabels" dxfId="4"/>
    </tableStyle>
    <tableStyle name="PivotTable Style 3" table="0" count="0"/>
    <tableStyle name="PivotTable Style 4" table="0" count="1">
      <tableStyleElement type="wholeTable" dxfId="3"/>
    </tableStyle>
    <tableStyle name="PivotTable Style 5" table="0" count="1">
      <tableStyleElement type="pageFieldLabels" dxfId="2"/>
    </tableStyle>
  </tableStyles>
  <colors>
    <mruColors>
      <color rgb="FF284F99"/>
      <color rgb="FF203F7A"/>
      <color rgb="FF93A7CC"/>
      <color rgb="FFB9B9B9"/>
      <color rgb="FF0645AD"/>
      <color rgb="FF0000CC"/>
      <color rgb="FFEE6214"/>
      <color rgb="FFF6B089"/>
      <color rgb="FF194B6D"/>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worksheet" Target="worksheets/sheet14.xml"/><Relationship Id="rId3" Type="http://schemas.openxmlformats.org/officeDocument/2006/relationships/chartsheet" Target="chartsheets/sheet1.xml"/><Relationship Id="rId21" Type="http://schemas.openxmlformats.org/officeDocument/2006/relationships/chartsheet" Target="chartsheets/sheet10.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hartsheet" Target="chartsheets/sheet12.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worksheet" Target="worksheets/sheet13.xml"/><Relationship Id="rId32" Type="http://schemas.openxmlformats.org/officeDocument/2006/relationships/customXml" Target="../customXml/item1.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chartsheet" Target="chartsheets/sheet11.xml"/><Relationship Id="rId28" Type="http://schemas.openxmlformats.org/officeDocument/2006/relationships/theme" Target="theme/theme1.xml"/><Relationship Id="rId10" Type="http://schemas.openxmlformats.org/officeDocument/2006/relationships/worksheet" Target="worksheets/sheet6.xml"/><Relationship Id="rId19" Type="http://schemas.openxmlformats.org/officeDocument/2006/relationships/chartsheet" Target="chartsheets/sheet9.xml"/><Relationship Id="rId31"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worksheet" Target="worksheets/sheet12.xml"/><Relationship Id="rId27" Type="http://schemas.openxmlformats.org/officeDocument/2006/relationships/chartsheet" Target="chartsheets/sheet13.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solidFill>
                  <a:sysClr val="windowText" lastClr="000000"/>
                </a:solidFill>
              </a:rPr>
              <a:t>Figure 1.1: Comparison of cumulative COVID-19 deaths using different measures</a:t>
            </a:r>
          </a:p>
        </c:rich>
      </c:tx>
      <c:layout>
        <c:manualLayout>
          <c:xMode val="edge"/>
          <c:yMode val="edge"/>
          <c:x val="0.13370512275277138"/>
          <c:y val="2.101009940589394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8.8201993895607303E-2"/>
          <c:y val="0.14402208078730633"/>
          <c:w val="0.72575343534112979"/>
          <c:h val="0.6701738643627686"/>
        </c:manualLayout>
      </c:layout>
      <c:barChart>
        <c:barDir val="col"/>
        <c:grouping val="clustered"/>
        <c:varyColors val="0"/>
        <c:ser>
          <c:idx val="2"/>
          <c:order val="2"/>
          <c:tx>
            <c:strRef>
              <c:f>'Data 1.1'!$E$3</c:f>
              <c:strCache>
                <c:ptCount val="1"/>
                <c:pt idx="0">
                  <c:v>Excess deaths</c:v>
                </c:pt>
              </c:strCache>
            </c:strRef>
          </c:tx>
          <c:spPr>
            <a:solidFill>
              <a:schemeClr val="bg1">
                <a:lumMod val="75000"/>
              </a:schemeClr>
            </a:solidFill>
            <a:ln>
              <a:noFill/>
            </a:ln>
            <a:effectLst/>
          </c:spPr>
          <c:invertIfNegative val="0"/>
          <c:dLbls>
            <c:dLbl>
              <c:idx val="271"/>
              <c:layout>
                <c:manualLayout>
                  <c:x val="-8.7555901987372481E-2"/>
                  <c:y val="-7.7905448597054741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bg1">
                            <a:lumMod val="50000"/>
                          </a:schemeClr>
                        </a:solidFill>
                        <a:latin typeface="Segoe UI" panose="020B0502040204020203" pitchFamily="34" charset="0"/>
                        <a:ea typeface="+mn-ea"/>
                        <a:cs typeface="Segoe UI" panose="020B0502040204020203" pitchFamily="34" charset="0"/>
                      </a:defRPr>
                    </a:pPr>
                    <a:fld id="{5078C39F-81A9-4FB9-902B-39CC68786FBE}" type="VALUE">
                      <a:rPr lang="en-US" b="1">
                        <a:solidFill>
                          <a:schemeClr val="bg1">
                            <a:lumMod val="50000"/>
                          </a:schemeClr>
                        </a:solidFill>
                      </a:rPr>
                      <a:pPr>
                        <a:defRPr sz="1200" b="1">
                          <a:solidFill>
                            <a:schemeClr val="bg1">
                              <a:lumMod val="50000"/>
                            </a:schemeClr>
                          </a:solidFill>
                        </a:defRPr>
                      </a:pPr>
                      <a:t>[VALUE]</a:t>
                    </a:fld>
                    <a:r>
                      <a:rPr lang="en-US" b="1">
                        <a:solidFill>
                          <a:schemeClr val="bg1">
                            <a:lumMod val="50000"/>
                          </a:schemeClr>
                        </a:solidFill>
                      </a:rPr>
                      <a:t> </a:t>
                    </a:r>
                    <a:r>
                      <a:rPr lang="en-US" b="0">
                        <a:solidFill>
                          <a:schemeClr val="bg1">
                            <a:lumMod val="50000"/>
                          </a:schemeClr>
                        </a:solidFill>
                      </a:rPr>
                      <a:t>excess deaths in 2020 compared</a:t>
                    </a:r>
                    <a:r>
                      <a:rPr lang="en-US" b="0" baseline="0">
                        <a:solidFill>
                          <a:schemeClr val="bg1">
                            <a:lumMod val="50000"/>
                          </a:schemeClr>
                        </a:solidFill>
                      </a:rPr>
                      <a:t> to the average for 2015-2019</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lumMod val="50000"/>
                        </a:schemeClr>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C5F-471E-9DBF-E87DFD566ED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lumMod val="50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1.1'!$B$11:$B$262</c:f>
              <c:numCache>
                <c:formatCode>m/d/yyyy</c:formatCode>
                <c:ptCount val="252"/>
                <c:pt idx="0">
                  <c:v>43829</c:v>
                </c:pt>
                <c:pt idx="1">
                  <c:v>43830</c:v>
                </c:pt>
                <c:pt idx="2">
                  <c:v>43831</c:v>
                </c:pt>
                <c:pt idx="3">
                  <c:v>43832</c:v>
                </c:pt>
                <c:pt idx="4">
                  <c:v>43833</c:v>
                </c:pt>
                <c:pt idx="5">
                  <c:v>43834</c:v>
                </c:pt>
                <c:pt idx="6">
                  <c:v>43835</c:v>
                </c:pt>
                <c:pt idx="7">
                  <c:v>43836</c:v>
                </c:pt>
                <c:pt idx="8">
                  <c:v>43837</c:v>
                </c:pt>
                <c:pt idx="9">
                  <c:v>43838</c:v>
                </c:pt>
                <c:pt idx="10">
                  <c:v>43839</c:v>
                </c:pt>
                <c:pt idx="11">
                  <c:v>43840</c:v>
                </c:pt>
                <c:pt idx="12">
                  <c:v>43841</c:v>
                </c:pt>
                <c:pt idx="13">
                  <c:v>43842</c:v>
                </c:pt>
                <c:pt idx="14">
                  <c:v>43843</c:v>
                </c:pt>
                <c:pt idx="15">
                  <c:v>43844</c:v>
                </c:pt>
                <c:pt idx="16">
                  <c:v>43845</c:v>
                </c:pt>
                <c:pt idx="17">
                  <c:v>43846</c:v>
                </c:pt>
                <c:pt idx="18">
                  <c:v>43847</c:v>
                </c:pt>
                <c:pt idx="19">
                  <c:v>43848</c:v>
                </c:pt>
                <c:pt idx="20">
                  <c:v>43849</c:v>
                </c:pt>
                <c:pt idx="21">
                  <c:v>43850</c:v>
                </c:pt>
                <c:pt idx="22">
                  <c:v>43851</c:v>
                </c:pt>
                <c:pt idx="23">
                  <c:v>43852</c:v>
                </c:pt>
                <c:pt idx="24">
                  <c:v>43853</c:v>
                </c:pt>
                <c:pt idx="25">
                  <c:v>43854</c:v>
                </c:pt>
                <c:pt idx="26">
                  <c:v>43855</c:v>
                </c:pt>
                <c:pt idx="27">
                  <c:v>43856</c:v>
                </c:pt>
                <c:pt idx="28">
                  <c:v>43857</c:v>
                </c:pt>
                <c:pt idx="29">
                  <c:v>43858</c:v>
                </c:pt>
                <c:pt idx="30">
                  <c:v>43859</c:v>
                </c:pt>
                <c:pt idx="31">
                  <c:v>43860</c:v>
                </c:pt>
                <c:pt idx="32">
                  <c:v>43861</c:v>
                </c:pt>
                <c:pt idx="33">
                  <c:v>43862</c:v>
                </c:pt>
                <c:pt idx="34">
                  <c:v>43863</c:v>
                </c:pt>
                <c:pt idx="35">
                  <c:v>43864</c:v>
                </c:pt>
                <c:pt idx="36">
                  <c:v>43865</c:v>
                </c:pt>
                <c:pt idx="37">
                  <c:v>43866</c:v>
                </c:pt>
                <c:pt idx="38">
                  <c:v>43867</c:v>
                </c:pt>
                <c:pt idx="39">
                  <c:v>43868</c:v>
                </c:pt>
                <c:pt idx="40">
                  <c:v>43869</c:v>
                </c:pt>
                <c:pt idx="41">
                  <c:v>43870</c:v>
                </c:pt>
                <c:pt idx="42">
                  <c:v>43871</c:v>
                </c:pt>
                <c:pt idx="43">
                  <c:v>43872</c:v>
                </c:pt>
                <c:pt idx="44">
                  <c:v>43873</c:v>
                </c:pt>
                <c:pt idx="45">
                  <c:v>43874</c:v>
                </c:pt>
                <c:pt idx="46">
                  <c:v>43875</c:v>
                </c:pt>
                <c:pt idx="47">
                  <c:v>43876</c:v>
                </c:pt>
                <c:pt idx="48">
                  <c:v>43877</c:v>
                </c:pt>
                <c:pt idx="49">
                  <c:v>43878</c:v>
                </c:pt>
                <c:pt idx="50">
                  <c:v>43879</c:v>
                </c:pt>
                <c:pt idx="51">
                  <c:v>43880</c:v>
                </c:pt>
                <c:pt idx="52">
                  <c:v>43881</c:v>
                </c:pt>
                <c:pt idx="53">
                  <c:v>43882</c:v>
                </c:pt>
                <c:pt idx="54">
                  <c:v>43883</c:v>
                </c:pt>
                <c:pt idx="55">
                  <c:v>43884</c:v>
                </c:pt>
                <c:pt idx="56">
                  <c:v>43885</c:v>
                </c:pt>
                <c:pt idx="57">
                  <c:v>43886</c:v>
                </c:pt>
                <c:pt idx="58">
                  <c:v>43887</c:v>
                </c:pt>
                <c:pt idx="59">
                  <c:v>43888</c:v>
                </c:pt>
                <c:pt idx="60">
                  <c:v>43889</c:v>
                </c:pt>
                <c:pt idx="61">
                  <c:v>43890</c:v>
                </c:pt>
                <c:pt idx="62">
                  <c:v>43891</c:v>
                </c:pt>
                <c:pt idx="63">
                  <c:v>43892</c:v>
                </c:pt>
                <c:pt idx="64">
                  <c:v>43893</c:v>
                </c:pt>
                <c:pt idx="65">
                  <c:v>43894</c:v>
                </c:pt>
                <c:pt idx="66">
                  <c:v>43895</c:v>
                </c:pt>
                <c:pt idx="67">
                  <c:v>43896</c:v>
                </c:pt>
                <c:pt idx="68">
                  <c:v>43897</c:v>
                </c:pt>
                <c:pt idx="69">
                  <c:v>43898</c:v>
                </c:pt>
                <c:pt idx="70">
                  <c:v>43899</c:v>
                </c:pt>
                <c:pt idx="71">
                  <c:v>43900</c:v>
                </c:pt>
                <c:pt idx="72">
                  <c:v>43901</c:v>
                </c:pt>
                <c:pt idx="73">
                  <c:v>43902</c:v>
                </c:pt>
                <c:pt idx="74">
                  <c:v>43903</c:v>
                </c:pt>
                <c:pt idx="75">
                  <c:v>43904</c:v>
                </c:pt>
                <c:pt idx="76">
                  <c:v>43905</c:v>
                </c:pt>
                <c:pt idx="77">
                  <c:v>43906</c:v>
                </c:pt>
                <c:pt idx="78">
                  <c:v>43907</c:v>
                </c:pt>
                <c:pt idx="79">
                  <c:v>43908</c:v>
                </c:pt>
                <c:pt idx="80">
                  <c:v>43909</c:v>
                </c:pt>
                <c:pt idx="81">
                  <c:v>43910</c:v>
                </c:pt>
                <c:pt idx="82">
                  <c:v>43911</c:v>
                </c:pt>
                <c:pt idx="83">
                  <c:v>43912</c:v>
                </c:pt>
                <c:pt idx="84">
                  <c:v>43913</c:v>
                </c:pt>
                <c:pt idx="85">
                  <c:v>43914</c:v>
                </c:pt>
                <c:pt idx="86">
                  <c:v>43915</c:v>
                </c:pt>
                <c:pt idx="87">
                  <c:v>43916</c:v>
                </c:pt>
                <c:pt idx="88">
                  <c:v>43917</c:v>
                </c:pt>
                <c:pt idx="89">
                  <c:v>43918</c:v>
                </c:pt>
                <c:pt idx="90">
                  <c:v>43919</c:v>
                </c:pt>
                <c:pt idx="91">
                  <c:v>43920</c:v>
                </c:pt>
                <c:pt idx="92">
                  <c:v>43921</c:v>
                </c:pt>
                <c:pt idx="93">
                  <c:v>43922</c:v>
                </c:pt>
                <c:pt idx="94">
                  <c:v>43923</c:v>
                </c:pt>
                <c:pt idx="95">
                  <c:v>43924</c:v>
                </c:pt>
                <c:pt idx="96">
                  <c:v>43925</c:v>
                </c:pt>
                <c:pt idx="97">
                  <c:v>43926</c:v>
                </c:pt>
                <c:pt idx="98">
                  <c:v>43927</c:v>
                </c:pt>
                <c:pt idx="99">
                  <c:v>43928</c:v>
                </c:pt>
                <c:pt idx="100">
                  <c:v>43929</c:v>
                </c:pt>
                <c:pt idx="101">
                  <c:v>43930</c:v>
                </c:pt>
                <c:pt idx="102">
                  <c:v>43931</c:v>
                </c:pt>
                <c:pt idx="103">
                  <c:v>43932</c:v>
                </c:pt>
                <c:pt idx="104">
                  <c:v>43933</c:v>
                </c:pt>
                <c:pt idx="105">
                  <c:v>43934</c:v>
                </c:pt>
                <c:pt idx="106">
                  <c:v>43935</c:v>
                </c:pt>
                <c:pt idx="107">
                  <c:v>43936</c:v>
                </c:pt>
                <c:pt idx="108">
                  <c:v>43937</c:v>
                </c:pt>
                <c:pt idx="109">
                  <c:v>43938</c:v>
                </c:pt>
                <c:pt idx="110">
                  <c:v>43939</c:v>
                </c:pt>
                <c:pt idx="111">
                  <c:v>43940</c:v>
                </c:pt>
                <c:pt idx="112">
                  <c:v>43941</c:v>
                </c:pt>
                <c:pt idx="113">
                  <c:v>43942</c:v>
                </c:pt>
                <c:pt idx="114">
                  <c:v>43943</c:v>
                </c:pt>
                <c:pt idx="115">
                  <c:v>43944</c:v>
                </c:pt>
                <c:pt idx="116">
                  <c:v>43945</c:v>
                </c:pt>
                <c:pt idx="117">
                  <c:v>43946</c:v>
                </c:pt>
                <c:pt idx="118">
                  <c:v>43947</c:v>
                </c:pt>
                <c:pt idx="119">
                  <c:v>43948</c:v>
                </c:pt>
                <c:pt idx="120">
                  <c:v>43949</c:v>
                </c:pt>
                <c:pt idx="121">
                  <c:v>43950</c:v>
                </c:pt>
                <c:pt idx="122">
                  <c:v>43951</c:v>
                </c:pt>
                <c:pt idx="123">
                  <c:v>43952</c:v>
                </c:pt>
                <c:pt idx="124">
                  <c:v>43953</c:v>
                </c:pt>
                <c:pt idx="125">
                  <c:v>43954</c:v>
                </c:pt>
                <c:pt idx="126">
                  <c:v>43955</c:v>
                </c:pt>
                <c:pt idx="127">
                  <c:v>43956</c:v>
                </c:pt>
                <c:pt idx="128">
                  <c:v>43957</c:v>
                </c:pt>
                <c:pt idx="129">
                  <c:v>43958</c:v>
                </c:pt>
                <c:pt idx="130">
                  <c:v>43959</c:v>
                </c:pt>
                <c:pt idx="131">
                  <c:v>43960</c:v>
                </c:pt>
                <c:pt idx="132">
                  <c:v>43961</c:v>
                </c:pt>
                <c:pt idx="133">
                  <c:v>43962</c:v>
                </c:pt>
                <c:pt idx="134">
                  <c:v>43963</c:v>
                </c:pt>
                <c:pt idx="135">
                  <c:v>43964</c:v>
                </c:pt>
                <c:pt idx="136">
                  <c:v>43965</c:v>
                </c:pt>
                <c:pt idx="137">
                  <c:v>43966</c:v>
                </c:pt>
                <c:pt idx="138">
                  <c:v>43967</c:v>
                </c:pt>
                <c:pt idx="139">
                  <c:v>43968</c:v>
                </c:pt>
                <c:pt idx="140">
                  <c:v>43969</c:v>
                </c:pt>
                <c:pt idx="141">
                  <c:v>43970</c:v>
                </c:pt>
                <c:pt idx="142">
                  <c:v>43971</c:v>
                </c:pt>
                <c:pt idx="143">
                  <c:v>43972</c:v>
                </c:pt>
                <c:pt idx="144">
                  <c:v>43973</c:v>
                </c:pt>
                <c:pt idx="145">
                  <c:v>43974</c:v>
                </c:pt>
                <c:pt idx="146">
                  <c:v>43975</c:v>
                </c:pt>
                <c:pt idx="147">
                  <c:v>43976</c:v>
                </c:pt>
                <c:pt idx="148">
                  <c:v>43977</c:v>
                </c:pt>
                <c:pt idx="149">
                  <c:v>43978</c:v>
                </c:pt>
                <c:pt idx="150">
                  <c:v>43979</c:v>
                </c:pt>
                <c:pt idx="151">
                  <c:v>43980</c:v>
                </c:pt>
                <c:pt idx="152">
                  <c:v>43981</c:v>
                </c:pt>
                <c:pt idx="153">
                  <c:v>43982</c:v>
                </c:pt>
                <c:pt idx="154">
                  <c:v>43983</c:v>
                </c:pt>
                <c:pt idx="155">
                  <c:v>43984</c:v>
                </c:pt>
                <c:pt idx="156">
                  <c:v>43985</c:v>
                </c:pt>
                <c:pt idx="157">
                  <c:v>43986</c:v>
                </c:pt>
                <c:pt idx="158">
                  <c:v>43987</c:v>
                </c:pt>
                <c:pt idx="159">
                  <c:v>43988</c:v>
                </c:pt>
                <c:pt idx="160">
                  <c:v>43989</c:v>
                </c:pt>
                <c:pt idx="161">
                  <c:v>43990</c:v>
                </c:pt>
                <c:pt idx="162">
                  <c:v>43991</c:v>
                </c:pt>
                <c:pt idx="163">
                  <c:v>43992</c:v>
                </c:pt>
                <c:pt idx="164">
                  <c:v>43993</c:v>
                </c:pt>
                <c:pt idx="165">
                  <c:v>43994</c:v>
                </c:pt>
                <c:pt idx="166">
                  <c:v>43995</c:v>
                </c:pt>
                <c:pt idx="167">
                  <c:v>43996</c:v>
                </c:pt>
                <c:pt idx="168">
                  <c:v>43997</c:v>
                </c:pt>
                <c:pt idx="169">
                  <c:v>43998</c:v>
                </c:pt>
                <c:pt idx="170">
                  <c:v>43999</c:v>
                </c:pt>
                <c:pt idx="171">
                  <c:v>44000</c:v>
                </c:pt>
                <c:pt idx="172">
                  <c:v>44001</c:v>
                </c:pt>
                <c:pt idx="173">
                  <c:v>44002</c:v>
                </c:pt>
                <c:pt idx="174">
                  <c:v>44003</c:v>
                </c:pt>
                <c:pt idx="175">
                  <c:v>44004</c:v>
                </c:pt>
                <c:pt idx="176">
                  <c:v>44005</c:v>
                </c:pt>
                <c:pt idx="177">
                  <c:v>44006</c:v>
                </c:pt>
                <c:pt idx="178">
                  <c:v>44007</c:v>
                </c:pt>
                <c:pt idx="179">
                  <c:v>44008</c:v>
                </c:pt>
                <c:pt idx="180">
                  <c:v>44009</c:v>
                </c:pt>
                <c:pt idx="181">
                  <c:v>44010</c:v>
                </c:pt>
                <c:pt idx="182">
                  <c:v>44011</c:v>
                </c:pt>
                <c:pt idx="183">
                  <c:v>44012</c:v>
                </c:pt>
                <c:pt idx="184">
                  <c:v>44013</c:v>
                </c:pt>
                <c:pt idx="185">
                  <c:v>44014</c:v>
                </c:pt>
                <c:pt idx="186">
                  <c:v>44015</c:v>
                </c:pt>
                <c:pt idx="187">
                  <c:v>44016</c:v>
                </c:pt>
                <c:pt idx="188">
                  <c:v>44017</c:v>
                </c:pt>
                <c:pt idx="189">
                  <c:v>44018</c:v>
                </c:pt>
                <c:pt idx="190">
                  <c:v>44019</c:v>
                </c:pt>
                <c:pt idx="191">
                  <c:v>44020</c:v>
                </c:pt>
                <c:pt idx="192">
                  <c:v>44021</c:v>
                </c:pt>
                <c:pt idx="193">
                  <c:v>44022</c:v>
                </c:pt>
                <c:pt idx="194">
                  <c:v>44023</c:v>
                </c:pt>
                <c:pt idx="195">
                  <c:v>44024</c:v>
                </c:pt>
                <c:pt idx="196">
                  <c:v>44025</c:v>
                </c:pt>
                <c:pt idx="197">
                  <c:v>44026</c:v>
                </c:pt>
                <c:pt idx="198">
                  <c:v>44027</c:v>
                </c:pt>
                <c:pt idx="199">
                  <c:v>44028</c:v>
                </c:pt>
                <c:pt idx="200">
                  <c:v>44029</c:v>
                </c:pt>
                <c:pt idx="201">
                  <c:v>44030</c:v>
                </c:pt>
                <c:pt idx="202">
                  <c:v>44031</c:v>
                </c:pt>
                <c:pt idx="203">
                  <c:v>44032</c:v>
                </c:pt>
                <c:pt idx="204">
                  <c:v>44033</c:v>
                </c:pt>
                <c:pt idx="205">
                  <c:v>44034</c:v>
                </c:pt>
                <c:pt idx="206">
                  <c:v>44035</c:v>
                </c:pt>
                <c:pt idx="207">
                  <c:v>44036</c:v>
                </c:pt>
                <c:pt idx="208">
                  <c:v>44037</c:v>
                </c:pt>
                <c:pt idx="209">
                  <c:v>44038</c:v>
                </c:pt>
                <c:pt idx="210">
                  <c:v>44039</c:v>
                </c:pt>
                <c:pt idx="211">
                  <c:v>44040</c:v>
                </c:pt>
                <c:pt idx="212">
                  <c:v>44041</c:v>
                </c:pt>
                <c:pt idx="213">
                  <c:v>44042</c:v>
                </c:pt>
                <c:pt idx="214">
                  <c:v>44043</c:v>
                </c:pt>
                <c:pt idx="215">
                  <c:v>44044</c:v>
                </c:pt>
                <c:pt idx="216">
                  <c:v>44045</c:v>
                </c:pt>
                <c:pt idx="217">
                  <c:v>44046</c:v>
                </c:pt>
                <c:pt idx="218">
                  <c:v>44047</c:v>
                </c:pt>
                <c:pt idx="219">
                  <c:v>44048</c:v>
                </c:pt>
                <c:pt idx="220">
                  <c:v>44049</c:v>
                </c:pt>
                <c:pt idx="221">
                  <c:v>44050</c:v>
                </c:pt>
                <c:pt idx="222">
                  <c:v>44051</c:v>
                </c:pt>
                <c:pt idx="223">
                  <c:v>44052</c:v>
                </c:pt>
                <c:pt idx="224">
                  <c:v>44053</c:v>
                </c:pt>
                <c:pt idx="225">
                  <c:v>44054</c:v>
                </c:pt>
                <c:pt idx="226">
                  <c:v>44055</c:v>
                </c:pt>
                <c:pt idx="227">
                  <c:v>44056</c:v>
                </c:pt>
                <c:pt idx="228">
                  <c:v>44057</c:v>
                </c:pt>
                <c:pt idx="229">
                  <c:v>44058</c:v>
                </c:pt>
                <c:pt idx="230">
                  <c:v>44059</c:v>
                </c:pt>
                <c:pt idx="231">
                  <c:v>44060</c:v>
                </c:pt>
                <c:pt idx="232">
                  <c:v>44061</c:v>
                </c:pt>
                <c:pt idx="233">
                  <c:v>44062</c:v>
                </c:pt>
                <c:pt idx="234">
                  <c:v>44063</c:v>
                </c:pt>
                <c:pt idx="235">
                  <c:v>44064</c:v>
                </c:pt>
                <c:pt idx="236">
                  <c:v>44065</c:v>
                </c:pt>
                <c:pt idx="237">
                  <c:v>44066</c:v>
                </c:pt>
                <c:pt idx="238">
                  <c:v>44067</c:v>
                </c:pt>
                <c:pt idx="239">
                  <c:v>44068</c:v>
                </c:pt>
                <c:pt idx="240">
                  <c:v>44069</c:v>
                </c:pt>
                <c:pt idx="241">
                  <c:v>44070</c:v>
                </c:pt>
                <c:pt idx="242">
                  <c:v>44071</c:v>
                </c:pt>
                <c:pt idx="243">
                  <c:v>44072</c:v>
                </c:pt>
                <c:pt idx="244">
                  <c:v>44073</c:v>
                </c:pt>
                <c:pt idx="245">
                  <c:v>44074</c:v>
                </c:pt>
                <c:pt idx="246">
                  <c:v>44075</c:v>
                </c:pt>
                <c:pt idx="247">
                  <c:v>44076</c:v>
                </c:pt>
                <c:pt idx="248">
                  <c:v>44077</c:v>
                </c:pt>
                <c:pt idx="249">
                  <c:v>44078</c:v>
                </c:pt>
                <c:pt idx="250">
                  <c:v>44079</c:v>
                </c:pt>
                <c:pt idx="251">
                  <c:v>44080</c:v>
                </c:pt>
              </c:numCache>
            </c:numRef>
          </c:cat>
          <c:val>
            <c:numRef>
              <c:f>'Data 1.1'!$G$11:$G$283</c:f>
              <c:numCache>
                <c:formatCode>General</c:formatCode>
                <c:ptCount val="273"/>
                <c:pt idx="0">
                  <c:v>-115</c:v>
                </c:pt>
                <c:pt idx="1">
                  <c:v>-115</c:v>
                </c:pt>
                <c:pt idx="2">
                  <c:v>-115</c:v>
                </c:pt>
                <c:pt idx="3">
                  <c:v>-115</c:v>
                </c:pt>
                <c:pt idx="4">
                  <c:v>-115</c:v>
                </c:pt>
                <c:pt idx="5">
                  <c:v>-115</c:v>
                </c:pt>
                <c:pt idx="7">
                  <c:v>-107.59999999999991</c:v>
                </c:pt>
                <c:pt idx="8">
                  <c:v>-107.59999999999991</c:v>
                </c:pt>
                <c:pt idx="9">
                  <c:v>-107.59999999999991</c:v>
                </c:pt>
                <c:pt idx="10">
                  <c:v>-107.59999999999991</c:v>
                </c:pt>
                <c:pt idx="11">
                  <c:v>-107.59999999999991</c:v>
                </c:pt>
                <c:pt idx="12">
                  <c:v>-107.59999999999991</c:v>
                </c:pt>
                <c:pt idx="14">
                  <c:v>-167.59999999999991</c:v>
                </c:pt>
                <c:pt idx="15">
                  <c:v>-167.59999999999991</c:v>
                </c:pt>
                <c:pt idx="16">
                  <c:v>-167.59999999999991</c:v>
                </c:pt>
                <c:pt idx="17">
                  <c:v>-167.59999999999991</c:v>
                </c:pt>
                <c:pt idx="18">
                  <c:v>-167.59999999999991</c:v>
                </c:pt>
                <c:pt idx="19">
                  <c:v>-167.59999999999991</c:v>
                </c:pt>
                <c:pt idx="21">
                  <c:v>-258.19999999999982</c:v>
                </c:pt>
                <c:pt idx="22">
                  <c:v>-258.19999999999982</c:v>
                </c:pt>
                <c:pt idx="23">
                  <c:v>-258.19999999999982</c:v>
                </c:pt>
                <c:pt idx="24">
                  <c:v>-258.19999999999982</c:v>
                </c:pt>
                <c:pt idx="25">
                  <c:v>-258.19999999999982</c:v>
                </c:pt>
                <c:pt idx="26">
                  <c:v>-258.19999999999982</c:v>
                </c:pt>
                <c:pt idx="28">
                  <c:v>-349.79999999999973</c:v>
                </c:pt>
                <c:pt idx="29">
                  <c:v>-349.79999999999973</c:v>
                </c:pt>
                <c:pt idx="30">
                  <c:v>-349.79999999999973</c:v>
                </c:pt>
                <c:pt idx="31">
                  <c:v>-349.79999999999973</c:v>
                </c:pt>
                <c:pt idx="32">
                  <c:v>-349.79999999999973</c:v>
                </c:pt>
                <c:pt idx="33">
                  <c:v>-349.79999999999973</c:v>
                </c:pt>
                <c:pt idx="35">
                  <c:v>-387.59999999999968</c:v>
                </c:pt>
                <c:pt idx="36">
                  <c:v>-387.59999999999968</c:v>
                </c:pt>
                <c:pt idx="37">
                  <c:v>-387.59999999999968</c:v>
                </c:pt>
                <c:pt idx="38">
                  <c:v>-387.59999999999968</c:v>
                </c:pt>
                <c:pt idx="39">
                  <c:v>-387.59999999999968</c:v>
                </c:pt>
                <c:pt idx="40">
                  <c:v>-387.59999999999968</c:v>
                </c:pt>
                <c:pt idx="42">
                  <c:v>-484.79999999999973</c:v>
                </c:pt>
                <c:pt idx="43">
                  <c:v>-484.79999999999973</c:v>
                </c:pt>
                <c:pt idx="44">
                  <c:v>-484.79999999999973</c:v>
                </c:pt>
                <c:pt idx="45">
                  <c:v>-484.79999999999973</c:v>
                </c:pt>
                <c:pt idx="46">
                  <c:v>-484.79999999999973</c:v>
                </c:pt>
                <c:pt idx="47">
                  <c:v>-484.79999999999973</c:v>
                </c:pt>
                <c:pt idx="49">
                  <c:v>-569.59999999999968</c:v>
                </c:pt>
                <c:pt idx="50">
                  <c:v>-569.59999999999968</c:v>
                </c:pt>
                <c:pt idx="51">
                  <c:v>-569.59999999999968</c:v>
                </c:pt>
                <c:pt idx="52">
                  <c:v>-569.59999999999968</c:v>
                </c:pt>
                <c:pt idx="53">
                  <c:v>-569.59999999999968</c:v>
                </c:pt>
                <c:pt idx="54">
                  <c:v>-569.59999999999968</c:v>
                </c:pt>
                <c:pt idx="56">
                  <c:v>-563.39999999999964</c:v>
                </c:pt>
                <c:pt idx="57">
                  <c:v>-563.39999999999964</c:v>
                </c:pt>
                <c:pt idx="58">
                  <c:v>-563.39999999999964</c:v>
                </c:pt>
                <c:pt idx="59">
                  <c:v>-563.39999999999964</c:v>
                </c:pt>
                <c:pt idx="60">
                  <c:v>-563.39999999999964</c:v>
                </c:pt>
                <c:pt idx="61">
                  <c:v>-563.39999999999964</c:v>
                </c:pt>
                <c:pt idx="63">
                  <c:v>-583.99999999999955</c:v>
                </c:pt>
                <c:pt idx="64">
                  <c:v>-583.99999999999955</c:v>
                </c:pt>
                <c:pt idx="65">
                  <c:v>-583.99999999999955</c:v>
                </c:pt>
                <c:pt idx="66">
                  <c:v>-583.99999999999955</c:v>
                </c:pt>
                <c:pt idx="67">
                  <c:v>-583.99999999999955</c:v>
                </c:pt>
                <c:pt idx="68">
                  <c:v>-583.99999999999955</c:v>
                </c:pt>
                <c:pt idx="70">
                  <c:v>-555</c:v>
                </c:pt>
                <c:pt idx="71">
                  <c:v>-555</c:v>
                </c:pt>
                <c:pt idx="72">
                  <c:v>-555</c:v>
                </c:pt>
                <c:pt idx="73">
                  <c:v>-555</c:v>
                </c:pt>
                <c:pt idx="74">
                  <c:v>-555</c:v>
                </c:pt>
                <c:pt idx="75">
                  <c:v>-555</c:v>
                </c:pt>
                <c:pt idx="77">
                  <c:v>-479</c:v>
                </c:pt>
                <c:pt idx="78">
                  <c:v>-479</c:v>
                </c:pt>
                <c:pt idx="79">
                  <c:v>-479</c:v>
                </c:pt>
                <c:pt idx="80">
                  <c:v>-479</c:v>
                </c:pt>
                <c:pt idx="81">
                  <c:v>-479</c:v>
                </c:pt>
                <c:pt idx="82">
                  <c:v>-479</c:v>
                </c:pt>
                <c:pt idx="84">
                  <c:v>-519</c:v>
                </c:pt>
                <c:pt idx="85">
                  <c:v>-519</c:v>
                </c:pt>
                <c:pt idx="86">
                  <c:v>-519</c:v>
                </c:pt>
                <c:pt idx="87">
                  <c:v>-519</c:v>
                </c:pt>
                <c:pt idx="88">
                  <c:v>-519</c:v>
                </c:pt>
                <c:pt idx="89">
                  <c:v>-519</c:v>
                </c:pt>
                <c:pt idx="91">
                  <c:v>127</c:v>
                </c:pt>
                <c:pt idx="92">
                  <c:v>127</c:v>
                </c:pt>
                <c:pt idx="93">
                  <c:v>127</c:v>
                </c:pt>
                <c:pt idx="94">
                  <c:v>127</c:v>
                </c:pt>
                <c:pt idx="95">
                  <c:v>127</c:v>
                </c:pt>
                <c:pt idx="96">
                  <c:v>127</c:v>
                </c:pt>
                <c:pt idx="98">
                  <c:v>1005</c:v>
                </c:pt>
                <c:pt idx="99">
                  <c:v>1005</c:v>
                </c:pt>
                <c:pt idx="100">
                  <c:v>1005</c:v>
                </c:pt>
                <c:pt idx="101">
                  <c:v>1005</c:v>
                </c:pt>
                <c:pt idx="102">
                  <c:v>1005</c:v>
                </c:pt>
                <c:pt idx="103">
                  <c:v>1005</c:v>
                </c:pt>
                <c:pt idx="105">
                  <c:v>1854</c:v>
                </c:pt>
                <c:pt idx="106">
                  <c:v>1854</c:v>
                </c:pt>
                <c:pt idx="107">
                  <c:v>1854</c:v>
                </c:pt>
                <c:pt idx="108">
                  <c:v>1854</c:v>
                </c:pt>
                <c:pt idx="109">
                  <c:v>1854</c:v>
                </c:pt>
                <c:pt idx="110">
                  <c:v>1854</c:v>
                </c:pt>
                <c:pt idx="112">
                  <c:v>2603</c:v>
                </c:pt>
                <c:pt idx="113">
                  <c:v>2603</c:v>
                </c:pt>
                <c:pt idx="114">
                  <c:v>2603</c:v>
                </c:pt>
                <c:pt idx="115">
                  <c:v>2603</c:v>
                </c:pt>
                <c:pt idx="116">
                  <c:v>2603</c:v>
                </c:pt>
                <c:pt idx="117">
                  <c:v>2603</c:v>
                </c:pt>
                <c:pt idx="119">
                  <c:v>3203</c:v>
                </c:pt>
                <c:pt idx="120">
                  <c:v>3203</c:v>
                </c:pt>
                <c:pt idx="121">
                  <c:v>3203</c:v>
                </c:pt>
                <c:pt idx="122">
                  <c:v>3203</c:v>
                </c:pt>
                <c:pt idx="123">
                  <c:v>3203</c:v>
                </c:pt>
                <c:pt idx="124">
                  <c:v>3203</c:v>
                </c:pt>
                <c:pt idx="126">
                  <c:v>3604</c:v>
                </c:pt>
                <c:pt idx="127">
                  <c:v>3604</c:v>
                </c:pt>
                <c:pt idx="128">
                  <c:v>3604</c:v>
                </c:pt>
                <c:pt idx="129">
                  <c:v>3604</c:v>
                </c:pt>
                <c:pt idx="130">
                  <c:v>3604</c:v>
                </c:pt>
                <c:pt idx="131">
                  <c:v>3604</c:v>
                </c:pt>
                <c:pt idx="133">
                  <c:v>3961</c:v>
                </c:pt>
                <c:pt idx="134">
                  <c:v>3961</c:v>
                </c:pt>
                <c:pt idx="135">
                  <c:v>3961</c:v>
                </c:pt>
                <c:pt idx="136">
                  <c:v>3961</c:v>
                </c:pt>
                <c:pt idx="137">
                  <c:v>3961</c:v>
                </c:pt>
                <c:pt idx="138">
                  <c:v>3961</c:v>
                </c:pt>
                <c:pt idx="140">
                  <c:v>4141</c:v>
                </c:pt>
                <c:pt idx="141">
                  <c:v>4141</c:v>
                </c:pt>
                <c:pt idx="142">
                  <c:v>4141</c:v>
                </c:pt>
                <c:pt idx="143">
                  <c:v>4141</c:v>
                </c:pt>
                <c:pt idx="144">
                  <c:v>4141</c:v>
                </c:pt>
                <c:pt idx="145">
                  <c:v>4141</c:v>
                </c:pt>
                <c:pt idx="147">
                  <c:v>4252</c:v>
                </c:pt>
                <c:pt idx="148">
                  <c:v>4252</c:v>
                </c:pt>
                <c:pt idx="149">
                  <c:v>4252</c:v>
                </c:pt>
                <c:pt idx="150">
                  <c:v>4252</c:v>
                </c:pt>
                <c:pt idx="151">
                  <c:v>4252</c:v>
                </c:pt>
                <c:pt idx="152">
                  <c:v>4252</c:v>
                </c:pt>
                <c:pt idx="154">
                  <c:v>4289</c:v>
                </c:pt>
                <c:pt idx="155">
                  <c:v>4289</c:v>
                </c:pt>
                <c:pt idx="156">
                  <c:v>4289</c:v>
                </c:pt>
                <c:pt idx="157">
                  <c:v>4289</c:v>
                </c:pt>
                <c:pt idx="158">
                  <c:v>4289</c:v>
                </c:pt>
                <c:pt idx="159">
                  <c:v>4289</c:v>
                </c:pt>
                <c:pt idx="161">
                  <c:v>4323</c:v>
                </c:pt>
                <c:pt idx="162">
                  <c:v>4323</c:v>
                </c:pt>
                <c:pt idx="163">
                  <c:v>4323</c:v>
                </c:pt>
                <c:pt idx="164">
                  <c:v>4323</c:v>
                </c:pt>
                <c:pt idx="165">
                  <c:v>4323</c:v>
                </c:pt>
                <c:pt idx="166">
                  <c:v>4323</c:v>
                </c:pt>
                <c:pt idx="168">
                  <c:v>4369</c:v>
                </c:pt>
                <c:pt idx="169">
                  <c:v>4369</c:v>
                </c:pt>
                <c:pt idx="170">
                  <c:v>4369</c:v>
                </c:pt>
                <c:pt idx="171">
                  <c:v>4369</c:v>
                </c:pt>
                <c:pt idx="172">
                  <c:v>4369</c:v>
                </c:pt>
                <c:pt idx="173">
                  <c:v>4369</c:v>
                </c:pt>
                <c:pt idx="175">
                  <c:v>4351</c:v>
                </c:pt>
                <c:pt idx="176">
                  <c:v>4351</c:v>
                </c:pt>
                <c:pt idx="177">
                  <c:v>4351</c:v>
                </c:pt>
                <c:pt idx="178">
                  <c:v>4351</c:v>
                </c:pt>
                <c:pt idx="179">
                  <c:v>4351</c:v>
                </c:pt>
                <c:pt idx="180">
                  <c:v>4351</c:v>
                </c:pt>
                <c:pt idx="182">
                  <c:v>4316</c:v>
                </c:pt>
                <c:pt idx="183">
                  <c:v>4316</c:v>
                </c:pt>
                <c:pt idx="184">
                  <c:v>4316</c:v>
                </c:pt>
                <c:pt idx="185">
                  <c:v>4316</c:v>
                </c:pt>
                <c:pt idx="186">
                  <c:v>4316</c:v>
                </c:pt>
                <c:pt idx="187">
                  <c:v>4316</c:v>
                </c:pt>
                <c:pt idx="189">
                  <c:v>4267</c:v>
                </c:pt>
                <c:pt idx="190">
                  <c:v>4267</c:v>
                </c:pt>
                <c:pt idx="191">
                  <c:v>4267</c:v>
                </c:pt>
                <c:pt idx="192">
                  <c:v>4267</c:v>
                </c:pt>
                <c:pt idx="193">
                  <c:v>4267</c:v>
                </c:pt>
                <c:pt idx="194">
                  <c:v>4267</c:v>
                </c:pt>
                <c:pt idx="196">
                  <c:v>4304</c:v>
                </c:pt>
                <c:pt idx="197">
                  <c:v>4304</c:v>
                </c:pt>
                <c:pt idx="198">
                  <c:v>4304</c:v>
                </c:pt>
                <c:pt idx="199">
                  <c:v>4304</c:v>
                </c:pt>
                <c:pt idx="200">
                  <c:v>4304</c:v>
                </c:pt>
                <c:pt idx="201">
                  <c:v>4304</c:v>
                </c:pt>
                <c:pt idx="203">
                  <c:v>4287</c:v>
                </c:pt>
                <c:pt idx="204">
                  <c:v>4287</c:v>
                </c:pt>
                <c:pt idx="205">
                  <c:v>4287</c:v>
                </c:pt>
                <c:pt idx="206">
                  <c:v>4287</c:v>
                </c:pt>
                <c:pt idx="207">
                  <c:v>4287</c:v>
                </c:pt>
                <c:pt idx="208">
                  <c:v>4287</c:v>
                </c:pt>
                <c:pt idx="210">
                  <c:v>4336</c:v>
                </c:pt>
                <c:pt idx="211">
                  <c:v>4336</c:v>
                </c:pt>
                <c:pt idx="212">
                  <c:v>4336</c:v>
                </c:pt>
                <c:pt idx="213">
                  <c:v>4336</c:v>
                </c:pt>
                <c:pt idx="214">
                  <c:v>4336</c:v>
                </c:pt>
                <c:pt idx="215">
                  <c:v>4336</c:v>
                </c:pt>
                <c:pt idx="217">
                  <c:v>4344</c:v>
                </c:pt>
                <c:pt idx="218">
                  <c:v>4344</c:v>
                </c:pt>
                <c:pt idx="219">
                  <c:v>4344</c:v>
                </c:pt>
                <c:pt idx="220">
                  <c:v>4344</c:v>
                </c:pt>
                <c:pt idx="221">
                  <c:v>4344</c:v>
                </c:pt>
                <c:pt idx="222">
                  <c:v>4344</c:v>
                </c:pt>
                <c:pt idx="224">
                  <c:v>4274</c:v>
                </c:pt>
                <c:pt idx="225">
                  <c:v>4274</c:v>
                </c:pt>
                <c:pt idx="226">
                  <c:v>4274</c:v>
                </c:pt>
                <c:pt idx="227">
                  <c:v>4274</c:v>
                </c:pt>
                <c:pt idx="228">
                  <c:v>4274</c:v>
                </c:pt>
                <c:pt idx="229">
                  <c:v>4274</c:v>
                </c:pt>
                <c:pt idx="231">
                  <c:v>4321</c:v>
                </c:pt>
                <c:pt idx="232">
                  <c:v>4321</c:v>
                </c:pt>
                <c:pt idx="233">
                  <c:v>4321</c:v>
                </c:pt>
                <c:pt idx="234">
                  <c:v>4321</c:v>
                </c:pt>
                <c:pt idx="235">
                  <c:v>4321</c:v>
                </c:pt>
                <c:pt idx="236">
                  <c:v>4321</c:v>
                </c:pt>
                <c:pt idx="238">
                  <c:v>4367</c:v>
                </c:pt>
                <c:pt idx="239">
                  <c:v>4367</c:v>
                </c:pt>
                <c:pt idx="240">
                  <c:v>4367</c:v>
                </c:pt>
                <c:pt idx="241">
                  <c:v>4367</c:v>
                </c:pt>
                <c:pt idx="242">
                  <c:v>4367</c:v>
                </c:pt>
                <c:pt idx="243">
                  <c:v>4367</c:v>
                </c:pt>
                <c:pt idx="245" formatCode="#,##0">
                  <c:v>4430</c:v>
                </c:pt>
                <c:pt idx="246" formatCode="#,##0">
                  <c:v>4430</c:v>
                </c:pt>
                <c:pt idx="247" formatCode="#,##0">
                  <c:v>4430</c:v>
                </c:pt>
                <c:pt idx="248" formatCode="#,##0">
                  <c:v>4430</c:v>
                </c:pt>
                <c:pt idx="249" formatCode="#,##0">
                  <c:v>4430</c:v>
                </c:pt>
                <c:pt idx="250" formatCode="#,##0">
                  <c:v>4430</c:v>
                </c:pt>
                <c:pt idx="252" formatCode="#,##0">
                  <c:v>4491</c:v>
                </c:pt>
                <c:pt idx="253" formatCode="#,##0">
                  <c:v>4491</c:v>
                </c:pt>
                <c:pt idx="254" formatCode="#,##0">
                  <c:v>4491</c:v>
                </c:pt>
                <c:pt idx="255" formatCode="#,##0">
                  <c:v>4491</c:v>
                </c:pt>
                <c:pt idx="256" formatCode="#,##0">
                  <c:v>4491</c:v>
                </c:pt>
                <c:pt idx="257" formatCode="#,##0">
                  <c:v>4491</c:v>
                </c:pt>
                <c:pt idx="259" formatCode="#,##0">
                  <c:v>4436</c:v>
                </c:pt>
                <c:pt idx="260" formatCode="#,##0">
                  <c:v>4436</c:v>
                </c:pt>
                <c:pt idx="261" formatCode="#,##0">
                  <c:v>4436</c:v>
                </c:pt>
                <c:pt idx="262" formatCode="#,##0">
                  <c:v>4436</c:v>
                </c:pt>
                <c:pt idx="263" formatCode="#,##0">
                  <c:v>4436</c:v>
                </c:pt>
                <c:pt idx="264" formatCode="#,##0">
                  <c:v>4436</c:v>
                </c:pt>
                <c:pt idx="266" formatCode="#,##0">
                  <c:v>4306</c:v>
                </c:pt>
                <c:pt idx="267" formatCode="#,##0">
                  <c:v>4306</c:v>
                </c:pt>
                <c:pt idx="268" formatCode="#,##0">
                  <c:v>4306</c:v>
                </c:pt>
                <c:pt idx="269" formatCode="#,##0">
                  <c:v>4306</c:v>
                </c:pt>
                <c:pt idx="270" formatCode="#,##0">
                  <c:v>4306</c:v>
                </c:pt>
                <c:pt idx="271" formatCode="#,##0">
                  <c:v>4306</c:v>
                </c:pt>
              </c:numCache>
            </c:numRef>
          </c:val>
          <c:extLst>
            <c:ext xmlns:c16="http://schemas.microsoft.com/office/drawing/2014/chart" uri="{C3380CC4-5D6E-409C-BE32-E72D297353CC}">
              <c16:uniqueId val="{00000001-AC5F-471E-9DBF-E87DFD566EDA}"/>
            </c:ext>
          </c:extLst>
        </c:ser>
        <c:dLbls>
          <c:showLegendKey val="0"/>
          <c:showVal val="0"/>
          <c:showCatName val="0"/>
          <c:showSerName val="0"/>
          <c:showPercent val="0"/>
          <c:showBubbleSize val="0"/>
        </c:dLbls>
        <c:gapWidth val="0"/>
        <c:axId val="606316232"/>
        <c:axId val="606317216"/>
      </c:barChart>
      <c:lineChart>
        <c:grouping val="standard"/>
        <c:varyColors val="0"/>
        <c:ser>
          <c:idx val="1"/>
          <c:order val="1"/>
          <c:tx>
            <c:strRef>
              <c:f>'Data 1.1'!$D$3</c:f>
              <c:strCache>
                <c:ptCount val="1"/>
                <c:pt idx="0">
                  <c:v>NRS measure</c:v>
                </c:pt>
              </c:strCache>
            </c:strRef>
          </c:tx>
          <c:spPr>
            <a:ln w="34925" cap="rnd">
              <a:solidFill>
                <a:srgbClr val="284F99"/>
              </a:solidFill>
              <a:round/>
            </a:ln>
            <a:effectLst/>
          </c:spPr>
          <c:marker>
            <c:symbol val="none"/>
          </c:marker>
          <c:dPt>
            <c:idx val="150"/>
            <c:marker>
              <c:symbol val="none"/>
            </c:marker>
            <c:bubble3D val="0"/>
            <c:extLst>
              <c:ext xmlns:c16="http://schemas.microsoft.com/office/drawing/2014/chart" uri="{C3380CC4-5D6E-409C-BE32-E72D297353CC}">
                <c16:uniqueId val="{00000002-AC5F-471E-9DBF-E87DFD566EDA}"/>
              </c:ext>
            </c:extLst>
          </c:dPt>
          <c:dPt>
            <c:idx val="223"/>
            <c:marker>
              <c:symbol val="none"/>
            </c:marker>
            <c:bubble3D val="0"/>
            <c:extLst>
              <c:ext xmlns:c16="http://schemas.microsoft.com/office/drawing/2014/chart" uri="{C3380CC4-5D6E-409C-BE32-E72D297353CC}">
                <c16:uniqueId val="{00000003-AC5F-471E-9DBF-E87DFD566EDA}"/>
              </c:ext>
            </c:extLst>
          </c:dPt>
          <c:dPt>
            <c:idx val="251"/>
            <c:marker>
              <c:symbol val="none"/>
            </c:marker>
            <c:bubble3D val="0"/>
            <c:extLst>
              <c:ext xmlns:c16="http://schemas.microsoft.com/office/drawing/2014/chart" uri="{C3380CC4-5D6E-409C-BE32-E72D297353CC}">
                <c16:uniqueId val="{00000004-AC5F-471E-9DBF-E87DFD566EDA}"/>
              </c:ext>
            </c:extLst>
          </c:dPt>
          <c:dPt>
            <c:idx val="272"/>
            <c:marker>
              <c:symbol val="circle"/>
              <c:size val="9"/>
              <c:spPr>
                <a:solidFill>
                  <a:srgbClr val="284F99"/>
                </a:solidFill>
                <a:ln w="9525">
                  <a:noFill/>
                </a:ln>
                <a:effectLst/>
              </c:spPr>
            </c:marker>
            <c:bubble3D val="0"/>
            <c:extLst>
              <c:ext xmlns:c16="http://schemas.microsoft.com/office/drawing/2014/chart" uri="{C3380CC4-5D6E-409C-BE32-E72D297353CC}">
                <c16:uniqueId val="{00000005-AC5F-471E-9DBF-E87DFD566EDA}"/>
              </c:ext>
            </c:extLst>
          </c:dPt>
          <c:dLbls>
            <c:dLbl>
              <c:idx val="272"/>
              <c:layout>
                <c:manualLayout>
                  <c:x val="2.4617556940420048E-3"/>
                  <c:y val="3.5633128592396132E-2"/>
                </c:manualLayout>
              </c:layout>
              <c:tx>
                <c:rich>
                  <a:bodyPr rot="0" spcFirstLastPara="1" vertOverflow="ellipsis" vert="horz" wrap="square" lIns="38100" tIns="19050" rIns="38100" bIns="19050" anchor="ctr" anchorCtr="0">
                    <a:spAutoFit/>
                  </a:bodyPr>
                  <a:lstStyle/>
                  <a:p>
                    <a:pPr algn="l">
                      <a:defRPr sz="1200" b="0" i="0" u="none" strike="noStrike" kern="1200" baseline="0">
                        <a:solidFill>
                          <a:srgbClr val="203F7A"/>
                        </a:solidFill>
                        <a:latin typeface="Segoe UI" panose="020B0502040204020203" pitchFamily="34" charset="0"/>
                        <a:ea typeface="+mn-ea"/>
                        <a:cs typeface="Segoe UI" panose="020B0502040204020203" pitchFamily="34" charset="0"/>
                      </a:defRPr>
                    </a:pPr>
                    <a:fld id="{297FA54E-5325-4F97-A6DD-AEB878959721}" type="VALUE">
                      <a:rPr lang="en-US" b="1"/>
                      <a:pPr algn="l">
                        <a:defRPr sz="1200">
                          <a:solidFill>
                            <a:srgbClr val="203F7A"/>
                          </a:solidFill>
                        </a:defRPr>
                      </a:pPr>
                      <a:t>[VALUE]</a:t>
                    </a:fld>
                    <a:r>
                      <a:rPr lang="en-US"/>
                      <a:t> deaths involving COVID-19 using NRS measure</a:t>
                    </a:r>
                  </a:p>
                </c:rich>
              </c:tx>
              <c:numFmt formatCode="#,##0" sourceLinked="0"/>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rgbClr val="203F7A"/>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C5F-471E-9DBF-E87DFD566EDA}"/>
                </c:ext>
              </c:extLst>
            </c:dLbl>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rgbClr val="203F7A"/>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1.1'!$B$11:$B$283</c:f>
              <c:numCache>
                <c:formatCode>m/d/yyyy</c:formatCode>
                <c:ptCount val="273"/>
                <c:pt idx="0">
                  <c:v>43829</c:v>
                </c:pt>
                <c:pt idx="1">
                  <c:v>43830</c:v>
                </c:pt>
                <c:pt idx="2">
                  <c:v>43831</c:v>
                </c:pt>
                <c:pt idx="3">
                  <c:v>43832</c:v>
                </c:pt>
                <c:pt idx="4">
                  <c:v>43833</c:v>
                </c:pt>
                <c:pt idx="5">
                  <c:v>43834</c:v>
                </c:pt>
                <c:pt idx="6">
                  <c:v>43835</c:v>
                </c:pt>
                <c:pt idx="7">
                  <c:v>43836</c:v>
                </c:pt>
                <c:pt idx="8">
                  <c:v>43837</c:v>
                </c:pt>
                <c:pt idx="9">
                  <c:v>43838</c:v>
                </c:pt>
                <c:pt idx="10">
                  <c:v>43839</c:v>
                </c:pt>
                <c:pt idx="11">
                  <c:v>43840</c:v>
                </c:pt>
                <c:pt idx="12">
                  <c:v>43841</c:v>
                </c:pt>
                <c:pt idx="13">
                  <c:v>43842</c:v>
                </c:pt>
                <c:pt idx="14">
                  <c:v>43843</c:v>
                </c:pt>
                <c:pt idx="15">
                  <c:v>43844</c:v>
                </c:pt>
                <c:pt idx="16">
                  <c:v>43845</c:v>
                </c:pt>
                <c:pt idx="17">
                  <c:v>43846</c:v>
                </c:pt>
                <c:pt idx="18">
                  <c:v>43847</c:v>
                </c:pt>
                <c:pt idx="19">
                  <c:v>43848</c:v>
                </c:pt>
                <c:pt idx="20">
                  <c:v>43849</c:v>
                </c:pt>
                <c:pt idx="21">
                  <c:v>43850</c:v>
                </c:pt>
                <c:pt idx="22">
                  <c:v>43851</c:v>
                </c:pt>
                <c:pt idx="23">
                  <c:v>43852</c:v>
                </c:pt>
                <c:pt idx="24">
                  <c:v>43853</c:v>
                </c:pt>
                <c:pt idx="25">
                  <c:v>43854</c:v>
                </c:pt>
                <c:pt idx="26">
                  <c:v>43855</c:v>
                </c:pt>
                <c:pt idx="27">
                  <c:v>43856</c:v>
                </c:pt>
                <c:pt idx="28">
                  <c:v>43857</c:v>
                </c:pt>
                <c:pt idx="29">
                  <c:v>43858</c:v>
                </c:pt>
                <c:pt idx="30">
                  <c:v>43859</c:v>
                </c:pt>
                <c:pt idx="31">
                  <c:v>43860</c:v>
                </c:pt>
                <c:pt idx="32">
                  <c:v>43861</c:v>
                </c:pt>
                <c:pt idx="33">
                  <c:v>43862</c:v>
                </c:pt>
                <c:pt idx="34">
                  <c:v>43863</c:v>
                </c:pt>
                <c:pt idx="35">
                  <c:v>43864</c:v>
                </c:pt>
                <c:pt idx="36">
                  <c:v>43865</c:v>
                </c:pt>
                <c:pt idx="37">
                  <c:v>43866</c:v>
                </c:pt>
                <c:pt idx="38">
                  <c:v>43867</c:v>
                </c:pt>
                <c:pt idx="39">
                  <c:v>43868</c:v>
                </c:pt>
                <c:pt idx="40">
                  <c:v>43869</c:v>
                </c:pt>
                <c:pt idx="41">
                  <c:v>43870</c:v>
                </c:pt>
                <c:pt idx="42">
                  <c:v>43871</c:v>
                </c:pt>
                <c:pt idx="43">
                  <c:v>43872</c:v>
                </c:pt>
                <c:pt idx="44">
                  <c:v>43873</c:v>
                </c:pt>
                <c:pt idx="45">
                  <c:v>43874</c:v>
                </c:pt>
                <c:pt idx="46">
                  <c:v>43875</c:v>
                </c:pt>
                <c:pt idx="47">
                  <c:v>43876</c:v>
                </c:pt>
                <c:pt idx="48">
                  <c:v>43877</c:v>
                </c:pt>
                <c:pt idx="49">
                  <c:v>43878</c:v>
                </c:pt>
                <c:pt idx="50">
                  <c:v>43879</c:v>
                </c:pt>
                <c:pt idx="51">
                  <c:v>43880</c:v>
                </c:pt>
                <c:pt idx="52">
                  <c:v>43881</c:v>
                </c:pt>
                <c:pt idx="53">
                  <c:v>43882</c:v>
                </c:pt>
                <c:pt idx="54">
                  <c:v>43883</c:v>
                </c:pt>
                <c:pt idx="55">
                  <c:v>43884</c:v>
                </c:pt>
                <c:pt idx="56">
                  <c:v>43885</c:v>
                </c:pt>
                <c:pt idx="57">
                  <c:v>43886</c:v>
                </c:pt>
                <c:pt idx="58">
                  <c:v>43887</c:v>
                </c:pt>
                <c:pt idx="59">
                  <c:v>43888</c:v>
                </c:pt>
                <c:pt idx="60">
                  <c:v>43889</c:v>
                </c:pt>
                <c:pt idx="61">
                  <c:v>43890</c:v>
                </c:pt>
                <c:pt idx="62">
                  <c:v>43891</c:v>
                </c:pt>
                <c:pt idx="63">
                  <c:v>43892</c:v>
                </c:pt>
                <c:pt idx="64">
                  <c:v>43893</c:v>
                </c:pt>
                <c:pt idx="65">
                  <c:v>43894</c:v>
                </c:pt>
                <c:pt idx="66">
                  <c:v>43895</c:v>
                </c:pt>
                <c:pt idx="67">
                  <c:v>43896</c:v>
                </c:pt>
                <c:pt idx="68">
                  <c:v>43897</c:v>
                </c:pt>
                <c:pt idx="69">
                  <c:v>43898</c:v>
                </c:pt>
                <c:pt idx="70">
                  <c:v>43899</c:v>
                </c:pt>
                <c:pt idx="71">
                  <c:v>43900</c:v>
                </c:pt>
                <c:pt idx="72">
                  <c:v>43901</c:v>
                </c:pt>
                <c:pt idx="73">
                  <c:v>43902</c:v>
                </c:pt>
                <c:pt idx="74">
                  <c:v>43903</c:v>
                </c:pt>
                <c:pt idx="75">
                  <c:v>43904</c:v>
                </c:pt>
                <c:pt idx="76">
                  <c:v>43905</c:v>
                </c:pt>
                <c:pt idx="77">
                  <c:v>43906</c:v>
                </c:pt>
                <c:pt idx="78">
                  <c:v>43907</c:v>
                </c:pt>
                <c:pt idx="79">
                  <c:v>43908</c:v>
                </c:pt>
                <c:pt idx="80">
                  <c:v>43909</c:v>
                </c:pt>
                <c:pt idx="81">
                  <c:v>43910</c:v>
                </c:pt>
                <c:pt idx="82">
                  <c:v>43911</c:v>
                </c:pt>
                <c:pt idx="83">
                  <c:v>43912</c:v>
                </c:pt>
                <c:pt idx="84">
                  <c:v>43913</c:v>
                </c:pt>
                <c:pt idx="85">
                  <c:v>43914</c:v>
                </c:pt>
                <c:pt idx="86">
                  <c:v>43915</c:v>
                </c:pt>
                <c:pt idx="87">
                  <c:v>43916</c:v>
                </c:pt>
                <c:pt idx="88">
                  <c:v>43917</c:v>
                </c:pt>
                <c:pt idx="89">
                  <c:v>43918</c:v>
                </c:pt>
                <c:pt idx="90">
                  <c:v>43919</c:v>
                </c:pt>
                <c:pt idx="91">
                  <c:v>43920</c:v>
                </c:pt>
                <c:pt idx="92">
                  <c:v>43921</c:v>
                </c:pt>
                <c:pt idx="93">
                  <c:v>43922</c:v>
                </c:pt>
                <c:pt idx="94">
                  <c:v>43923</c:v>
                </c:pt>
                <c:pt idx="95">
                  <c:v>43924</c:v>
                </c:pt>
                <c:pt idx="96">
                  <c:v>43925</c:v>
                </c:pt>
                <c:pt idx="97">
                  <c:v>43926</c:v>
                </c:pt>
                <c:pt idx="98">
                  <c:v>43927</c:v>
                </c:pt>
                <c:pt idx="99">
                  <c:v>43928</c:v>
                </c:pt>
                <c:pt idx="100">
                  <c:v>43929</c:v>
                </c:pt>
                <c:pt idx="101">
                  <c:v>43930</c:v>
                </c:pt>
                <c:pt idx="102">
                  <c:v>43931</c:v>
                </c:pt>
                <c:pt idx="103">
                  <c:v>43932</c:v>
                </c:pt>
                <c:pt idx="104">
                  <c:v>43933</c:v>
                </c:pt>
                <c:pt idx="105">
                  <c:v>43934</c:v>
                </c:pt>
                <c:pt idx="106">
                  <c:v>43935</c:v>
                </c:pt>
                <c:pt idx="107">
                  <c:v>43936</c:v>
                </c:pt>
                <c:pt idx="108">
                  <c:v>43937</c:v>
                </c:pt>
                <c:pt idx="109">
                  <c:v>43938</c:v>
                </c:pt>
                <c:pt idx="110">
                  <c:v>43939</c:v>
                </c:pt>
                <c:pt idx="111">
                  <c:v>43940</c:v>
                </c:pt>
                <c:pt idx="112">
                  <c:v>43941</c:v>
                </c:pt>
                <c:pt idx="113">
                  <c:v>43942</c:v>
                </c:pt>
                <c:pt idx="114">
                  <c:v>43943</c:v>
                </c:pt>
                <c:pt idx="115">
                  <c:v>43944</c:v>
                </c:pt>
                <c:pt idx="116">
                  <c:v>43945</c:v>
                </c:pt>
                <c:pt idx="117">
                  <c:v>43946</c:v>
                </c:pt>
                <c:pt idx="118">
                  <c:v>43947</c:v>
                </c:pt>
                <c:pt idx="119">
                  <c:v>43948</c:v>
                </c:pt>
                <c:pt idx="120">
                  <c:v>43949</c:v>
                </c:pt>
                <c:pt idx="121">
                  <c:v>43950</c:v>
                </c:pt>
                <c:pt idx="122">
                  <c:v>43951</c:v>
                </c:pt>
                <c:pt idx="123">
                  <c:v>43952</c:v>
                </c:pt>
                <c:pt idx="124">
                  <c:v>43953</c:v>
                </c:pt>
                <c:pt idx="125">
                  <c:v>43954</c:v>
                </c:pt>
                <c:pt idx="126">
                  <c:v>43955</c:v>
                </c:pt>
                <c:pt idx="127">
                  <c:v>43956</c:v>
                </c:pt>
                <c:pt idx="128">
                  <c:v>43957</c:v>
                </c:pt>
                <c:pt idx="129">
                  <c:v>43958</c:v>
                </c:pt>
                <c:pt idx="130">
                  <c:v>43959</c:v>
                </c:pt>
                <c:pt idx="131">
                  <c:v>43960</c:v>
                </c:pt>
                <c:pt idx="132">
                  <c:v>43961</c:v>
                </c:pt>
                <c:pt idx="133">
                  <c:v>43962</c:v>
                </c:pt>
                <c:pt idx="134">
                  <c:v>43963</c:v>
                </c:pt>
                <c:pt idx="135">
                  <c:v>43964</c:v>
                </c:pt>
                <c:pt idx="136">
                  <c:v>43965</c:v>
                </c:pt>
                <c:pt idx="137">
                  <c:v>43966</c:v>
                </c:pt>
                <c:pt idx="138">
                  <c:v>43967</c:v>
                </c:pt>
                <c:pt idx="139">
                  <c:v>43968</c:v>
                </c:pt>
                <c:pt idx="140">
                  <c:v>43969</c:v>
                </c:pt>
                <c:pt idx="141">
                  <c:v>43970</c:v>
                </c:pt>
                <c:pt idx="142">
                  <c:v>43971</c:v>
                </c:pt>
                <c:pt idx="143">
                  <c:v>43972</c:v>
                </c:pt>
                <c:pt idx="144">
                  <c:v>43973</c:v>
                </c:pt>
                <c:pt idx="145">
                  <c:v>43974</c:v>
                </c:pt>
                <c:pt idx="146">
                  <c:v>43975</c:v>
                </c:pt>
                <c:pt idx="147">
                  <c:v>43976</c:v>
                </c:pt>
                <c:pt idx="148">
                  <c:v>43977</c:v>
                </c:pt>
                <c:pt idx="149">
                  <c:v>43978</c:v>
                </c:pt>
                <c:pt idx="150">
                  <c:v>43979</c:v>
                </c:pt>
                <c:pt idx="151">
                  <c:v>43980</c:v>
                </c:pt>
                <c:pt idx="152">
                  <c:v>43981</c:v>
                </c:pt>
                <c:pt idx="153">
                  <c:v>43982</c:v>
                </c:pt>
                <c:pt idx="154">
                  <c:v>43983</c:v>
                </c:pt>
                <c:pt idx="155">
                  <c:v>43984</c:v>
                </c:pt>
                <c:pt idx="156">
                  <c:v>43985</c:v>
                </c:pt>
                <c:pt idx="157">
                  <c:v>43986</c:v>
                </c:pt>
                <c:pt idx="158">
                  <c:v>43987</c:v>
                </c:pt>
                <c:pt idx="159">
                  <c:v>43988</c:v>
                </c:pt>
                <c:pt idx="160">
                  <c:v>43989</c:v>
                </c:pt>
                <c:pt idx="161">
                  <c:v>43990</c:v>
                </c:pt>
                <c:pt idx="162">
                  <c:v>43991</c:v>
                </c:pt>
                <c:pt idx="163">
                  <c:v>43992</c:v>
                </c:pt>
                <c:pt idx="164">
                  <c:v>43993</c:v>
                </c:pt>
                <c:pt idx="165">
                  <c:v>43994</c:v>
                </c:pt>
                <c:pt idx="166">
                  <c:v>43995</c:v>
                </c:pt>
                <c:pt idx="167">
                  <c:v>43996</c:v>
                </c:pt>
                <c:pt idx="168">
                  <c:v>43997</c:v>
                </c:pt>
                <c:pt idx="169">
                  <c:v>43998</c:v>
                </c:pt>
                <c:pt idx="170">
                  <c:v>43999</c:v>
                </c:pt>
                <c:pt idx="171">
                  <c:v>44000</c:v>
                </c:pt>
                <c:pt idx="172">
                  <c:v>44001</c:v>
                </c:pt>
                <c:pt idx="173">
                  <c:v>44002</c:v>
                </c:pt>
                <c:pt idx="174">
                  <c:v>44003</c:v>
                </c:pt>
                <c:pt idx="175">
                  <c:v>44004</c:v>
                </c:pt>
                <c:pt idx="176">
                  <c:v>44005</c:v>
                </c:pt>
                <c:pt idx="177">
                  <c:v>44006</c:v>
                </c:pt>
                <c:pt idx="178">
                  <c:v>44007</c:v>
                </c:pt>
                <c:pt idx="179">
                  <c:v>44008</c:v>
                </c:pt>
                <c:pt idx="180">
                  <c:v>44009</c:v>
                </c:pt>
                <c:pt idx="181">
                  <c:v>44010</c:v>
                </c:pt>
                <c:pt idx="182">
                  <c:v>44011</c:v>
                </c:pt>
                <c:pt idx="183">
                  <c:v>44012</c:v>
                </c:pt>
                <c:pt idx="184">
                  <c:v>44013</c:v>
                </c:pt>
                <c:pt idx="185">
                  <c:v>44014</c:v>
                </c:pt>
                <c:pt idx="186">
                  <c:v>44015</c:v>
                </c:pt>
                <c:pt idx="187">
                  <c:v>44016</c:v>
                </c:pt>
                <c:pt idx="188">
                  <c:v>44017</c:v>
                </c:pt>
                <c:pt idx="189">
                  <c:v>44018</c:v>
                </c:pt>
                <c:pt idx="190">
                  <c:v>44019</c:v>
                </c:pt>
                <c:pt idx="191">
                  <c:v>44020</c:v>
                </c:pt>
                <c:pt idx="192">
                  <c:v>44021</c:v>
                </c:pt>
                <c:pt idx="193">
                  <c:v>44022</c:v>
                </c:pt>
                <c:pt idx="194">
                  <c:v>44023</c:v>
                </c:pt>
                <c:pt idx="195">
                  <c:v>44024</c:v>
                </c:pt>
                <c:pt idx="196">
                  <c:v>44025</c:v>
                </c:pt>
                <c:pt idx="197">
                  <c:v>44026</c:v>
                </c:pt>
                <c:pt idx="198">
                  <c:v>44027</c:v>
                </c:pt>
                <c:pt idx="199">
                  <c:v>44028</c:v>
                </c:pt>
                <c:pt idx="200">
                  <c:v>44029</c:v>
                </c:pt>
                <c:pt idx="201">
                  <c:v>44030</c:v>
                </c:pt>
                <c:pt idx="202">
                  <c:v>44031</c:v>
                </c:pt>
                <c:pt idx="203">
                  <c:v>44032</c:v>
                </c:pt>
                <c:pt idx="204">
                  <c:v>44033</c:v>
                </c:pt>
                <c:pt idx="205">
                  <c:v>44034</c:v>
                </c:pt>
                <c:pt idx="206">
                  <c:v>44035</c:v>
                </c:pt>
                <c:pt idx="207">
                  <c:v>44036</c:v>
                </c:pt>
                <c:pt idx="208">
                  <c:v>44037</c:v>
                </c:pt>
                <c:pt idx="209">
                  <c:v>44038</c:v>
                </c:pt>
                <c:pt idx="210">
                  <c:v>44039</c:v>
                </c:pt>
                <c:pt idx="211">
                  <c:v>44040</c:v>
                </c:pt>
                <c:pt idx="212">
                  <c:v>44041</c:v>
                </c:pt>
                <c:pt idx="213">
                  <c:v>44042</c:v>
                </c:pt>
                <c:pt idx="214">
                  <c:v>44043</c:v>
                </c:pt>
                <c:pt idx="215">
                  <c:v>44044</c:v>
                </c:pt>
                <c:pt idx="216">
                  <c:v>44045</c:v>
                </c:pt>
                <c:pt idx="217">
                  <c:v>44046</c:v>
                </c:pt>
                <c:pt idx="218">
                  <c:v>44047</c:v>
                </c:pt>
                <c:pt idx="219">
                  <c:v>44048</c:v>
                </c:pt>
                <c:pt idx="220">
                  <c:v>44049</c:v>
                </c:pt>
                <c:pt idx="221">
                  <c:v>44050</c:v>
                </c:pt>
                <c:pt idx="222">
                  <c:v>44051</c:v>
                </c:pt>
                <c:pt idx="223">
                  <c:v>44052</c:v>
                </c:pt>
                <c:pt idx="224">
                  <c:v>44053</c:v>
                </c:pt>
                <c:pt idx="225">
                  <c:v>44054</c:v>
                </c:pt>
                <c:pt idx="226">
                  <c:v>44055</c:v>
                </c:pt>
                <c:pt idx="227">
                  <c:v>44056</c:v>
                </c:pt>
                <c:pt idx="228">
                  <c:v>44057</c:v>
                </c:pt>
                <c:pt idx="229">
                  <c:v>44058</c:v>
                </c:pt>
                <c:pt idx="230">
                  <c:v>44059</c:v>
                </c:pt>
                <c:pt idx="231">
                  <c:v>44060</c:v>
                </c:pt>
                <c:pt idx="232">
                  <c:v>44061</c:v>
                </c:pt>
                <c:pt idx="233">
                  <c:v>44062</c:v>
                </c:pt>
                <c:pt idx="234">
                  <c:v>44063</c:v>
                </c:pt>
                <c:pt idx="235">
                  <c:v>44064</c:v>
                </c:pt>
                <c:pt idx="236">
                  <c:v>44065</c:v>
                </c:pt>
                <c:pt idx="237">
                  <c:v>44066</c:v>
                </c:pt>
                <c:pt idx="238">
                  <c:v>44067</c:v>
                </c:pt>
                <c:pt idx="239">
                  <c:v>44068</c:v>
                </c:pt>
                <c:pt idx="240">
                  <c:v>44069</c:v>
                </c:pt>
                <c:pt idx="241">
                  <c:v>44070</c:v>
                </c:pt>
                <c:pt idx="242">
                  <c:v>44071</c:v>
                </c:pt>
                <c:pt idx="243">
                  <c:v>44072</c:v>
                </c:pt>
                <c:pt idx="244">
                  <c:v>44073</c:v>
                </c:pt>
                <c:pt idx="245">
                  <c:v>44074</c:v>
                </c:pt>
                <c:pt idx="246">
                  <c:v>44075</c:v>
                </c:pt>
                <c:pt idx="247">
                  <c:v>44076</c:v>
                </c:pt>
                <c:pt idx="248">
                  <c:v>44077</c:v>
                </c:pt>
                <c:pt idx="249">
                  <c:v>44078</c:v>
                </c:pt>
                <c:pt idx="250">
                  <c:v>44079</c:v>
                </c:pt>
                <c:pt idx="251">
                  <c:v>44080</c:v>
                </c:pt>
                <c:pt idx="252">
                  <c:v>44081</c:v>
                </c:pt>
                <c:pt idx="253">
                  <c:v>44082</c:v>
                </c:pt>
                <c:pt idx="254">
                  <c:v>44083</c:v>
                </c:pt>
                <c:pt idx="255">
                  <c:v>44084</c:v>
                </c:pt>
                <c:pt idx="256">
                  <c:v>44085</c:v>
                </c:pt>
                <c:pt idx="257">
                  <c:v>44086</c:v>
                </c:pt>
                <c:pt idx="258">
                  <c:v>44087</c:v>
                </c:pt>
                <c:pt idx="259">
                  <c:v>44088</c:v>
                </c:pt>
                <c:pt idx="260">
                  <c:v>44089</c:v>
                </c:pt>
                <c:pt idx="261">
                  <c:v>44090</c:v>
                </c:pt>
                <c:pt idx="262">
                  <c:v>44091</c:v>
                </c:pt>
                <c:pt idx="263">
                  <c:v>44092</c:v>
                </c:pt>
                <c:pt idx="264">
                  <c:v>44093</c:v>
                </c:pt>
                <c:pt idx="265">
                  <c:v>44094</c:v>
                </c:pt>
                <c:pt idx="266">
                  <c:v>44095</c:v>
                </c:pt>
                <c:pt idx="267">
                  <c:v>44096</c:v>
                </c:pt>
                <c:pt idx="268">
                  <c:v>44097</c:v>
                </c:pt>
                <c:pt idx="269">
                  <c:v>44098</c:v>
                </c:pt>
                <c:pt idx="270">
                  <c:v>44099</c:v>
                </c:pt>
                <c:pt idx="271">
                  <c:v>44100</c:v>
                </c:pt>
                <c:pt idx="272">
                  <c:v>44101</c:v>
                </c:pt>
              </c:numCache>
            </c:numRef>
          </c:cat>
          <c:val>
            <c:numRef>
              <c:f>'Data 1.1'!$D$11:$D$283</c:f>
              <c:numCache>
                <c:formatCode>#,##0</c:formatCode>
                <c:ptCount val="2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2</c:v>
                </c:pt>
                <c:pt idx="79">
                  <c:v>5</c:v>
                </c:pt>
                <c:pt idx="80">
                  <c:v>6</c:v>
                </c:pt>
                <c:pt idx="81">
                  <c:v>11</c:v>
                </c:pt>
                <c:pt idx="82">
                  <c:v>11</c:v>
                </c:pt>
                <c:pt idx="83">
                  <c:v>11</c:v>
                </c:pt>
                <c:pt idx="84">
                  <c:v>13</c:v>
                </c:pt>
                <c:pt idx="85">
                  <c:v>15</c:v>
                </c:pt>
                <c:pt idx="86">
                  <c:v>16</c:v>
                </c:pt>
                <c:pt idx="87">
                  <c:v>31</c:v>
                </c:pt>
                <c:pt idx="88">
                  <c:v>66</c:v>
                </c:pt>
                <c:pt idx="89">
                  <c:v>73</c:v>
                </c:pt>
                <c:pt idx="90">
                  <c:v>73</c:v>
                </c:pt>
                <c:pt idx="91">
                  <c:v>116</c:v>
                </c:pt>
                <c:pt idx="92">
                  <c:v>166</c:v>
                </c:pt>
                <c:pt idx="93">
                  <c:v>215</c:v>
                </c:pt>
                <c:pt idx="94">
                  <c:v>278</c:v>
                </c:pt>
                <c:pt idx="95">
                  <c:v>349</c:v>
                </c:pt>
                <c:pt idx="96">
                  <c:v>351</c:v>
                </c:pt>
                <c:pt idx="97">
                  <c:v>355</c:v>
                </c:pt>
                <c:pt idx="98">
                  <c:v>477</c:v>
                </c:pt>
                <c:pt idx="99">
                  <c:v>594</c:v>
                </c:pt>
                <c:pt idx="100">
                  <c:v>718</c:v>
                </c:pt>
                <c:pt idx="101">
                  <c:v>819</c:v>
                </c:pt>
                <c:pt idx="102">
                  <c:v>904</c:v>
                </c:pt>
                <c:pt idx="103">
                  <c:v>954</c:v>
                </c:pt>
                <c:pt idx="104">
                  <c:v>964</c:v>
                </c:pt>
                <c:pt idx="105">
                  <c:v>1041</c:v>
                </c:pt>
                <c:pt idx="106">
                  <c:v>1185</c:v>
                </c:pt>
                <c:pt idx="107">
                  <c:v>1334</c:v>
                </c:pt>
                <c:pt idx="108">
                  <c:v>1462</c:v>
                </c:pt>
                <c:pt idx="109">
                  <c:v>1572</c:v>
                </c:pt>
                <c:pt idx="110">
                  <c:v>1597</c:v>
                </c:pt>
                <c:pt idx="111">
                  <c:v>1614</c:v>
                </c:pt>
                <c:pt idx="112">
                  <c:v>1738</c:v>
                </c:pt>
                <c:pt idx="113">
                  <c:v>1898</c:v>
                </c:pt>
                <c:pt idx="114">
                  <c:v>2021</c:v>
                </c:pt>
                <c:pt idx="115">
                  <c:v>2137</c:v>
                </c:pt>
                <c:pt idx="116">
                  <c:v>2221</c:v>
                </c:pt>
                <c:pt idx="117">
                  <c:v>2261</c:v>
                </c:pt>
                <c:pt idx="118">
                  <c:v>2275</c:v>
                </c:pt>
                <c:pt idx="119">
                  <c:v>2383</c:v>
                </c:pt>
                <c:pt idx="120">
                  <c:v>2517</c:v>
                </c:pt>
                <c:pt idx="121">
                  <c:v>2630</c:v>
                </c:pt>
                <c:pt idx="122">
                  <c:v>2705</c:v>
                </c:pt>
                <c:pt idx="123">
                  <c:v>2781</c:v>
                </c:pt>
                <c:pt idx="124">
                  <c:v>2795</c:v>
                </c:pt>
                <c:pt idx="125">
                  <c:v>2802</c:v>
                </c:pt>
                <c:pt idx="126">
                  <c:v>2867</c:v>
                </c:pt>
                <c:pt idx="127">
                  <c:v>2989</c:v>
                </c:pt>
                <c:pt idx="128">
                  <c:v>3074</c:v>
                </c:pt>
                <c:pt idx="129">
                  <c:v>3146</c:v>
                </c:pt>
                <c:pt idx="130">
                  <c:v>3195</c:v>
                </c:pt>
                <c:pt idx="131">
                  <c:v>3212</c:v>
                </c:pt>
                <c:pt idx="132">
                  <c:v>3217</c:v>
                </c:pt>
                <c:pt idx="133">
                  <c:v>3290</c:v>
                </c:pt>
                <c:pt idx="134">
                  <c:v>3380</c:v>
                </c:pt>
                <c:pt idx="135">
                  <c:v>3424</c:v>
                </c:pt>
                <c:pt idx="136">
                  <c:v>3480</c:v>
                </c:pt>
                <c:pt idx="137">
                  <c:v>3540</c:v>
                </c:pt>
                <c:pt idx="138">
                  <c:v>3550</c:v>
                </c:pt>
                <c:pt idx="139">
                  <c:v>3553</c:v>
                </c:pt>
                <c:pt idx="140">
                  <c:v>3599</c:v>
                </c:pt>
                <c:pt idx="141">
                  <c:v>3665</c:v>
                </c:pt>
                <c:pt idx="142">
                  <c:v>3713</c:v>
                </c:pt>
                <c:pt idx="143">
                  <c:v>3741</c:v>
                </c:pt>
                <c:pt idx="144">
                  <c:v>3769</c:v>
                </c:pt>
                <c:pt idx="145">
                  <c:v>3780</c:v>
                </c:pt>
                <c:pt idx="146">
                  <c:v>3783</c:v>
                </c:pt>
                <c:pt idx="147">
                  <c:v>3805</c:v>
                </c:pt>
                <c:pt idx="148">
                  <c:v>3825</c:v>
                </c:pt>
                <c:pt idx="149">
                  <c:v>3846</c:v>
                </c:pt>
                <c:pt idx="150">
                  <c:v>3871</c:v>
                </c:pt>
                <c:pt idx="151">
                  <c:v>3902</c:v>
                </c:pt>
                <c:pt idx="152">
                  <c:v>3912</c:v>
                </c:pt>
                <c:pt idx="153">
                  <c:v>3914</c:v>
                </c:pt>
                <c:pt idx="154">
                  <c:v>3935</c:v>
                </c:pt>
                <c:pt idx="155">
                  <c:v>3951</c:v>
                </c:pt>
                <c:pt idx="156">
                  <c:v>3970</c:v>
                </c:pt>
                <c:pt idx="157">
                  <c:v>3989</c:v>
                </c:pt>
                <c:pt idx="158">
                  <c:v>4000</c:v>
                </c:pt>
                <c:pt idx="159">
                  <c:v>4002</c:v>
                </c:pt>
                <c:pt idx="160">
                  <c:v>4003</c:v>
                </c:pt>
                <c:pt idx="161">
                  <c:v>4019</c:v>
                </c:pt>
                <c:pt idx="162">
                  <c:v>4038</c:v>
                </c:pt>
                <c:pt idx="163">
                  <c:v>4051</c:v>
                </c:pt>
                <c:pt idx="164">
                  <c:v>4057</c:v>
                </c:pt>
                <c:pt idx="165">
                  <c:v>4069</c:v>
                </c:pt>
                <c:pt idx="166">
                  <c:v>4072</c:v>
                </c:pt>
                <c:pt idx="167">
                  <c:v>4072</c:v>
                </c:pt>
                <c:pt idx="168">
                  <c:v>4080</c:v>
                </c:pt>
                <c:pt idx="169">
                  <c:v>4097</c:v>
                </c:pt>
                <c:pt idx="170">
                  <c:v>4104</c:v>
                </c:pt>
                <c:pt idx="171">
                  <c:v>4112</c:v>
                </c:pt>
                <c:pt idx="172">
                  <c:v>4121</c:v>
                </c:pt>
                <c:pt idx="173">
                  <c:v>4121</c:v>
                </c:pt>
                <c:pt idx="174">
                  <c:v>4121</c:v>
                </c:pt>
                <c:pt idx="175">
                  <c:v>4129</c:v>
                </c:pt>
                <c:pt idx="176">
                  <c:v>4142</c:v>
                </c:pt>
                <c:pt idx="177">
                  <c:v>4150</c:v>
                </c:pt>
                <c:pt idx="178">
                  <c:v>4154</c:v>
                </c:pt>
                <c:pt idx="179">
                  <c:v>4156</c:v>
                </c:pt>
                <c:pt idx="180">
                  <c:v>4156</c:v>
                </c:pt>
                <c:pt idx="181">
                  <c:v>4156</c:v>
                </c:pt>
                <c:pt idx="182">
                  <c:v>4159</c:v>
                </c:pt>
                <c:pt idx="183">
                  <c:v>4165</c:v>
                </c:pt>
                <c:pt idx="184">
                  <c:v>4169</c:v>
                </c:pt>
                <c:pt idx="185">
                  <c:v>4173</c:v>
                </c:pt>
                <c:pt idx="186">
                  <c:v>4174</c:v>
                </c:pt>
                <c:pt idx="187">
                  <c:v>4174</c:v>
                </c:pt>
                <c:pt idx="188">
                  <c:v>4174</c:v>
                </c:pt>
                <c:pt idx="189">
                  <c:v>4178</c:v>
                </c:pt>
                <c:pt idx="190">
                  <c:v>4184</c:v>
                </c:pt>
                <c:pt idx="191">
                  <c:v>4184</c:v>
                </c:pt>
                <c:pt idx="192">
                  <c:v>4185</c:v>
                </c:pt>
                <c:pt idx="193">
                  <c:v>4187</c:v>
                </c:pt>
                <c:pt idx="194">
                  <c:v>4187</c:v>
                </c:pt>
                <c:pt idx="195">
                  <c:v>4187</c:v>
                </c:pt>
                <c:pt idx="196">
                  <c:v>4188</c:v>
                </c:pt>
                <c:pt idx="197">
                  <c:v>4189</c:v>
                </c:pt>
                <c:pt idx="198">
                  <c:v>4192</c:v>
                </c:pt>
                <c:pt idx="199">
                  <c:v>4193</c:v>
                </c:pt>
                <c:pt idx="200">
                  <c:v>4193</c:v>
                </c:pt>
                <c:pt idx="201">
                  <c:v>4193</c:v>
                </c:pt>
                <c:pt idx="202">
                  <c:v>4193</c:v>
                </c:pt>
                <c:pt idx="203">
                  <c:v>4194</c:v>
                </c:pt>
                <c:pt idx="204">
                  <c:v>4198</c:v>
                </c:pt>
                <c:pt idx="205">
                  <c:v>4199</c:v>
                </c:pt>
                <c:pt idx="206">
                  <c:v>4200</c:v>
                </c:pt>
                <c:pt idx="207">
                  <c:v>4201</c:v>
                </c:pt>
                <c:pt idx="208">
                  <c:v>4201</c:v>
                </c:pt>
                <c:pt idx="209">
                  <c:v>4201</c:v>
                </c:pt>
                <c:pt idx="210">
                  <c:v>4201</c:v>
                </c:pt>
                <c:pt idx="211">
                  <c:v>4202</c:v>
                </c:pt>
                <c:pt idx="212">
                  <c:v>4203</c:v>
                </c:pt>
                <c:pt idx="213">
                  <c:v>4206</c:v>
                </c:pt>
                <c:pt idx="214">
                  <c:v>4208</c:v>
                </c:pt>
                <c:pt idx="215">
                  <c:v>4208</c:v>
                </c:pt>
                <c:pt idx="216">
                  <c:v>4208</c:v>
                </c:pt>
                <c:pt idx="217">
                  <c:v>4209</c:v>
                </c:pt>
                <c:pt idx="218">
                  <c:v>4209</c:v>
                </c:pt>
                <c:pt idx="219">
                  <c:v>4210</c:v>
                </c:pt>
                <c:pt idx="220">
                  <c:v>4212</c:v>
                </c:pt>
                <c:pt idx="221">
                  <c:v>4213</c:v>
                </c:pt>
                <c:pt idx="222">
                  <c:v>4213</c:v>
                </c:pt>
                <c:pt idx="223">
                  <c:v>4213</c:v>
                </c:pt>
                <c:pt idx="224">
                  <c:v>4214</c:v>
                </c:pt>
                <c:pt idx="225">
                  <c:v>4215</c:v>
                </c:pt>
                <c:pt idx="226">
                  <c:v>4215</c:v>
                </c:pt>
                <c:pt idx="227">
                  <c:v>4216</c:v>
                </c:pt>
                <c:pt idx="228">
                  <c:v>4216</c:v>
                </c:pt>
                <c:pt idx="229">
                  <c:v>4216</c:v>
                </c:pt>
                <c:pt idx="230">
                  <c:v>4216</c:v>
                </c:pt>
                <c:pt idx="231">
                  <c:v>4218</c:v>
                </c:pt>
                <c:pt idx="232">
                  <c:v>4220</c:v>
                </c:pt>
                <c:pt idx="233">
                  <c:v>4221</c:v>
                </c:pt>
                <c:pt idx="234">
                  <c:v>4221</c:v>
                </c:pt>
                <c:pt idx="235">
                  <c:v>4222</c:v>
                </c:pt>
                <c:pt idx="236">
                  <c:v>4222</c:v>
                </c:pt>
                <c:pt idx="237">
                  <c:v>4222</c:v>
                </c:pt>
                <c:pt idx="238">
                  <c:v>4223</c:v>
                </c:pt>
                <c:pt idx="239">
                  <c:v>4225</c:v>
                </c:pt>
                <c:pt idx="240">
                  <c:v>4226</c:v>
                </c:pt>
                <c:pt idx="241">
                  <c:v>4227</c:v>
                </c:pt>
                <c:pt idx="242">
                  <c:v>4229</c:v>
                </c:pt>
                <c:pt idx="243">
                  <c:v>4229</c:v>
                </c:pt>
                <c:pt idx="244">
                  <c:v>4229</c:v>
                </c:pt>
                <c:pt idx="245">
                  <c:v>4230</c:v>
                </c:pt>
                <c:pt idx="246">
                  <c:v>4231</c:v>
                </c:pt>
                <c:pt idx="247">
                  <c:v>4231</c:v>
                </c:pt>
                <c:pt idx="248">
                  <c:v>4231</c:v>
                </c:pt>
                <c:pt idx="249">
                  <c:v>4231</c:v>
                </c:pt>
                <c:pt idx="250">
                  <c:v>4231</c:v>
                </c:pt>
                <c:pt idx="251">
                  <c:v>4231</c:v>
                </c:pt>
                <c:pt idx="252">
                  <c:v>4233</c:v>
                </c:pt>
                <c:pt idx="253">
                  <c:v>4234</c:v>
                </c:pt>
                <c:pt idx="254">
                  <c:v>4235</c:v>
                </c:pt>
                <c:pt idx="255">
                  <c:v>4236</c:v>
                </c:pt>
                <c:pt idx="256">
                  <c:v>4236</c:v>
                </c:pt>
                <c:pt idx="257">
                  <c:v>4236</c:v>
                </c:pt>
                <c:pt idx="258">
                  <c:v>4236</c:v>
                </c:pt>
                <c:pt idx="259">
                  <c:v>4239</c:v>
                </c:pt>
                <c:pt idx="260">
                  <c:v>4241</c:v>
                </c:pt>
                <c:pt idx="261">
                  <c:v>4241</c:v>
                </c:pt>
                <c:pt idx="262">
                  <c:v>4244</c:v>
                </c:pt>
                <c:pt idx="263">
                  <c:v>4247</c:v>
                </c:pt>
                <c:pt idx="264">
                  <c:v>4247</c:v>
                </c:pt>
                <c:pt idx="265">
                  <c:v>4247</c:v>
                </c:pt>
                <c:pt idx="266">
                  <c:v>4248</c:v>
                </c:pt>
                <c:pt idx="267">
                  <c:v>4251</c:v>
                </c:pt>
                <c:pt idx="268">
                  <c:v>4254</c:v>
                </c:pt>
                <c:pt idx="269">
                  <c:v>4256</c:v>
                </c:pt>
                <c:pt idx="270">
                  <c:v>4256</c:v>
                </c:pt>
                <c:pt idx="271">
                  <c:v>4257</c:v>
                </c:pt>
                <c:pt idx="272">
                  <c:v>4257</c:v>
                </c:pt>
              </c:numCache>
            </c:numRef>
          </c:val>
          <c:smooth val="0"/>
          <c:extLst>
            <c:ext xmlns:c16="http://schemas.microsoft.com/office/drawing/2014/chart" uri="{C3380CC4-5D6E-409C-BE32-E72D297353CC}">
              <c16:uniqueId val="{00000006-AC5F-471E-9DBF-E87DFD566EDA}"/>
            </c:ext>
          </c:extLst>
        </c:ser>
        <c:ser>
          <c:idx val="0"/>
          <c:order val="0"/>
          <c:tx>
            <c:strRef>
              <c:f>'Data 1.1'!$C$3</c:f>
              <c:strCache>
                <c:ptCount val="1"/>
                <c:pt idx="0">
                  <c:v>HPS measure</c:v>
                </c:pt>
              </c:strCache>
            </c:strRef>
          </c:tx>
          <c:spPr>
            <a:ln w="34925" cap="rnd">
              <a:solidFill>
                <a:schemeClr val="tx1"/>
              </a:solidFill>
              <a:round/>
            </a:ln>
            <a:effectLst/>
          </c:spPr>
          <c:marker>
            <c:symbol val="none"/>
          </c:marker>
          <c:dPt>
            <c:idx val="150"/>
            <c:marker>
              <c:symbol val="none"/>
            </c:marker>
            <c:bubble3D val="0"/>
            <c:extLst>
              <c:ext xmlns:c16="http://schemas.microsoft.com/office/drawing/2014/chart" uri="{C3380CC4-5D6E-409C-BE32-E72D297353CC}">
                <c16:uniqueId val="{00000007-AC5F-471E-9DBF-E87DFD566EDA}"/>
              </c:ext>
            </c:extLst>
          </c:dPt>
          <c:dPt>
            <c:idx val="223"/>
            <c:marker>
              <c:symbol val="none"/>
            </c:marker>
            <c:bubble3D val="0"/>
            <c:extLst>
              <c:ext xmlns:c16="http://schemas.microsoft.com/office/drawing/2014/chart" uri="{C3380CC4-5D6E-409C-BE32-E72D297353CC}">
                <c16:uniqueId val="{00000008-AC5F-471E-9DBF-E87DFD566EDA}"/>
              </c:ext>
            </c:extLst>
          </c:dPt>
          <c:dPt>
            <c:idx val="251"/>
            <c:marker>
              <c:symbol val="none"/>
            </c:marker>
            <c:bubble3D val="0"/>
            <c:extLst>
              <c:ext xmlns:c16="http://schemas.microsoft.com/office/drawing/2014/chart" uri="{C3380CC4-5D6E-409C-BE32-E72D297353CC}">
                <c16:uniqueId val="{00000009-AC5F-471E-9DBF-E87DFD566EDA}"/>
              </c:ext>
            </c:extLst>
          </c:dPt>
          <c:dPt>
            <c:idx val="272"/>
            <c:marker>
              <c:symbol val="circle"/>
              <c:size val="9"/>
              <c:spPr>
                <a:solidFill>
                  <a:schemeClr val="tx1"/>
                </a:solidFill>
                <a:ln w="9525">
                  <a:noFill/>
                </a:ln>
                <a:effectLst/>
              </c:spPr>
            </c:marker>
            <c:bubble3D val="0"/>
            <c:extLst>
              <c:ext xmlns:c16="http://schemas.microsoft.com/office/drawing/2014/chart" uri="{C3380CC4-5D6E-409C-BE32-E72D297353CC}">
                <c16:uniqueId val="{0000000A-AC5F-471E-9DBF-E87DFD566EDA}"/>
              </c:ext>
            </c:extLst>
          </c:dPt>
          <c:dLbls>
            <c:dLbl>
              <c:idx val="272"/>
              <c:layout>
                <c:manualLayout>
                  <c:x val="2.5852582058882145E-3"/>
                  <c:y val="4.9373733603850771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fld id="{940E82BB-66F7-4897-9457-55B75874D090}" type="VALUE">
                      <a:rPr lang="en-US" b="1">
                        <a:solidFill>
                          <a:sysClr val="windowText" lastClr="000000"/>
                        </a:solidFill>
                      </a:rPr>
                      <a:pPr algn="l">
                        <a:defRPr sz="1200" b="1">
                          <a:solidFill>
                            <a:sysClr val="windowText" lastClr="000000"/>
                          </a:solidFill>
                        </a:defRPr>
                      </a:pPr>
                      <a:t>[VALUE]</a:t>
                    </a:fld>
                    <a:r>
                      <a:rPr lang="en-US" b="1">
                        <a:solidFill>
                          <a:sysClr val="windowText" lastClr="000000"/>
                        </a:solidFill>
                      </a:rPr>
                      <a:t> </a:t>
                    </a:r>
                    <a:r>
                      <a:rPr lang="en-US" b="0">
                        <a:solidFill>
                          <a:sysClr val="windowText" lastClr="000000"/>
                        </a:solidFill>
                      </a:rPr>
                      <a:t>deaths from COVID-19 using HPS measure</a:t>
                    </a:r>
                  </a:p>
                </c:rich>
              </c:tx>
              <c:numFmt formatCode="#,##0" sourceLinked="0"/>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7505632748665009"/>
                      <c:h val="0.11748847587775894"/>
                    </c:manualLayout>
                  </c15:layout>
                  <c15:dlblFieldTable/>
                  <c15:showDataLabelsRange val="0"/>
                </c:ext>
                <c:ext xmlns:c16="http://schemas.microsoft.com/office/drawing/2014/chart" uri="{C3380CC4-5D6E-409C-BE32-E72D297353CC}">
                  <c16:uniqueId val="{0000000A-AC5F-471E-9DBF-E87DFD566EDA}"/>
                </c:ext>
              </c:extLst>
            </c:dLbl>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284F99"/>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1.1'!$B$11:$B$283</c:f>
              <c:numCache>
                <c:formatCode>m/d/yyyy</c:formatCode>
                <c:ptCount val="273"/>
                <c:pt idx="0">
                  <c:v>43829</c:v>
                </c:pt>
                <c:pt idx="1">
                  <c:v>43830</c:v>
                </c:pt>
                <c:pt idx="2">
                  <c:v>43831</c:v>
                </c:pt>
                <c:pt idx="3">
                  <c:v>43832</c:v>
                </c:pt>
                <c:pt idx="4">
                  <c:v>43833</c:v>
                </c:pt>
                <c:pt idx="5">
                  <c:v>43834</c:v>
                </c:pt>
                <c:pt idx="6">
                  <c:v>43835</c:v>
                </c:pt>
                <c:pt idx="7">
                  <c:v>43836</c:v>
                </c:pt>
                <c:pt idx="8">
                  <c:v>43837</c:v>
                </c:pt>
                <c:pt idx="9">
                  <c:v>43838</c:v>
                </c:pt>
                <c:pt idx="10">
                  <c:v>43839</c:v>
                </c:pt>
                <c:pt idx="11">
                  <c:v>43840</c:v>
                </c:pt>
                <c:pt idx="12">
                  <c:v>43841</c:v>
                </c:pt>
                <c:pt idx="13">
                  <c:v>43842</c:v>
                </c:pt>
                <c:pt idx="14">
                  <c:v>43843</c:v>
                </c:pt>
                <c:pt idx="15">
                  <c:v>43844</c:v>
                </c:pt>
                <c:pt idx="16">
                  <c:v>43845</c:v>
                </c:pt>
                <c:pt idx="17">
                  <c:v>43846</c:v>
                </c:pt>
                <c:pt idx="18">
                  <c:v>43847</c:v>
                </c:pt>
                <c:pt idx="19">
                  <c:v>43848</c:v>
                </c:pt>
                <c:pt idx="20">
                  <c:v>43849</c:v>
                </c:pt>
                <c:pt idx="21">
                  <c:v>43850</c:v>
                </c:pt>
                <c:pt idx="22">
                  <c:v>43851</c:v>
                </c:pt>
                <c:pt idx="23">
                  <c:v>43852</c:v>
                </c:pt>
                <c:pt idx="24">
                  <c:v>43853</c:v>
                </c:pt>
                <c:pt idx="25">
                  <c:v>43854</c:v>
                </c:pt>
                <c:pt idx="26">
                  <c:v>43855</c:v>
                </c:pt>
                <c:pt idx="27">
                  <c:v>43856</c:v>
                </c:pt>
                <c:pt idx="28">
                  <c:v>43857</c:v>
                </c:pt>
                <c:pt idx="29">
                  <c:v>43858</c:v>
                </c:pt>
                <c:pt idx="30">
                  <c:v>43859</c:v>
                </c:pt>
                <c:pt idx="31">
                  <c:v>43860</c:v>
                </c:pt>
                <c:pt idx="32">
                  <c:v>43861</c:v>
                </c:pt>
                <c:pt idx="33">
                  <c:v>43862</c:v>
                </c:pt>
                <c:pt idx="34">
                  <c:v>43863</c:v>
                </c:pt>
                <c:pt idx="35">
                  <c:v>43864</c:v>
                </c:pt>
                <c:pt idx="36">
                  <c:v>43865</c:v>
                </c:pt>
                <c:pt idx="37">
                  <c:v>43866</c:v>
                </c:pt>
                <c:pt idx="38">
                  <c:v>43867</c:v>
                </c:pt>
                <c:pt idx="39">
                  <c:v>43868</c:v>
                </c:pt>
                <c:pt idx="40">
                  <c:v>43869</c:v>
                </c:pt>
                <c:pt idx="41">
                  <c:v>43870</c:v>
                </c:pt>
                <c:pt idx="42">
                  <c:v>43871</c:v>
                </c:pt>
                <c:pt idx="43">
                  <c:v>43872</c:v>
                </c:pt>
                <c:pt idx="44">
                  <c:v>43873</c:v>
                </c:pt>
                <c:pt idx="45">
                  <c:v>43874</c:v>
                </c:pt>
                <c:pt idx="46">
                  <c:v>43875</c:v>
                </c:pt>
                <c:pt idx="47">
                  <c:v>43876</c:v>
                </c:pt>
                <c:pt idx="48">
                  <c:v>43877</c:v>
                </c:pt>
                <c:pt idx="49">
                  <c:v>43878</c:v>
                </c:pt>
                <c:pt idx="50">
                  <c:v>43879</c:v>
                </c:pt>
                <c:pt idx="51">
                  <c:v>43880</c:v>
                </c:pt>
                <c:pt idx="52">
                  <c:v>43881</c:v>
                </c:pt>
                <c:pt idx="53">
                  <c:v>43882</c:v>
                </c:pt>
                <c:pt idx="54">
                  <c:v>43883</c:v>
                </c:pt>
                <c:pt idx="55">
                  <c:v>43884</c:v>
                </c:pt>
                <c:pt idx="56">
                  <c:v>43885</c:v>
                </c:pt>
                <c:pt idx="57">
                  <c:v>43886</c:v>
                </c:pt>
                <c:pt idx="58">
                  <c:v>43887</c:v>
                </c:pt>
                <c:pt idx="59">
                  <c:v>43888</c:v>
                </c:pt>
                <c:pt idx="60">
                  <c:v>43889</c:v>
                </c:pt>
                <c:pt idx="61">
                  <c:v>43890</c:v>
                </c:pt>
                <c:pt idx="62">
                  <c:v>43891</c:v>
                </c:pt>
                <c:pt idx="63">
                  <c:v>43892</c:v>
                </c:pt>
                <c:pt idx="64">
                  <c:v>43893</c:v>
                </c:pt>
                <c:pt idx="65">
                  <c:v>43894</c:v>
                </c:pt>
                <c:pt idx="66">
                  <c:v>43895</c:v>
                </c:pt>
                <c:pt idx="67">
                  <c:v>43896</c:v>
                </c:pt>
                <c:pt idx="68">
                  <c:v>43897</c:v>
                </c:pt>
                <c:pt idx="69">
                  <c:v>43898</c:v>
                </c:pt>
                <c:pt idx="70">
                  <c:v>43899</c:v>
                </c:pt>
                <c:pt idx="71">
                  <c:v>43900</c:v>
                </c:pt>
                <c:pt idx="72">
                  <c:v>43901</c:v>
                </c:pt>
                <c:pt idx="73">
                  <c:v>43902</c:v>
                </c:pt>
                <c:pt idx="74">
                  <c:v>43903</c:v>
                </c:pt>
                <c:pt idx="75">
                  <c:v>43904</c:v>
                </c:pt>
                <c:pt idx="76">
                  <c:v>43905</c:v>
                </c:pt>
                <c:pt idx="77">
                  <c:v>43906</c:v>
                </c:pt>
                <c:pt idx="78">
                  <c:v>43907</c:v>
                </c:pt>
                <c:pt idx="79">
                  <c:v>43908</c:v>
                </c:pt>
                <c:pt idx="80">
                  <c:v>43909</c:v>
                </c:pt>
                <c:pt idx="81">
                  <c:v>43910</c:v>
                </c:pt>
                <c:pt idx="82">
                  <c:v>43911</c:v>
                </c:pt>
                <c:pt idx="83">
                  <c:v>43912</c:v>
                </c:pt>
                <c:pt idx="84">
                  <c:v>43913</c:v>
                </c:pt>
                <c:pt idx="85">
                  <c:v>43914</c:v>
                </c:pt>
                <c:pt idx="86">
                  <c:v>43915</c:v>
                </c:pt>
                <c:pt idx="87">
                  <c:v>43916</c:v>
                </c:pt>
                <c:pt idx="88">
                  <c:v>43917</c:v>
                </c:pt>
                <c:pt idx="89">
                  <c:v>43918</c:v>
                </c:pt>
                <c:pt idx="90">
                  <c:v>43919</c:v>
                </c:pt>
                <c:pt idx="91">
                  <c:v>43920</c:v>
                </c:pt>
                <c:pt idx="92">
                  <c:v>43921</c:v>
                </c:pt>
                <c:pt idx="93">
                  <c:v>43922</c:v>
                </c:pt>
                <c:pt idx="94">
                  <c:v>43923</c:v>
                </c:pt>
                <c:pt idx="95">
                  <c:v>43924</c:v>
                </c:pt>
                <c:pt idx="96">
                  <c:v>43925</c:v>
                </c:pt>
                <c:pt idx="97">
                  <c:v>43926</c:v>
                </c:pt>
                <c:pt idx="98">
                  <c:v>43927</c:v>
                </c:pt>
                <c:pt idx="99">
                  <c:v>43928</c:v>
                </c:pt>
                <c:pt idx="100">
                  <c:v>43929</c:v>
                </c:pt>
                <c:pt idx="101">
                  <c:v>43930</c:v>
                </c:pt>
                <c:pt idx="102">
                  <c:v>43931</c:v>
                </c:pt>
                <c:pt idx="103">
                  <c:v>43932</c:v>
                </c:pt>
                <c:pt idx="104">
                  <c:v>43933</c:v>
                </c:pt>
                <c:pt idx="105">
                  <c:v>43934</c:v>
                </c:pt>
                <c:pt idx="106">
                  <c:v>43935</c:v>
                </c:pt>
                <c:pt idx="107">
                  <c:v>43936</c:v>
                </c:pt>
                <c:pt idx="108">
                  <c:v>43937</c:v>
                </c:pt>
                <c:pt idx="109">
                  <c:v>43938</c:v>
                </c:pt>
                <c:pt idx="110">
                  <c:v>43939</c:v>
                </c:pt>
                <c:pt idx="111">
                  <c:v>43940</c:v>
                </c:pt>
                <c:pt idx="112">
                  <c:v>43941</c:v>
                </c:pt>
                <c:pt idx="113">
                  <c:v>43942</c:v>
                </c:pt>
                <c:pt idx="114">
                  <c:v>43943</c:v>
                </c:pt>
                <c:pt idx="115">
                  <c:v>43944</c:v>
                </c:pt>
                <c:pt idx="116">
                  <c:v>43945</c:v>
                </c:pt>
                <c:pt idx="117">
                  <c:v>43946</c:v>
                </c:pt>
                <c:pt idx="118">
                  <c:v>43947</c:v>
                </c:pt>
                <c:pt idx="119">
                  <c:v>43948</c:v>
                </c:pt>
                <c:pt idx="120">
                  <c:v>43949</c:v>
                </c:pt>
                <c:pt idx="121">
                  <c:v>43950</c:v>
                </c:pt>
                <c:pt idx="122">
                  <c:v>43951</c:v>
                </c:pt>
                <c:pt idx="123">
                  <c:v>43952</c:v>
                </c:pt>
                <c:pt idx="124">
                  <c:v>43953</c:v>
                </c:pt>
                <c:pt idx="125">
                  <c:v>43954</c:v>
                </c:pt>
                <c:pt idx="126">
                  <c:v>43955</c:v>
                </c:pt>
                <c:pt idx="127">
                  <c:v>43956</c:v>
                </c:pt>
                <c:pt idx="128">
                  <c:v>43957</c:v>
                </c:pt>
                <c:pt idx="129">
                  <c:v>43958</c:v>
                </c:pt>
                <c:pt idx="130">
                  <c:v>43959</c:v>
                </c:pt>
                <c:pt idx="131">
                  <c:v>43960</c:v>
                </c:pt>
                <c:pt idx="132">
                  <c:v>43961</c:v>
                </c:pt>
                <c:pt idx="133">
                  <c:v>43962</c:v>
                </c:pt>
                <c:pt idx="134">
                  <c:v>43963</c:v>
                </c:pt>
                <c:pt idx="135">
                  <c:v>43964</c:v>
                </c:pt>
                <c:pt idx="136">
                  <c:v>43965</c:v>
                </c:pt>
                <c:pt idx="137">
                  <c:v>43966</c:v>
                </c:pt>
                <c:pt idx="138">
                  <c:v>43967</c:v>
                </c:pt>
                <c:pt idx="139">
                  <c:v>43968</c:v>
                </c:pt>
                <c:pt idx="140">
                  <c:v>43969</c:v>
                </c:pt>
                <c:pt idx="141">
                  <c:v>43970</c:v>
                </c:pt>
                <c:pt idx="142">
                  <c:v>43971</c:v>
                </c:pt>
                <c:pt idx="143">
                  <c:v>43972</c:v>
                </c:pt>
                <c:pt idx="144">
                  <c:v>43973</c:v>
                </c:pt>
                <c:pt idx="145">
                  <c:v>43974</c:v>
                </c:pt>
                <c:pt idx="146">
                  <c:v>43975</c:v>
                </c:pt>
                <c:pt idx="147">
                  <c:v>43976</c:v>
                </c:pt>
                <c:pt idx="148">
                  <c:v>43977</c:v>
                </c:pt>
                <c:pt idx="149">
                  <c:v>43978</c:v>
                </c:pt>
                <c:pt idx="150">
                  <c:v>43979</c:v>
                </c:pt>
                <c:pt idx="151">
                  <c:v>43980</c:v>
                </c:pt>
                <c:pt idx="152">
                  <c:v>43981</c:v>
                </c:pt>
                <c:pt idx="153">
                  <c:v>43982</c:v>
                </c:pt>
                <c:pt idx="154">
                  <c:v>43983</c:v>
                </c:pt>
                <c:pt idx="155">
                  <c:v>43984</c:v>
                </c:pt>
                <c:pt idx="156">
                  <c:v>43985</c:v>
                </c:pt>
                <c:pt idx="157">
                  <c:v>43986</c:v>
                </c:pt>
                <c:pt idx="158">
                  <c:v>43987</c:v>
                </c:pt>
                <c:pt idx="159">
                  <c:v>43988</c:v>
                </c:pt>
                <c:pt idx="160">
                  <c:v>43989</c:v>
                </c:pt>
                <c:pt idx="161">
                  <c:v>43990</c:v>
                </c:pt>
                <c:pt idx="162">
                  <c:v>43991</c:v>
                </c:pt>
                <c:pt idx="163">
                  <c:v>43992</c:v>
                </c:pt>
                <c:pt idx="164">
                  <c:v>43993</c:v>
                </c:pt>
                <c:pt idx="165">
                  <c:v>43994</c:v>
                </c:pt>
                <c:pt idx="166">
                  <c:v>43995</c:v>
                </c:pt>
                <c:pt idx="167">
                  <c:v>43996</c:v>
                </c:pt>
                <c:pt idx="168">
                  <c:v>43997</c:v>
                </c:pt>
                <c:pt idx="169">
                  <c:v>43998</c:v>
                </c:pt>
                <c:pt idx="170">
                  <c:v>43999</c:v>
                </c:pt>
                <c:pt idx="171">
                  <c:v>44000</c:v>
                </c:pt>
                <c:pt idx="172">
                  <c:v>44001</c:v>
                </c:pt>
                <c:pt idx="173">
                  <c:v>44002</c:v>
                </c:pt>
                <c:pt idx="174">
                  <c:v>44003</c:v>
                </c:pt>
                <c:pt idx="175">
                  <c:v>44004</c:v>
                </c:pt>
                <c:pt idx="176">
                  <c:v>44005</c:v>
                </c:pt>
                <c:pt idx="177">
                  <c:v>44006</c:v>
                </c:pt>
                <c:pt idx="178">
                  <c:v>44007</c:v>
                </c:pt>
                <c:pt idx="179">
                  <c:v>44008</c:v>
                </c:pt>
                <c:pt idx="180">
                  <c:v>44009</c:v>
                </c:pt>
                <c:pt idx="181">
                  <c:v>44010</c:v>
                </c:pt>
                <c:pt idx="182">
                  <c:v>44011</c:v>
                </c:pt>
                <c:pt idx="183">
                  <c:v>44012</c:v>
                </c:pt>
                <c:pt idx="184">
                  <c:v>44013</c:v>
                </c:pt>
                <c:pt idx="185">
                  <c:v>44014</c:v>
                </c:pt>
                <c:pt idx="186">
                  <c:v>44015</c:v>
                </c:pt>
                <c:pt idx="187">
                  <c:v>44016</c:v>
                </c:pt>
                <c:pt idx="188">
                  <c:v>44017</c:v>
                </c:pt>
                <c:pt idx="189">
                  <c:v>44018</c:v>
                </c:pt>
                <c:pt idx="190">
                  <c:v>44019</c:v>
                </c:pt>
                <c:pt idx="191">
                  <c:v>44020</c:v>
                </c:pt>
                <c:pt idx="192">
                  <c:v>44021</c:v>
                </c:pt>
                <c:pt idx="193">
                  <c:v>44022</c:v>
                </c:pt>
                <c:pt idx="194">
                  <c:v>44023</c:v>
                </c:pt>
                <c:pt idx="195">
                  <c:v>44024</c:v>
                </c:pt>
                <c:pt idx="196">
                  <c:v>44025</c:v>
                </c:pt>
                <c:pt idx="197">
                  <c:v>44026</c:v>
                </c:pt>
                <c:pt idx="198">
                  <c:v>44027</c:v>
                </c:pt>
                <c:pt idx="199">
                  <c:v>44028</c:v>
                </c:pt>
                <c:pt idx="200">
                  <c:v>44029</c:v>
                </c:pt>
                <c:pt idx="201">
                  <c:v>44030</c:v>
                </c:pt>
                <c:pt idx="202">
                  <c:v>44031</c:v>
                </c:pt>
                <c:pt idx="203">
                  <c:v>44032</c:v>
                </c:pt>
                <c:pt idx="204">
                  <c:v>44033</c:v>
                </c:pt>
                <c:pt idx="205">
                  <c:v>44034</c:v>
                </c:pt>
                <c:pt idx="206">
                  <c:v>44035</c:v>
                </c:pt>
                <c:pt idx="207">
                  <c:v>44036</c:v>
                </c:pt>
                <c:pt idx="208">
                  <c:v>44037</c:v>
                </c:pt>
                <c:pt idx="209">
                  <c:v>44038</c:v>
                </c:pt>
                <c:pt idx="210">
                  <c:v>44039</c:v>
                </c:pt>
                <c:pt idx="211">
                  <c:v>44040</c:v>
                </c:pt>
                <c:pt idx="212">
                  <c:v>44041</c:v>
                </c:pt>
                <c:pt idx="213">
                  <c:v>44042</c:v>
                </c:pt>
                <c:pt idx="214">
                  <c:v>44043</c:v>
                </c:pt>
                <c:pt idx="215">
                  <c:v>44044</c:v>
                </c:pt>
                <c:pt idx="216">
                  <c:v>44045</c:v>
                </c:pt>
                <c:pt idx="217">
                  <c:v>44046</c:v>
                </c:pt>
                <c:pt idx="218">
                  <c:v>44047</c:v>
                </c:pt>
                <c:pt idx="219">
                  <c:v>44048</c:v>
                </c:pt>
                <c:pt idx="220">
                  <c:v>44049</c:v>
                </c:pt>
                <c:pt idx="221">
                  <c:v>44050</c:v>
                </c:pt>
                <c:pt idx="222">
                  <c:v>44051</c:v>
                </c:pt>
                <c:pt idx="223">
                  <c:v>44052</c:v>
                </c:pt>
                <c:pt idx="224">
                  <c:v>44053</c:v>
                </c:pt>
                <c:pt idx="225">
                  <c:v>44054</c:v>
                </c:pt>
                <c:pt idx="226">
                  <c:v>44055</c:v>
                </c:pt>
                <c:pt idx="227">
                  <c:v>44056</c:v>
                </c:pt>
                <c:pt idx="228">
                  <c:v>44057</c:v>
                </c:pt>
                <c:pt idx="229">
                  <c:v>44058</c:v>
                </c:pt>
                <c:pt idx="230">
                  <c:v>44059</c:v>
                </c:pt>
                <c:pt idx="231">
                  <c:v>44060</c:v>
                </c:pt>
                <c:pt idx="232">
                  <c:v>44061</c:v>
                </c:pt>
                <c:pt idx="233">
                  <c:v>44062</c:v>
                </c:pt>
                <c:pt idx="234">
                  <c:v>44063</c:v>
                </c:pt>
                <c:pt idx="235">
                  <c:v>44064</c:v>
                </c:pt>
                <c:pt idx="236">
                  <c:v>44065</c:v>
                </c:pt>
                <c:pt idx="237">
                  <c:v>44066</c:v>
                </c:pt>
                <c:pt idx="238">
                  <c:v>44067</c:v>
                </c:pt>
                <c:pt idx="239">
                  <c:v>44068</c:v>
                </c:pt>
                <c:pt idx="240">
                  <c:v>44069</c:v>
                </c:pt>
                <c:pt idx="241">
                  <c:v>44070</c:v>
                </c:pt>
                <c:pt idx="242">
                  <c:v>44071</c:v>
                </c:pt>
                <c:pt idx="243">
                  <c:v>44072</c:v>
                </c:pt>
                <c:pt idx="244">
                  <c:v>44073</c:v>
                </c:pt>
                <c:pt idx="245">
                  <c:v>44074</c:v>
                </c:pt>
                <c:pt idx="246">
                  <c:v>44075</c:v>
                </c:pt>
                <c:pt idx="247">
                  <c:v>44076</c:v>
                </c:pt>
                <c:pt idx="248">
                  <c:v>44077</c:v>
                </c:pt>
                <c:pt idx="249">
                  <c:v>44078</c:v>
                </c:pt>
                <c:pt idx="250">
                  <c:v>44079</c:v>
                </c:pt>
                <c:pt idx="251">
                  <c:v>44080</c:v>
                </c:pt>
                <c:pt idx="252">
                  <c:v>44081</c:v>
                </c:pt>
                <c:pt idx="253">
                  <c:v>44082</c:v>
                </c:pt>
                <c:pt idx="254">
                  <c:v>44083</c:v>
                </c:pt>
                <c:pt idx="255">
                  <c:v>44084</c:v>
                </c:pt>
                <c:pt idx="256">
                  <c:v>44085</c:v>
                </c:pt>
                <c:pt idx="257">
                  <c:v>44086</c:v>
                </c:pt>
                <c:pt idx="258">
                  <c:v>44087</c:v>
                </c:pt>
                <c:pt idx="259">
                  <c:v>44088</c:v>
                </c:pt>
                <c:pt idx="260">
                  <c:v>44089</c:v>
                </c:pt>
                <c:pt idx="261">
                  <c:v>44090</c:v>
                </c:pt>
                <c:pt idx="262">
                  <c:v>44091</c:v>
                </c:pt>
                <c:pt idx="263">
                  <c:v>44092</c:v>
                </c:pt>
                <c:pt idx="264">
                  <c:v>44093</c:v>
                </c:pt>
                <c:pt idx="265">
                  <c:v>44094</c:v>
                </c:pt>
                <c:pt idx="266">
                  <c:v>44095</c:v>
                </c:pt>
                <c:pt idx="267">
                  <c:v>44096</c:v>
                </c:pt>
                <c:pt idx="268">
                  <c:v>44097</c:v>
                </c:pt>
                <c:pt idx="269">
                  <c:v>44098</c:v>
                </c:pt>
                <c:pt idx="270">
                  <c:v>44099</c:v>
                </c:pt>
                <c:pt idx="271">
                  <c:v>44100</c:v>
                </c:pt>
                <c:pt idx="272">
                  <c:v>44101</c:v>
                </c:pt>
              </c:numCache>
            </c:numRef>
          </c:cat>
          <c:val>
            <c:numRef>
              <c:f>'Data 1.1'!$C$11:$C$283</c:f>
              <c:numCache>
                <c:formatCode>#,##0</c:formatCode>
                <c:ptCount val="2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1</c:v>
                </c:pt>
                <c:pt idx="75">
                  <c:v>1</c:v>
                </c:pt>
                <c:pt idx="76">
                  <c:v>1</c:v>
                </c:pt>
                <c:pt idx="77">
                  <c:v>2</c:v>
                </c:pt>
                <c:pt idx="78">
                  <c:v>3</c:v>
                </c:pt>
                <c:pt idx="79">
                  <c:v>6</c:v>
                </c:pt>
                <c:pt idx="80">
                  <c:v>6</c:v>
                </c:pt>
                <c:pt idx="81">
                  <c:v>7</c:v>
                </c:pt>
                <c:pt idx="82">
                  <c:v>10</c:v>
                </c:pt>
                <c:pt idx="83">
                  <c:v>14</c:v>
                </c:pt>
                <c:pt idx="84">
                  <c:v>16</c:v>
                </c:pt>
                <c:pt idx="85">
                  <c:v>22</c:v>
                </c:pt>
                <c:pt idx="86">
                  <c:v>25</c:v>
                </c:pt>
                <c:pt idx="87">
                  <c:v>33</c:v>
                </c:pt>
                <c:pt idx="88">
                  <c:v>40</c:v>
                </c:pt>
                <c:pt idx="89">
                  <c:v>41</c:v>
                </c:pt>
                <c:pt idx="90">
                  <c:v>47</c:v>
                </c:pt>
                <c:pt idx="91">
                  <c:v>69</c:v>
                </c:pt>
                <c:pt idx="92">
                  <c:v>97</c:v>
                </c:pt>
                <c:pt idx="93">
                  <c:v>126</c:v>
                </c:pt>
                <c:pt idx="94">
                  <c:v>172</c:v>
                </c:pt>
                <c:pt idx="95">
                  <c:v>218</c:v>
                </c:pt>
                <c:pt idx="96">
                  <c:v>220</c:v>
                </c:pt>
                <c:pt idx="97">
                  <c:v>222</c:v>
                </c:pt>
                <c:pt idx="98">
                  <c:v>296</c:v>
                </c:pt>
                <c:pt idx="99">
                  <c:v>366</c:v>
                </c:pt>
                <c:pt idx="100">
                  <c:v>447</c:v>
                </c:pt>
                <c:pt idx="101">
                  <c:v>495</c:v>
                </c:pt>
                <c:pt idx="102">
                  <c:v>542</c:v>
                </c:pt>
                <c:pt idx="103">
                  <c:v>566</c:v>
                </c:pt>
                <c:pt idx="104">
                  <c:v>575</c:v>
                </c:pt>
                <c:pt idx="105">
                  <c:v>615</c:v>
                </c:pt>
                <c:pt idx="106">
                  <c:v>699</c:v>
                </c:pt>
                <c:pt idx="107">
                  <c:v>779</c:v>
                </c:pt>
                <c:pt idx="108">
                  <c:v>837</c:v>
                </c:pt>
                <c:pt idx="109">
                  <c:v>893</c:v>
                </c:pt>
                <c:pt idx="110">
                  <c:v>903</c:v>
                </c:pt>
                <c:pt idx="111">
                  <c:v>915</c:v>
                </c:pt>
                <c:pt idx="112">
                  <c:v>985</c:v>
                </c:pt>
                <c:pt idx="113">
                  <c:v>1062</c:v>
                </c:pt>
                <c:pt idx="114">
                  <c:v>1120</c:v>
                </c:pt>
                <c:pt idx="115">
                  <c:v>1184</c:v>
                </c:pt>
                <c:pt idx="116">
                  <c:v>1231</c:v>
                </c:pt>
                <c:pt idx="117">
                  <c:v>1249</c:v>
                </c:pt>
                <c:pt idx="118">
                  <c:v>1262</c:v>
                </c:pt>
                <c:pt idx="119">
                  <c:v>1332</c:v>
                </c:pt>
                <c:pt idx="120">
                  <c:v>1415</c:v>
                </c:pt>
                <c:pt idx="121">
                  <c:v>1475</c:v>
                </c:pt>
                <c:pt idx="122">
                  <c:v>1515</c:v>
                </c:pt>
                <c:pt idx="123">
                  <c:v>1559</c:v>
                </c:pt>
                <c:pt idx="124">
                  <c:v>1571</c:v>
                </c:pt>
                <c:pt idx="125">
                  <c:v>1576</c:v>
                </c:pt>
                <c:pt idx="126">
                  <c:v>1620</c:v>
                </c:pt>
                <c:pt idx="127">
                  <c:v>1703</c:v>
                </c:pt>
                <c:pt idx="128">
                  <c:v>1762</c:v>
                </c:pt>
                <c:pt idx="129">
                  <c:v>1811</c:v>
                </c:pt>
                <c:pt idx="130">
                  <c:v>1847</c:v>
                </c:pt>
                <c:pt idx="131">
                  <c:v>1857</c:v>
                </c:pt>
                <c:pt idx="132">
                  <c:v>1862</c:v>
                </c:pt>
                <c:pt idx="133">
                  <c:v>1912</c:v>
                </c:pt>
                <c:pt idx="134">
                  <c:v>1973</c:v>
                </c:pt>
                <c:pt idx="135">
                  <c:v>2007</c:v>
                </c:pt>
                <c:pt idx="136">
                  <c:v>2053</c:v>
                </c:pt>
                <c:pt idx="137">
                  <c:v>2094</c:v>
                </c:pt>
                <c:pt idx="138">
                  <c:v>2103</c:v>
                </c:pt>
                <c:pt idx="139">
                  <c:v>2105</c:v>
                </c:pt>
                <c:pt idx="140">
                  <c:v>2134</c:v>
                </c:pt>
                <c:pt idx="141">
                  <c:v>2184</c:v>
                </c:pt>
                <c:pt idx="142">
                  <c:v>2221</c:v>
                </c:pt>
                <c:pt idx="143">
                  <c:v>2245</c:v>
                </c:pt>
                <c:pt idx="144">
                  <c:v>2261</c:v>
                </c:pt>
                <c:pt idx="145">
                  <c:v>2270</c:v>
                </c:pt>
                <c:pt idx="146">
                  <c:v>2273</c:v>
                </c:pt>
                <c:pt idx="147">
                  <c:v>2291</c:v>
                </c:pt>
                <c:pt idx="148">
                  <c:v>2304</c:v>
                </c:pt>
                <c:pt idx="149">
                  <c:v>2316</c:v>
                </c:pt>
                <c:pt idx="150">
                  <c:v>2331</c:v>
                </c:pt>
                <c:pt idx="151">
                  <c:v>2353</c:v>
                </c:pt>
                <c:pt idx="152">
                  <c:v>2362</c:v>
                </c:pt>
                <c:pt idx="153">
                  <c:v>2363</c:v>
                </c:pt>
                <c:pt idx="154">
                  <c:v>2375</c:v>
                </c:pt>
                <c:pt idx="155">
                  <c:v>2386</c:v>
                </c:pt>
                <c:pt idx="156">
                  <c:v>2395</c:v>
                </c:pt>
                <c:pt idx="157">
                  <c:v>2409</c:v>
                </c:pt>
                <c:pt idx="158">
                  <c:v>2415</c:v>
                </c:pt>
                <c:pt idx="159">
                  <c:v>2415</c:v>
                </c:pt>
                <c:pt idx="160">
                  <c:v>2415</c:v>
                </c:pt>
                <c:pt idx="161">
                  <c:v>2422</c:v>
                </c:pt>
                <c:pt idx="162">
                  <c:v>2434</c:v>
                </c:pt>
                <c:pt idx="163">
                  <c:v>2439</c:v>
                </c:pt>
                <c:pt idx="164">
                  <c:v>2442</c:v>
                </c:pt>
                <c:pt idx="165">
                  <c:v>2447</c:v>
                </c:pt>
                <c:pt idx="166">
                  <c:v>2448</c:v>
                </c:pt>
                <c:pt idx="167">
                  <c:v>2448</c:v>
                </c:pt>
                <c:pt idx="168">
                  <c:v>2453</c:v>
                </c:pt>
                <c:pt idx="169">
                  <c:v>2462</c:v>
                </c:pt>
                <c:pt idx="170">
                  <c:v>2464</c:v>
                </c:pt>
                <c:pt idx="171">
                  <c:v>2470</c:v>
                </c:pt>
                <c:pt idx="172">
                  <c:v>2472</c:v>
                </c:pt>
                <c:pt idx="173">
                  <c:v>2472</c:v>
                </c:pt>
                <c:pt idx="174">
                  <c:v>2472</c:v>
                </c:pt>
                <c:pt idx="175">
                  <c:v>2476</c:v>
                </c:pt>
                <c:pt idx="176">
                  <c:v>2480</c:v>
                </c:pt>
                <c:pt idx="177">
                  <c:v>2482</c:v>
                </c:pt>
                <c:pt idx="178">
                  <c:v>2482</c:v>
                </c:pt>
                <c:pt idx="179">
                  <c:v>2482</c:v>
                </c:pt>
                <c:pt idx="180">
                  <c:v>2482</c:v>
                </c:pt>
                <c:pt idx="181">
                  <c:v>2482</c:v>
                </c:pt>
                <c:pt idx="182">
                  <c:v>2485</c:v>
                </c:pt>
                <c:pt idx="183">
                  <c:v>2486</c:v>
                </c:pt>
                <c:pt idx="184">
                  <c:v>2487</c:v>
                </c:pt>
                <c:pt idx="185">
                  <c:v>2488</c:v>
                </c:pt>
                <c:pt idx="186">
                  <c:v>2488</c:v>
                </c:pt>
                <c:pt idx="187">
                  <c:v>2488</c:v>
                </c:pt>
                <c:pt idx="188">
                  <c:v>2488</c:v>
                </c:pt>
                <c:pt idx="189">
                  <c:v>2489</c:v>
                </c:pt>
                <c:pt idx="190">
                  <c:v>2490</c:v>
                </c:pt>
                <c:pt idx="191">
                  <c:v>2490</c:v>
                </c:pt>
                <c:pt idx="192">
                  <c:v>2490</c:v>
                </c:pt>
                <c:pt idx="193">
                  <c:v>2490</c:v>
                </c:pt>
                <c:pt idx="194">
                  <c:v>2490</c:v>
                </c:pt>
                <c:pt idx="195">
                  <c:v>2490</c:v>
                </c:pt>
                <c:pt idx="196">
                  <c:v>2490</c:v>
                </c:pt>
                <c:pt idx="197">
                  <c:v>2490</c:v>
                </c:pt>
                <c:pt idx="198">
                  <c:v>2491</c:v>
                </c:pt>
                <c:pt idx="199">
                  <c:v>2491</c:v>
                </c:pt>
                <c:pt idx="200">
                  <c:v>2491</c:v>
                </c:pt>
                <c:pt idx="201">
                  <c:v>2491</c:v>
                </c:pt>
                <c:pt idx="202">
                  <c:v>2491</c:v>
                </c:pt>
                <c:pt idx="203">
                  <c:v>2491</c:v>
                </c:pt>
                <c:pt idx="204">
                  <c:v>2491</c:v>
                </c:pt>
                <c:pt idx="205">
                  <c:v>2491</c:v>
                </c:pt>
                <c:pt idx="206">
                  <c:v>2491</c:v>
                </c:pt>
                <c:pt idx="207">
                  <c:v>2491</c:v>
                </c:pt>
                <c:pt idx="208">
                  <c:v>2491</c:v>
                </c:pt>
                <c:pt idx="209">
                  <c:v>2491</c:v>
                </c:pt>
                <c:pt idx="210">
                  <c:v>2491</c:v>
                </c:pt>
                <c:pt idx="211">
                  <c:v>2491</c:v>
                </c:pt>
                <c:pt idx="212">
                  <c:v>2491</c:v>
                </c:pt>
                <c:pt idx="213">
                  <c:v>2491</c:v>
                </c:pt>
                <c:pt idx="214">
                  <c:v>2491</c:v>
                </c:pt>
                <c:pt idx="215">
                  <c:v>2491</c:v>
                </c:pt>
                <c:pt idx="216">
                  <c:v>2491</c:v>
                </c:pt>
                <c:pt idx="217">
                  <c:v>2491</c:v>
                </c:pt>
                <c:pt idx="218">
                  <c:v>2491</c:v>
                </c:pt>
                <c:pt idx="219">
                  <c:v>2491</c:v>
                </c:pt>
                <c:pt idx="220">
                  <c:v>2491</c:v>
                </c:pt>
                <c:pt idx="221">
                  <c:v>2491</c:v>
                </c:pt>
                <c:pt idx="222">
                  <c:v>2491</c:v>
                </c:pt>
                <c:pt idx="223">
                  <c:v>2491</c:v>
                </c:pt>
                <c:pt idx="224">
                  <c:v>2491</c:v>
                </c:pt>
                <c:pt idx="225">
                  <c:v>2491</c:v>
                </c:pt>
                <c:pt idx="226">
                  <c:v>2491</c:v>
                </c:pt>
                <c:pt idx="227">
                  <c:v>2491</c:v>
                </c:pt>
                <c:pt idx="228">
                  <c:v>2491</c:v>
                </c:pt>
                <c:pt idx="229">
                  <c:v>2491</c:v>
                </c:pt>
                <c:pt idx="230">
                  <c:v>2491</c:v>
                </c:pt>
                <c:pt idx="231">
                  <c:v>2491</c:v>
                </c:pt>
                <c:pt idx="232">
                  <c:v>2492</c:v>
                </c:pt>
                <c:pt idx="233">
                  <c:v>2492</c:v>
                </c:pt>
                <c:pt idx="234">
                  <c:v>2492</c:v>
                </c:pt>
                <c:pt idx="235">
                  <c:v>2492</c:v>
                </c:pt>
                <c:pt idx="236">
                  <c:v>2492</c:v>
                </c:pt>
                <c:pt idx="237">
                  <c:v>2492</c:v>
                </c:pt>
                <c:pt idx="238">
                  <c:v>2492</c:v>
                </c:pt>
                <c:pt idx="239">
                  <c:v>2494</c:v>
                </c:pt>
                <c:pt idx="240">
                  <c:v>2494</c:v>
                </c:pt>
                <c:pt idx="241">
                  <c:v>2494</c:v>
                </c:pt>
                <c:pt idx="242">
                  <c:v>2494</c:v>
                </c:pt>
                <c:pt idx="243">
                  <c:v>2494</c:v>
                </c:pt>
                <c:pt idx="244">
                  <c:v>2494</c:v>
                </c:pt>
                <c:pt idx="245">
                  <c:v>2494</c:v>
                </c:pt>
                <c:pt idx="246">
                  <c:v>2495</c:v>
                </c:pt>
                <c:pt idx="247">
                  <c:v>2496</c:v>
                </c:pt>
                <c:pt idx="248">
                  <c:v>2496</c:v>
                </c:pt>
                <c:pt idx="249">
                  <c:v>2496</c:v>
                </c:pt>
                <c:pt idx="250">
                  <c:v>2496</c:v>
                </c:pt>
                <c:pt idx="251">
                  <c:v>2496</c:v>
                </c:pt>
                <c:pt idx="252">
                  <c:v>2499</c:v>
                </c:pt>
                <c:pt idx="253">
                  <c:v>2499</c:v>
                </c:pt>
                <c:pt idx="254">
                  <c:v>2499</c:v>
                </c:pt>
                <c:pt idx="255">
                  <c:v>2499</c:v>
                </c:pt>
                <c:pt idx="256">
                  <c:v>2499</c:v>
                </c:pt>
                <c:pt idx="257">
                  <c:v>2499</c:v>
                </c:pt>
                <c:pt idx="258">
                  <c:v>2499</c:v>
                </c:pt>
                <c:pt idx="259">
                  <c:v>2500</c:v>
                </c:pt>
                <c:pt idx="260">
                  <c:v>2501</c:v>
                </c:pt>
                <c:pt idx="261">
                  <c:v>2501</c:v>
                </c:pt>
                <c:pt idx="262">
                  <c:v>2502</c:v>
                </c:pt>
                <c:pt idx="263">
                  <c:v>2505</c:v>
                </c:pt>
                <c:pt idx="264">
                  <c:v>2505</c:v>
                </c:pt>
                <c:pt idx="265">
                  <c:v>2505</c:v>
                </c:pt>
                <c:pt idx="266">
                  <c:v>2506</c:v>
                </c:pt>
                <c:pt idx="267">
                  <c:v>2508</c:v>
                </c:pt>
                <c:pt idx="268">
                  <c:v>2510</c:v>
                </c:pt>
                <c:pt idx="269">
                  <c:v>2511</c:v>
                </c:pt>
                <c:pt idx="270">
                  <c:v>2511</c:v>
                </c:pt>
                <c:pt idx="271">
                  <c:v>2512</c:v>
                </c:pt>
                <c:pt idx="272">
                  <c:v>2512</c:v>
                </c:pt>
              </c:numCache>
            </c:numRef>
          </c:val>
          <c:smooth val="0"/>
          <c:extLst>
            <c:ext xmlns:c16="http://schemas.microsoft.com/office/drawing/2014/chart" uri="{C3380CC4-5D6E-409C-BE32-E72D297353CC}">
              <c16:uniqueId val="{0000000B-AC5F-471E-9DBF-E87DFD566EDA}"/>
            </c:ext>
          </c:extLst>
        </c:ser>
        <c:dLbls>
          <c:showLegendKey val="0"/>
          <c:showVal val="0"/>
          <c:showCatName val="0"/>
          <c:showSerName val="0"/>
          <c:showPercent val="0"/>
          <c:showBubbleSize val="0"/>
        </c:dLbls>
        <c:marker val="1"/>
        <c:smooth val="0"/>
        <c:axId val="606316232"/>
        <c:axId val="606317216"/>
      </c:lineChart>
      <c:dateAx>
        <c:axId val="606316232"/>
        <c:scaling>
          <c:orientation val="minMax"/>
          <c:min val="43828"/>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solidFill>
                      <a:sysClr val="windowText" lastClr="000000"/>
                    </a:solidFill>
                  </a:rPr>
                  <a:t>Week ending</a:t>
                </a:r>
              </a:p>
            </c:rich>
          </c:tx>
          <c:layout>
            <c:manualLayout>
              <c:xMode val="edge"/>
              <c:yMode val="edge"/>
              <c:x val="0.4460022026858807"/>
              <c:y val="0.9517533672406559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809]dd\ mmmm;@"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06317216"/>
        <c:crosses val="autoZero"/>
        <c:auto val="1"/>
        <c:lblOffset val="100"/>
        <c:baseTimeUnit val="days"/>
        <c:majorUnit val="14"/>
        <c:majorTimeUnit val="days"/>
      </c:dateAx>
      <c:valAx>
        <c:axId val="60631721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solidFill>
                      <a:sysClr val="windowText" lastClr="000000"/>
                    </a:solidFill>
                  </a:rPr>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06316232"/>
        <c:crosses val="autoZero"/>
        <c:crossBetween val="between"/>
      </c:valAx>
      <c:spPr>
        <a:noFill/>
        <a:ln>
          <a:noFill/>
        </a:ln>
        <a:effectLst/>
      </c:spPr>
    </c:plotArea>
    <c:legend>
      <c:legendPos val="b"/>
      <c:layout>
        <c:manualLayout>
          <c:xMode val="edge"/>
          <c:yMode val="edge"/>
          <c:x val="0.81673239822595878"/>
          <c:y val="0.81909543415798802"/>
          <c:w val="0.18092003069627194"/>
          <c:h val="0.18090456584201195"/>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0"/>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23263615116739E-2"/>
          <c:y val="0.12134370860992627"/>
          <c:w val="0.89592784365550637"/>
          <c:h val="0.76918365551199186"/>
        </c:manualLayout>
      </c:layout>
      <c:barChart>
        <c:barDir val="col"/>
        <c:grouping val="stacked"/>
        <c:varyColors val="0"/>
        <c:ser>
          <c:idx val="6"/>
          <c:order val="0"/>
          <c:tx>
            <c:strRef>
              <c:f>'Data 1.10'!$A$30</c:f>
              <c:strCache>
                <c:ptCount val="1"/>
                <c:pt idx="0">
                  <c:v>Non COVID-19</c:v>
                </c:pt>
              </c:strCache>
            </c:strRef>
          </c:tx>
          <c:spPr>
            <a:solidFill>
              <a:srgbClr val="203F7A"/>
            </a:solidFill>
            <a:ln>
              <a:noFill/>
            </a:ln>
            <a:effectLst/>
          </c:spPr>
          <c:invertIfNegative val="0"/>
          <c:cat>
            <c:numRef>
              <c:f>'Data 1.10'!$B$3:$AN$3</c:f>
              <c:numCache>
                <c:formatCode>#,##0</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1.10'!$B$30:$AN$30</c:f>
              <c:numCache>
                <c:formatCode>#,##0</c:formatCode>
                <c:ptCount val="39"/>
                <c:pt idx="0">
                  <c:v>-115</c:v>
                </c:pt>
                <c:pt idx="1">
                  <c:v>7</c:v>
                </c:pt>
                <c:pt idx="2">
                  <c:v>-60</c:v>
                </c:pt>
                <c:pt idx="3">
                  <c:v>-91</c:v>
                </c:pt>
                <c:pt idx="4">
                  <c:v>-92</c:v>
                </c:pt>
                <c:pt idx="5">
                  <c:v>-38</c:v>
                </c:pt>
                <c:pt idx="6">
                  <c:v>-97</c:v>
                </c:pt>
                <c:pt idx="7">
                  <c:v>-85</c:v>
                </c:pt>
                <c:pt idx="8">
                  <c:v>6</c:v>
                </c:pt>
                <c:pt idx="9">
                  <c:v>-21</c:v>
                </c:pt>
                <c:pt idx="10">
                  <c:v>29</c:v>
                </c:pt>
                <c:pt idx="11">
                  <c:v>66</c:v>
                </c:pt>
                <c:pt idx="12">
                  <c:v>-92</c:v>
                </c:pt>
                <c:pt idx="13">
                  <c:v>390</c:v>
                </c:pt>
                <c:pt idx="14">
                  <c:v>291</c:v>
                </c:pt>
                <c:pt idx="15">
                  <c:v>212</c:v>
                </c:pt>
                <c:pt idx="16">
                  <c:v>114</c:v>
                </c:pt>
                <c:pt idx="17">
                  <c:v>101</c:v>
                </c:pt>
                <c:pt idx="18">
                  <c:v>14</c:v>
                </c:pt>
                <c:pt idx="19">
                  <c:v>55</c:v>
                </c:pt>
                <c:pt idx="20">
                  <c:v>-31</c:v>
                </c:pt>
                <c:pt idx="21">
                  <c:v>1</c:v>
                </c:pt>
                <c:pt idx="22">
                  <c:v>-36</c:v>
                </c:pt>
                <c:pt idx="23">
                  <c:v>-16</c:v>
                </c:pt>
                <c:pt idx="24">
                  <c:v>5</c:v>
                </c:pt>
                <c:pt idx="25">
                  <c:v>-45</c:v>
                </c:pt>
                <c:pt idx="26">
                  <c:v>-44</c:v>
                </c:pt>
                <c:pt idx="27">
                  <c:v>-56</c:v>
                </c:pt>
                <c:pt idx="28">
                  <c:v>34</c:v>
                </c:pt>
                <c:pt idx="29">
                  <c:v>-20</c:v>
                </c:pt>
                <c:pt idx="30">
                  <c:v>46</c:v>
                </c:pt>
                <c:pt idx="31">
                  <c:v>7</c:v>
                </c:pt>
                <c:pt idx="32">
                  <c:v>-70</c:v>
                </c:pt>
                <c:pt idx="33">
                  <c:v>43</c:v>
                </c:pt>
                <c:pt idx="34">
                  <c:v>43</c:v>
                </c:pt>
                <c:pt idx="35">
                  <c:v>60</c:v>
                </c:pt>
                <c:pt idx="36">
                  <c:v>59</c:v>
                </c:pt>
                <c:pt idx="37">
                  <c:v>-62</c:v>
                </c:pt>
                <c:pt idx="38">
                  <c:v>-139</c:v>
                </c:pt>
              </c:numCache>
            </c:numRef>
          </c:val>
          <c:extLst>
            <c:ext xmlns:c16="http://schemas.microsoft.com/office/drawing/2014/chart" uri="{C3380CC4-5D6E-409C-BE32-E72D297353CC}">
              <c16:uniqueId val="{00000000-7F6F-40C6-AF45-08F250006451}"/>
            </c:ext>
          </c:extLst>
        </c:ser>
        <c:ser>
          <c:idx val="4"/>
          <c:order val="1"/>
          <c:tx>
            <c:strRef>
              <c:f>'Data 1.10'!$A$27</c:f>
              <c:strCache>
                <c:ptCount val="1"/>
                <c:pt idx="0">
                  <c:v>COVID-19</c:v>
                </c:pt>
              </c:strCache>
            </c:strRef>
          </c:tx>
          <c:spPr>
            <a:solidFill>
              <a:srgbClr val="93A7CC"/>
            </a:solidFill>
            <a:ln>
              <a:noFill/>
            </a:ln>
            <a:effectLst/>
          </c:spPr>
          <c:invertIfNegative val="0"/>
          <c:cat>
            <c:numRef>
              <c:f>'Data 1.10'!$B$3:$AN$3</c:f>
              <c:numCache>
                <c:formatCode>#,##0</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1.10'!$B$27:$AN$27</c:f>
              <c:numCache>
                <c:formatCode>#,##0</c:formatCode>
                <c:ptCount val="39"/>
                <c:pt idx="0">
                  <c:v>0</c:v>
                </c:pt>
                <c:pt idx="1">
                  <c:v>0</c:v>
                </c:pt>
                <c:pt idx="2">
                  <c:v>0</c:v>
                </c:pt>
                <c:pt idx="3">
                  <c:v>0</c:v>
                </c:pt>
                <c:pt idx="4">
                  <c:v>0</c:v>
                </c:pt>
                <c:pt idx="5">
                  <c:v>0</c:v>
                </c:pt>
                <c:pt idx="6">
                  <c:v>0</c:v>
                </c:pt>
                <c:pt idx="7">
                  <c:v>0</c:v>
                </c:pt>
                <c:pt idx="8">
                  <c:v>0</c:v>
                </c:pt>
                <c:pt idx="9">
                  <c:v>0</c:v>
                </c:pt>
                <c:pt idx="10">
                  <c:v>0</c:v>
                </c:pt>
                <c:pt idx="11">
                  <c:v>10</c:v>
                </c:pt>
                <c:pt idx="12">
                  <c:v>53</c:v>
                </c:pt>
                <c:pt idx="13">
                  <c:v>256</c:v>
                </c:pt>
                <c:pt idx="14">
                  <c:v>587</c:v>
                </c:pt>
                <c:pt idx="15">
                  <c:v>637</c:v>
                </c:pt>
                <c:pt idx="16">
                  <c:v>635</c:v>
                </c:pt>
                <c:pt idx="17">
                  <c:v>499</c:v>
                </c:pt>
                <c:pt idx="18">
                  <c:v>387</c:v>
                </c:pt>
                <c:pt idx="19">
                  <c:v>302</c:v>
                </c:pt>
                <c:pt idx="20">
                  <c:v>212</c:v>
                </c:pt>
                <c:pt idx="21">
                  <c:v>110</c:v>
                </c:pt>
                <c:pt idx="22">
                  <c:v>73</c:v>
                </c:pt>
                <c:pt idx="23">
                  <c:v>50</c:v>
                </c:pt>
                <c:pt idx="24">
                  <c:v>41</c:v>
                </c:pt>
                <c:pt idx="25">
                  <c:v>27</c:v>
                </c:pt>
                <c:pt idx="26">
                  <c:v>9</c:v>
                </c:pt>
                <c:pt idx="27">
                  <c:v>7</c:v>
                </c:pt>
                <c:pt idx="28">
                  <c:v>3</c:v>
                </c:pt>
                <c:pt idx="29">
                  <c:v>4</c:v>
                </c:pt>
                <c:pt idx="30">
                  <c:v>3</c:v>
                </c:pt>
                <c:pt idx="31">
                  <c:v>1</c:v>
                </c:pt>
                <c:pt idx="32">
                  <c:v>0</c:v>
                </c:pt>
                <c:pt idx="33">
                  <c:v>4</c:v>
                </c:pt>
                <c:pt idx="34">
                  <c:v>3</c:v>
                </c:pt>
                <c:pt idx="35">
                  <c:v>2</c:v>
                </c:pt>
                <c:pt idx="36">
                  <c:v>2</c:v>
                </c:pt>
                <c:pt idx="37">
                  <c:v>7</c:v>
                </c:pt>
                <c:pt idx="38">
                  <c:v>9</c:v>
                </c:pt>
              </c:numCache>
            </c:numRef>
          </c:val>
          <c:extLst>
            <c:ext xmlns:c16="http://schemas.microsoft.com/office/drawing/2014/chart" uri="{C3380CC4-5D6E-409C-BE32-E72D297353CC}">
              <c16:uniqueId val="{00000001-7F6F-40C6-AF45-08F250006451}"/>
            </c:ext>
          </c:extLst>
        </c:ser>
        <c:dLbls>
          <c:showLegendKey val="0"/>
          <c:showVal val="0"/>
          <c:showCatName val="0"/>
          <c:showSerName val="0"/>
          <c:showPercent val="0"/>
          <c:showBubbleSize val="0"/>
        </c:dLbls>
        <c:gapWidth val="95"/>
        <c:overlap val="100"/>
        <c:axId val="661113296"/>
        <c:axId val="661114936"/>
      </c:barChart>
      <c:catAx>
        <c:axId val="66111329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t>Week</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1114936"/>
        <c:crosses val="autoZero"/>
        <c:auto val="1"/>
        <c:lblAlgn val="ctr"/>
        <c:lblOffset val="100"/>
        <c:noMultiLvlLbl val="0"/>
      </c:catAx>
      <c:valAx>
        <c:axId val="66111493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t>Excess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1113296"/>
        <c:crosses val="autoZero"/>
        <c:crossBetween val="between"/>
      </c:valAx>
      <c:spPr>
        <a:noFill/>
        <a:ln>
          <a:noFill/>
        </a:ln>
        <a:effectLst/>
      </c:spPr>
    </c:plotArea>
    <c:legend>
      <c:legendPos val="b"/>
      <c:layout>
        <c:manualLayout>
          <c:xMode val="edge"/>
          <c:yMode val="edge"/>
          <c:x val="0.7442089176782557"/>
          <c:y val="4.9968716561613148E-2"/>
          <c:w val="0.18236011598026686"/>
          <c:h val="0.1644969850642286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Segoe UI" panose="020B0502040204020203" pitchFamily="34" charset="0"/>
          <a:cs typeface="Segoe UI" panose="020B0502040204020203"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t>Hospitals</a:t>
            </a:r>
          </a:p>
        </c:rich>
      </c:tx>
      <c:layout>
        <c:manualLayout>
          <c:xMode val="edge"/>
          <c:yMode val="edge"/>
          <c:x val="0.2025710690208751"/>
          <c:y val="5.635605987810980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1710990467278143"/>
          <c:y val="4.3508762623704365E-2"/>
          <c:w val="0.81244792568468216"/>
          <c:h val="0.24699981173413729"/>
        </c:manualLayout>
      </c:layout>
      <c:barChart>
        <c:barDir val="col"/>
        <c:grouping val="stacked"/>
        <c:varyColors val="0"/>
        <c:ser>
          <c:idx val="6"/>
          <c:order val="0"/>
          <c:tx>
            <c:strRef>
              <c:f>'Data 1.11'!$B$57</c:f>
              <c:strCache>
                <c:ptCount val="1"/>
                <c:pt idx="0">
                  <c:v>Non COVID-19</c:v>
                </c:pt>
              </c:strCache>
            </c:strRef>
          </c:tx>
          <c:spPr>
            <a:solidFill>
              <a:srgbClr val="203F7A"/>
            </a:solidFill>
            <a:ln>
              <a:noFill/>
            </a:ln>
            <a:effectLst/>
          </c:spPr>
          <c:invertIfNegative val="0"/>
          <c:cat>
            <c:numRef>
              <c:f>'Data 1.11'!$C$3:$AO$3</c:f>
              <c:numCache>
                <c:formatCode>#,##0</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1.11'!$C$57:$AO$57</c:f>
              <c:numCache>
                <c:formatCode>#,##0</c:formatCode>
                <c:ptCount val="39"/>
                <c:pt idx="0">
                  <c:v>-93</c:v>
                </c:pt>
                <c:pt idx="1">
                  <c:v>9</c:v>
                </c:pt>
                <c:pt idx="2">
                  <c:v>-63</c:v>
                </c:pt>
                <c:pt idx="3">
                  <c:v>-55</c:v>
                </c:pt>
                <c:pt idx="4">
                  <c:v>-58</c:v>
                </c:pt>
                <c:pt idx="5">
                  <c:v>-30</c:v>
                </c:pt>
                <c:pt idx="6">
                  <c:v>-87</c:v>
                </c:pt>
                <c:pt idx="7">
                  <c:v>-65</c:v>
                </c:pt>
                <c:pt idx="8">
                  <c:v>-35</c:v>
                </c:pt>
                <c:pt idx="9">
                  <c:v>-34</c:v>
                </c:pt>
                <c:pt idx="10">
                  <c:v>-13</c:v>
                </c:pt>
                <c:pt idx="11">
                  <c:v>-12</c:v>
                </c:pt>
                <c:pt idx="12">
                  <c:v>-123</c:v>
                </c:pt>
                <c:pt idx="13">
                  <c:v>-8</c:v>
                </c:pt>
                <c:pt idx="14">
                  <c:v>-128</c:v>
                </c:pt>
                <c:pt idx="15">
                  <c:v>-135</c:v>
                </c:pt>
                <c:pt idx="16">
                  <c:v>-167</c:v>
                </c:pt>
                <c:pt idx="17">
                  <c:v>-176</c:v>
                </c:pt>
                <c:pt idx="18">
                  <c:v>-139</c:v>
                </c:pt>
                <c:pt idx="19">
                  <c:v>-130</c:v>
                </c:pt>
                <c:pt idx="20">
                  <c:v>-171</c:v>
                </c:pt>
                <c:pt idx="21">
                  <c:v>-109</c:v>
                </c:pt>
                <c:pt idx="22">
                  <c:v>-96</c:v>
                </c:pt>
                <c:pt idx="23">
                  <c:v>-111</c:v>
                </c:pt>
                <c:pt idx="24">
                  <c:v>-99</c:v>
                </c:pt>
                <c:pt idx="25">
                  <c:v>-117</c:v>
                </c:pt>
                <c:pt idx="26">
                  <c:v>-112</c:v>
                </c:pt>
                <c:pt idx="27">
                  <c:v>-116</c:v>
                </c:pt>
                <c:pt idx="28">
                  <c:v>-44</c:v>
                </c:pt>
                <c:pt idx="29">
                  <c:v>-112</c:v>
                </c:pt>
                <c:pt idx="30">
                  <c:v>-55</c:v>
                </c:pt>
                <c:pt idx="31">
                  <c:v>-69</c:v>
                </c:pt>
                <c:pt idx="32">
                  <c:v>-124</c:v>
                </c:pt>
                <c:pt idx="33">
                  <c:v>-48</c:v>
                </c:pt>
                <c:pt idx="34">
                  <c:v>-49</c:v>
                </c:pt>
                <c:pt idx="35">
                  <c:v>-23</c:v>
                </c:pt>
                <c:pt idx="36">
                  <c:v>-3</c:v>
                </c:pt>
                <c:pt idx="37">
                  <c:v>-103</c:v>
                </c:pt>
                <c:pt idx="38">
                  <c:v>-109</c:v>
                </c:pt>
              </c:numCache>
            </c:numRef>
          </c:val>
          <c:extLst>
            <c:ext xmlns:c16="http://schemas.microsoft.com/office/drawing/2014/chart" uri="{C3380CC4-5D6E-409C-BE32-E72D297353CC}">
              <c16:uniqueId val="{00000000-7568-4568-955C-40C1BA6F1299}"/>
            </c:ext>
          </c:extLst>
        </c:ser>
        <c:ser>
          <c:idx val="4"/>
          <c:order val="1"/>
          <c:tx>
            <c:strRef>
              <c:f>'Data 1.11'!$B$54</c:f>
              <c:strCache>
                <c:ptCount val="1"/>
                <c:pt idx="0">
                  <c:v>COVID-19</c:v>
                </c:pt>
              </c:strCache>
            </c:strRef>
          </c:tx>
          <c:spPr>
            <a:solidFill>
              <a:srgbClr val="93A7CC"/>
            </a:solidFill>
            <a:ln>
              <a:noFill/>
            </a:ln>
            <a:effectLst/>
          </c:spPr>
          <c:invertIfNegative val="0"/>
          <c:cat>
            <c:numRef>
              <c:f>'Data 1.11'!$C$3:$AO$3</c:f>
              <c:numCache>
                <c:formatCode>#,##0</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1.11'!$C$54:$AO$54</c:f>
              <c:numCache>
                <c:formatCode>#,##0</c:formatCode>
                <c:ptCount val="39"/>
                <c:pt idx="0">
                  <c:v>0</c:v>
                </c:pt>
                <c:pt idx="1">
                  <c:v>0</c:v>
                </c:pt>
                <c:pt idx="2">
                  <c:v>0</c:v>
                </c:pt>
                <c:pt idx="3">
                  <c:v>0</c:v>
                </c:pt>
                <c:pt idx="4">
                  <c:v>0</c:v>
                </c:pt>
                <c:pt idx="5">
                  <c:v>0</c:v>
                </c:pt>
                <c:pt idx="6">
                  <c:v>0</c:v>
                </c:pt>
                <c:pt idx="7">
                  <c:v>0</c:v>
                </c:pt>
                <c:pt idx="8">
                  <c:v>0</c:v>
                </c:pt>
                <c:pt idx="9">
                  <c:v>0</c:v>
                </c:pt>
                <c:pt idx="10">
                  <c:v>0</c:v>
                </c:pt>
                <c:pt idx="11">
                  <c:v>8</c:v>
                </c:pt>
                <c:pt idx="12">
                  <c:v>40</c:v>
                </c:pt>
                <c:pt idx="13">
                  <c:v>179</c:v>
                </c:pt>
                <c:pt idx="14">
                  <c:v>346</c:v>
                </c:pt>
                <c:pt idx="15">
                  <c:v>301</c:v>
                </c:pt>
                <c:pt idx="16">
                  <c:v>263</c:v>
                </c:pt>
                <c:pt idx="17">
                  <c:v>178</c:v>
                </c:pt>
                <c:pt idx="18">
                  <c:v>137</c:v>
                </c:pt>
                <c:pt idx="19">
                  <c:v>108</c:v>
                </c:pt>
                <c:pt idx="20">
                  <c:v>83</c:v>
                </c:pt>
                <c:pt idx="21">
                  <c:v>42</c:v>
                </c:pt>
                <c:pt idx="22">
                  <c:v>31</c:v>
                </c:pt>
                <c:pt idx="23">
                  <c:v>19</c:v>
                </c:pt>
                <c:pt idx="24">
                  <c:v>21</c:v>
                </c:pt>
                <c:pt idx="25">
                  <c:v>11</c:v>
                </c:pt>
                <c:pt idx="26">
                  <c:v>7</c:v>
                </c:pt>
                <c:pt idx="27">
                  <c:v>2</c:v>
                </c:pt>
                <c:pt idx="28">
                  <c:v>2</c:v>
                </c:pt>
                <c:pt idx="29">
                  <c:v>2</c:v>
                </c:pt>
                <c:pt idx="30">
                  <c:v>2</c:v>
                </c:pt>
                <c:pt idx="31">
                  <c:v>1</c:v>
                </c:pt>
                <c:pt idx="32">
                  <c:v>0</c:v>
                </c:pt>
                <c:pt idx="33">
                  <c:v>1</c:v>
                </c:pt>
                <c:pt idx="34">
                  <c:v>1</c:v>
                </c:pt>
                <c:pt idx="35">
                  <c:v>2</c:v>
                </c:pt>
                <c:pt idx="36">
                  <c:v>2</c:v>
                </c:pt>
                <c:pt idx="37">
                  <c:v>5</c:v>
                </c:pt>
                <c:pt idx="38">
                  <c:v>4</c:v>
                </c:pt>
              </c:numCache>
            </c:numRef>
          </c:val>
          <c:extLst>
            <c:ext xmlns:c16="http://schemas.microsoft.com/office/drawing/2014/chart" uri="{C3380CC4-5D6E-409C-BE32-E72D297353CC}">
              <c16:uniqueId val="{00000001-7568-4568-955C-40C1BA6F1299}"/>
            </c:ext>
          </c:extLst>
        </c:ser>
        <c:dLbls>
          <c:showLegendKey val="0"/>
          <c:showVal val="0"/>
          <c:showCatName val="0"/>
          <c:showSerName val="0"/>
          <c:showPercent val="0"/>
          <c:showBubbleSize val="0"/>
        </c:dLbls>
        <c:gapWidth val="95"/>
        <c:overlap val="100"/>
        <c:axId val="661113296"/>
        <c:axId val="661114936"/>
      </c:barChart>
      <c:catAx>
        <c:axId val="661113296"/>
        <c:scaling>
          <c:orientation val="minMax"/>
        </c:scaling>
        <c:delete val="0"/>
        <c:axPos val="b"/>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1114936"/>
        <c:crosses val="autoZero"/>
        <c:auto val="1"/>
        <c:lblAlgn val="ctr"/>
        <c:lblOffset val="100"/>
        <c:tickLblSkip val="2"/>
        <c:noMultiLvlLbl val="0"/>
      </c:catAx>
      <c:valAx>
        <c:axId val="661114936"/>
        <c:scaling>
          <c:orientation val="minMax"/>
          <c:max val="400"/>
          <c:min val="-2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1113296"/>
        <c:crosses val="autoZero"/>
        <c:crossBetween val="between"/>
      </c:valAx>
      <c:spPr>
        <a:noFill/>
        <a:ln>
          <a:noFill/>
        </a:ln>
        <a:effectLst/>
      </c:spPr>
    </c:plotArea>
    <c:legend>
      <c:legendPos val="t"/>
      <c:layout>
        <c:manualLayout>
          <c:xMode val="edge"/>
          <c:yMode val="edge"/>
          <c:x val="0.78083478355607916"/>
          <c:y val="2.5704377376965216E-2"/>
          <c:w val="0.16310117772029847"/>
          <c:h val="0.100567667229435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Segoe UI" panose="020B0502040204020203" pitchFamily="34" charset="0"/>
          <a:cs typeface="Segoe UI" panose="020B0502040204020203" pitchFamily="34" charset="0"/>
        </a:defRPr>
      </a:pPr>
      <a:endParaRPr lang="en-US"/>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t>Care Homes</a:t>
            </a:r>
          </a:p>
        </c:rich>
      </c:tx>
      <c:layout>
        <c:manualLayout>
          <c:xMode val="edge"/>
          <c:yMode val="edge"/>
          <c:x val="0.24149653908273289"/>
          <c:y val="0.15985243055555556"/>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946395422322049"/>
          <c:y val="0.10010807291666665"/>
          <c:w val="0.81244792568468216"/>
          <c:h val="0.78538369808406494"/>
        </c:manualLayout>
      </c:layout>
      <c:barChart>
        <c:barDir val="col"/>
        <c:grouping val="stacked"/>
        <c:varyColors val="0"/>
        <c:ser>
          <c:idx val="6"/>
          <c:order val="0"/>
          <c:tx>
            <c:strRef>
              <c:f>'Data 1.11'!$B$30</c:f>
              <c:strCache>
                <c:ptCount val="1"/>
                <c:pt idx="0">
                  <c:v>Non COVID-19</c:v>
                </c:pt>
              </c:strCache>
            </c:strRef>
          </c:tx>
          <c:spPr>
            <a:solidFill>
              <a:srgbClr val="203F7A"/>
            </a:solidFill>
            <a:ln>
              <a:noFill/>
            </a:ln>
            <a:effectLst/>
          </c:spPr>
          <c:invertIfNegative val="0"/>
          <c:cat>
            <c:numRef>
              <c:f>'Data 1.11'!$C$3:$AO$3</c:f>
              <c:numCache>
                <c:formatCode>#,##0</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1.11'!$C$30:$AO$30</c:f>
              <c:numCache>
                <c:formatCode>#,##0</c:formatCode>
                <c:ptCount val="39"/>
                <c:pt idx="0">
                  <c:v>-8</c:v>
                </c:pt>
                <c:pt idx="1">
                  <c:v>-11</c:v>
                </c:pt>
                <c:pt idx="2">
                  <c:v>-31</c:v>
                </c:pt>
                <c:pt idx="3">
                  <c:v>-30</c:v>
                </c:pt>
                <c:pt idx="4">
                  <c:v>-40</c:v>
                </c:pt>
                <c:pt idx="5">
                  <c:v>-9</c:v>
                </c:pt>
                <c:pt idx="6">
                  <c:v>-33</c:v>
                </c:pt>
                <c:pt idx="7">
                  <c:v>-35</c:v>
                </c:pt>
                <c:pt idx="8">
                  <c:v>-7</c:v>
                </c:pt>
                <c:pt idx="9">
                  <c:v>-7</c:v>
                </c:pt>
                <c:pt idx="10">
                  <c:v>-23</c:v>
                </c:pt>
                <c:pt idx="11">
                  <c:v>9</c:v>
                </c:pt>
                <c:pt idx="12">
                  <c:v>-1</c:v>
                </c:pt>
                <c:pt idx="13">
                  <c:v>148</c:v>
                </c:pt>
                <c:pt idx="14">
                  <c:v>163</c:v>
                </c:pt>
                <c:pt idx="15">
                  <c:v>133</c:v>
                </c:pt>
                <c:pt idx="16">
                  <c:v>107</c:v>
                </c:pt>
                <c:pt idx="17">
                  <c:v>73</c:v>
                </c:pt>
                <c:pt idx="18">
                  <c:v>16</c:v>
                </c:pt>
                <c:pt idx="19">
                  <c:v>19</c:v>
                </c:pt>
                <c:pt idx="20">
                  <c:v>-14</c:v>
                </c:pt>
                <c:pt idx="21">
                  <c:v>-3</c:v>
                </c:pt>
                <c:pt idx="22">
                  <c:v>-15</c:v>
                </c:pt>
                <c:pt idx="23">
                  <c:v>-20</c:v>
                </c:pt>
                <c:pt idx="24">
                  <c:v>-8</c:v>
                </c:pt>
                <c:pt idx="25">
                  <c:v>-15</c:v>
                </c:pt>
                <c:pt idx="26">
                  <c:v>-51</c:v>
                </c:pt>
                <c:pt idx="27">
                  <c:v>-37</c:v>
                </c:pt>
                <c:pt idx="28">
                  <c:v>-16</c:v>
                </c:pt>
                <c:pt idx="29">
                  <c:v>-14</c:v>
                </c:pt>
                <c:pt idx="30">
                  <c:v>-4</c:v>
                </c:pt>
                <c:pt idx="31">
                  <c:v>-15</c:v>
                </c:pt>
                <c:pt idx="32">
                  <c:v>-23</c:v>
                </c:pt>
                <c:pt idx="33">
                  <c:v>4</c:v>
                </c:pt>
                <c:pt idx="34">
                  <c:v>-20</c:v>
                </c:pt>
                <c:pt idx="35">
                  <c:v>-21</c:v>
                </c:pt>
                <c:pt idx="36">
                  <c:v>-18</c:v>
                </c:pt>
                <c:pt idx="37">
                  <c:v>-36</c:v>
                </c:pt>
                <c:pt idx="38">
                  <c:v>-58</c:v>
                </c:pt>
              </c:numCache>
            </c:numRef>
          </c:val>
          <c:extLst>
            <c:ext xmlns:c16="http://schemas.microsoft.com/office/drawing/2014/chart" uri="{C3380CC4-5D6E-409C-BE32-E72D297353CC}">
              <c16:uniqueId val="{00000000-308F-40A6-9FEF-EA94C1E439B7}"/>
            </c:ext>
          </c:extLst>
        </c:ser>
        <c:ser>
          <c:idx val="4"/>
          <c:order val="1"/>
          <c:tx>
            <c:strRef>
              <c:f>'Data 1.11'!$B$27</c:f>
              <c:strCache>
                <c:ptCount val="1"/>
                <c:pt idx="0">
                  <c:v>COVID-19</c:v>
                </c:pt>
              </c:strCache>
            </c:strRef>
          </c:tx>
          <c:spPr>
            <a:solidFill>
              <a:srgbClr val="93A7CC"/>
            </a:solidFill>
            <a:ln>
              <a:noFill/>
            </a:ln>
            <a:effectLst/>
          </c:spPr>
          <c:invertIfNegative val="0"/>
          <c:cat>
            <c:numRef>
              <c:f>'Data 1.11'!$C$3:$AO$3</c:f>
              <c:numCache>
                <c:formatCode>#,##0</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1.11'!$C$27:$AO$27</c:f>
              <c:numCache>
                <c:formatCode>#,##0</c:formatCode>
                <c:ptCount val="39"/>
                <c:pt idx="0">
                  <c:v>0</c:v>
                </c:pt>
                <c:pt idx="1">
                  <c:v>0</c:v>
                </c:pt>
                <c:pt idx="2">
                  <c:v>0</c:v>
                </c:pt>
                <c:pt idx="3">
                  <c:v>0</c:v>
                </c:pt>
                <c:pt idx="4">
                  <c:v>0</c:v>
                </c:pt>
                <c:pt idx="5">
                  <c:v>0</c:v>
                </c:pt>
                <c:pt idx="6">
                  <c:v>0</c:v>
                </c:pt>
                <c:pt idx="7">
                  <c:v>0</c:v>
                </c:pt>
                <c:pt idx="8">
                  <c:v>0</c:v>
                </c:pt>
                <c:pt idx="9">
                  <c:v>0</c:v>
                </c:pt>
                <c:pt idx="10">
                  <c:v>0</c:v>
                </c:pt>
                <c:pt idx="11">
                  <c:v>0</c:v>
                </c:pt>
                <c:pt idx="12">
                  <c:v>4</c:v>
                </c:pt>
                <c:pt idx="13">
                  <c:v>43</c:v>
                </c:pt>
                <c:pt idx="14">
                  <c:v>186</c:v>
                </c:pt>
                <c:pt idx="15">
                  <c:v>300</c:v>
                </c:pt>
                <c:pt idx="16">
                  <c:v>334</c:v>
                </c:pt>
                <c:pt idx="17">
                  <c:v>306</c:v>
                </c:pt>
                <c:pt idx="18">
                  <c:v>234</c:v>
                </c:pt>
                <c:pt idx="19">
                  <c:v>178</c:v>
                </c:pt>
                <c:pt idx="20">
                  <c:v>120</c:v>
                </c:pt>
                <c:pt idx="21">
                  <c:v>62</c:v>
                </c:pt>
                <c:pt idx="22">
                  <c:v>38</c:v>
                </c:pt>
                <c:pt idx="23">
                  <c:v>28</c:v>
                </c:pt>
                <c:pt idx="24">
                  <c:v>19</c:v>
                </c:pt>
                <c:pt idx="25">
                  <c:v>14</c:v>
                </c:pt>
                <c:pt idx="26">
                  <c:v>2</c:v>
                </c:pt>
                <c:pt idx="27">
                  <c:v>4</c:v>
                </c:pt>
                <c:pt idx="28">
                  <c:v>1</c:v>
                </c:pt>
                <c:pt idx="29">
                  <c:v>1</c:v>
                </c:pt>
                <c:pt idx="30">
                  <c:v>1</c:v>
                </c:pt>
                <c:pt idx="31">
                  <c:v>0</c:v>
                </c:pt>
                <c:pt idx="32">
                  <c:v>0</c:v>
                </c:pt>
                <c:pt idx="33">
                  <c:v>3</c:v>
                </c:pt>
                <c:pt idx="34">
                  <c:v>2</c:v>
                </c:pt>
                <c:pt idx="35">
                  <c:v>0</c:v>
                </c:pt>
                <c:pt idx="36">
                  <c:v>0</c:v>
                </c:pt>
                <c:pt idx="37">
                  <c:v>2</c:v>
                </c:pt>
                <c:pt idx="38">
                  <c:v>4</c:v>
                </c:pt>
              </c:numCache>
            </c:numRef>
          </c:val>
          <c:extLst>
            <c:ext xmlns:c16="http://schemas.microsoft.com/office/drawing/2014/chart" uri="{C3380CC4-5D6E-409C-BE32-E72D297353CC}">
              <c16:uniqueId val="{00000001-308F-40A6-9FEF-EA94C1E439B7}"/>
            </c:ext>
          </c:extLst>
        </c:ser>
        <c:dLbls>
          <c:showLegendKey val="0"/>
          <c:showVal val="0"/>
          <c:showCatName val="0"/>
          <c:showSerName val="0"/>
          <c:showPercent val="0"/>
          <c:showBubbleSize val="0"/>
        </c:dLbls>
        <c:gapWidth val="95"/>
        <c:overlap val="100"/>
        <c:axId val="661113296"/>
        <c:axId val="661114936"/>
      </c:barChart>
      <c:catAx>
        <c:axId val="661113296"/>
        <c:scaling>
          <c:orientation val="minMax"/>
        </c:scaling>
        <c:delete val="0"/>
        <c:axPos val="b"/>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1114936"/>
        <c:crosses val="autoZero"/>
        <c:auto val="1"/>
        <c:lblAlgn val="ctr"/>
        <c:lblOffset val="100"/>
        <c:tickLblSkip val="2"/>
        <c:noMultiLvlLbl val="0"/>
      </c:catAx>
      <c:valAx>
        <c:axId val="661114936"/>
        <c:scaling>
          <c:orientation val="minMax"/>
          <c:max val="400"/>
          <c:min val="-200"/>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t>Excess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11132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t>Home</a:t>
            </a:r>
          </a:p>
        </c:rich>
      </c:tx>
      <c:layout>
        <c:manualLayout>
          <c:xMode val="edge"/>
          <c:yMode val="edge"/>
          <c:x val="0.2554669911793383"/>
          <c:y val="0.1157552083333333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335819707400335"/>
          <c:y val="0.10010807291666665"/>
          <c:w val="0.81244792568468216"/>
          <c:h val="0.78538369808406494"/>
        </c:manualLayout>
      </c:layout>
      <c:barChart>
        <c:barDir val="col"/>
        <c:grouping val="stacked"/>
        <c:varyColors val="0"/>
        <c:ser>
          <c:idx val="6"/>
          <c:order val="0"/>
          <c:tx>
            <c:strRef>
              <c:f>'Data 1.11'!$B$84</c:f>
              <c:strCache>
                <c:ptCount val="1"/>
                <c:pt idx="0">
                  <c:v>Non COVID-19</c:v>
                </c:pt>
              </c:strCache>
            </c:strRef>
          </c:tx>
          <c:spPr>
            <a:solidFill>
              <a:srgbClr val="203F7A"/>
            </a:solidFill>
            <a:ln>
              <a:noFill/>
            </a:ln>
            <a:effectLst/>
          </c:spPr>
          <c:invertIfNegative val="0"/>
          <c:cat>
            <c:numRef>
              <c:f>'Data 1.11'!$C$3:$AO$3</c:f>
              <c:numCache>
                <c:formatCode>#,##0</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1.11'!$D$84:$AO$84</c:f>
              <c:numCache>
                <c:formatCode>#,##0</c:formatCode>
                <c:ptCount val="38"/>
                <c:pt idx="0">
                  <c:v>7</c:v>
                </c:pt>
                <c:pt idx="1">
                  <c:v>33</c:v>
                </c:pt>
                <c:pt idx="2">
                  <c:v>-6</c:v>
                </c:pt>
                <c:pt idx="3">
                  <c:v>5</c:v>
                </c:pt>
                <c:pt idx="4">
                  <c:v>0</c:v>
                </c:pt>
                <c:pt idx="5">
                  <c:v>27</c:v>
                </c:pt>
                <c:pt idx="6">
                  <c:v>13</c:v>
                </c:pt>
                <c:pt idx="7">
                  <c:v>49</c:v>
                </c:pt>
                <c:pt idx="8">
                  <c:v>18</c:v>
                </c:pt>
                <c:pt idx="9">
                  <c:v>64</c:v>
                </c:pt>
                <c:pt idx="10">
                  <c:v>64</c:v>
                </c:pt>
                <c:pt idx="11">
                  <c:v>35</c:v>
                </c:pt>
                <c:pt idx="12">
                  <c:v>248</c:v>
                </c:pt>
                <c:pt idx="13">
                  <c:v>251</c:v>
                </c:pt>
                <c:pt idx="14">
                  <c:v>213</c:v>
                </c:pt>
                <c:pt idx="15">
                  <c:v>175</c:v>
                </c:pt>
                <c:pt idx="16">
                  <c:v>202</c:v>
                </c:pt>
                <c:pt idx="17">
                  <c:v>141</c:v>
                </c:pt>
                <c:pt idx="18">
                  <c:v>167</c:v>
                </c:pt>
                <c:pt idx="19">
                  <c:v>156</c:v>
                </c:pt>
                <c:pt idx="20">
                  <c:v>118</c:v>
                </c:pt>
                <c:pt idx="21">
                  <c:v>80</c:v>
                </c:pt>
                <c:pt idx="22">
                  <c:v>117</c:v>
                </c:pt>
                <c:pt idx="23">
                  <c:v>113</c:v>
                </c:pt>
                <c:pt idx="24">
                  <c:v>88</c:v>
                </c:pt>
                <c:pt idx="25">
                  <c:v>110</c:v>
                </c:pt>
                <c:pt idx="26">
                  <c:v>93</c:v>
                </c:pt>
                <c:pt idx="27">
                  <c:v>95</c:v>
                </c:pt>
                <c:pt idx="28">
                  <c:v>102</c:v>
                </c:pt>
                <c:pt idx="29">
                  <c:v>105</c:v>
                </c:pt>
                <c:pt idx="30">
                  <c:v>88</c:v>
                </c:pt>
                <c:pt idx="31">
                  <c:v>81</c:v>
                </c:pt>
                <c:pt idx="32">
                  <c:v>85</c:v>
                </c:pt>
                <c:pt idx="33">
                  <c:v>111</c:v>
                </c:pt>
                <c:pt idx="34">
                  <c:v>100</c:v>
                </c:pt>
                <c:pt idx="35">
                  <c:v>82</c:v>
                </c:pt>
                <c:pt idx="36">
                  <c:v>74</c:v>
                </c:pt>
                <c:pt idx="37">
                  <c:v>26</c:v>
                </c:pt>
              </c:numCache>
            </c:numRef>
          </c:val>
          <c:extLst>
            <c:ext xmlns:c16="http://schemas.microsoft.com/office/drawing/2014/chart" uri="{C3380CC4-5D6E-409C-BE32-E72D297353CC}">
              <c16:uniqueId val="{00000000-251C-4CB0-9B2F-D6BD56DF6A06}"/>
            </c:ext>
          </c:extLst>
        </c:ser>
        <c:ser>
          <c:idx val="4"/>
          <c:order val="1"/>
          <c:tx>
            <c:strRef>
              <c:f>'Data 1.11'!$B$81</c:f>
              <c:strCache>
                <c:ptCount val="1"/>
                <c:pt idx="0">
                  <c:v>COVID-19</c:v>
                </c:pt>
              </c:strCache>
            </c:strRef>
          </c:tx>
          <c:spPr>
            <a:solidFill>
              <a:srgbClr val="93A7CC"/>
            </a:solidFill>
            <a:ln>
              <a:noFill/>
            </a:ln>
            <a:effectLst/>
          </c:spPr>
          <c:invertIfNegative val="0"/>
          <c:cat>
            <c:numRef>
              <c:f>'Data 1.11'!$C$3:$AO$3</c:f>
              <c:numCache>
                <c:formatCode>#,##0</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1.11'!$C$81:$AO$81</c:f>
              <c:numCache>
                <c:formatCode>#,##0</c:formatCode>
                <c:ptCount val="39"/>
                <c:pt idx="0">
                  <c:v>0</c:v>
                </c:pt>
                <c:pt idx="1">
                  <c:v>0</c:v>
                </c:pt>
                <c:pt idx="2">
                  <c:v>0</c:v>
                </c:pt>
                <c:pt idx="3">
                  <c:v>0</c:v>
                </c:pt>
                <c:pt idx="4">
                  <c:v>0</c:v>
                </c:pt>
                <c:pt idx="5">
                  <c:v>0</c:v>
                </c:pt>
                <c:pt idx="6">
                  <c:v>0</c:v>
                </c:pt>
                <c:pt idx="7">
                  <c:v>0</c:v>
                </c:pt>
                <c:pt idx="8">
                  <c:v>0</c:v>
                </c:pt>
                <c:pt idx="9">
                  <c:v>0</c:v>
                </c:pt>
                <c:pt idx="10">
                  <c:v>0</c:v>
                </c:pt>
                <c:pt idx="11">
                  <c:v>2</c:v>
                </c:pt>
                <c:pt idx="12">
                  <c:v>9</c:v>
                </c:pt>
                <c:pt idx="13">
                  <c:v>33</c:v>
                </c:pt>
                <c:pt idx="14">
                  <c:v>55</c:v>
                </c:pt>
                <c:pt idx="15">
                  <c:v>36</c:v>
                </c:pt>
                <c:pt idx="16">
                  <c:v>38</c:v>
                </c:pt>
                <c:pt idx="17">
                  <c:v>15</c:v>
                </c:pt>
                <c:pt idx="18">
                  <c:v>15</c:v>
                </c:pt>
                <c:pt idx="19">
                  <c:v>14</c:v>
                </c:pt>
                <c:pt idx="20">
                  <c:v>7</c:v>
                </c:pt>
                <c:pt idx="21">
                  <c:v>6</c:v>
                </c:pt>
                <c:pt idx="22">
                  <c:v>3</c:v>
                </c:pt>
                <c:pt idx="23">
                  <c:v>3</c:v>
                </c:pt>
                <c:pt idx="24">
                  <c:v>1</c:v>
                </c:pt>
                <c:pt idx="25">
                  <c:v>2</c:v>
                </c:pt>
                <c:pt idx="26">
                  <c:v>0</c:v>
                </c:pt>
                <c:pt idx="27">
                  <c:v>1</c:v>
                </c:pt>
                <c:pt idx="28">
                  <c:v>0</c:v>
                </c:pt>
                <c:pt idx="29">
                  <c:v>1</c:v>
                </c:pt>
                <c:pt idx="30">
                  <c:v>0</c:v>
                </c:pt>
                <c:pt idx="31">
                  <c:v>0</c:v>
                </c:pt>
                <c:pt idx="32">
                  <c:v>0</c:v>
                </c:pt>
                <c:pt idx="33">
                  <c:v>0</c:v>
                </c:pt>
                <c:pt idx="34">
                  <c:v>0</c:v>
                </c:pt>
                <c:pt idx="35">
                  <c:v>0</c:v>
                </c:pt>
                <c:pt idx="36">
                  <c:v>0</c:v>
                </c:pt>
                <c:pt idx="37">
                  <c:v>0</c:v>
                </c:pt>
                <c:pt idx="38">
                  <c:v>1</c:v>
                </c:pt>
              </c:numCache>
            </c:numRef>
          </c:val>
          <c:extLst>
            <c:ext xmlns:c16="http://schemas.microsoft.com/office/drawing/2014/chart" uri="{C3380CC4-5D6E-409C-BE32-E72D297353CC}">
              <c16:uniqueId val="{00000001-251C-4CB0-9B2F-D6BD56DF6A06}"/>
            </c:ext>
          </c:extLst>
        </c:ser>
        <c:dLbls>
          <c:showLegendKey val="0"/>
          <c:showVal val="0"/>
          <c:showCatName val="0"/>
          <c:showSerName val="0"/>
          <c:showPercent val="0"/>
          <c:showBubbleSize val="0"/>
        </c:dLbls>
        <c:gapWidth val="95"/>
        <c:overlap val="100"/>
        <c:axId val="661113296"/>
        <c:axId val="661114936"/>
      </c:barChart>
      <c:catAx>
        <c:axId val="661113296"/>
        <c:scaling>
          <c:orientation val="minMax"/>
        </c:scaling>
        <c:delete val="0"/>
        <c:axPos val="b"/>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1114936"/>
        <c:crosses val="autoZero"/>
        <c:auto val="1"/>
        <c:lblAlgn val="ctr"/>
        <c:lblOffset val="100"/>
        <c:tickLblSkip val="2"/>
        <c:noMultiLvlLbl val="0"/>
      </c:catAx>
      <c:valAx>
        <c:axId val="661114936"/>
        <c:scaling>
          <c:orientation val="minMax"/>
          <c:max val="400"/>
          <c:min val="-2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11132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86714710780544713"/>
          <c:y val="0.80866865804367005"/>
          <c:w val="0.11780702059539638"/>
          <c:h val="9.4830259079115672E-2"/>
        </c:manualLayout>
      </c:layout>
      <c:lineChart>
        <c:grouping val="standard"/>
        <c:varyColors val="0"/>
        <c:dLbls>
          <c:showLegendKey val="0"/>
          <c:showVal val="0"/>
          <c:showCatName val="0"/>
          <c:showSerName val="0"/>
          <c:showPercent val="0"/>
          <c:showBubbleSize val="0"/>
        </c:dLbls>
        <c:marker val="1"/>
        <c:smooth val="0"/>
        <c:axId val="1135463760"/>
        <c:axId val="1135469664"/>
      </c:lineChart>
      <c:catAx>
        <c:axId val="11354637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469664"/>
        <c:crosses val="autoZero"/>
        <c:auto val="1"/>
        <c:lblAlgn val="ctr"/>
        <c:lblOffset val="100"/>
        <c:noMultiLvlLbl val="0"/>
      </c:catAx>
      <c:valAx>
        <c:axId val="113546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463760"/>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solidFill>
                  <a:sysClr val="windowText" lastClr="000000"/>
                </a:solidFill>
              </a:rPr>
              <a:t>0-14</a:t>
            </a:r>
          </a:p>
        </c:rich>
      </c:tx>
      <c:layout>
        <c:manualLayout>
          <c:xMode val="edge"/>
          <c:yMode val="edge"/>
          <c:x val="0.15467731600849299"/>
          <c:y val="8.8338362359788938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6.0657539496897173E-2"/>
          <c:y val="2.6570339153120601E-2"/>
          <c:w val="0.90152332425876969"/>
          <c:h val="0.873316362245809"/>
        </c:manualLayout>
      </c:layout>
      <c:lineChart>
        <c:grouping val="standard"/>
        <c:varyColors val="0"/>
        <c:ser>
          <c:idx val="0"/>
          <c:order val="0"/>
          <c:tx>
            <c:strRef>
              <c:f>'Data 1.12'!$A$4</c:f>
              <c:strCache>
                <c:ptCount val="1"/>
              </c:strCache>
            </c:strRef>
          </c:tx>
          <c:spPr>
            <a:ln w="28575" cap="rnd">
              <a:solidFill>
                <a:srgbClr val="93A7CC"/>
              </a:solidFill>
              <a:prstDash val="sysDash"/>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1.12'!$B$8:$AN$8</c:f>
              <c:numCache>
                <c:formatCode>#,##0</c:formatCode>
                <c:ptCount val="39"/>
                <c:pt idx="0">
                  <c:v>4.5999999999999996</c:v>
                </c:pt>
                <c:pt idx="1">
                  <c:v>7.4</c:v>
                </c:pt>
                <c:pt idx="2">
                  <c:v>5.6</c:v>
                </c:pt>
                <c:pt idx="3">
                  <c:v>5.4</c:v>
                </c:pt>
                <c:pt idx="4">
                  <c:v>5.2</c:v>
                </c:pt>
                <c:pt idx="5">
                  <c:v>6.2</c:v>
                </c:pt>
                <c:pt idx="6">
                  <c:v>5.6</c:v>
                </c:pt>
                <c:pt idx="7">
                  <c:v>5.6</c:v>
                </c:pt>
                <c:pt idx="8">
                  <c:v>6</c:v>
                </c:pt>
                <c:pt idx="9">
                  <c:v>6.8</c:v>
                </c:pt>
                <c:pt idx="10">
                  <c:v>3.4</c:v>
                </c:pt>
                <c:pt idx="11">
                  <c:v>6.6</c:v>
                </c:pt>
                <c:pt idx="12">
                  <c:v>4.5999999999999996</c:v>
                </c:pt>
                <c:pt idx="13">
                  <c:v>4.4000000000000004</c:v>
                </c:pt>
                <c:pt idx="14">
                  <c:v>5.4</c:v>
                </c:pt>
                <c:pt idx="15">
                  <c:v>5.8</c:v>
                </c:pt>
                <c:pt idx="16">
                  <c:v>4</c:v>
                </c:pt>
                <c:pt idx="17">
                  <c:v>5.2</c:v>
                </c:pt>
                <c:pt idx="18">
                  <c:v>5</c:v>
                </c:pt>
                <c:pt idx="19">
                  <c:v>4.2</c:v>
                </c:pt>
                <c:pt idx="20">
                  <c:v>4.2</c:v>
                </c:pt>
                <c:pt idx="21">
                  <c:v>4.4000000000000004</c:v>
                </c:pt>
                <c:pt idx="22">
                  <c:v>5</c:v>
                </c:pt>
                <c:pt idx="23">
                  <c:v>3.6</c:v>
                </c:pt>
                <c:pt idx="24">
                  <c:v>3.8</c:v>
                </c:pt>
                <c:pt idx="25">
                  <c:v>2.6</c:v>
                </c:pt>
                <c:pt idx="26">
                  <c:v>4.8</c:v>
                </c:pt>
                <c:pt idx="27">
                  <c:v>6</c:v>
                </c:pt>
                <c:pt idx="28">
                  <c:v>3.4</c:v>
                </c:pt>
                <c:pt idx="29">
                  <c:v>5</c:v>
                </c:pt>
                <c:pt idx="30">
                  <c:v>3.6</c:v>
                </c:pt>
                <c:pt idx="31">
                  <c:v>4.8</c:v>
                </c:pt>
                <c:pt idx="32">
                  <c:v>5.4</c:v>
                </c:pt>
                <c:pt idx="33">
                  <c:v>4.2</c:v>
                </c:pt>
                <c:pt idx="34">
                  <c:v>3.8</c:v>
                </c:pt>
                <c:pt idx="35">
                  <c:v>6.2</c:v>
                </c:pt>
                <c:pt idx="36">
                  <c:v>5.6</c:v>
                </c:pt>
                <c:pt idx="37">
                  <c:v>4.8</c:v>
                </c:pt>
                <c:pt idx="38">
                  <c:v>3</c:v>
                </c:pt>
              </c:numCache>
            </c:numRef>
          </c:val>
          <c:smooth val="0"/>
          <c:extLst>
            <c:ext xmlns:c16="http://schemas.microsoft.com/office/drawing/2014/chart" uri="{C3380CC4-5D6E-409C-BE32-E72D297353CC}">
              <c16:uniqueId val="{00000000-A44E-4438-B539-A0AE4EEBF813}"/>
            </c:ext>
          </c:extLst>
        </c:ser>
        <c:ser>
          <c:idx val="1"/>
          <c:order val="1"/>
          <c:tx>
            <c:strRef>
              <c:f>'Data 1.12'!$A$15</c:f>
              <c:strCache>
                <c:ptCount val="1"/>
                <c:pt idx="0">
                  <c:v>2020</c:v>
                </c:pt>
              </c:strCache>
            </c:strRef>
          </c:tx>
          <c:spPr>
            <a:ln w="28575" cap="rnd">
              <a:solidFill>
                <a:srgbClr val="284F99"/>
              </a:solidFill>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1.12'!$B$17:$AN$17</c:f>
              <c:numCache>
                <c:formatCode>General</c:formatCode>
                <c:ptCount val="39"/>
                <c:pt idx="0">
                  <c:v>4</c:v>
                </c:pt>
                <c:pt idx="1">
                  <c:v>3</c:v>
                </c:pt>
                <c:pt idx="2">
                  <c:v>3</c:v>
                </c:pt>
                <c:pt idx="3">
                  <c:v>4</c:v>
                </c:pt>
                <c:pt idx="4">
                  <c:v>6</c:v>
                </c:pt>
                <c:pt idx="5">
                  <c:v>10</c:v>
                </c:pt>
                <c:pt idx="6">
                  <c:v>5</c:v>
                </c:pt>
                <c:pt idx="7">
                  <c:v>4</c:v>
                </c:pt>
                <c:pt idx="8">
                  <c:v>5</c:v>
                </c:pt>
                <c:pt idx="9">
                  <c:v>3</c:v>
                </c:pt>
                <c:pt idx="10">
                  <c:v>7</c:v>
                </c:pt>
                <c:pt idx="11">
                  <c:v>4</c:v>
                </c:pt>
                <c:pt idx="12">
                  <c:v>6</c:v>
                </c:pt>
                <c:pt idx="13">
                  <c:v>5</c:v>
                </c:pt>
                <c:pt idx="14">
                  <c:v>8</c:v>
                </c:pt>
                <c:pt idx="15">
                  <c:v>3</c:v>
                </c:pt>
                <c:pt idx="16">
                  <c:v>3</c:v>
                </c:pt>
                <c:pt idx="17">
                  <c:v>2</c:v>
                </c:pt>
                <c:pt idx="18">
                  <c:v>4</c:v>
                </c:pt>
                <c:pt idx="19">
                  <c:v>6</c:v>
                </c:pt>
                <c:pt idx="20">
                  <c:v>7</c:v>
                </c:pt>
                <c:pt idx="21">
                  <c:v>4</c:v>
                </c:pt>
                <c:pt idx="22">
                  <c:v>4</c:v>
                </c:pt>
                <c:pt idx="23">
                  <c:v>3</c:v>
                </c:pt>
                <c:pt idx="24">
                  <c:v>2</c:v>
                </c:pt>
                <c:pt idx="25">
                  <c:v>9</c:v>
                </c:pt>
                <c:pt idx="26">
                  <c:v>2</c:v>
                </c:pt>
                <c:pt idx="27">
                  <c:v>3</c:v>
                </c:pt>
                <c:pt idx="28">
                  <c:v>7</c:v>
                </c:pt>
                <c:pt idx="29">
                  <c:v>3</c:v>
                </c:pt>
                <c:pt idx="30">
                  <c:v>4</c:v>
                </c:pt>
                <c:pt idx="31">
                  <c:v>0</c:v>
                </c:pt>
                <c:pt idx="32">
                  <c:v>4</c:v>
                </c:pt>
                <c:pt idx="33">
                  <c:v>3</c:v>
                </c:pt>
                <c:pt idx="34">
                  <c:v>4</c:v>
                </c:pt>
                <c:pt idx="35">
                  <c:v>3</c:v>
                </c:pt>
                <c:pt idx="36">
                  <c:v>2</c:v>
                </c:pt>
                <c:pt idx="37">
                  <c:v>7</c:v>
                </c:pt>
                <c:pt idx="38">
                  <c:v>6</c:v>
                </c:pt>
              </c:numCache>
            </c:numRef>
          </c:val>
          <c:smooth val="0"/>
          <c:extLst>
            <c:ext xmlns:c16="http://schemas.microsoft.com/office/drawing/2014/chart" uri="{C3380CC4-5D6E-409C-BE32-E72D297353CC}">
              <c16:uniqueId val="{00000001-A44E-4438-B539-A0AE4EEBF813}"/>
            </c:ext>
          </c:extLst>
        </c:ser>
        <c:dLbls>
          <c:showLegendKey val="0"/>
          <c:showVal val="0"/>
          <c:showCatName val="0"/>
          <c:showSerName val="0"/>
          <c:showPercent val="0"/>
          <c:showBubbleSize val="0"/>
        </c:dLbls>
        <c:smooth val="0"/>
        <c:axId val="1135463760"/>
        <c:axId val="1135469664"/>
      </c:lineChart>
      <c:catAx>
        <c:axId val="1135463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9664"/>
        <c:crosses val="autoZero"/>
        <c:auto val="1"/>
        <c:lblAlgn val="ctr"/>
        <c:lblOffset val="100"/>
        <c:tickLblSkip val="11"/>
        <c:tickMarkSkip val="3"/>
        <c:noMultiLvlLbl val="0"/>
      </c:catAx>
      <c:valAx>
        <c:axId val="1135469664"/>
        <c:scaling>
          <c:orientation val="minMax"/>
          <c:max val="80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3760"/>
        <c:crosses val="autoZero"/>
        <c:crossBetween val="midCat"/>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solidFill>
                  <a:sysClr val="windowText" lastClr="000000"/>
                </a:solidFill>
              </a:rPr>
              <a:t>15-44</a:t>
            </a:r>
          </a:p>
        </c:rich>
      </c:tx>
      <c:layout>
        <c:manualLayout>
          <c:xMode val="edge"/>
          <c:yMode val="edge"/>
          <c:x val="0.18558081164122053"/>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6.0657539496897173E-2"/>
          <c:y val="2.6570339153120601E-2"/>
          <c:w val="0.90152332425876969"/>
          <c:h val="0.873316362245809"/>
        </c:manualLayout>
      </c:layout>
      <c:lineChart>
        <c:grouping val="standard"/>
        <c:varyColors val="0"/>
        <c:ser>
          <c:idx val="0"/>
          <c:order val="0"/>
          <c:tx>
            <c:strRef>
              <c:f>'Data 1.12'!$A$4</c:f>
              <c:strCache>
                <c:ptCount val="1"/>
              </c:strCache>
            </c:strRef>
          </c:tx>
          <c:spPr>
            <a:ln w="28575" cap="rnd">
              <a:solidFill>
                <a:srgbClr val="93A7CC"/>
              </a:solidFill>
              <a:prstDash val="sysDash"/>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1.12'!$B$9:$AN$9</c:f>
              <c:numCache>
                <c:formatCode>#,##0</c:formatCode>
                <c:ptCount val="39"/>
                <c:pt idx="0">
                  <c:v>40.799999999999997</c:v>
                </c:pt>
                <c:pt idx="1">
                  <c:v>50.4</c:v>
                </c:pt>
                <c:pt idx="2">
                  <c:v>42.6</c:v>
                </c:pt>
                <c:pt idx="3">
                  <c:v>47.6</c:v>
                </c:pt>
                <c:pt idx="4">
                  <c:v>40.4</c:v>
                </c:pt>
                <c:pt idx="5">
                  <c:v>44.2</c:v>
                </c:pt>
                <c:pt idx="6">
                  <c:v>41.8</c:v>
                </c:pt>
                <c:pt idx="7">
                  <c:v>46</c:v>
                </c:pt>
                <c:pt idx="8">
                  <c:v>41.8</c:v>
                </c:pt>
                <c:pt idx="9">
                  <c:v>42.6</c:v>
                </c:pt>
                <c:pt idx="10">
                  <c:v>42.6</c:v>
                </c:pt>
                <c:pt idx="11">
                  <c:v>43.4</c:v>
                </c:pt>
                <c:pt idx="12">
                  <c:v>40</c:v>
                </c:pt>
                <c:pt idx="13">
                  <c:v>43.2</c:v>
                </c:pt>
                <c:pt idx="14">
                  <c:v>41</c:v>
                </c:pt>
                <c:pt idx="15">
                  <c:v>44</c:v>
                </c:pt>
                <c:pt idx="16">
                  <c:v>40.200000000000003</c:v>
                </c:pt>
                <c:pt idx="17">
                  <c:v>37.4</c:v>
                </c:pt>
                <c:pt idx="18">
                  <c:v>40.4</c:v>
                </c:pt>
                <c:pt idx="19">
                  <c:v>44.8</c:v>
                </c:pt>
                <c:pt idx="20">
                  <c:v>40.200000000000003</c:v>
                </c:pt>
                <c:pt idx="21">
                  <c:v>40.200000000000003</c:v>
                </c:pt>
                <c:pt idx="22">
                  <c:v>47.8</c:v>
                </c:pt>
                <c:pt idx="23">
                  <c:v>43.4</c:v>
                </c:pt>
                <c:pt idx="24">
                  <c:v>41.8</c:v>
                </c:pt>
                <c:pt idx="25">
                  <c:v>45.8</c:v>
                </c:pt>
                <c:pt idx="26">
                  <c:v>39.799999999999997</c:v>
                </c:pt>
                <c:pt idx="27">
                  <c:v>41.4</c:v>
                </c:pt>
                <c:pt idx="28">
                  <c:v>43.6</c:v>
                </c:pt>
                <c:pt idx="29">
                  <c:v>42.8</c:v>
                </c:pt>
                <c:pt idx="30">
                  <c:v>46.4</c:v>
                </c:pt>
                <c:pt idx="31">
                  <c:v>44.6</c:v>
                </c:pt>
                <c:pt idx="32">
                  <c:v>41.6</c:v>
                </c:pt>
                <c:pt idx="33">
                  <c:v>38</c:v>
                </c:pt>
                <c:pt idx="34">
                  <c:v>39.4</c:v>
                </c:pt>
                <c:pt idx="35">
                  <c:v>42.4</c:v>
                </c:pt>
                <c:pt idx="36">
                  <c:v>37.200000000000003</c:v>
                </c:pt>
                <c:pt idx="37">
                  <c:v>37.200000000000003</c:v>
                </c:pt>
                <c:pt idx="38">
                  <c:v>39.200000000000003</c:v>
                </c:pt>
              </c:numCache>
            </c:numRef>
          </c:val>
          <c:smooth val="0"/>
          <c:extLst>
            <c:ext xmlns:c16="http://schemas.microsoft.com/office/drawing/2014/chart" uri="{C3380CC4-5D6E-409C-BE32-E72D297353CC}">
              <c16:uniqueId val="{00000000-7EBA-40F6-A578-5427E827798E}"/>
            </c:ext>
          </c:extLst>
        </c:ser>
        <c:ser>
          <c:idx val="1"/>
          <c:order val="1"/>
          <c:tx>
            <c:strRef>
              <c:f>'Data 1.12'!$A$15</c:f>
              <c:strCache>
                <c:ptCount val="1"/>
                <c:pt idx="0">
                  <c:v>2020</c:v>
                </c:pt>
              </c:strCache>
            </c:strRef>
          </c:tx>
          <c:spPr>
            <a:ln w="28575" cap="rnd">
              <a:solidFill>
                <a:srgbClr val="284F99"/>
              </a:solidFill>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1.12'!$B$18:$AN$18</c:f>
              <c:numCache>
                <c:formatCode>General</c:formatCode>
                <c:ptCount val="39"/>
                <c:pt idx="0">
                  <c:v>24</c:v>
                </c:pt>
                <c:pt idx="1">
                  <c:v>59</c:v>
                </c:pt>
                <c:pt idx="2">
                  <c:v>36</c:v>
                </c:pt>
                <c:pt idx="3">
                  <c:v>50</c:v>
                </c:pt>
                <c:pt idx="4">
                  <c:v>31</c:v>
                </c:pt>
                <c:pt idx="5">
                  <c:v>31</c:v>
                </c:pt>
                <c:pt idx="6">
                  <c:v>39</c:v>
                </c:pt>
                <c:pt idx="7">
                  <c:v>45</c:v>
                </c:pt>
                <c:pt idx="8">
                  <c:v>47</c:v>
                </c:pt>
                <c:pt idx="9">
                  <c:v>48</c:v>
                </c:pt>
                <c:pt idx="10">
                  <c:v>51</c:v>
                </c:pt>
                <c:pt idx="11">
                  <c:v>41</c:v>
                </c:pt>
                <c:pt idx="12">
                  <c:v>26</c:v>
                </c:pt>
                <c:pt idx="13">
                  <c:v>61</c:v>
                </c:pt>
                <c:pt idx="14">
                  <c:v>55</c:v>
                </c:pt>
                <c:pt idx="15">
                  <c:v>47</c:v>
                </c:pt>
                <c:pt idx="16">
                  <c:v>54</c:v>
                </c:pt>
                <c:pt idx="17">
                  <c:v>51</c:v>
                </c:pt>
                <c:pt idx="18">
                  <c:v>39</c:v>
                </c:pt>
                <c:pt idx="19">
                  <c:v>57</c:v>
                </c:pt>
                <c:pt idx="20">
                  <c:v>46</c:v>
                </c:pt>
                <c:pt idx="21">
                  <c:v>46</c:v>
                </c:pt>
                <c:pt idx="22">
                  <c:v>51</c:v>
                </c:pt>
                <c:pt idx="23">
                  <c:v>52</c:v>
                </c:pt>
                <c:pt idx="24">
                  <c:v>48</c:v>
                </c:pt>
                <c:pt idx="25">
                  <c:v>48</c:v>
                </c:pt>
                <c:pt idx="26">
                  <c:v>53</c:v>
                </c:pt>
                <c:pt idx="27">
                  <c:v>49</c:v>
                </c:pt>
                <c:pt idx="28">
                  <c:v>47</c:v>
                </c:pt>
                <c:pt idx="29">
                  <c:v>50</c:v>
                </c:pt>
                <c:pt idx="30">
                  <c:v>45</c:v>
                </c:pt>
                <c:pt idx="31">
                  <c:v>49</c:v>
                </c:pt>
                <c:pt idx="32">
                  <c:v>53</c:v>
                </c:pt>
                <c:pt idx="33">
                  <c:v>42</c:v>
                </c:pt>
                <c:pt idx="34">
                  <c:v>46</c:v>
                </c:pt>
                <c:pt idx="35">
                  <c:v>48</c:v>
                </c:pt>
                <c:pt idx="36">
                  <c:v>44</c:v>
                </c:pt>
                <c:pt idx="37">
                  <c:v>40</c:v>
                </c:pt>
                <c:pt idx="38">
                  <c:v>36</c:v>
                </c:pt>
              </c:numCache>
            </c:numRef>
          </c:val>
          <c:smooth val="0"/>
          <c:extLst>
            <c:ext xmlns:c16="http://schemas.microsoft.com/office/drawing/2014/chart" uri="{C3380CC4-5D6E-409C-BE32-E72D297353CC}">
              <c16:uniqueId val="{00000001-7EBA-40F6-A578-5427E827798E}"/>
            </c:ext>
          </c:extLst>
        </c:ser>
        <c:dLbls>
          <c:showLegendKey val="0"/>
          <c:showVal val="0"/>
          <c:showCatName val="0"/>
          <c:showSerName val="0"/>
          <c:showPercent val="0"/>
          <c:showBubbleSize val="0"/>
        </c:dLbls>
        <c:smooth val="0"/>
        <c:axId val="1135463760"/>
        <c:axId val="1135469664"/>
      </c:lineChart>
      <c:catAx>
        <c:axId val="1135463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9664"/>
        <c:crosses val="autoZero"/>
        <c:auto val="1"/>
        <c:lblAlgn val="ctr"/>
        <c:lblOffset val="100"/>
        <c:tickLblSkip val="3"/>
        <c:tickMarkSkip val="3"/>
        <c:noMultiLvlLbl val="0"/>
      </c:catAx>
      <c:valAx>
        <c:axId val="1135469664"/>
        <c:scaling>
          <c:orientation val="minMax"/>
          <c:max val="80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3760"/>
        <c:crosses val="autoZero"/>
        <c:crossBetween val="midCat"/>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solidFill>
                  <a:sysClr val="windowText" lastClr="000000"/>
                </a:solidFill>
              </a:rPr>
              <a:t>45-64</a:t>
            </a:r>
          </a:p>
        </c:rich>
      </c:tx>
      <c:layout>
        <c:manualLayout>
          <c:xMode val="edge"/>
          <c:yMode val="edge"/>
          <c:x val="0.16783074249097801"/>
          <c:y val="8.8338362359788938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373953832515479"/>
          <c:y val="2.9372505484629819E-2"/>
          <c:w val="0.90152332425876969"/>
          <c:h val="0.873316362245809"/>
        </c:manualLayout>
      </c:layout>
      <c:lineChart>
        <c:grouping val="standard"/>
        <c:varyColors val="0"/>
        <c:ser>
          <c:idx val="0"/>
          <c:order val="0"/>
          <c:tx>
            <c:strRef>
              <c:f>'Data 1.12'!$A$4</c:f>
              <c:strCache>
                <c:ptCount val="1"/>
              </c:strCache>
            </c:strRef>
          </c:tx>
          <c:spPr>
            <a:ln w="28575" cap="rnd">
              <a:solidFill>
                <a:srgbClr val="93A7CC"/>
              </a:solidFill>
              <a:prstDash val="sysDash"/>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1.12'!$B$10:$AN$10</c:f>
              <c:numCache>
                <c:formatCode>#,##0</c:formatCode>
                <c:ptCount val="39"/>
                <c:pt idx="0">
                  <c:v>153.6</c:v>
                </c:pt>
                <c:pt idx="1">
                  <c:v>219.2</c:v>
                </c:pt>
                <c:pt idx="2">
                  <c:v>182.2</c:v>
                </c:pt>
                <c:pt idx="3">
                  <c:v>183.2</c:v>
                </c:pt>
                <c:pt idx="4">
                  <c:v>182.2</c:v>
                </c:pt>
                <c:pt idx="5">
                  <c:v>173.2</c:v>
                </c:pt>
                <c:pt idx="6">
                  <c:v>171.2</c:v>
                </c:pt>
                <c:pt idx="7">
                  <c:v>168.8</c:v>
                </c:pt>
                <c:pt idx="8">
                  <c:v>172.2</c:v>
                </c:pt>
                <c:pt idx="9">
                  <c:v>166.2</c:v>
                </c:pt>
                <c:pt idx="10">
                  <c:v>156.4</c:v>
                </c:pt>
                <c:pt idx="11">
                  <c:v>153</c:v>
                </c:pt>
                <c:pt idx="12">
                  <c:v>160</c:v>
                </c:pt>
                <c:pt idx="13">
                  <c:v>150.80000000000001</c:v>
                </c:pt>
                <c:pt idx="14">
                  <c:v>175.8</c:v>
                </c:pt>
                <c:pt idx="15">
                  <c:v>157.19999999999999</c:v>
                </c:pt>
                <c:pt idx="16">
                  <c:v>156.80000000000001</c:v>
                </c:pt>
                <c:pt idx="17">
                  <c:v>155.6</c:v>
                </c:pt>
                <c:pt idx="18">
                  <c:v>157.19999999999999</c:v>
                </c:pt>
                <c:pt idx="19">
                  <c:v>156.6</c:v>
                </c:pt>
                <c:pt idx="20">
                  <c:v>145.6</c:v>
                </c:pt>
                <c:pt idx="21">
                  <c:v>149</c:v>
                </c:pt>
                <c:pt idx="22">
                  <c:v>153.6</c:v>
                </c:pt>
                <c:pt idx="23">
                  <c:v>156.19999999999999</c:v>
                </c:pt>
                <c:pt idx="24">
                  <c:v>144.80000000000001</c:v>
                </c:pt>
                <c:pt idx="25">
                  <c:v>144</c:v>
                </c:pt>
                <c:pt idx="26">
                  <c:v>139.4</c:v>
                </c:pt>
                <c:pt idx="27">
                  <c:v>149.19999999999999</c:v>
                </c:pt>
                <c:pt idx="28">
                  <c:v>151.4</c:v>
                </c:pt>
                <c:pt idx="29">
                  <c:v>142.19999999999999</c:v>
                </c:pt>
                <c:pt idx="30">
                  <c:v>151.4</c:v>
                </c:pt>
                <c:pt idx="31">
                  <c:v>148.4</c:v>
                </c:pt>
                <c:pt idx="32">
                  <c:v>145.6</c:v>
                </c:pt>
                <c:pt idx="33">
                  <c:v>150.6</c:v>
                </c:pt>
                <c:pt idx="34">
                  <c:v>148</c:v>
                </c:pt>
                <c:pt idx="35">
                  <c:v>136.6</c:v>
                </c:pt>
                <c:pt idx="36">
                  <c:v>151.19999999999999</c:v>
                </c:pt>
                <c:pt idx="37">
                  <c:v>143.19999999999999</c:v>
                </c:pt>
                <c:pt idx="38">
                  <c:v>152</c:v>
                </c:pt>
              </c:numCache>
            </c:numRef>
          </c:val>
          <c:smooth val="0"/>
          <c:extLst>
            <c:ext xmlns:c16="http://schemas.microsoft.com/office/drawing/2014/chart" uri="{C3380CC4-5D6E-409C-BE32-E72D297353CC}">
              <c16:uniqueId val="{00000000-E2A7-4129-9136-105DE339731F}"/>
            </c:ext>
          </c:extLst>
        </c:ser>
        <c:ser>
          <c:idx val="1"/>
          <c:order val="1"/>
          <c:tx>
            <c:strRef>
              <c:f>'Data 1.12'!$A$15</c:f>
              <c:strCache>
                <c:ptCount val="1"/>
                <c:pt idx="0">
                  <c:v>2020</c:v>
                </c:pt>
              </c:strCache>
            </c:strRef>
          </c:tx>
          <c:spPr>
            <a:ln w="28575" cap="rnd">
              <a:solidFill>
                <a:srgbClr val="284F99"/>
              </a:solidFill>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1.12'!$B$19:$AN$19</c:f>
              <c:numCache>
                <c:formatCode>General</c:formatCode>
                <c:ptCount val="39"/>
                <c:pt idx="0">
                  <c:v>153</c:v>
                </c:pt>
                <c:pt idx="1">
                  <c:v>215</c:v>
                </c:pt>
                <c:pt idx="2">
                  <c:v>193</c:v>
                </c:pt>
                <c:pt idx="3">
                  <c:v>171</c:v>
                </c:pt>
                <c:pt idx="4">
                  <c:v>174</c:v>
                </c:pt>
                <c:pt idx="5">
                  <c:v>170</c:v>
                </c:pt>
                <c:pt idx="6">
                  <c:v>166</c:v>
                </c:pt>
                <c:pt idx="7">
                  <c:v>151</c:v>
                </c:pt>
                <c:pt idx="8">
                  <c:v>165</c:v>
                </c:pt>
                <c:pt idx="9">
                  <c:v>173</c:v>
                </c:pt>
                <c:pt idx="10">
                  <c:v>183</c:v>
                </c:pt>
                <c:pt idx="11">
                  <c:v>189</c:v>
                </c:pt>
                <c:pt idx="12">
                  <c:v>146</c:v>
                </c:pt>
                <c:pt idx="13">
                  <c:v>226</c:v>
                </c:pt>
                <c:pt idx="14">
                  <c:v>241</c:v>
                </c:pt>
                <c:pt idx="15">
                  <c:v>214</c:v>
                </c:pt>
                <c:pt idx="16">
                  <c:v>230</c:v>
                </c:pt>
                <c:pt idx="17">
                  <c:v>207</c:v>
                </c:pt>
                <c:pt idx="18">
                  <c:v>182</c:v>
                </c:pt>
                <c:pt idx="19">
                  <c:v>203</c:v>
                </c:pt>
                <c:pt idx="20">
                  <c:v>164</c:v>
                </c:pt>
                <c:pt idx="21">
                  <c:v>165</c:v>
                </c:pt>
                <c:pt idx="22">
                  <c:v>164</c:v>
                </c:pt>
                <c:pt idx="23">
                  <c:v>139</c:v>
                </c:pt>
                <c:pt idx="24">
                  <c:v>153</c:v>
                </c:pt>
                <c:pt idx="25">
                  <c:v>139</c:v>
                </c:pt>
                <c:pt idx="26">
                  <c:v>161</c:v>
                </c:pt>
                <c:pt idx="27">
                  <c:v>146</c:v>
                </c:pt>
                <c:pt idx="28">
                  <c:v>156</c:v>
                </c:pt>
                <c:pt idx="29">
                  <c:v>153</c:v>
                </c:pt>
                <c:pt idx="30">
                  <c:v>175</c:v>
                </c:pt>
                <c:pt idx="31">
                  <c:v>153</c:v>
                </c:pt>
                <c:pt idx="32">
                  <c:v>156</c:v>
                </c:pt>
                <c:pt idx="33">
                  <c:v>158</c:v>
                </c:pt>
                <c:pt idx="34">
                  <c:v>166</c:v>
                </c:pt>
                <c:pt idx="35">
                  <c:v>172</c:v>
                </c:pt>
                <c:pt idx="36">
                  <c:v>156</c:v>
                </c:pt>
                <c:pt idx="37">
                  <c:v>154</c:v>
                </c:pt>
                <c:pt idx="38">
                  <c:v>133</c:v>
                </c:pt>
              </c:numCache>
            </c:numRef>
          </c:val>
          <c:smooth val="0"/>
          <c:extLst>
            <c:ext xmlns:c16="http://schemas.microsoft.com/office/drawing/2014/chart" uri="{C3380CC4-5D6E-409C-BE32-E72D297353CC}">
              <c16:uniqueId val="{00000001-E2A7-4129-9136-105DE339731F}"/>
            </c:ext>
          </c:extLst>
        </c:ser>
        <c:dLbls>
          <c:showLegendKey val="0"/>
          <c:showVal val="0"/>
          <c:showCatName val="0"/>
          <c:showSerName val="0"/>
          <c:showPercent val="0"/>
          <c:showBubbleSize val="0"/>
        </c:dLbls>
        <c:smooth val="0"/>
        <c:axId val="1135463760"/>
        <c:axId val="1135469664"/>
      </c:lineChart>
      <c:catAx>
        <c:axId val="1135463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9664"/>
        <c:crosses val="autoZero"/>
        <c:auto val="1"/>
        <c:lblAlgn val="ctr"/>
        <c:lblOffset val="100"/>
        <c:tickLblSkip val="3"/>
        <c:tickMarkSkip val="3"/>
        <c:noMultiLvlLbl val="0"/>
      </c:catAx>
      <c:valAx>
        <c:axId val="1135469664"/>
        <c:scaling>
          <c:orientation val="minMax"/>
          <c:max val="80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3760"/>
        <c:crosses val="autoZero"/>
        <c:crossBetween val="midCat"/>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solidFill>
                  <a:sysClr val="windowText" lastClr="000000"/>
                </a:solidFill>
              </a:rPr>
              <a:t>65-74</a:t>
            </a:r>
          </a:p>
        </c:rich>
      </c:tx>
      <c:layout>
        <c:manualLayout>
          <c:xMode val="edge"/>
          <c:yMode val="edge"/>
          <c:x val="0.16785207251752279"/>
          <c:y val="4.4169181179894469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6.0657539496897173E-2"/>
          <c:y val="2.6570339153120601E-2"/>
          <c:w val="0.90152332425876969"/>
          <c:h val="0.873316362245809"/>
        </c:manualLayout>
      </c:layout>
      <c:lineChart>
        <c:grouping val="standard"/>
        <c:varyColors val="0"/>
        <c:ser>
          <c:idx val="0"/>
          <c:order val="0"/>
          <c:tx>
            <c:strRef>
              <c:f>'Data 1.12'!$A$4</c:f>
              <c:strCache>
                <c:ptCount val="1"/>
              </c:strCache>
            </c:strRef>
          </c:tx>
          <c:spPr>
            <a:ln w="28575" cap="rnd">
              <a:solidFill>
                <a:srgbClr val="93A7CC"/>
              </a:solidFill>
              <a:prstDash val="sysDash"/>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1.12'!$B$11:$AN$11</c:f>
              <c:numCache>
                <c:formatCode>#,##0</c:formatCode>
                <c:ptCount val="39"/>
                <c:pt idx="0">
                  <c:v>229.4</c:v>
                </c:pt>
                <c:pt idx="1">
                  <c:v>271.60000000000002</c:v>
                </c:pt>
                <c:pt idx="2">
                  <c:v>235</c:v>
                </c:pt>
                <c:pt idx="3">
                  <c:v>231.8</c:v>
                </c:pt>
                <c:pt idx="4">
                  <c:v>221.6</c:v>
                </c:pt>
                <c:pt idx="5">
                  <c:v>224.6</c:v>
                </c:pt>
                <c:pt idx="6">
                  <c:v>228.8</c:v>
                </c:pt>
                <c:pt idx="7">
                  <c:v>225.4</c:v>
                </c:pt>
                <c:pt idx="8">
                  <c:v>214.4</c:v>
                </c:pt>
                <c:pt idx="9">
                  <c:v>229.2</c:v>
                </c:pt>
                <c:pt idx="10">
                  <c:v>212.8</c:v>
                </c:pt>
                <c:pt idx="11">
                  <c:v>206.8</c:v>
                </c:pt>
                <c:pt idx="12">
                  <c:v>217</c:v>
                </c:pt>
                <c:pt idx="13">
                  <c:v>209</c:v>
                </c:pt>
                <c:pt idx="14">
                  <c:v>201</c:v>
                </c:pt>
                <c:pt idx="15">
                  <c:v>186.6</c:v>
                </c:pt>
                <c:pt idx="16">
                  <c:v>207</c:v>
                </c:pt>
                <c:pt idx="17">
                  <c:v>209.4</c:v>
                </c:pt>
                <c:pt idx="18">
                  <c:v>190.8</c:v>
                </c:pt>
                <c:pt idx="19">
                  <c:v>211</c:v>
                </c:pt>
                <c:pt idx="20">
                  <c:v>193.4</c:v>
                </c:pt>
                <c:pt idx="21">
                  <c:v>194</c:v>
                </c:pt>
                <c:pt idx="22">
                  <c:v>191.8</c:v>
                </c:pt>
                <c:pt idx="23">
                  <c:v>185</c:v>
                </c:pt>
                <c:pt idx="24">
                  <c:v>201.6</c:v>
                </c:pt>
                <c:pt idx="25">
                  <c:v>212.2</c:v>
                </c:pt>
                <c:pt idx="26">
                  <c:v>204.2</c:v>
                </c:pt>
                <c:pt idx="27">
                  <c:v>185.4</c:v>
                </c:pt>
                <c:pt idx="28">
                  <c:v>185.8</c:v>
                </c:pt>
                <c:pt idx="29">
                  <c:v>182.8</c:v>
                </c:pt>
                <c:pt idx="30">
                  <c:v>186.4</c:v>
                </c:pt>
                <c:pt idx="31">
                  <c:v>185</c:v>
                </c:pt>
                <c:pt idx="32">
                  <c:v>193.8</c:v>
                </c:pt>
                <c:pt idx="33">
                  <c:v>181.8</c:v>
                </c:pt>
                <c:pt idx="34">
                  <c:v>183</c:v>
                </c:pt>
                <c:pt idx="35">
                  <c:v>186</c:v>
                </c:pt>
                <c:pt idx="36">
                  <c:v>189.6</c:v>
                </c:pt>
                <c:pt idx="37">
                  <c:v>188.6</c:v>
                </c:pt>
                <c:pt idx="38">
                  <c:v>185.2</c:v>
                </c:pt>
              </c:numCache>
            </c:numRef>
          </c:val>
          <c:smooth val="0"/>
          <c:extLst>
            <c:ext xmlns:c16="http://schemas.microsoft.com/office/drawing/2014/chart" uri="{C3380CC4-5D6E-409C-BE32-E72D297353CC}">
              <c16:uniqueId val="{00000000-949C-4BA2-BFA2-B5208F8DC0E1}"/>
            </c:ext>
          </c:extLst>
        </c:ser>
        <c:ser>
          <c:idx val="1"/>
          <c:order val="1"/>
          <c:tx>
            <c:strRef>
              <c:f>'Data 1.12'!$A$15</c:f>
              <c:strCache>
                <c:ptCount val="1"/>
                <c:pt idx="0">
                  <c:v>2020</c:v>
                </c:pt>
              </c:strCache>
            </c:strRef>
          </c:tx>
          <c:spPr>
            <a:ln w="28575" cap="rnd">
              <a:solidFill>
                <a:srgbClr val="284F99"/>
              </a:solidFill>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1.12'!$B$20:$AN$20</c:f>
              <c:numCache>
                <c:formatCode>General</c:formatCode>
                <c:ptCount val="39"/>
                <c:pt idx="0">
                  <c:v>197</c:v>
                </c:pt>
                <c:pt idx="1">
                  <c:v>288</c:v>
                </c:pt>
                <c:pt idx="2">
                  <c:v>239</c:v>
                </c:pt>
                <c:pt idx="3">
                  <c:v>231</c:v>
                </c:pt>
                <c:pt idx="4">
                  <c:v>214</c:v>
                </c:pt>
                <c:pt idx="5">
                  <c:v>211</c:v>
                </c:pt>
                <c:pt idx="6">
                  <c:v>240</c:v>
                </c:pt>
                <c:pt idx="7">
                  <c:v>224</c:v>
                </c:pt>
                <c:pt idx="8">
                  <c:v>214</c:v>
                </c:pt>
                <c:pt idx="9">
                  <c:v>217</c:v>
                </c:pt>
                <c:pt idx="10">
                  <c:v>225</c:v>
                </c:pt>
                <c:pt idx="11">
                  <c:v>228</c:v>
                </c:pt>
                <c:pt idx="12">
                  <c:v>202</c:v>
                </c:pt>
                <c:pt idx="13">
                  <c:v>333</c:v>
                </c:pt>
                <c:pt idx="14">
                  <c:v>330</c:v>
                </c:pt>
                <c:pt idx="15">
                  <c:v>295</c:v>
                </c:pt>
                <c:pt idx="16">
                  <c:v>309</c:v>
                </c:pt>
                <c:pt idx="17">
                  <c:v>270</c:v>
                </c:pt>
                <c:pt idx="18">
                  <c:v>241</c:v>
                </c:pt>
                <c:pt idx="19">
                  <c:v>231</c:v>
                </c:pt>
                <c:pt idx="20">
                  <c:v>215</c:v>
                </c:pt>
                <c:pt idx="21">
                  <c:v>197</c:v>
                </c:pt>
                <c:pt idx="22">
                  <c:v>206</c:v>
                </c:pt>
                <c:pt idx="23">
                  <c:v>205</c:v>
                </c:pt>
                <c:pt idx="24">
                  <c:v>172</c:v>
                </c:pt>
                <c:pt idx="25">
                  <c:v>171</c:v>
                </c:pt>
                <c:pt idx="26">
                  <c:v>190</c:v>
                </c:pt>
                <c:pt idx="27">
                  <c:v>194</c:v>
                </c:pt>
                <c:pt idx="28">
                  <c:v>191</c:v>
                </c:pt>
                <c:pt idx="29">
                  <c:v>161</c:v>
                </c:pt>
                <c:pt idx="30">
                  <c:v>192</c:v>
                </c:pt>
                <c:pt idx="31">
                  <c:v>208</c:v>
                </c:pt>
                <c:pt idx="32">
                  <c:v>187</c:v>
                </c:pt>
                <c:pt idx="33">
                  <c:v>204</c:v>
                </c:pt>
                <c:pt idx="34">
                  <c:v>212</c:v>
                </c:pt>
                <c:pt idx="35">
                  <c:v>221</c:v>
                </c:pt>
                <c:pt idx="36">
                  <c:v>206</c:v>
                </c:pt>
                <c:pt idx="37">
                  <c:v>174</c:v>
                </c:pt>
                <c:pt idx="38">
                  <c:v>163</c:v>
                </c:pt>
              </c:numCache>
            </c:numRef>
          </c:val>
          <c:smooth val="0"/>
          <c:extLst>
            <c:ext xmlns:c16="http://schemas.microsoft.com/office/drawing/2014/chart" uri="{C3380CC4-5D6E-409C-BE32-E72D297353CC}">
              <c16:uniqueId val="{00000001-949C-4BA2-BFA2-B5208F8DC0E1}"/>
            </c:ext>
          </c:extLst>
        </c:ser>
        <c:dLbls>
          <c:showLegendKey val="0"/>
          <c:showVal val="0"/>
          <c:showCatName val="0"/>
          <c:showSerName val="0"/>
          <c:showPercent val="0"/>
          <c:showBubbleSize val="0"/>
        </c:dLbls>
        <c:smooth val="0"/>
        <c:axId val="1135463760"/>
        <c:axId val="1135469664"/>
      </c:lineChart>
      <c:catAx>
        <c:axId val="1135463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9664"/>
        <c:crosses val="autoZero"/>
        <c:auto val="1"/>
        <c:lblAlgn val="ctr"/>
        <c:lblOffset val="100"/>
        <c:tickLblSkip val="3"/>
        <c:tickMarkSkip val="3"/>
        <c:noMultiLvlLbl val="0"/>
      </c:catAx>
      <c:valAx>
        <c:axId val="1135469664"/>
        <c:scaling>
          <c:orientation val="minMax"/>
          <c:max val="80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3760"/>
        <c:crosses val="autoZero"/>
        <c:crossBetween val="midCat"/>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solidFill>
                  <a:sysClr val="windowText" lastClr="000000"/>
                </a:solidFill>
              </a:rPr>
              <a:t>75-84</a:t>
            </a:r>
          </a:p>
        </c:rich>
      </c:tx>
      <c:layout>
        <c:manualLayout>
          <c:xMode val="edge"/>
          <c:yMode val="edge"/>
          <c:x val="0.16350626155517123"/>
          <c:y val="4.4169181179894469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6.0657539496897173E-2"/>
          <c:y val="2.6570339153120601E-2"/>
          <c:w val="0.90152332425876969"/>
          <c:h val="0.873316362245809"/>
        </c:manualLayout>
      </c:layout>
      <c:lineChart>
        <c:grouping val="standard"/>
        <c:varyColors val="0"/>
        <c:ser>
          <c:idx val="0"/>
          <c:order val="0"/>
          <c:tx>
            <c:strRef>
              <c:f>'Data 1.12'!$A$4</c:f>
              <c:strCache>
                <c:ptCount val="1"/>
              </c:strCache>
            </c:strRef>
          </c:tx>
          <c:spPr>
            <a:ln w="28575" cap="rnd">
              <a:solidFill>
                <a:srgbClr val="93A7CC"/>
              </a:solidFill>
              <a:prstDash val="sysDash"/>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1.12'!$B$12:$AN$12</c:f>
              <c:numCache>
                <c:formatCode>#,##0</c:formatCode>
                <c:ptCount val="39"/>
                <c:pt idx="0">
                  <c:v>387.8</c:v>
                </c:pt>
                <c:pt idx="1">
                  <c:v>464.6</c:v>
                </c:pt>
                <c:pt idx="2">
                  <c:v>412.8</c:v>
                </c:pt>
                <c:pt idx="3">
                  <c:v>385.6</c:v>
                </c:pt>
                <c:pt idx="4">
                  <c:v>378.8</c:v>
                </c:pt>
                <c:pt idx="5">
                  <c:v>379.4</c:v>
                </c:pt>
                <c:pt idx="6">
                  <c:v>384</c:v>
                </c:pt>
                <c:pt idx="7">
                  <c:v>375.2</c:v>
                </c:pt>
                <c:pt idx="8">
                  <c:v>327</c:v>
                </c:pt>
                <c:pt idx="9">
                  <c:v>366.6</c:v>
                </c:pt>
                <c:pt idx="10">
                  <c:v>351.2</c:v>
                </c:pt>
                <c:pt idx="11">
                  <c:v>327.60000000000002</c:v>
                </c:pt>
                <c:pt idx="12">
                  <c:v>334.4</c:v>
                </c:pt>
                <c:pt idx="13">
                  <c:v>326.39999999999998</c:v>
                </c:pt>
                <c:pt idx="14">
                  <c:v>306.60000000000002</c:v>
                </c:pt>
                <c:pt idx="15">
                  <c:v>324.39999999999998</c:v>
                </c:pt>
                <c:pt idx="16">
                  <c:v>328.8</c:v>
                </c:pt>
                <c:pt idx="17">
                  <c:v>317.60000000000002</c:v>
                </c:pt>
                <c:pt idx="18">
                  <c:v>297.39999999999998</c:v>
                </c:pt>
                <c:pt idx="19">
                  <c:v>308.2</c:v>
                </c:pt>
                <c:pt idx="20">
                  <c:v>314.8</c:v>
                </c:pt>
                <c:pt idx="21">
                  <c:v>297.39999999999998</c:v>
                </c:pt>
                <c:pt idx="22">
                  <c:v>318.60000000000002</c:v>
                </c:pt>
                <c:pt idx="23">
                  <c:v>302.39999999999998</c:v>
                </c:pt>
                <c:pt idx="24">
                  <c:v>308.60000000000002</c:v>
                </c:pt>
                <c:pt idx="25">
                  <c:v>302.60000000000002</c:v>
                </c:pt>
                <c:pt idx="26">
                  <c:v>302.8</c:v>
                </c:pt>
                <c:pt idx="27">
                  <c:v>305.60000000000002</c:v>
                </c:pt>
                <c:pt idx="28">
                  <c:v>295.39999999999998</c:v>
                </c:pt>
                <c:pt idx="29">
                  <c:v>289.60000000000002</c:v>
                </c:pt>
                <c:pt idx="30">
                  <c:v>303.2</c:v>
                </c:pt>
                <c:pt idx="31">
                  <c:v>299.2</c:v>
                </c:pt>
                <c:pt idx="32">
                  <c:v>298</c:v>
                </c:pt>
                <c:pt idx="33">
                  <c:v>295.39999999999998</c:v>
                </c:pt>
                <c:pt idx="34">
                  <c:v>292</c:v>
                </c:pt>
                <c:pt idx="35">
                  <c:v>301.39999999999998</c:v>
                </c:pt>
                <c:pt idx="36">
                  <c:v>299.8</c:v>
                </c:pt>
                <c:pt idx="37">
                  <c:v>292.8</c:v>
                </c:pt>
                <c:pt idx="38">
                  <c:v>315</c:v>
                </c:pt>
              </c:numCache>
            </c:numRef>
          </c:val>
          <c:smooth val="0"/>
          <c:extLst>
            <c:ext xmlns:c16="http://schemas.microsoft.com/office/drawing/2014/chart" uri="{C3380CC4-5D6E-409C-BE32-E72D297353CC}">
              <c16:uniqueId val="{00000000-60B2-41E7-B685-1B22EF8B87C2}"/>
            </c:ext>
          </c:extLst>
        </c:ser>
        <c:ser>
          <c:idx val="1"/>
          <c:order val="1"/>
          <c:tx>
            <c:strRef>
              <c:f>'Data 1.12'!$A$15</c:f>
              <c:strCache>
                <c:ptCount val="1"/>
                <c:pt idx="0">
                  <c:v>2020</c:v>
                </c:pt>
              </c:strCache>
            </c:strRef>
          </c:tx>
          <c:spPr>
            <a:ln w="28575" cap="rnd">
              <a:solidFill>
                <a:srgbClr val="284F99"/>
              </a:solidFill>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1.12'!$B$21:$AN$21</c:f>
              <c:numCache>
                <c:formatCode>General</c:formatCode>
                <c:ptCount val="39"/>
                <c:pt idx="0">
                  <c:v>372</c:v>
                </c:pt>
                <c:pt idx="1">
                  <c:v>428</c:v>
                </c:pt>
                <c:pt idx="2">
                  <c:v>385</c:v>
                </c:pt>
                <c:pt idx="3">
                  <c:v>343</c:v>
                </c:pt>
                <c:pt idx="4">
                  <c:v>368</c:v>
                </c:pt>
                <c:pt idx="5">
                  <c:v>378</c:v>
                </c:pt>
                <c:pt idx="6">
                  <c:v>328</c:v>
                </c:pt>
                <c:pt idx="7">
                  <c:v>354</c:v>
                </c:pt>
                <c:pt idx="8">
                  <c:v>333</c:v>
                </c:pt>
                <c:pt idx="9">
                  <c:v>360</c:v>
                </c:pt>
                <c:pt idx="10">
                  <c:v>331</c:v>
                </c:pt>
                <c:pt idx="11">
                  <c:v>363</c:v>
                </c:pt>
                <c:pt idx="12">
                  <c:v>317</c:v>
                </c:pt>
                <c:pt idx="13">
                  <c:v>542</c:v>
                </c:pt>
                <c:pt idx="14">
                  <c:v>641</c:v>
                </c:pt>
                <c:pt idx="15">
                  <c:v>606</c:v>
                </c:pt>
                <c:pt idx="16">
                  <c:v>578</c:v>
                </c:pt>
                <c:pt idx="17">
                  <c:v>479</c:v>
                </c:pt>
                <c:pt idx="18">
                  <c:v>467</c:v>
                </c:pt>
                <c:pt idx="19">
                  <c:v>406</c:v>
                </c:pt>
                <c:pt idx="20">
                  <c:v>349</c:v>
                </c:pt>
                <c:pt idx="21">
                  <c:v>329</c:v>
                </c:pt>
                <c:pt idx="22">
                  <c:v>322</c:v>
                </c:pt>
                <c:pt idx="23">
                  <c:v>310</c:v>
                </c:pt>
                <c:pt idx="24">
                  <c:v>334</c:v>
                </c:pt>
                <c:pt idx="25">
                  <c:v>320</c:v>
                </c:pt>
                <c:pt idx="26">
                  <c:v>279</c:v>
                </c:pt>
                <c:pt idx="27">
                  <c:v>277</c:v>
                </c:pt>
                <c:pt idx="28">
                  <c:v>295</c:v>
                </c:pt>
                <c:pt idx="29">
                  <c:v>298</c:v>
                </c:pt>
                <c:pt idx="30">
                  <c:v>309</c:v>
                </c:pt>
                <c:pt idx="31">
                  <c:v>308</c:v>
                </c:pt>
                <c:pt idx="32">
                  <c:v>243</c:v>
                </c:pt>
                <c:pt idx="33">
                  <c:v>318</c:v>
                </c:pt>
                <c:pt idx="34">
                  <c:v>299</c:v>
                </c:pt>
                <c:pt idx="35">
                  <c:v>295</c:v>
                </c:pt>
                <c:pt idx="36">
                  <c:v>321</c:v>
                </c:pt>
                <c:pt idx="37">
                  <c:v>269</c:v>
                </c:pt>
                <c:pt idx="38">
                  <c:v>261</c:v>
                </c:pt>
              </c:numCache>
            </c:numRef>
          </c:val>
          <c:smooth val="0"/>
          <c:extLst>
            <c:ext xmlns:c16="http://schemas.microsoft.com/office/drawing/2014/chart" uri="{C3380CC4-5D6E-409C-BE32-E72D297353CC}">
              <c16:uniqueId val="{00000001-60B2-41E7-B685-1B22EF8B87C2}"/>
            </c:ext>
          </c:extLst>
        </c:ser>
        <c:dLbls>
          <c:showLegendKey val="0"/>
          <c:showVal val="0"/>
          <c:showCatName val="0"/>
          <c:showSerName val="0"/>
          <c:showPercent val="0"/>
          <c:showBubbleSize val="0"/>
        </c:dLbls>
        <c:smooth val="0"/>
        <c:axId val="1135463760"/>
        <c:axId val="1135469664"/>
      </c:lineChart>
      <c:catAx>
        <c:axId val="1135463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9664"/>
        <c:crosses val="autoZero"/>
        <c:auto val="1"/>
        <c:lblAlgn val="ctr"/>
        <c:lblOffset val="100"/>
        <c:tickLblSkip val="3"/>
        <c:tickMarkSkip val="3"/>
        <c:noMultiLvlLbl val="0"/>
      </c:catAx>
      <c:valAx>
        <c:axId val="1135469664"/>
        <c:scaling>
          <c:orientation val="minMax"/>
          <c:max val="80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3760"/>
        <c:crosses val="autoZero"/>
        <c:crossBetween val="midCat"/>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t>Figure 1.2: Age standardised death rates from COVID-19 by sex</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41721511897196"/>
          <c:y val="0.1111566201283663"/>
          <c:w val="0.84712593039413175"/>
          <c:h val="0.87207867398928074"/>
        </c:manualLayout>
      </c:layout>
      <c:scatterChart>
        <c:scatterStyle val="lineMarker"/>
        <c:varyColors val="0"/>
        <c:ser>
          <c:idx val="0"/>
          <c:order val="0"/>
          <c:tx>
            <c:strRef>
              <c:f>'Data 1.2'!$B$8</c:f>
              <c:strCache>
                <c:ptCount val="1"/>
                <c:pt idx="0">
                  <c:v>Females</c:v>
                </c:pt>
              </c:strCache>
            </c:strRef>
          </c:tx>
          <c:spPr>
            <a:ln w="28575" cap="rnd">
              <a:noFill/>
              <a:round/>
            </a:ln>
            <a:effectLst/>
          </c:spPr>
          <c:marker>
            <c:symbol val="circle"/>
            <c:size val="10"/>
            <c:spPr>
              <a:solidFill>
                <a:srgbClr val="203F7A"/>
              </a:solidFill>
              <a:ln w="9525">
                <a:noFill/>
              </a:ln>
              <a:effectLst/>
            </c:spPr>
          </c:marker>
          <c:dLbls>
            <c:dLbl>
              <c:idx val="0"/>
              <c:tx>
                <c:rich>
                  <a:bodyPr/>
                  <a:lstStyle/>
                  <a:p>
                    <a:fld id="{3B658D9E-EFFE-4E70-A017-EF6AED9D8BF3}" type="YVALUE">
                      <a:rPr lang="en-US" sz="1600" b="1"/>
                      <a:pPr/>
                      <a:t>[Y VALUE]</a:t>
                    </a:fld>
                    <a:r>
                      <a:rPr lang="en-US"/>
                      <a:t> deaths from COVID-19 per 100,000 women</a:t>
                    </a:r>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239B-499C-91C8-C146CA24931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203F7A"/>
                    </a:solidFill>
                    <a:latin typeface="Segoe UI" panose="020B0502040204020203" pitchFamily="34" charset="0"/>
                    <a:ea typeface="+mn-ea"/>
                    <a:cs typeface="Segoe UI" panose="020B0502040204020203"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1.2'!$H$8</c:f>
                <c:numCache>
                  <c:formatCode>General</c:formatCode>
                  <c:ptCount val="1"/>
                  <c:pt idx="0">
                    <c:v>6</c:v>
                  </c:pt>
                </c:numCache>
              </c:numRef>
            </c:plus>
            <c:minus>
              <c:numRef>
                <c:f>'Data 1.2'!$H$8</c:f>
                <c:numCache>
                  <c:formatCode>General</c:formatCode>
                  <c:ptCount val="1"/>
                  <c:pt idx="0">
                    <c:v>6</c:v>
                  </c:pt>
                </c:numCache>
              </c:numRef>
            </c:minus>
            <c:spPr>
              <a:noFill/>
              <a:ln w="130175" cap="flat" cmpd="sng" algn="ctr">
                <a:solidFill>
                  <a:srgbClr val="93A7CC"/>
                </a:solidFill>
                <a:round/>
              </a:ln>
              <a:effectLst/>
            </c:spPr>
          </c:errBars>
          <c:xVal>
            <c:numRef>
              <c:f>'Data 1.2'!$G$8</c:f>
              <c:numCache>
                <c:formatCode>#,##0</c:formatCode>
                <c:ptCount val="1"/>
                <c:pt idx="0">
                  <c:v>1</c:v>
                </c:pt>
              </c:numCache>
            </c:numRef>
          </c:xVal>
          <c:yVal>
            <c:numRef>
              <c:f>'Data 1.2'!$C$8</c:f>
              <c:numCache>
                <c:formatCode>#,##0</c:formatCode>
                <c:ptCount val="1"/>
                <c:pt idx="0">
                  <c:v>136</c:v>
                </c:pt>
              </c:numCache>
            </c:numRef>
          </c:yVal>
          <c:smooth val="0"/>
          <c:extLst>
            <c:ext xmlns:c16="http://schemas.microsoft.com/office/drawing/2014/chart" uri="{C3380CC4-5D6E-409C-BE32-E72D297353CC}">
              <c16:uniqueId val="{00000001-239B-499C-91C8-C146CA24931E}"/>
            </c:ext>
          </c:extLst>
        </c:ser>
        <c:ser>
          <c:idx val="1"/>
          <c:order val="1"/>
          <c:tx>
            <c:strRef>
              <c:f>'Data 1.2'!$B$9</c:f>
              <c:strCache>
                <c:ptCount val="1"/>
                <c:pt idx="0">
                  <c:v>Males</c:v>
                </c:pt>
              </c:strCache>
            </c:strRef>
          </c:tx>
          <c:spPr>
            <a:ln w="25400" cap="rnd">
              <a:solidFill>
                <a:srgbClr val="93A7CC"/>
              </a:solidFill>
              <a:round/>
            </a:ln>
            <a:effectLst/>
          </c:spPr>
          <c:marker>
            <c:symbol val="circle"/>
            <c:size val="10"/>
            <c:spPr>
              <a:solidFill>
                <a:srgbClr val="203F7A"/>
              </a:solidFill>
              <a:ln w="9525">
                <a:noFill/>
              </a:ln>
              <a:effectLst/>
            </c:spPr>
          </c:marker>
          <c:dLbls>
            <c:dLbl>
              <c:idx val="0"/>
              <c:layout>
                <c:manualLayout>
                  <c:x val="-0.11827131197641391"/>
                  <c:y val="-0.10553742319203768"/>
                </c:manualLayout>
              </c:layout>
              <c:tx>
                <c:rich>
                  <a:bodyPr/>
                  <a:lstStyle/>
                  <a:p>
                    <a:fld id="{C431D863-6F2D-431A-9E85-04E48E69B0B0}" type="YVALUE">
                      <a:rPr lang="en-US" sz="1600" b="1">
                        <a:solidFill>
                          <a:srgbClr val="203F7A"/>
                        </a:solidFill>
                      </a:rPr>
                      <a:pPr/>
                      <a:t>[Y VALUE]</a:t>
                    </a:fld>
                    <a:r>
                      <a:rPr lang="en-US">
                        <a:solidFill>
                          <a:srgbClr val="203F7A"/>
                        </a:solidFill>
                      </a:rPr>
                      <a:t> deaths</a:t>
                    </a:r>
                    <a:r>
                      <a:rPr lang="en-US" baseline="0">
                        <a:solidFill>
                          <a:srgbClr val="203F7A"/>
                        </a:solidFill>
                      </a:rPr>
                      <a:t> from COVID-19 per 100,000 men</a:t>
                    </a:r>
                  </a:p>
                </c:rich>
              </c:tx>
              <c:dLblPos val="r"/>
              <c:showLegendKey val="0"/>
              <c:showVal val="1"/>
              <c:showCatName val="0"/>
              <c:showSerName val="0"/>
              <c:showPercent val="0"/>
              <c:showBubbleSize val="0"/>
              <c:extLst>
                <c:ext xmlns:c15="http://schemas.microsoft.com/office/drawing/2012/chart" uri="{CE6537A1-D6FC-4f65-9D91-7224C49458BB}">
                  <c15:layout>
                    <c:manualLayout>
                      <c:w val="0.19479441782106005"/>
                      <c:h val="0.1242127696828098"/>
                    </c:manualLayout>
                  </c15:layout>
                  <c15:dlblFieldTable/>
                  <c15:showDataLabelsRange val="0"/>
                </c:ext>
                <c:ext xmlns:c16="http://schemas.microsoft.com/office/drawing/2014/chart" uri="{C3380CC4-5D6E-409C-BE32-E72D297353CC}">
                  <c16:uniqueId val="{00000002-239B-499C-91C8-C146CA24931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1"/>
            <c:plus>
              <c:numRef>
                <c:f>'Data 1.2'!$H$9</c:f>
                <c:numCache>
                  <c:formatCode>General</c:formatCode>
                  <c:ptCount val="1"/>
                  <c:pt idx="0">
                    <c:v>8</c:v>
                  </c:pt>
                </c:numCache>
              </c:numRef>
            </c:plus>
            <c:minus>
              <c:numRef>
                <c:f>'Data 1.2'!$H$9</c:f>
                <c:numCache>
                  <c:formatCode>General</c:formatCode>
                  <c:ptCount val="1"/>
                  <c:pt idx="0">
                    <c:v>8</c:v>
                  </c:pt>
                </c:numCache>
              </c:numRef>
            </c:minus>
            <c:spPr>
              <a:noFill/>
              <a:ln w="130175" cap="flat" cmpd="sng" algn="ctr">
                <a:solidFill>
                  <a:srgbClr val="93A7CC"/>
                </a:solidFill>
                <a:round/>
              </a:ln>
              <a:effectLst/>
            </c:spPr>
          </c:errBars>
          <c:xVal>
            <c:numRef>
              <c:f>'Data 1.2'!$G$9</c:f>
              <c:numCache>
                <c:formatCode>#,##0</c:formatCode>
                <c:ptCount val="1"/>
                <c:pt idx="0">
                  <c:v>2</c:v>
                </c:pt>
              </c:numCache>
            </c:numRef>
          </c:xVal>
          <c:yVal>
            <c:numRef>
              <c:f>'Data 1.2'!$C$9</c:f>
              <c:numCache>
                <c:formatCode>#,##0</c:formatCode>
                <c:ptCount val="1"/>
                <c:pt idx="0">
                  <c:v>193</c:v>
                </c:pt>
              </c:numCache>
            </c:numRef>
          </c:yVal>
          <c:smooth val="0"/>
          <c:extLst>
            <c:ext xmlns:c16="http://schemas.microsoft.com/office/drawing/2014/chart" uri="{C3380CC4-5D6E-409C-BE32-E72D297353CC}">
              <c16:uniqueId val="{00000003-239B-499C-91C8-C146CA24931E}"/>
            </c:ext>
          </c:extLst>
        </c:ser>
        <c:ser>
          <c:idx val="2"/>
          <c:order val="2"/>
          <c:tx>
            <c:strRef>
              <c:f>'Data 1.2'!$B$7</c:f>
              <c:strCache>
                <c:ptCount val="1"/>
                <c:pt idx="0">
                  <c:v>Persons</c:v>
                </c:pt>
              </c:strCache>
            </c:strRef>
          </c:tx>
          <c:spPr>
            <a:ln w="25400" cap="rnd">
              <a:noFill/>
              <a:round/>
            </a:ln>
            <a:effectLst/>
          </c:spPr>
          <c:marker>
            <c:symbol val="circle"/>
            <c:size val="10"/>
            <c:spPr>
              <a:solidFill>
                <a:srgbClr val="203F7A"/>
              </a:solidFill>
              <a:ln w="9525">
                <a:noFill/>
              </a:ln>
              <a:effectLst/>
            </c:spPr>
          </c:marker>
          <c:dLbls>
            <c:dLbl>
              <c:idx val="0"/>
              <c:layout>
                <c:manualLayout>
                  <c:x val="3.3920417482061316E-2"/>
                  <c:y val="9.8443686928101001E-2"/>
                </c:manualLayout>
              </c:layout>
              <c:tx>
                <c:rich>
                  <a:bodyPr/>
                  <a:lstStyle/>
                  <a:p>
                    <a:fld id="{3601EE66-278E-40BC-BC1F-7A2A4EBDAC6D}" type="YVALUE">
                      <a:rPr lang="en-US" sz="1600" b="1"/>
                      <a:pPr/>
                      <a:t>[Y VALUE]</a:t>
                    </a:fld>
                    <a:r>
                      <a:rPr lang="en-US"/>
                      <a:t> deaths</a:t>
                    </a:r>
                  </a:p>
                  <a:p>
                    <a:r>
                      <a:rPr lang="en-US"/>
                      <a:t>from</a:t>
                    </a:r>
                    <a:r>
                      <a:rPr lang="en-US" baseline="0"/>
                      <a:t> COVID-19</a:t>
                    </a:r>
                  </a:p>
                  <a:p>
                    <a:r>
                      <a:rPr lang="en-US" baseline="0"/>
                      <a:t>per 100,000 people</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39B-499C-91C8-C146CA24931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203F7A"/>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1.2'!$H$7</c:f>
                <c:numCache>
                  <c:formatCode>General</c:formatCode>
                  <c:ptCount val="1"/>
                  <c:pt idx="0">
                    <c:v>5</c:v>
                  </c:pt>
                </c:numCache>
              </c:numRef>
            </c:plus>
            <c:minus>
              <c:numRef>
                <c:f>'Data 1.2'!$H$7</c:f>
                <c:numCache>
                  <c:formatCode>General</c:formatCode>
                  <c:ptCount val="1"/>
                  <c:pt idx="0">
                    <c:v>5</c:v>
                  </c:pt>
                </c:numCache>
              </c:numRef>
            </c:minus>
            <c:spPr>
              <a:noFill/>
              <a:ln w="130175" cap="flat" cmpd="sng" algn="ctr">
                <a:solidFill>
                  <a:srgbClr val="93A7CC"/>
                </a:solidFill>
                <a:round/>
              </a:ln>
              <a:effectLst/>
            </c:spPr>
          </c:errBars>
          <c:xVal>
            <c:numLit>
              <c:formatCode>General</c:formatCode>
              <c:ptCount val="1"/>
              <c:pt idx="0">
                <c:v>1.5</c:v>
              </c:pt>
            </c:numLit>
          </c:xVal>
          <c:yVal>
            <c:numRef>
              <c:f>'Data 1.2'!$C$7</c:f>
              <c:numCache>
                <c:formatCode>#,##0</c:formatCode>
                <c:ptCount val="1"/>
                <c:pt idx="0">
                  <c:v>161</c:v>
                </c:pt>
              </c:numCache>
            </c:numRef>
          </c:yVal>
          <c:smooth val="0"/>
          <c:extLst>
            <c:ext xmlns:c16="http://schemas.microsoft.com/office/drawing/2014/chart" uri="{C3380CC4-5D6E-409C-BE32-E72D297353CC}">
              <c16:uniqueId val="{00000005-239B-499C-91C8-C146CA24931E}"/>
            </c:ext>
          </c:extLst>
        </c:ser>
        <c:dLbls>
          <c:showLegendKey val="0"/>
          <c:showVal val="0"/>
          <c:showCatName val="0"/>
          <c:showSerName val="0"/>
          <c:showPercent val="0"/>
          <c:showBubbleSize val="0"/>
        </c:dLbls>
        <c:axId val="505198560"/>
        <c:axId val="505195936"/>
      </c:scatterChart>
      <c:valAx>
        <c:axId val="505198560"/>
        <c:scaling>
          <c:orientation val="minMax"/>
          <c:max val="3"/>
        </c:scaling>
        <c:delete val="1"/>
        <c:axPos val="b"/>
        <c:numFmt formatCode="#,##0" sourceLinked="1"/>
        <c:majorTickMark val="none"/>
        <c:minorTickMark val="none"/>
        <c:tickLblPos val="nextTo"/>
        <c:crossAx val="505195936"/>
        <c:crosses val="autoZero"/>
        <c:crossBetween val="midCat"/>
      </c:valAx>
      <c:valAx>
        <c:axId val="505195936"/>
        <c:scaling>
          <c:orientation val="minMax"/>
          <c:max val="250"/>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t>Age-standardised</a:t>
                </a:r>
                <a:r>
                  <a:rPr lang="en-GB" sz="1400" b="1" baseline="0"/>
                  <a:t> death rate (per 100,000 population)</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0519856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Segoe UI" panose="020B0502040204020203" pitchFamily="34" charset="0"/>
          <a:cs typeface="Segoe UI" panose="020B0502040204020203" pitchFamily="34" charset="0"/>
        </a:defRPr>
      </a:pPr>
      <a:endParaRPr lang="en-US"/>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b="1">
                <a:solidFill>
                  <a:sysClr val="windowText" lastClr="000000"/>
                </a:solidFill>
              </a:rPr>
              <a:t>85+</a:t>
            </a:r>
            <a:endParaRPr lang="en-GB"/>
          </a:p>
        </c:rich>
      </c:tx>
      <c:layout>
        <c:manualLayout>
          <c:xMode val="edge"/>
          <c:yMode val="edge"/>
          <c:x val="0.16109700412228078"/>
          <c:y val="7.220791650842274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6.0657539496897173E-2"/>
          <c:y val="2.6570339153120601E-2"/>
          <c:w val="0.90152332425876969"/>
          <c:h val="0.873316362245809"/>
        </c:manualLayout>
      </c:layout>
      <c:lineChart>
        <c:grouping val="standard"/>
        <c:varyColors val="0"/>
        <c:ser>
          <c:idx val="0"/>
          <c:order val="0"/>
          <c:tx>
            <c:strRef>
              <c:f>'Data 1.12'!$A$4</c:f>
              <c:strCache>
                <c:ptCount val="1"/>
              </c:strCache>
            </c:strRef>
          </c:tx>
          <c:spPr>
            <a:ln w="28575" cap="rnd">
              <a:solidFill>
                <a:srgbClr val="93A7CC"/>
              </a:solidFill>
              <a:prstDash val="sysDash"/>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1.12'!$B$13:$AN$13</c:f>
              <c:numCache>
                <c:formatCode>#,##0</c:formatCode>
                <c:ptCount val="39"/>
                <c:pt idx="0">
                  <c:v>459.8</c:v>
                </c:pt>
                <c:pt idx="1">
                  <c:v>546.4</c:v>
                </c:pt>
                <c:pt idx="2">
                  <c:v>503.8</c:v>
                </c:pt>
                <c:pt idx="3">
                  <c:v>463</c:v>
                </c:pt>
                <c:pt idx="4">
                  <c:v>451.4</c:v>
                </c:pt>
                <c:pt idx="5">
                  <c:v>426.2</c:v>
                </c:pt>
                <c:pt idx="6">
                  <c:v>427.8</c:v>
                </c:pt>
                <c:pt idx="7">
                  <c:v>425.8</c:v>
                </c:pt>
                <c:pt idx="8">
                  <c:v>403.4</c:v>
                </c:pt>
                <c:pt idx="9">
                  <c:v>417.2</c:v>
                </c:pt>
                <c:pt idx="10">
                  <c:v>402.6</c:v>
                </c:pt>
                <c:pt idx="11">
                  <c:v>383</c:v>
                </c:pt>
                <c:pt idx="12">
                  <c:v>362.2</c:v>
                </c:pt>
                <c:pt idx="13">
                  <c:v>364.6</c:v>
                </c:pt>
                <c:pt idx="14">
                  <c:v>370</c:v>
                </c:pt>
                <c:pt idx="15">
                  <c:v>349.2</c:v>
                </c:pt>
                <c:pt idx="16">
                  <c:v>350</c:v>
                </c:pt>
                <c:pt idx="17">
                  <c:v>354.2</c:v>
                </c:pt>
                <c:pt idx="18">
                  <c:v>343.4</c:v>
                </c:pt>
                <c:pt idx="19">
                  <c:v>339.2</c:v>
                </c:pt>
                <c:pt idx="20">
                  <c:v>347.2</c:v>
                </c:pt>
                <c:pt idx="21">
                  <c:v>331.8</c:v>
                </c:pt>
                <c:pt idx="22">
                  <c:v>339.2</c:v>
                </c:pt>
                <c:pt idx="23">
                  <c:v>309.39999999999998</c:v>
                </c:pt>
                <c:pt idx="24">
                  <c:v>318.8</c:v>
                </c:pt>
                <c:pt idx="25">
                  <c:v>318.8</c:v>
                </c:pt>
                <c:pt idx="26">
                  <c:v>327</c:v>
                </c:pt>
                <c:pt idx="27">
                  <c:v>337.6</c:v>
                </c:pt>
                <c:pt idx="28">
                  <c:v>316.60000000000002</c:v>
                </c:pt>
                <c:pt idx="29">
                  <c:v>315</c:v>
                </c:pt>
                <c:pt idx="30">
                  <c:v>303.39999999999998</c:v>
                </c:pt>
                <c:pt idx="31">
                  <c:v>320.60000000000002</c:v>
                </c:pt>
                <c:pt idx="32">
                  <c:v>307.8</c:v>
                </c:pt>
                <c:pt idx="33">
                  <c:v>329.2</c:v>
                </c:pt>
                <c:pt idx="34">
                  <c:v>317</c:v>
                </c:pt>
                <c:pt idx="35">
                  <c:v>315.39999999999998</c:v>
                </c:pt>
                <c:pt idx="36">
                  <c:v>324.60000000000002</c:v>
                </c:pt>
                <c:pt idx="37">
                  <c:v>340</c:v>
                </c:pt>
                <c:pt idx="38">
                  <c:v>352</c:v>
                </c:pt>
              </c:numCache>
            </c:numRef>
          </c:val>
          <c:smooth val="0"/>
          <c:extLst>
            <c:ext xmlns:c16="http://schemas.microsoft.com/office/drawing/2014/chart" uri="{C3380CC4-5D6E-409C-BE32-E72D297353CC}">
              <c16:uniqueId val="{00000000-4D70-476B-852C-079982A7D313}"/>
            </c:ext>
          </c:extLst>
        </c:ser>
        <c:ser>
          <c:idx val="1"/>
          <c:order val="1"/>
          <c:tx>
            <c:strRef>
              <c:f>'Data 1.12'!$A$15</c:f>
              <c:strCache>
                <c:ptCount val="1"/>
                <c:pt idx="0">
                  <c:v>2020</c:v>
                </c:pt>
              </c:strCache>
            </c:strRef>
          </c:tx>
          <c:spPr>
            <a:ln w="28575" cap="rnd">
              <a:solidFill>
                <a:srgbClr val="284F99"/>
              </a:solidFill>
              <a:round/>
            </a:ln>
            <a:effectLst/>
          </c:spPr>
          <c:marker>
            <c:symbol val="none"/>
          </c:marker>
          <c:cat>
            <c:numRef>
              <c:f>'Data 1.12'!$B$5:$AN$5</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1.12'!$B$22:$AN$22</c:f>
              <c:numCache>
                <c:formatCode>General</c:formatCode>
                <c:ptCount val="39"/>
                <c:pt idx="0">
                  <c:v>411</c:v>
                </c:pt>
                <c:pt idx="1">
                  <c:v>574</c:v>
                </c:pt>
                <c:pt idx="2">
                  <c:v>466</c:v>
                </c:pt>
                <c:pt idx="3">
                  <c:v>427</c:v>
                </c:pt>
                <c:pt idx="4">
                  <c:v>395</c:v>
                </c:pt>
                <c:pt idx="5">
                  <c:v>416</c:v>
                </c:pt>
                <c:pt idx="6">
                  <c:v>384</c:v>
                </c:pt>
                <c:pt idx="7">
                  <c:v>384</c:v>
                </c:pt>
                <c:pt idx="8">
                  <c:v>407</c:v>
                </c:pt>
                <c:pt idx="9">
                  <c:v>407</c:v>
                </c:pt>
                <c:pt idx="10">
                  <c:v>401</c:v>
                </c:pt>
                <c:pt idx="11">
                  <c:v>371</c:v>
                </c:pt>
                <c:pt idx="12">
                  <c:v>382</c:v>
                </c:pt>
                <c:pt idx="13">
                  <c:v>577</c:v>
                </c:pt>
                <c:pt idx="14">
                  <c:v>703</c:v>
                </c:pt>
                <c:pt idx="15">
                  <c:v>751</c:v>
                </c:pt>
                <c:pt idx="16">
                  <c:v>662</c:v>
                </c:pt>
                <c:pt idx="17">
                  <c:v>670</c:v>
                </c:pt>
                <c:pt idx="18">
                  <c:v>502</c:v>
                </c:pt>
                <c:pt idx="19">
                  <c:v>518</c:v>
                </c:pt>
                <c:pt idx="20">
                  <c:v>445</c:v>
                </c:pt>
                <c:pt idx="21">
                  <c:v>387</c:v>
                </c:pt>
                <c:pt idx="22">
                  <c:v>346</c:v>
                </c:pt>
                <c:pt idx="23">
                  <c:v>325</c:v>
                </c:pt>
                <c:pt idx="24">
                  <c:v>356</c:v>
                </c:pt>
                <c:pt idx="25">
                  <c:v>321</c:v>
                </c:pt>
                <c:pt idx="26">
                  <c:v>298</c:v>
                </c:pt>
                <c:pt idx="27">
                  <c:v>307</c:v>
                </c:pt>
                <c:pt idx="28">
                  <c:v>337</c:v>
                </c:pt>
                <c:pt idx="29">
                  <c:v>296</c:v>
                </c:pt>
                <c:pt idx="30">
                  <c:v>318</c:v>
                </c:pt>
                <c:pt idx="31">
                  <c:v>293</c:v>
                </c:pt>
                <c:pt idx="32">
                  <c:v>279</c:v>
                </c:pt>
                <c:pt idx="33">
                  <c:v>321</c:v>
                </c:pt>
                <c:pt idx="34">
                  <c:v>302</c:v>
                </c:pt>
                <c:pt idx="35">
                  <c:v>311</c:v>
                </c:pt>
                <c:pt idx="36">
                  <c:v>340</c:v>
                </c:pt>
                <c:pt idx="37">
                  <c:v>308</c:v>
                </c:pt>
                <c:pt idx="38">
                  <c:v>317</c:v>
                </c:pt>
              </c:numCache>
            </c:numRef>
          </c:val>
          <c:smooth val="0"/>
          <c:extLst>
            <c:ext xmlns:c16="http://schemas.microsoft.com/office/drawing/2014/chart" uri="{C3380CC4-5D6E-409C-BE32-E72D297353CC}">
              <c16:uniqueId val="{00000001-4D70-476B-852C-079982A7D313}"/>
            </c:ext>
          </c:extLst>
        </c:ser>
        <c:dLbls>
          <c:showLegendKey val="0"/>
          <c:showVal val="0"/>
          <c:showCatName val="0"/>
          <c:showSerName val="0"/>
          <c:showPercent val="0"/>
          <c:showBubbleSize val="0"/>
        </c:dLbls>
        <c:smooth val="0"/>
        <c:axId val="1135463760"/>
        <c:axId val="1135469664"/>
      </c:lineChart>
      <c:catAx>
        <c:axId val="1135463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9664"/>
        <c:crosses val="autoZero"/>
        <c:auto val="1"/>
        <c:lblAlgn val="ctr"/>
        <c:lblOffset val="100"/>
        <c:tickLblSkip val="3"/>
        <c:tickMarkSkip val="3"/>
        <c:noMultiLvlLbl val="0"/>
      </c:catAx>
      <c:valAx>
        <c:axId val="1135469664"/>
        <c:scaling>
          <c:orientation val="minMax"/>
          <c:max val="80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135463760"/>
        <c:crosses val="autoZero"/>
        <c:crossBetween val="midCat"/>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sz="1400" b="1" i="0" u="none" strike="noStrike" baseline="0">
                <a:effectLst/>
              </a:rPr>
              <a:t>Figure: 1.13: Relative cumulative age standardised mortality rates, selected European countries</a:t>
            </a:r>
            <a:endParaRPr lang="en-GB"/>
          </a:p>
        </c:rich>
      </c:tx>
      <c:layout>
        <c:manualLayout>
          <c:xMode val="edge"/>
          <c:yMode val="edge"/>
          <c:x val="0.1141961606434442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1253848840579353"/>
          <c:y val="8.4143979735425534E-2"/>
          <c:w val="0.76783153879632382"/>
          <c:h val="0.82579117130994228"/>
        </c:manualLayout>
      </c:layout>
      <c:lineChart>
        <c:grouping val="standard"/>
        <c:varyColors val="0"/>
        <c:ser>
          <c:idx val="0"/>
          <c:order val="0"/>
          <c:tx>
            <c:strRef>
              <c:f>'Data 1.13'!$A$5</c:f>
              <c:strCache>
                <c:ptCount val="1"/>
                <c:pt idx="0">
                  <c:v>Belgium</c:v>
                </c:pt>
              </c:strCache>
            </c:strRef>
          </c:tx>
          <c:spPr>
            <a:ln w="28575" cap="rnd">
              <a:solidFill>
                <a:schemeClr val="bg1">
                  <a:lumMod val="75000"/>
                </a:schemeClr>
              </a:solidFill>
              <a:round/>
            </a:ln>
            <a:effectLst/>
          </c:spPr>
          <c:marker>
            <c:symbol val="none"/>
          </c:marker>
          <c:dLbls>
            <c:dLbl>
              <c:idx val="23"/>
              <c:layout/>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15A5-487A-A26F-B211E6FD4C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1.13'!$B$5:$Y$5</c:f>
              <c:numCache>
                <c:formatCode>0.0</c:formatCode>
                <c:ptCount val="24"/>
                <c:pt idx="0">
                  <c:v>-0.25367620409216896</c:v>
                </c:pt>
                <c:pt idx="1">
                  <c:v>-0.40134291156401958</c:v>
                </c:pt>
                <c:pt idx="2">
                  <c:v>-0.60638033998426832</c:v>
                </c:pt>
                <c:pt idx="3">
                  <c:v>-0.90414415630862865</c:v>
                </c:pt>
                <c:pt idx="4">
                  <c:v>-1.1263020226130245</c:v>
                </c:pt>
                <c:pt idx="5">
                  <c:v>-1.4987450584209128</c:v>
                </c:pt>
                <c:pt idx="6">
                  <c:v>-1.7855319005533499</c:v>
                </c:pt>
                <c:pt idx="7">
                  <c:v>-2.0441955905379405</c:v>
                </c:pt>
                <c:pt idx="8">
                  <c:v>-2.412796386267237</c:v>
                </c:pt>
                <c:pt idx="9">
                  <c:v>-2.7130813704291001</c:v>
                </c:pt>
                <c:pt idx="10">
                  <c:v>-2.8941955962593404</c:v>
                </c:pt>
                <c:pt idx="11">
                  <c:v>-2.7678557527640004</c:v>
                </c:pt>
                <c:pt idx="12">
                  <c:v>-2.0137717994791116</c:v>
                </c:pt>
                <c:pt idx="13">
                  <c:v>-0.44325449192863181</c:v>
                </c:pt>
                <c:pt idx="14">
                  <c:v>1.3604097580355263</c:v>
                </c:pt>
                <c:pt idx="15">
                  <c:v>2.7066522828156412</c:v>
                </c:pt>
                <c:pt idx="16">
                  <c:v>3.4833948582716712</c:v>
                </c:pt>
                <c:pt idx="17">
                  <c:v>3.744775391419028</c:v>
                </c:pt>
                <c:pt idx="18">
                  <c:v>3.9686704107818445</c:v>
                </c:pt>
                <c:pt idx="19">
                  <c:v>3.938512376571536</c:v>
                </c:pt>
                <c:pt idx="20">
                  <c:v>3.933926263436883</c:v>
                </c:pt>
                <c:pt idx="21">
                  <c:v>3.889013545620073</c:v>
                </c:pt>
                <c:pt idx="22">
                  <c:v>3.7365626507892635</c:v>
                </c:pt>
                <c:pt idx="23">
                  <c:v>3.6801110401230361</c:v>
                </c:pt>
              </c:numCache>
            </c:numRef>
          </c:val>
          <c:smooth val="0"/>
          <c:extLst>
            <c:ext xmlns:c16="http://schemas.microsoft.com/office/drawing/2014/chart" uri="{C3380CC4-5D6E-409C-BE32-E72D297353CC}">
              <c16:uniqueId val="{00000000-15A5-487A-A26F-B211E6FD4C34}"/>
            </c:ext>
          </c:extLst>
        </c:ser>
        <c:ser>
          <c:idx val="1"/>
          <c:order val="1"/>
          <c:tx>
            <c:strRef>
              <c:f>'Data 1.13'!$A$6</c:f>
              <c:strCache>
                <c:ptCount val="1"/>
                <c:pt idx="0">
                  <c:v>Bulgaria</c:v>
                </c:pt>
              </c:strCache>
            </c:strRef>
          </c:tx>
          <c:spPr>
            <a:ln w="28575" cap="rnd">
              <a:solidFill>
                <a:schemeClr val="bg1">
                  <a:lumMod val="75000"/>
                </a:schemeClr>
              </a:solidFill>
              <a:round/>
            </a:ln>
            <a:effectLst/>
          </c:spPr>
          <c:marker>
            <c:symbol val="none"/>
          </c:marker>
          <c:val>
            <c:numRef>
              <c:f>'Data 1.13'!$B$6:$Y$6</c:f>
              <c:numCache>
                <c:formatCode>0.0</c:formatCode>
                <c:ptCount val="24"/>
                <c:pt idx="0">
                  <c:v>-0.5159093972484935</c:v>
                </c:pt>
                <c:pt idx="1">
                  <c:v>-0.8679074106856477</c:v>
                </c:pt>
                <c:pt idx="2">
                  <c:v>-1.2553279328353877</c:v>
                </c:pt>
                <c:pt idx="3">
                  <c:v>-1.4146829379022992</c:v>
                </c:pt>
                <c:pt idx="4">
                  <c:v>-1.5001823239656786</c:v>
                </c:pt>
                <c:pt idx="5">
                  <c:v>-1.5281330968138431</c:v>
                </c:pt>
                <c:pt idx="6">
                  <c:v>-1.6000658500662401</c:v>
                </c:pt>
                <c:pt idx="7">
                  <c:v>-1.799071812384724</c:v>
                </c:pt>
                <c:pt idx="8">
                  <c:v>-1.9671733655738197</c:v>
                </c:pt>
                <c:pt idx="9">
                  <c:v>-2.2492290774434953</c:v>
                </c:pt>
                <c:pt idx="10">
                  <c:v>-2.4270822121297475</c:v>
                </c:pt>
                <c:pt idx="11">
                  <c:v>-2.6054402011112807</c:v>
                </c:pt>
                <c:pt idx="12">
                  <c:v>-2.7324217782288365</c:v>
                </c:pt>
                <c:pt idx="13">
                  <c:v>-2.9087507831750954</c:v>
                </c:pt>
                <c:pt idx="14">
                  <c:v>-3.0300242578976921</c:v>
                </c:pt>
                <c:pt idx="15">
                  <c:v>-3.1193775832869499</c:v>
                </c:pt>
                <c:pt idx="16">
                  <c:v>-3.2436680274914051</c:v>
                </c:pt>
                <c:pt idx="17">
                  <c:v>-3.4116224303435159</c:v>
                </c:pt>
                <c:pt idx="18">
                  <c:v>-3.5870612891392977</c:v>
                </c:pt>
                <c:pt idx="19">
                  <c:v>-3.5505775253537539</c:v>
                </c:pt>
                <c:pt idx="20">
                  <c:v>-3.688265425247534</c:v>
                </c:pt>
                <c:pt idx="21">
                  <c:v>-3.9130643102849998</c:v>
                </c:pt>
                <c:pt idx="22">
                  <c:v>-3.9729337292419475</c:v>
                </c:pt>
                <c:pt idx="23">
                  <c:v>-4.036362006120533</c:v>
                </c:pt>
              </c:numCache>
            </c:numRef>
          </c:val>
          <c:smooth val="0"/>
          <c:extLst>
            <c:ext xmlns:c16="http://schemas.microsoft.com/office/drawing/2014/chart" uri="{C3380CC4-5D6E-409C-BE32-E72D297353CC}">
              <c16:uniqueId val="{00000001-15A5-487A-A26F-B211E6FD4C34}"/>
            </c:ext>
          </c:extLst>
        </c:ser>
        <c:ser>
          <c:idx val="2"/>
          <c:order val="2"/>
          <c:tx>
            <c:strRef>
              <c:f>'Data 1.13'!$A$7</c:f>
              <c:strCache>
                <c:ptCount val="1"/>
                <c:pt idx="0">
                  <c:v>Czechia</c:v>
                </c:pt>
              </c:strCache>
            </c:strRef>
          </c:tx>
          <c:spPr>
            <a:ln w="28575" cap="rnd">
              <a:solidFill>
                <a:schemeClr val="bg1">
                  <a:lumMod val="75000"/>
                </a:schemeClr>
              </a:solidFill>
              <a:round/>
            </a:ln>
            <a:effectLst/>
          </c:spPr>
          <c:marker>
            <c:symbol val="none"/>
          </c:marker>
          <c:val>
            <c:numRef>
              <c:f>'Data 1.13'!$B$7:$Y$7</c:f>
              <c:numCache>
                <c:formatCode>0.0</c:formatCode>
                <c:ptCount val="24"/>
                <c:pt idx="0">
                  <c:v>-0.18409687431016863</c:v>
                </c:pt>
                <c:pt idx="1">
                  <c:v>-0.31571724237090981</c:v>
                </c:pt>
                <c:pt idx="2">
                  <c:v>-0.58888312422410893</c:v>
                </c:pt>
                <c:pt idx="3">
                  <c:v>-0.78567951403917502</c:v>
                </c:pt>
                <c:pt idx="4">
                  <c:v>-0.93747326879594051</c:v>
                </c:pt>
                <c:pt idx="5">
                  <c:v>-1.1752262837636858</c:v>
                </c:pt>
                <c:pt idx="6">
                  <c:v>-1.4047322022300126</c:v>
                </c:pt>
                <c:pt idx="7">
                  <c:v>-1.6696998862789529</c:v>
                </c:pt>
                <c:pt idx="8">
                  <c:v>-1.9278999161164909</c:v>
                </c:pt>
                <c:pt idx="9">
                  <c:v>-2.1552769253602633</c:v>
                </c:pt>
                <c:pt idx="10">
                  <c:v>-2.3134127870264134</c:v>
                </c:pt>
                <c:pt idx="11">
                  <c:v>-2.3858855140844968</c:v>
                </c:pt>
                <c:pt idx="12">
                  <c:v>-2.4346984076303335</c:v>
                </c:pt>
                <c:pt idx="13">
                  <c:v>-2.4287290662358982</c:v>
                </c:pt>
                <c:pt idx="14">
                  <c:v>-2.4123992215953365</c:v>
                </c:pt>
                <c:pt idx="15">
                  <c:v>-2.4885555688942884</c:v>
                </c:pt>
                <c:pt idx="16">
                  <c:v>-2.6702443733066112</c:v>
                </c:pt>
                <c:pt idx="17">
                  <c:v>-2.729777405871574</c:v>
                </c:pt>
                <c:pt idx="18">
                  <c:v>-2.8737415957549106</c:v>
                </c:pt>
                <c:pt idx="19">
                  <c:v>-2.9781006775545946</c:v>
                </c:pt>
              </c:numCache>
            </c:numRef>
          </c:val>
          <c:smooth val="0"/>
          <c:extLst>
            <c:ext xmlns:c16="http://schemas.microsoft.com/office/drawing/2014/chart" uri="{C3380CC4-5D6E-409C-BE32-E72D297353CC}">
              <c16:uniqueId val="{00000002-15A5-487A-A26F-B211E6FD4C34}"/>
            </c:ext>
          </c:extLst>
        </c:ser>
        <c:ser>
          <c:idx val="3"/>
          <c:order val="3"/>
          <c:tx>
            <c:strRef>
              <c:f>'Data 1.13'!$A$8</c:f>
              <c:strCache>
                <c:ptCount val="1"/>
                <c:pt idx="0">
                  <c:v>Denmark</c:v>
                </c:pt>
              </c:strCache>
            </c:strRef>
          </c:tx>
          <c:spPr>
            <a:ln w="28575" cap="rnd">
              <a:solidFill>
                <a:schemeClr val="bg1">
                  <a:lumMod val="75000"/>
                </a:schemeClr>
              </a:solidFill>
              <a:round/>
            </a:ln>
            <a:effectLst/>
          </c:spPr>
          <c:marker>
            <c:symbol val="none"/>
          </c:marker>
          <c:val>
            <c:numRef>
              <c:f>'Data 1.13'!$B$8:$Y$8</c:f>
              <c:numCache>
                <c:formatCode>0.0</c:formatCode>
                <c:ptCount val="24"/>
                <c:pt idx="0">
                  <c:v>-0.11455481054123851</c:v>
                </c:pt>
                <c:pt idx="1">
                  <c:v>-0.12860644789733899</c:v>
                </c:pt>
                <c:pt idx="2">
                  <c:v>-0.27204740012897011</c:v>
                </c:pt>
                <c:pt idx="3">
                  <c:v>-0.50622722535799991</c:v>
                </c:pt>
                <c:pt idx="4">
                  <c:v>-0.73967588349106894</c:v>
                </c:pt>
                <c:pt idx="5">
                  <c:v>-0.95257925783059294</c:v>
                </c:pt>
                <c:pt idx="6">
                  <c:v>-1.2597647131215732</c:v>
                </c:pt>
                <c:pt idx="7">
                  <c:v>-1.590259540904345</c:v>
                </c:pt>
                <c:pt idx="8">
                  <c:v>-1.9994442462675601</c:v>
                </c:pt>
                <c:pt idx="9">
                  <c:v>-2.2898005185837618</c:v>
                </c:pt>
                <c:pt idx="10">
                  <c:v>-2.5818492398933026</c:v>
                </c:pt>
                <c:pt idx="11">
                  <c:v>-2.6661404495204541</c:v>
                </c:pt>
                <c:pt idx="12">
                  <c:v>-2.7255589350171796</c:v>
                </c:pt>
                <c:pt idx="13">
                  <c:v>-2.6684028010367906</c:v>
                </c:pt>
                <c:pt idx="14">
                  <c:v>-2.6383351740118006</c:v>
                </c:pt>
                <c:pt idx="15">
                  <c:v>-2.6477025025168861</c:v>
                </c:pt>
                <c:pt idx="16">
                  <c:v>-2.5531754014867847</c:v>
                </c:pt>
                <c:pt idx="17">
                  <c:v>-2.6160431771283701</c:v>
                </c:pt>
                <c:pt idx="18">
                  <c:v>-2.6864237168202107</c:v>
                </c:pt>
                <c:pt idx="19">
                  <c:v>-2.8161343583644589</c:v>
                </c:pt>
                <c:pt idx="20">
                  <c:v>-2.8513144963573844</c:v>
                </c:pt>
                <c:pt idx="21">
                  <c:v>-2.9473702884589361</c:v>
                </c:pt>
                <c:pt idx="22">
                  <c:v>-3.0603565978478988</c:v>
                </c:pt>
                <c:pt idx="23">
                  <c:v>-3.1092996380344964</c:v>
                </c:pt>
              </c:numCache>
            </c:numRef>
          </c:val>
          <c:smooth val="0"/>
          <c:extLst>
            <c:ext xmlns:c16="http://schemas.microsoft.com/office/drawing/2014/chart" uri="{C3380CC4-5D6E-409C-BE32-E72D297353CC}">
              <c16:uniqueId val="{00000003-15A5-487A-A26F-B211E6FD4C34}"/>
            </c:ext>
          </c:extLst>
        </c:ser>
        <c:ser>
          <c:idx val="4"/>
          <c:order val="4"/>
          <c:tx>
            <c:strRef>
              <c:f>'Data 1.13'!$A$9</c:f>
              <c:strCache>
                <c:ptCount val="1"/>
                <c:pt idx="0">
                  <c:v>Estonia</c:v>
                </c:pt>
              </c:strCache>
            </c:strRef>
          </c:tx>
          <c:spPr>
            <a:ln w="28575" cap="rnd">
              <a:solidFill>
                <a:schemeClr val="bg1">
                  <a:lumMod val="75000"/>
                </a:schemeClr>
              </a:solidFill>
              <a:round/>
            </a:ln>
            <a:effectLst/>
          </c:spPr>
          <c:marker>
            <c:symbol val="none"/>
          </c:marker>
          <c:val>
            <c:numRef>
              <c:f>'Data 1.13'!$B$9:$Y$9</c:f>
              <c:numCache>
                <c:formatCode>0.0</c:formatCode>
                <c:ptCount val="24"/>
                <c:pt idx="0">
                  <c:v>-0.40894567320512953</c:v>
                </c:pt>
                <c:pt idx="1">
                  <c:v>-0.58790678865572099</c:v>
                </c:pt>
                <c:pt idx="2">
                  <c:v>-0.79353969428033555</c:v>
                </c:pt>
                <c:pt idx="3">
                  <c:v>-1.1690040805051416</c:v>
                </c:pt>
                <c:pt idx="4">
                  <c:v>-1.4511217286492877</c:v>
                </c:pt>
                <c:pt idx="5">
                  <c:v>-1.9810395632738096</c:v>
                </c:pt>
                <c:pt idx="6">
                  <c:v>-2.0989975090629915</c:v>
                </c:pt>
                <c:pt idx="7">
                  <c:v>-2.2627006941975338</c:v>
                </c:pt>
                <c:pt idx="8">
                  <c:v>-2.488237743596601</c:v>
                </c:pt>
                <c:pt idx="9">
                  <c:v>-2.8549839533211556</c:v>
                </c:pt>
                <c:pt idx="10">
                  <c:v>-2.8175582303608939</c:v>
                </c:pt>
                <c:pt idx="11">
                  <c:v>-2.9450207587899251</c:v>
                </c:pt>
                <c:pt idx="12">
                  <c:v>-3.0103595868138719</c:v>
                </c:pt>
                <c:pt idx="13">
                  <c:v>-3.0366225337899739</c:v>
                </c:pt>
                <c:pt idx="14">
                  <c:v>-3.0949721922242963</c:v>
                </c:pt>
                <c:pt idx="15">
                  <c:v>-3.1300506662942302</c:v>
                </c:pt>
                <c:pt idx="16">
                  <c:v>-2.9774816414813969</c:v>
                </c:pt>
                <c:pt idx="17">
                  <c:v>-3.003198542970416</c:v>
                </c:pt>
                <c:pt idx="18">
                  <c:v>-2.9654388000014569</c:v>
                </c:pt>
                <c:pt idx="19">
                  <c:v>-3.1960352571390098</c:v>
                </c:pt>
                <c:pt idx="20">
                  <c:v>-3.3949304582238953</c:v>
                </c:pt>
                <c:pt idx="21">
                  <c:v>-3.3851197612154875</c:v>
                </c:pt>
                <c:pt idx="22">
                  <c:v>-3.590411668647596</c:v>
                </c:pt>
                <c:pt idx="23">
                  <c:v>-3.6337352569387886</c:v>
                </c:pt>
              </c:numCache>
            </c:numRef>
          </c:val>
          <c:smooth val="0"/>
          <c:extLst>
            <c:ext xmlns:c16="http://schemas.microsoft.com/office/drawing/2014/chart" uri="{C3380CC4-5D6E-409C-BE32-E72D297353CC}">
              <c16:uniqueId val="{00000004-15A5-487A-A26F-B211E6FD4C34}"/>
            </c:ext>
          </c:extLst>
        </c:ser>
        <c:ser>
          <c:idx val="5"/>
          <c:order val="5"/>
          <c:tx>
            <c:strRef>
              <c:f>'Data 1.13'!$A$10</c:f>
              <c:strCache>
                <c:ptCount val="1"/>
                <c:pt idx="0">
                  <c:v>Spain</c:v>
                </c:pt>
              </c:strCache>
            </c:strRef>
          </c:tx>
          <c:spPr>
            <a:ln w="28575" cap="rnd">
              <a:solidFill>
                <a:schemeClr val="bg1">
                  <a:lumMod val="75000"/>
                </a:schemeClr>
              </a:solidFill>
              <a:round/>
            </a:ln>
            <a:effectLst/>
          </c:spPr>
          <c:marker>
            <c:symbol val="none"/>
          </c:marker>
          <c:dLbls>
            <c:dLbl>
              <c:idx val="23"/>
              <c:layout/>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15A5-487A-A26F-B211E6FD4C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1.13'!$B$10:$Y$10</c:f>
              <c:numCache>
                <c:formatCode>0.0</c:formatCode>
                <c:ptCount val="24"/>
                <c:pt idx="0">
                  <c:v>-0.36104163249002152</c:v>
                </c:pt>
                <c:pt idx="1">
                  <c:v>-0.66539781513593055</c:v>
                </c:pt>
                <c:pt idx="2">
                  <c:v>-0.89405529712834697</c:v>
                </c:pt>
                <c:pt idx="3">
                  <c:v>-1.1610593833463858</c:v>
                </c:pt>
                <c:pt idx="4">
                  <c:v>-1.3923219131237969</c:v>
                </c:pt>
                <c:pt idx="5">
                  <c:v>-1.6067760185671771</c:v>
                </c:pt>
                <c:pt idx="6">
                  <c:v>-1.8733607355267987</c:v>
                </c:pt>
                <c:pt idx="7">
                  <c:v>-2.2047135322371387</c:v>
                </c:pt>
                <c:pt idx="8">
                  <c:v>-2.5970558313108105</c:v>
                </c:pt>
                <c:pt idx="9">
                  <c:v>-2.7595972947706096</c:v>
                </c:pt>
                <c:pt idx="10">
                  <c:v>-2.7071135104772535</c:v>
                </c:pt>
                <c:pt idx="11">
                  <c:v>-1.8240423971638209</c:v>
                </c:pt>
                <c:pt idx="12">
                  <c:v>0.54472535959335955</c:v>
                </c:pt>
                <c:pt idx="13">
                  <c:v>3.2200501699706749</c:v>
                </c:pt>
                <c:pt idx="14">
                  <c:v>5.1383778522352195</c:v>
                </c:pt>
                <c:pt idx="15">
                  <c:v>6.1902294983740189</c:v>
                </c:pt>
                <c:pt idx="16">
                  <c:v>6.6633111264052083</c:v>
                </c:pt>
                <c:pt idx="17">
                  <c:v>6.840189126738923</c:v>
                </c:pt>
                <c:pt idx="18">
                  <c:v>6.9614062856507521</c:v>
                </c:pt>
                <c:pt idx="19">
                  <c:v>6.8681658792249678</c:v>
                </c:pt>
                <c:pt idx="20">
                  <c:v>6.8135415941479112</c:v>
                </c:pt>
                <c:pt idx="21">
                  <c:v>6.6520930996217782</c:v>
                </c:pt>
                <c:pt idx="22">
                  <c:v>6.3469320180177897</c:v>
                </c:pt>
                <c:pt idx="23">
                  <c:v>5.9961766172746067</c:v>
                </c:pt>
              </c:numCache>
            </c:numRef>
          </c:val>
          <c:smooth val="0"/>
          <c:extLst>
            <c:ext xmlns:c16="http://schemas.microsoft.com/office/drawing/2014/chart" uri="{C3380CC4-5D6E-409C-BE32-E72D297353CC}">
              <c16:uniqueId val="{00000005-15A5-487A-A26F-B211E6FD4C34}"/>
            </c:ext>
          </c:extLst>
        </c:ser>
        <c:ser>
          <c:idx val="6"/>
          <c:order val="6"/>
          <c:tx>
            <c:strRef>
              <c:f>'Data 1.13'!$A$11</c:f>
              <c:strCache>
                <c:ptCount val="1"/>
                <c:pt idx="0">
                  <c:v>France</c:v>
                </c:pt>
              </c:strCache>
            </c:strRef>
          </c:tx>
          <c:spPr>
            <a:ln w="28575" cap="rnd">
              <a:solidFill>
                <a:schemeClr val="bg1">
                  <a:lumMod val="75000"/>
                </a:schemeClr>
              </a:solidFill>
              <a:round/>
            </a:ln>
            <a:effectLst/>
          </c:spPr>
          <c:marker>
            <c:symbol val="none"/>
          </c:marker>
          <c:val>
            <c:numRef>
              <c:f>'Data 1.13'!$B$11:$Y$11</c:f>
              <c:numCache>
                <c:formatCode>0.0</c:formatCode>
                <c:ptCount val="24"/>
                <c:pt idx="0">
                  <c:v>-0.26147747733593324</c:v>
                </c:pt>
                <c:pt idx="1">
                  <c:v>-0.47205983799506102</c:v>
                </c:pt>
                <c:pt idx="2">
                  <c:v>-0.71790943471222346</c:v>
                </c:pt>
                <c:pt idx="3">
                  <c:v>-0.97803679459581849</c:v>
                </c:pt>
                <c:pt idx="4">
                  <c:v>-1.2133017577048617</c:v>
                </c:pt>
                <c:pt idx="5">
                  <c:v>-1.480871753707373</c:v>
                </c:pt>
                <c:pt idx="6">
                  <c:v>-1.7431712769928263</c:v>
                </c:pt>
                <c:pt idx="7">
                  <c:v>-2.0499646417800812</c:v>
                </c:pt>
                <c:pt idx="8">
                  <c:v>-2.3350502414130747</c:v>
                </c:pt>
                <c:pt idx="9">
                  <c:v>-2.5423229652771537</c:v>
                </c:pt>
                <c:pt idx="10">
                  <c:v>-2.6085591285286922</c:v>
                </c:pt>
                <c:pt idx="11">
                  <c:v>-2.4079013478643883</c:v>
                </c:pt>
                <c:pt idx="12">
                  <c:v>-1.8621301490134208</c:v>
                </c:pt>
                <c:pt idx="13">
                  <c:v>-0.900065302082665</c:v>
                </c:pt>
                <c:pt idx="14">
                  <c:v>-0.10106405345954922</c:v>
                </c:pt>
                <c:pt idx="15">
                  <c:v>0.41059720242703879</c:v>
                </c:pt>
                <c:pt idx="16">
                  <c:v>0.55263364117759373</c:v>
                </c:pt>
                <c:pt idx="17">
                  <c:v>0.48481401147734665</c:v>
                </c:pt>
                <c:pt idx="18">
                  <c:v>0.41141180083076534</c:v>
                </c:pt>
                <c:pt idx="19">
                  <c:v>0.31465613437223516</c:v>
                </c:pt>
                <c:pt idx="20">
                  <c:v>0.26937329339266525</c:v>
                </c:pt>
                <c:pt idx="21">
                  <c:v>0.15604494575335054</c:v>
                </c:pt>
                <c:pt idx="22">
                  <c:v>2.5502763881157679E-2</c:v>
                </c:pt>
                <c:pt idx="23">
                  <c:v>-0.12972618120260893</c:v>
                </c:pt>
              </c:numCache>
            </c:numRef>
          </c:val>
          <c:smooth val="0"/>
          <c:extLst>
            <c:ext xmlns:c16="http://schemas.microsoft.com/office/drawing/2014/chart" uri="{C3380CC4-5D6E-409C-BE32-E72D297353CC}">
              <c16:uniqueId val="{00000006-15A5-487A-A26F-B211E6FD4C34}"/>
            </c:ext>
          </c:extLst>
        </c:ser>
        <c:ser>
          <c:idx val="7"/>
          <c:order val="7"/>
          <c:tx>
            <c:strRef>
              <c:f>'Data 1.13'!$A$12</c:f>
              <c:strCache>
                <c:ptCount val="1"/>
                <c:pt idx="0">
                  <c:v>Italy</c:v>
                </c:pt>
              </c:strCache>
            </c:strRef>
          </c:tx>
          <c:spPr>
            <a:ln w="28575" cap="rnd">
              <a:solidFill>
                <a:schemeClr val="bg1">
                  <a:lumMod val="75000"/>
                </a:schemeClr>
              </a:solidFill>
              <a:round/>
            </a:ln>
            <a:effectLst/>
          </c:spPr>
          <c:marker>
            <c:symbol val="none"/>
          </c:marker>
          <c:val>
            <c:numRef>
              <c:f>'Data 1.13'!$B$12:$Y$12</c:f>
              <c:numCache>
                <c:formatCode>0.0</c:formatCode>
                <c:ptCount val="24"/>
                <c:pt idx="0">
                  <c:v>6.4155662597480401E-2</c:v>
                </c:pt>
                <c:pt idx="1">
                  <c:v>-0.33461805777367581</c:v>
                </c:pt>
                <c:pt idx="2">
                  <c:v>-0.68809728580306362</c:v>
                </c:pt>
                <c:pt idx="3">
                  <c:v>-0.9633102944511921</c:v>
                </c:pt>
                <c:pt idx="4">
                  <c:v>-1.2432663553894334</c:v>
                </c:pt>
                <c:pt idx="5">
                  <c:v>-1.5004790118985487</c:v>
                </c:pt>
                <c:pt idx="6">
                  <c:v>-1.7167879402457158</c:v>
                </c:pt>
                <c:pt idx="7">
                  <c:v>-1.9516841621004601</c:v>
                </c:pt>
                <c:pt idx="8">
                  <c:v>-2.1131284837400557</c:v>
                </c:pt>
                <c:pt idx="9">
                  <c:v>-2.0738125723022391</c:v>
                </c:pt>
                <c:pt idx="10">
                  <c:v>-1.4386923615674776</c:v>
                </c:pt>
                <c:pt idx="11">
                  <c:v>-0.15615239702190126</c:v>
                </c:pt>
                <c:pt idx="12">
                  <c:v>1.333547379808887</c:v>
                </c:pt>
                <c:pt idx="13">
                  <c:v>2.3985592117203351</c:v>
                </c:pt>
                <c:pt idx="14">
                  <c:v>3.1942357973342017</c:v>
                </c:pt>
                <c:pt idx="15">
                  <c:v>3.6796116236108554</c:v>
                </c:pt>
                <c:pt idx="16">
                  <c:v>3.9037238604487468</c:v>
                </c:pt>
                <c:pt idx="17">
                  <c:v>3.9257737597935938</c:v>
                </c:pt>
                <c:pt idx="18">
                  <c:v>3.840893967244873</c:v>
                </c:pt>
              </c:numCache>
            </c:numRef>
          </c:val>
          <c:smooth val="0"/>
          <c:extLst>
            <c:ext xmlns:c16="http://schemas.microsoft.com/office/drawing/2014/chart" uri="{C3380CC4-5D6E-409C-BE32-E72D297353CC}">
              <c16:uniqueId val="{00000007-15A5-487A-A26F-B211E6FD4C34}"/>
            </c:ext>
          </c:extLst>
        </c:ser>
        <c:ser>
          <c:idx val="8"/>
          <c:order val="8"/>
          <c:tx>
            <c:strRef>
              <c:f>'Data 1.13'!$A$13</c:f>
              <c:strCache>
                <c:ptCount val="1"/>
                <c:pt idx="0">
                  <c:v>Lithuania</c:v>
                </c:pt>
              </c:strCache>
            </c:strRef>
          </c:tx>
          <c:spPr>
            <a:ln w="28575" cap="rnd">
              <a:solidFill>
                <a:schemeClr val="bg1">
                  <a:lumMod val="75000"/>
                </a:schemeClr>
              </a:solidFill>
              <a:round/>
            </a:ln>
            <a:effectLst/>
          </c:spPr>
          <c:marker>
            <c:symbol val="none"/>
          </c:marker>
          <c:val>
            <c:numRef>
              <c:f>'Data 1.13'!$B$13:$Y$13</c:f>
              <c:numCache>
                <c:formatCode>0.0</c:formatCode>
                <c:ptCount val="24"/>
                <c:pt idx="0">
                  <c:v>-0.8553969438694029</c:v>
                </c:pt>
                <c:pt idx="1">
                  <c:v>-1.0707440251646763</c:v>
                </c:pt>
                <c:pt idx="2">
                  <c:v>-1.477988514824905</c:v>
                </c:pt>
                <c:pt idx="3">
                  <c:v>-1.9299814718959034</c:v>
                </c:pt>
                <c:pt idx="4">
                  <c:v>-2.3233674679518574</c:v>
                </c:pt>
                <c:pt idx="5">
                  <c:v>-2.7947280117184672</c:v>
                </c:pt>
                <c:pt idx="6">
                  <c:v>-3.0032393705774076</c:v>
                </c:pt>
                <c:pt idx="7">
                  <c:v>-3.4642908606522931</c:v>
                </c:pt>
                <c:pt idx="8">
                  <c:v>-3.7000237751305716</c:v>
                </c:pt>
                <c:pt idx="9">
                  <c:v>-3.778540451370342</c:v>
                </c:pt>
                <c:pt idx="10">
                  <c:v>-4.1205967621566444</c:v>
                </c:pt>
                <c:pt idx="11">
                  <c:v>-4.0913501403622057</c:v>
                </c:pt>
                <c:pt idx="12">
                  <c:v>-4.2016350013918231</c:v>
                </c:pt>
                <c:pt idx="13">
                  <c:v>-4.2206636599414304</c:v>
                </c:pt>
                <c:pt idx="14">
                  <c:v>-4.3141918635736944</c:v>
                </c:pt>
                <c:pt idx="15">
                  <c:v>-4.4330497363237464</c:v>
                </c:pt>
                <c:pt idx="16">
                  <c:v>-4.4106644454887638</c:v>
                </c:pt>
                <c:pt idx="17">
                  <c:v>-4.6157957702777255</c:v>
                </c:pt>
                <c:pt idx="18">
                  <c:v>-4.5741228447896969</c:v>
                </c:pt>
                <c:pt idx="19">
                  <c:v>-4.6660969555817688</c:v>
                </c:pt>
                <c:pt idx="20">
                  <c:v>-4.8274853689880759</c:v>
                </c:pt>
                <c:pt idx="21">
                  <c:v>-4.9597873604524532</c:v>
                </c:pt>
                <c:pt idx="22">
                  <c:v>-5.014610067899179</c:v>
                </c:pt>
                <c:pt idx="23">
                  <c:v>-4.7996555454720324</c:v>
                </c:pt>
              </c:numCache>
            </c:numRef>
          </c:val>
          <c:smooth val="0"/>
          <c:extLst>
            <c:ext xmlns:c16="http://schemas.microsoft.com/office/drawing/2014/chart" uri="{C3380CC4-5D6E-409C-BE32-E72D297353CC}">
              <c16:uniqueId val="{00000008-15A5-487A-A26F-B211E6FD4C34}"/>
            </c:ext>
          </c:extLst>
        </c:ser>
        <c:ser>
          <c:idx val="9"/>
          <c:order val="9"/>
          <c:tx>
            <c:strRef>
              <c:f>'Data 1.13'!$A$14</c:f>
              <c:strCache>
                <c:ptCount val="1"/>
                <c:pt idx="0">
                  <c:v>Luxembourg</c:v>
                </c:pt>
              </c:strCache>
            </c:strRef>
          </c:tx>
          <c:spPr>
            <a:ln w="28575" cap="rnd">
              <a:solidFill>
                <a:schemeClr val="bg1">
                  <a:lumMod val="75000"/>
                </a:schemeClr>
              </a:solidFill>
              <a:round/>
            </a:ln>
            <a:effectLst/>
          </c:spPr>
          <c:marker>
            <c:symbol val="none"/>
          </c:marker>
          <c:val>
            <c:numRef>
              <c:f>'Data 1.13'!$B$14:$Y$14</c:f>
              <c:numCache>
                <c:formatCode>0.0</c:formatCode>
                <c:ptCount val="24"/>
                <c:pt idx="0">
                  <c:v>-0.68457010816537434</c:v>
                </c:pt>
                <c:pt idx="1">
                  <c:v>-1.0888844165739826</c:v>
                </c:pt>
                <c:pt idx="2">
                  <c:v>-1.2014502239786533</c:v>
                </c:pt>
                <c:pt idx="3">
                  <c:v>-1.407345911650556</c:v>
                </c:pt>
                <c:pt idx="4">
                  <c:v>-1.7843556586018015</c:v>
                </c:pt>
                <c:pt idx="5">
                  <c:v>-2.1402827727793321</c:v>
                </c:pt>
                <c:pt idx="6">
                  <c:v>-2.9264201077929792</c:v>
                </c:pt>
                <c:pt idx="7">
                  <c:v>-3.2088859437882089</c:v>
                </c:pt>
                <c:pt idx="8">
                  <c:v>-3.6764767677652861</c:v>
                </c:pt>
                <c:pt idx="9">
                  <c:v>-4.0867492878509681</c:v>
                </c:pt>
                <c:pt idx="10">
                  <c:v>-4.0871461943335943</c:v>
                </c:pt>
                <c:pt idx="11">
                  <c:v>-4.1213623969946793</c:v>
                </c:pt>
                <c:pt idx="12">
                  <c:v>-3.707549388594586</c:v>
                </c:pt>
                <c:pt idx="13">
                  <c:v>-3.6901791298655304</c:v>
                </c:pt>
                <c:pt idx="14">
                  <c:v>-2.7504268617773131</c:v>
                </c:pt>
                <c:pt idx="15">
                  <c:v>-2.5817748167520072</c:v>
                </c:pt>
                <c:pt idx="16">
                  <c:v>-2.4999066613075613</c:v>
                </c:pt>
                <c:pt idx="17">
                  <c:v>-2.6541582956512917</c:v>
                </c:pt>
                <c:pt idx="18">
                  <c:v>-2.4069202399156118</c:v>
                </c:pt>
                <c:pt idx="19">
                  <c:v>-2.3755724843523565</c:v>
                </c:pt>
                <c:pt idx="20">
                  <c:v>-2.4879030324010376</c:v>
                </c:pt>
                <c:pt idx="21">
                  <c:v>-2.395531151098985</c:v>
                </c:pt>
              </c:numCache>
            </c:numRef>
          </c:val>
          <c:smooth val="0"/>
          <c:extLst>
            <c:ext xmlns:c16="http://schemas.microsoft.com/office/drawing/2014/chart" uri="{C3380CC4-5D6E-409C-BE32-E72D297353CC}">
              <c16:uniqueId val="{00000009-15A5-487A-A26F-B211E6FD4C34}"/>
            </c:ext>
          </c:extLst>
        </c:ser>
        <c:ser>
          <c:idx val="10"/>
          <c:order val="10"/>
          <c:tx>
            <c:strRef>
              <c:f>'Data 1.13'!$A$15</c:f>
              <c:strCache>
                <c:ptCount val="1"/>
                <c:pt idx="0">
                  <c:v>Hungary</c:v>
                </c:pt>
              </c:strCache>
            </c:strRef>
          </c:tx>
          <c:spPr>
            <a:ln w="28575" cap="rnd">
              <a:solidFill>
                <a:schemeClr val="bg1">
                  <a:lumMod val="75000"/>
                </a:schemeClr>
              </a:solidFill>
              <a:round/>
            </a:ln>
            <a:effectLst/>
          </c:spPr>
          <c:marker>
            <c:symbol val="none"/>
          </c:marker>
          <c:val>
            <c:numRef>
              <c:f>'Data 1.13'!$B$15:$Y$15</c:f>
              <c:numCache>
                <c:formatCode>0.0</c:formatCode>
                <c:ptCount val="24"/>
                <c:pt idx="0">
                  <c:v>-0.31080462657405877</c:v>
                </c:pt>
                <c:pt idx="1">
                  <c:v>-0.65662625019699306</c:v>
                </c:pt>
                <c:pt idx="2">
                  <c:v>-0.99630674907122618</c:v>
                </c:pt>
                <c:pt idx="3">
                  <c:v>-1.3165682914752814</c:v>
                </c:pt>
                <c:pt idx="4">
                  <c:v>-1.598483996570621</c:v>
                </c:pt>
                <c:pt idx="5">
                  <c:v>-2.0262155161564066</c:v>
                </c:pt>
                <c:pt idx="6">
                  <c:v>-2.2948886862619426</c:v>
                </c:pt>
                <c:pt idx="7">
                  <c:v>-2.6684872350355318</c:v>
                </c:pt>
                <c:pt idx="8">
                  <c:v>-2.8448445905304585</c:v>
                </c:pt>
                <c:pt idx="9">
                  <c:v>-3.0850958219675926</c:v>
                </c:pt>
                <c:pt idx="10">
                  <c:v>-3.2597180382604942</c:v>
                </c:pt>
                <c:pt idx="11">
                  <c:v>-3.221734833855864</c:v>
                </c:pt>
                <c:pt idx="12">
                  <c:v>-3.3019158909281852</c:v>
                </c:pt>
                <c:pt idx="13">
                  <c:v>-3.3712237700767811</c:v>
                </c:pt>
                <c:pt idx="14">
                  <c:v>-3.3707717163405491</c:v>
                </c:pt>
                <c:pt idx="15">
                  <c:v>-3.3842630858072722</c:v>
                </c:pt>
                <c:pt idx="16">
                  <c:v>-3.5101261309856815</c:v>
                </c:pt>
                <c:pt idx="17">
                  <c:v>-3.6690260225640183</c:v>
                </c:pt>
                <c:pt idx="18">
                  <c:v>-3.7697878917418333</c:v>
                </c:pt>
                <c:pt idx="19">
                  <c:v>-3.8029326116664333</c:v>
                </c:pt>
                <c:pt idx="20">
                  <c:v>-4.0302074419493721</c:v>
                </c:pt>
                <c:pt idx="21">
                  <c:v>-4.2549825026943502</c:v>
                </c:pt>
                <c:pt idx="22">
                  <c:v>-4.3100716231263219</c:v>
                </c:pt>
              </c:numCache>
            </c:numRef>
          </c:val>
          <c:smooth val="0"/>
          <c:extLst>
            <c:ext xmlns:c16="http://schemas.microsoft.com/office/drawing/2014/chart" uri="{C3380CC4-5D6E-409C-BE32-E72D297353CC}">
              <c16:uniqueId val="{0000000A-15A5-487A-A26F-B211E6FD4C34}"/>
            </c:ext>
          </c:extLst>
        </c:ser>
        <c:ser>
          <c:idx val="11"/>
          <c:order val="11"/>
          <c:tx>
            <c:strRef>
              <c:f>'Data 1.13'!$A$16</c:f>
              <c:strCache>
                <c:ptCount val="1"/>
                <c:pt idx="0">
                  <c:v>Netherlands</c:v>
                </c:pt>
              </c:strCache>
            </c:strRef>
          </c:tx>
          <c:spPr>
            <a:ln w="28575" cap="rnd">
              <a:solidFill>
                <a:schemeClr val="bg1">
                  <a:lumMod val="75000"/>
                </a:schemeClr>
              </a:solidFill>
              <a:round/>
            </a:ln>
            <a:effectLst/>
          </c:spPr>
          <c:marker>
            <c:symbol val="none"/>
          </c:marker>
          <c:dLbls>
            <c:dLbl>
              <c:idx val="23"/>
              <c:layout>
                <c:manualLayout>
                  <c:x val="0"/>
                  <c:y val="-2.0945081666027868E-3"/>
                </c:manualLayout>
              </c:layout>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1-15A5-487A-A26F-B211E6FD4C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1.13'!$B$16:$Y$16</c:f>
              <c:numCache>
                <c:formatCode>0.0</c:formatCode>
                <c:ptCount val="24"/>
                <c:pt idx="0">
                  <c:v>-0.25052964681982787</c:v>
                </c:pt>
                <c:pt idx="1">
                  <c:v>-0.40326420548613484</c:v>
                </c:pt>
                <c:pt idx="2">
                  <c:v>-0.6327716211332689</c:v>
                </c:pt>
                <c:pt idx="3">
                  <c:v>-0.9591025874999024</c:v>
                </c:pt>
                <c:pt idx="4">
                  <c:v>-1.1986025122871458</c:v>
                </c:pt>
                <c:pt idx="5">
                  <c:v>-1.3986589226908714</c:v>
                </c:pt>
                <c:pt idx="6">
                  <c:v>-1.6274146961714875</c:v>
                </c:pt>
                <c:pt idx="7">
                  <c:v>-2.0431972496406732</c:v>
                </c:pt>
                <c:pt idx="8">
                  <c:v>-2.3224088671917476</c:v>
                </c:pt>
                <c:pt idx="9">
                  <c:v>-2.6154813696593946</c:v>
                </c:pt>
                <c:pt idx="10">
                  <c:v>-2.7397324611149623</c:v>
                </c:pt>
                <c:pt idx="11">
                  <c:v>-2.5311617359971885</c:v>
                </c:pt>
                <c:pt idx="12">
                  <c:v>-1.7735007227617201</c:v>
                </c:pt>
                <c:pt idx="13">
                  <c:v>-0.50470051772745173</c:v>
                </c:pt>
                <c:pt idx="14">
                  <c:v>0.73955500505408589</c:v>
                </c:pt>
                <c:pt idx="15">
                  <c:v>1.5781184177149392</c:v>
                </c:pt>
                <c:pt idx="16">
                  <c:v>2.176808446062072</c:v>
                </c:pt>
                <c:pt idx="17">
                  <c:v>2.4689882220075732</c:v>
                </c:pt>
                <c:pt idx="18">
                  <c:v>2.474721783138647</c:v>
                </c:pt>
                <c:pt idx="19">
                  <c:v>2.3944220304799124</c:v>
                </c:pt>
                <c:pt idx="20">
                  <c:v>2.3184011964341966</c:v>
                </c:pt>
                <c:pt idx="21">
                  <c:v>2.2141744431777197</c:v>
                </c:pt>
                <c:pt idx="22">
                  <c:v>2.114480728314152</c:v>
                </c:pt>
                <c:pt idx="23">
                  <c:v>2.0128307070680931</c:v>
                </c:pt>
              </c:numCache>
            </c:numRef>
          </c:val>
          <c:smooth val="0"/>
          <c:extLst>
            <c:ext xmlns:c16="http://schemas.microsoft.com/office/drawing/2014/chart" uri="{C3380CC4-5D6E-409C-BE32-E72D297353CC}">
              <c16:uniqueId val="{0000000B-15A5-487A-A26F-B211E6FD4C34}"/>
            </c:ext>
          </c:extLst>
        </c:ser>
        <c:ser>
          <c:idx val="12"/>
          <c:order val="12"/>
          <c:tx>
            <c:strRef>
              <c:f>'Data 1.13'!$A$17</c:f>
              <c:strCache>
                <c:ptCount val="1"/>
                <c:pt idx="0">
                  <c:v>Austria</c:v>
                </c:pt>
              </c:strCache>
            </c:strRef>
          </c:tx>
          <c:spPr>
            <a:ln w="28575" cap="rnd">
              <a:solidFill>
                <a:schemeClr val="bg1">
                  <a:lumMod val="75000"/>
                </a:schemeClr>
              </a:solidFill>
              <a:round/>
            </a:ln>
            <a:effectLst/>
          </c:spPr>
          <c:marker>
            <c:symbol val="none"/>
          </c:marker>
          <c:val>
            <c:numRef>
              <c:f>'Data 1.13'!$B$17:$Y$17</c:f>
              <c:numCache>
                <c:formatCode>0.0</c:formatCode>
                <c:ptCount val="24"/>
                <c:pt idx="0">
                  <c:v>-0.30834832610824964</c:v>
                </c:pt>
                <c:pt idx="1">
                  <c:v>-0.59370364762231242</c:v>
                </c:pt>
                <c:pt idx="2">
                  <c:v>-0.65032606856726372</c:v>
                </c:pt>
                <c:pt idx="3">
                  <c:v>-0.69851230269972875</c:v>
                </c:pt>
                <c:pt idx="4">
                  <c:v>-0.62906123511250245</c:v>
                </c:pt>
                <c:pt idx="5">
                  <c:v>-0.90050529908704646</c:v>
                </c:pt>
                <c:pt idx="6">
                  <c:v>-1.0855500779854703</c:v>
                </c:pt>
                <c:pt idx="7">
                  <c:v>-1.2919188655852736</c:v>
                </c:pt>
                <c:pt idx="8">
                  <c:v>-1.4215581457116704</c:v>
                </c:pt>
                <c:pt idx="9">
                  <c:v>-1.5043371477678218</c:v>
                </c:pt>
                <c:pt idx="10">
                  <c:v>-1.5639677301608295</c:v>
                </c:pt>
                <c:pt idx="11">
                  <c:v>-1.3493229406262197</c:v>
                </c:pt>
                <c:pt idx="12">
                  <c:v>-1.2871855227230571</c:v>
                </c:pt>
                <c:pt idx="13">
                  <c:v>-1.0569572485138452</c:v>
                </c:pt>
                <c:pt idx="14">
                  <c:v>-0.82949376911397099</c:v>
                </c:pt>
                <c:pt idx="15">
                  <c:v>-0.67159744730593141</c:v>
                </c:pt>
                <c:pt idx="16">
                  <c:v>-0.60368082498237197</c:v>
                </c:pt>
                <c:pt idx="17">
                  <c:v>-0.64897852486502661</c:v>
                </c:pt>
                <c:pt idx="18">
                  <c:v>-0.62659049494201802</c:v>
                </c:pt>
                <c:pt idx="19">
                  <c:v>-0.66449480898547642</c:v>
                </c:pt>
                <c:pt idx="20">
                  <c:v>-0.65983720596115525</c:v>
                </c:pt>
                <c:pt idx="21">
                  <c:v>-0.73135440045155853</c:v>
                </c:pt>
                <c:pt idx="22">
                  <c:v>-0.71591019685010604</c:v>
                </c:pt>
              </c:numCache>
            </c:numRef>
          </c:val>
          <c:smooth val="0"/>
          <c:extLst>
            <c:ext xmlns:c16="http://schemas.microsoft.com/office/drawing/2014/chart" uri="{C3380CC4-5D6E-409C-BE32-E72D297353CC}">
              <c16:uniqueId val="{0000000C-15A5-487A-A26F-B211E6FD4C34}"/>
            </c:ext>
          </c:extLst>
        </c:ser>
        <c:ser>
          <c:idx val="13"/>
          <c:order val="13"/>
          <c:tx>
            <c:strRef>
              <c:f>'Data 1.13'!$A$18</c:f>
              <c:strCache>
                <c:ptCount val="1"/>
                <c:pt idx="0">
                  <c:v>Portugal</c:v>
                </c:pt>
              </c:strCache>
            </c:strRef>
          </c:tx>
          <c:spPr>
            <a:ln w="28575" cap="rnd">
              <a:solidFill>
                <a:schemeClr val="bg1">
                  <a:lumMod val="75000"/>
                </a:schemeClr>
              </a:solidFill>
              <a:round/>
            </a:ln>
            <a:effectLst/>
          </c:spPr>
          <c:marker>
            <c:symbol val="none"/>
          </c:marker>
          <c:val>
            <c:numRef>
              <c:f>'Data 1.13'!$B$18:$Y$18</c:f>
              <c:numCache>
                <c:formatCode>0.0</c:formatCode>
                <c:ptCount val="24"/>
                <c:pt idx="0">
                  <c:v>-0.38115921340465508</c:v>
                </c:pt>
                <c:pt idx="1">
                  <c:v>-0.63110990364719921</c:v>
                </c:pt>
                <c:pt idx="2">
                  <c:v>-0.85853405737024691</c:v>
                </c:pt>
                <c:pt idx="3">
                  <c:v>-1.1386437378749146</c:v>
                </c:pt>
                <c:pt idx="4">
                  <c:v>-1.2657250700315223</c:v>
                </c:pt>
                <c:pt idx="5">
                  <c:v>-1.5271807515308973</c:v>
                </c:pt>
                <c:pt idx="6">
                  <c:v>-1.9738251170833807</c:v>
                </c:pt>
                <c:pt idx="7">
                  <c:v>-2.213645488126641</c:v>
                </c:pt>
                <c:pt idx="8">
                  <c:v>-2.4595436546623222</c:v>
                </c:pt>
                <c:pt idx="9">
                  <c:v>-2.7023466668139275</c:v>
                </c:pt>
                <c:pt idx="10">
                  <c:v>-2.7446573239427461</c:v>
                </c:pt>
                <c:pt idx="11">
                  <c:v>-2.660477163749444</c:v>
                </c:pt>
                <c:pt idx="12">
                  <c:v>-2.4307627850595805</c:v>
                </c:pt>
                <c:pt idx="13">
                  <c:v>-2.1381503037190273</c:v>
                </c:pt>
                <c:pt idx="14">
                  <c:v>-1.7935044358011933</c:v>
                </c:pt>
                <c:pt idx="15">
                  <c:v>-1.5632601145255793</c:v>
                </c:pt>
                <c:pt idx="16">
                  <c:v>-1.3835781913597422</c:v>
                </c:pt>
                <c:pt idx="17">
                  <c:v>-1.3177110117320747</c:v>
                </c:pt>
                <c:pt idx="18">
                  <c:v>-1.1806160097402865</c:v>
                </c:pt>
                <c:pt idx="19">
                  <c:v>-1.1962082654240258</c:v>
                </c:pt>
                <c:pt idx="20">
                  <c:v>-1.1464218388696799</c:v>
                </c:pt>
                <c:pt idx="21">
                  <c:v>-0.90983139115042788</c:v>
                </c:pt>
                <c:pt idx="22">
                  <c:v>-0.90649084938845292</c:v>
                </c:pt>
                <c:pt idx="23">
                  <c:v>-1.038260985222387</c:v>
                </c:pt>
              </c:numCache>
            </c:numRef>
          </c:val>
          <c:smooth val="0"/>
          <c:extLst>
            <c:ext xmlns:c16="http://schemas.microsoft.com/office/drawing/2014/chart" uri="{C3380CC4-5D6E-409C-BE32-E72D297353CC}">
              <c16:uniqueId val="{0000000D-15A5-487A-A26F-B211E6FD4C34}"/>
            </c:ext>
          </c:extLst>
        </c:ser>
        <c:ser>
          <c:idx val="14"/>
          <c:order val="14"/>
          <c:tx>
            <c:strRef>
              <c:f>'Data 1.13'!$A$19</c:f>
              <c:strCache>
                <c:ptCount val="1"/>
                <c:pt idx="0">
                  <c:v>Slovakia</c:v>
                </c:pt>
              </c:strCache>
            </c:strRef>
          </c:tx>
          <c:spPr>
            <a:ln w="28575" cap="rnd">
              <a:solidFill>
                <a:schemeClr val="bg1">
                  <a:lumMod val="75000"/>
                </a:schemeClr>
              </a:solidFill>
              <a:round/>
            </a:ln>
            <a:effectLst/>
          </c:spPr>
          <c:marker>
            <c:symbol val="none"/>
          </c:marker>
          <c:val>
            <c:numRef>
              <c:f>'Data 1.13'!$B$19:$Y$19</c:f>
              <c:numCache>
                <c:formatCode>0.0</c:formatCode>
                <c:ptCount val="24"/>
                <c:pt idx="0">
                  <c:v>-0.36808069089658174</c:v>
                </c:pt>
                <c:pt idx="1">
                  <c:v>-0.63402433697419014</c:v>
                </c:pt>
                <c:pt idx="2">
                  <c:v>-1.0551499160443949</c:v>
                </c:pt>
                <c:pt idx="3">
                  <c:v>-1.3285009020525205</c:v>
                </c:pt>
                <c:pt idx="4">
                  <c:v>-1.6317018992550336</c:v>
                </c:pt>
                <c:pt idx="5">
                  <c:v>-1.9518449676845326</c:v>
                </c:pt>
                <c:pt idx="6">
                  <c:v>-2.1390412970904729</c:v>
                </c:pt>
                <c:pt idx="7">
                  <c:v>-2.5049452235336029</c:v>
                </c:pt>
                <c:pt idx="8">
                  <c:v>-2.7461651971052974</c:v>
                </c:pt>
                <c:pt idx="9">
                  <c:v>-2.9425257024047919</c:v>
                </c:pt>
                <c:pt idx="10">
                  <c:v>-3.0787784120037047</c:v>
                </c:pt>
                <c:pt idx="11">
                  <c:v>-3.0612009526928623</c:v>
                </c:pt>
                <c:pt idx="12">
                  <c:v>-3.2043859413111395</c:v>
                </c:pt>
                <c:pt idx="13">
                  <c:v>-3.2284602456349845</c:v>
                </c:pt>
                <c:pt idx="14">
                  <c:v>-3.4923868188042175</c:v>
                </c:pt>
                <c:pt idx="15">
                  <c:v>-3.7392537660499019</c:v>
                </c:pt>
                <c:pt idx="16">
                  <c:v>-3.9526837549143385</c:v>
                </c:pt>
                <c:pt idx="17">
                  <c:v>-4.1337911079119989</c:v>
                </c:pt>
                <c:pt idx="18">
                  <c:v>-4.2677005451909338</c:v>
                </c:pt>
                <c:pt idx="19">
                  <c:v>-4.4015774330644684</c:v>
                </c:pt>
                <c:pt idx="20">
                  <c:v>-4.6111228474626138</c:v>
                </c:pt>
                <c:pt idx="21">
                  <c:v>-4.9797413053011965</c:v>
                </c:pt>
              </c:numCache>
            </c:numRef>
          </c:val>
          <c:smooth val="0"/>
          <c:extLst>
            <c:ext xmlns:c16="http://schemas.microsoft.com/office/drawing/2014/chart" uri="{C3380CC4-5D6E-409C-BE32-E72D297353CC}">
              <c16:uniqueId val="{0000000E-15A5-487A-A26F-B211E6FD4C34}"/>
            </c:ext>
          </c:extLst>
        </c:ser>
        <c:ser>
          <c:idx val="15"/>
          <c:order val="15"/>
          <c:tx>
            <c:strRef>
              <c:f>'Data 1.13'!$A$20</c:f>
              <c:strCache>
                <c:ptCount val="1"/>
                <c:pt idx="0">
                  <c:v>Finland</c:v>
                </c:pt>
              </c:strCache>
            </c:strRef>
          </c:tx>
          <c:spPr>
            <a:ln w="28575" cap="rnd">
              <a:solidFill>
                <a:schemeClr val="bg1">
                  <a:lumMod val="75000"/>
                </a:schemeClr>
              </a:solidFill>
              <a:round/>
            </a:ln>
            <a:effectLst/>
          </c:spPr>
          <c:marker>
            <c:symbol val="none"/>
          </c:marker>
          <c:val>
            <c:numRef>
              <c:f>'Data 1.13'!$B$20:$Y$20</c:f>
              <c:numCache>
                <c:formatCode>0.0</c:formatCode>
                <c:ptCount val="24"/>
                <c:pt idx="0">
                  <c:v>-0.3496130674023768</c:v>
                </c:pt>
                <c:pt idx="1">
                  <c:v>-0.67927148046695907</c:v>
                </c:pt>
                <c:pt idx="2">
                  <c:v>-1.0168102697112888</c:v>
                </c:pt>
                <c:pt idx="3">
                  <c:v>-1.287275405224751</c:v>
                </c:pt>
                <c:pt idx="4">
                  <c:v>-1.5198364658297687</c:v>
                </c:pt>
                <c:pt idx="5">
                  <c:v>-1.6676174489822639</c:v>
                </c:pt>
                <c:pt idx="6">
                  <c:v>-1.7853064905435101</c:v>
                </c:pt>
                <c:pt idx="7">
                  <c:v>-1.9054435081056171</c:v>
                </c:pt>
                <c:pt idx="8">
                  <c:v>-2.1557624343185795</c:v>
                </c:pt>
                <c:pt idx="9">
                  <c:v>-2.2741922875491407</c:v>
                </c:pt>
                <c:pt idx="10">
                  <c:v>-2.3808516648656544</c:v>
                </c:pt>
                <c:pt idx="11">
                  <c:v>-2.4270584581063641</c:v>
                </c:pt>
                <c:pt idx="12">
                  <c:v>-2.4593748569124245</c:v>
                </c:pt>
                <c:pt idx="13">
                  <c:v>-2.5232875123129412</c:v>
                </c:pt>
                <c:pt idx="14">
                  <c:v>-2.3995501998756792</c:v>
                </c:pt>
                <c:pt idx="15">
                  <c:v>-2.4272016014207685</c:v>
                </c:pt>
                <c:pt idx="16">
                  <c:v>-2.3227542732499264</c:v>
                </c:pt>
                <c:pt idx="17">
                  <c:v>-2.2583223781040629</c:v>
                </c:pt>
                <c:pt idx="18">
                  <c:v>-2.2312384631433471</c:v>
                </c:pt>
                <c:pt idx="19">
                  <c:v>-2.1177377875440522</c:v>
                </c:pt>
                <c:pt idx="20">
                  <c:v>-2.2411295510656997</c:v>
                </c:pt>
                <c:pt idx="21">
                  <c:v>-2.3032232260602852</c:v>
                </c:pt>
                <c:pt idx="22">
                  <c:v>-2.4424102722711032</c:v>
                </c:pt>
                <c:pt idx="23">
                  <c:v>-2.5118738063877029</c:v>
                </c:pt>
              </c:numCache>
            </c:numRef>
          </c:val>
          <c:smooth val="0"/>
          <c:extLst>
            <c:ext xmlns:c16="http://schemas.microsoft.com/office/drawing/2014/chart" uri="{C3380CC4-5D6E-409C-BE32-E72D297353CC}">
              <c16:uniqueId val="{0000000F-15A5-487A-A26F-B211E6FD4C34}"/>
            </c:ext>
          </c:extLst>
        </c:ser>
        <c:ser>
          <c:idx val="16"/>
          <c:order val="16"/>
          <c:tx>
            <c:strRef>
              <c:f>'Data 1.13'!$A$21</c:f>
              <c:strCache>
                <c:ptCount val="1"/>
                <c:pt idx="0">
                  <c:v>Sweden</c:v>
                </c:pt>
              </c:strCache>
            </c:strRef>
          </c:tx>
          <c:spPr>
            <a:ln w="28575" cap="rnd">
              <a:solidFill>
                <a:schemeClr val="bg1">
                  <a:lumMod val="75000"/>
                </a:schemeClr>
              </a:solidFill>
              <a:round/>
            </a:ln>
            <a:effectLst/>
          </c:spPr>
          <c:marker>
            <c:symbol val="none"/>
          </c:marker>
          <c:dLbls>
            <c:dLbl>
              <c:idx val="23"/>
              <c:layout>
                <c:manualLayout>
                  <c:x val="-1.573383161622173E-2"/>
                  <c:y val="3.1383783542313138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11080721935632955"/>
                      <c:h val="2.5064505641503327E-2"/>
                    </c:manualLayout>
                  </c15:layout>
                </c:ext>
                <c:ext xmlns:c16="http://schemas.microsoft.com/office/drawing/2014/chart" uri="{C3380CC4-5D6E-409C-BE32-E72D297353CC}">
                  <c16:uniqueId val="{00000020-15A5-487A-A26F-B211E6FD4C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'Data 1.13'!$B$21:$Y$21</c:f>
              <c:numCache>
                <c:formatCode>0.0</c:formatCode>
                <c:ptCount val="24"/>
                <c:pt idx="0">
                  <c:v>-0.2399525927289404</c:v>
                </c:pt>
                <c:pt idx="1">
                  <c:v>-0.39234515883386489</c:v>
                </c:pt>
                <c:pt idx="2">
                  <c:v>-0.63047846517414086</c:v>
                </c:pt>
                <c:pt idx="3">
                  <c:v>-0.92828004971067213</c:v>
                </c:pt>
                <c:pt idx="4">
                  <c:v>-1.0416431181541908</c:v>
                </c:pt>
                <c:pt idx="5">
                  <c:v>-1.2872578649771391</c:v>
                </c:pt>
                <c:pt idx="6">
                  <c:v>-1.4779028244794976</c:v>
                </c:pt>
                <c:pt idx="7">
                  <c:v>-1.79241312932817</c:v>
                </c:pt>
                <c:pt idx="8">
                  <c:v>-2.0848526153653251</c:v>
                </c:pt>
                <c:pt idx="9">
                  <c:v>-2.2510024078258284</c:v>
                </c:pt>
                <c:pt idx="10">
                  <c:v>-2.5046339097408521</c:v>
                </c:pt>
                <c:pt idx="11">
                  <c:v>-2.4987402107736472</c:v>
                </c:pt>
                <c:pt idx="12">
                  <c:v>-2.3280155958901005</c:v>
                </c:pt>
                <c:pt idx="13">
                  <c:v>-1.7612224854219187</c:v>
                </c:pt>
                <c:pt idx="14">
                  <c:v>-0.93070831102173479</c:v>
                </c:pt>
                <c:pt idx="15">
                  <c:v>-0.16661166697602114</c:v>
                </c:pt>
                <c:pt idx="16">
                  <c:v>0.38673312686411954</c:v>
                </c:pt>
                <c:pt idx="17">
                  <c:v>0.96817641945425958</c:v>
                </c:pt>
                <c:pt idx="18">
                  <c:v>1.4912973271324546</c:v>
                </c:pt>
                <c:pt idx="19">
                  <c:v>1.8871986556578426</c:v>
                </c:pt>
                <c:pt idx="20">
                  <c:v>2.2205516923587734</c:v>
                </c:pt>
                <c:pt idx="21">
                  <c:v>2.2613790587013534</c:v>
                </c:pt>
                <c:pt idx="22">
                  <c:v>2.4297833983155415</c:v>
                </c:pt>
                <c:pt idx="23">
                  <c:v>2.5671630454426317</c:v>
                </c:pt>
              </c:numCache>
            </c:numRef>
          </c:val>
          <c:smooth val="0"/>
          <c:extLst>
            <c:ext xmlns:c16="http://schemas.microsoft.com/office/drawing/2014/chart" uri="{C3380CC4-5D6E-409C-BE32-E72D297353CC}">
              <c16:uniqueId val="{00000010-15A5-487A-A26F-B211E6FD4C34}"/>
            </c:ext>
          </c:extLst>
        </c:ser>
        <c:ser>
          <c:idx val="18"/>
          <c:order val="17"/>
          <c:tx>
            <c:strRef>
              <c:f>'Data 1.13'!$A$23</c:f>
              <c:strCache>
                <c:ptCount val="1"/>
                <c:pt idx="0">
                  <c:v>Iceland</c:v>
                </c:pt>
              </c:strCache>
            </c:strRef>
          </c:tx>
          <c:spPr>
            <a:ln w="28575" cap="rnd">
              <a:solidFill>
                <a:schemeClr val="bg1">
                  <a:lumMod val="75000"/>
                </a:schemeClr>
              </a:solidFill>
              <a:round/>
            </a:ln>
            <a:effectLst/>
          </c:spPr>
          <c:marker>
            <c:symbol val="none"/>
          </c:marker>
          <c:val>
            <c:numRef>
              <c:f>'Data 1.13'!$B$23:$Y$23</c:f>
              <c:numCache>
                <c:formatCode>0.0</c:formatCode>
                <c:ptCount val="24"/>
                <c:pt idx="0">
                  <c:v>0.30153806513346354</c:v>
                </c:pt>
                <c:pt idx="1">
                  <c:v>0.48068443456771182</c:v>
                </c:pt>
                <c:pt idx="2">
                  <c:v>0.61196759966297165</c:v>
                </c:pt>
                <c:pt idx="3">
                  <c:v>0.96651586905033904</c:v>
                </c:pt>
                <c:pt idx="4">
                  <c:v>0.54249534725113868</c:v>
                </c:pt>
                <c:pt idx="5">
                  <c:v>0.34540755027308723</c:v>
                </c:pt>
                <c:pt idx="6">
                  <c:v>0.27701416932099121</c:v>
                </c:pt>
                <c:pt idx="7">
                  <c:v>0.29547999140520881</c:v>
                </c:pt>
                <c:pt idx="8">
                  <c:v>0.20940021123090719</c:v>
                </c:pt>
                <c:pt idx="9">
                  <c:v>0.32134614472197148</c:v>
                </c:pt>
                <c:pt idx="10">
                  <c:v>5.9347317575403756E-2</c:v>
                </c:pt>
                <c:pt idx="11">
                  <c:v>-0.17285371978253755</c:v>
                </c:pt>
                <c:pt idx="12">
                  <c:v>-0.470011271722105</c:v>
                </c:pt>
                <c:pt idx="13">
                  <c:v>-0.21344375300601992</c:v>
                </c:pt>
                <c:pt idx="14">
                  <c:v>-0.13339784810776006</c:v>
                </c:pt>
                <c:pt idx="15">
                  <c:v>0.19010231252513141</c:v>
                </c:pt>
                <c:pt idx="16">
                  <c:v>-0.26430218288269786</c:v>
                </c:pt>
                <c:pt idx="17">
                  <c:v>-0.23393384058002842</c:v>
                </c:pt>
                <c:pt idx="18">
                  <c:v>-0.5044279352904204</c:v>
                </c:pt>
                <c:pt idx="19">
                  <c:v>-0.68234152552541005</c:v>
                </c:pt>
                <c:pt idx="20">
                  <c:v>-0.55002341826276424</c:v>
                </c:pt>
                <c:pt idx="21">
                  <c:v>-0.37793811216682321</c:v>
                </c:pt>
                <c:pt idx="22">
                  <c:v>-1.0081321115457655</c:v>
                </c:pt>
                <c:pt idx="23">
                  <c:v>-1.1409167316097879</c:v>
                </c:pt>
              </c:numCache>
            </c:numRef>
          </c:val>
          <c:smooth val="0"/>
          <c:extLst>
            <c:ext xmlns:c16="http://schemas.microsoft.com/office/drawing/2014/chart" uri="{C3380CC4-5D6E-409C-BE32-E72D297353CC}">
              <c16:uniqueId val="{00000012-15A5-487A-A26F-B211E6FD4C34}"/>
            </c:ext>
          </c:extLst>
        </c:ser>
        <c:ser>
          <c:idx val="19"/>
          <c:order val="18"/>
          <c:tx>
            <c:strRef>
              <c:f>'Data 1.13'!$A$24</c:f>
              <c:strCache>
                <c:ptCount val="1"/>
                <c:pt idx="0">
                  <c:v>Liechtenstein</c:v>
                </c:pt>
              </c:strCache>
            </c:strRef>
          </c:tx>
          <c:spPr>
            <a:ln w="28575" cap="rnd">
              <a:solidFill>
                <a:schemeClr val="bg1">
                  <a:lumMod val="75000"/>
                </a:schemeClr>
              </a:solidFill>
              <a:round/>
            </a:ln>
            <a:effectLst/>
          </c:spPr>
          <c:marker>
            <c:symbol val="none"/>
          </c:marker>
          <c:val>
            <c:numRef>
              <c:f>'Data 1.13'!$B$24:$Y$24</c:f>
              <c:numCache>
                <c:formatCode>0.0</c:formatCode>
                <c:ptCount val="24"/>
                <c:pt idx="0">
                  <c:v>-2.190766817864529</c:v>
                </c:pt>
                <c:pt idx="1">
                  <c:v>-2.7788227834837418</c:v>
                </c:pt>
                <c:pt idx="2">
                  <c:v>-3.6438684007793118</c:v>
                </c:pt>
                <c:pt idx="3">
                  <c:v>-3.0400644632029525</c:v>
                </c:pt>
                <c:pt idx="4">
                  <c:v>-4.2250812610365953</c:v>
                </c:pt>
                <c:pt idx="5">
                  <c:v>-3.4017278696707192</c:v>
                </c:pt>
                <c:pt idx="6">
                  <c:v>-2.1674677699909659</c:v>
                </c:pt>
                <c:pt idx="7">
                  <c:v>-1.7341190199470538</c:v>
                </c:pt>
                <c:pt idx="8">
                  <c:v>-1.8491607829982863</c:v>
                </c:pt>
                <c:pt idx="9">
                  <c:v>-2.8299677306981201</c:v>
                </c:pt>
                <c:pt idx="10">
                  <c:v>-4.4197736059845338</c:v>
                </c:pt>
                <c:pt idx="11">
                  <c:v>-5.0197323866186094</c:v>
                </c:pt>
                <c:pt idx="12">
                  <c:v>-4.0450908340828473</c:v>
                </c:pt>
                <c:pt idx="13">
                  <c:v>-3.4677550040691494</c:v>
                </c:pt>
                <c:pt idx="14">
                  <c:v>-3.1899430833110651</c:v>
                </c:pt>
                <c:pt idx="15">
                  <c:v>-4.8120577604531451</c:v>
                </c:pt>
                <c:pt idx="16">
                  <c:v>-4.8290618005004591</c:v>
                </c:pt>
                <c:pt idx="17">
                  <c:v>-4.3823897577382134</c:v>
                </c:pt>
                <c:pt idx="18">
                  <c:v>-3.7489351929678962</c:v>
                </c:pt>
                <c:pt idx="19">
                  <c:v>-3.9867281007634676</c:v>
                </c:pt>
                <c:pt idx="20">
                  <c:v>-4.7328126384317013</c:v>
                </c:pt>
                <c:pt idx="21">
                  <c:v>-5.2075712723830829</c:v>
                </c:pt>
                <c:pt idx="22">
                  <c:v>-5.7226572086612633</c:v>
                </c:pt>
              </c:numCache>
            </c:numRef>
          </c:val>
          <c:smooth val="0"/>
          <c:extLst>
            <c:ext xmlns:c16="http://schemas.microsoft.com/office/drawing/2014/chart" uri="{C3380CC4-5D6E-409C-BE32-E72D297353CC}">
              <c16:uniqueId val="{00000013-15A5-487A-A26F-B211E6FD4C34}"/>
            </c:ext>
          </c:extLst>
        </c:ser>
        <c:ser>
          <c:idx val="20"/>
          <c:order val="19"/>
          <c:tx>
            <c:strRef>
              <c:f>'Data 1.13'!$A$25</c:f>
              <c:strCache>
                <c:ptCount val="1"/>
                <c:pt idx="0">
                  <c:v>Norway</c:v>
                </c:pt>
              </c:strCache>
            </c:strRef>
          </c:tx>
          <c:spPr>
            <a:ln w="28575" cap="rnd">
              <a:solidFill>
                <a:schemeClr val="bg1">
                  <a:lumMod val="75000"/>
                </a:schemeClr>
              </a:solidFill>
              <a:round/>
            </a:ln>
            <a:effectLst/>
          </c:spPr>
          <c:marker>
            <c:symbol val="none"/>
          </c:marker>
          <c:val>
            <c:numRef>
              <c:f>'Data 1.13'!$B$25:$Y$25</c:f>
              <c:numCache>
                <c:formatCode>0.0</c:formatCode>
                <c:ptCount val="24"/>
                <c:pt idx="0">
                  <c:v>-0.25169189229353034</c:v>
                </c:pt>
                <c:pt idx="1">
                  <c:v>-0.2699962362033449</c:v>
                </c:pt>
                <c:pt idx="2">
                  <c:v>-0.52929323798297656</c:v>
                </c:pt>
                <c:pt idx="3">
                  <c:v>-0.66154124587941776</c:v>
                </c:pt>
                <c:pt idx="4">
                  <c:v>-0.9390418856942232</c:v>
                </c:pt>
                <c:pt idx="5">
                  <c:v>-1.1984039735378296</c:v>
                </c:pt>
                <c:pt idx="6">
                  <c:v>-1.335472166314488</c:v>
                </c:pt>
                <c:pt idx="7">
                  <c:v>-1.5549047766932937</c:v>
                </c:pt>
                <c:pt idx="8">
                  <c:v>-1.7158390428551</c:v>
                </c:pt>
                <c:pt idx="9">
                  <c:v>-1.9623027479135211</c:v>
                </c:pt>
                <c:pt idx="10">
                  <c:v>-2.0526410698527537</c:v>
                </c:pt>
                <c:pt idx="11">
                  <c:v>-2.1701251837054101</c:v>
                </c:pt>
                <c:pt idx="12">
                  <c:v>-2.068646672773621</c:v>
                </c:pt>
                <c:pt idx="13">
                  <c:v>-2.0893612372396784</c:v>
                </c:pt>
                <c:pt idx="14">
                  <c:v>-2.0292719207595291</c:v>
                </c:pt>
                <c:pt idx="15">
                  <c:v>-1.9921783032354725</c:v>
                </c:pt>
                <c:pt idx="16">
                  <c:v>-2.0840572456062918</c:v>
                </c:pt>
                <c:pt idx="17">
                  <c:v>-2.1333700627605192</c:v>
                </c:pt>
                <c:pt idx="18">
                  <c:v>-2.2063138619638316</c:v>
                </c:pt>
                <c:pt idx="19">
                  <c:v>-2.3862690401382292</c:v>
                </c:pt>
                <c:pt idx="20">
                  <c:v>-2.4640381190518701</c:v>
                </c:pt>
                <c:pt idx="21">
                  <c:v>-2.6841361602946234</c:v>
                </c:pt>
                <c:pt idx="22">
                  <c:v>-2.907930829523949</c:v>
                </c:pt>
                <c:pt idx="23">
                  <c:v>-3.1509356641602433</c:v>
                </c:pt>
              </c:numCache>
            </c:numRef>
          </c:val>
          <c:smooth val="0"/>
          <c:extLst>
            <c:ext xmlns:c16="http://schemas.microsoft.com/office/drawing/2014/chart" uri="{C3380CC4-5D6E-409C-BE32-E72D297353CC}">
              <c16:uniqueId val="{00000014-15A5-487A-A26F-B211E6FD4C34}"/>
            </c:ext>
          </c:extLst>
        </c:ser>
        <c:ser>
          <c:idx val="21"/>
          <c:order val="20"/>
          <c:tx>
            <c:strRef>
              <c:f>'Data 1.13'!$A$26</c:f>
              <c:strCache>
                <c:ptCount val="1"/>
                <c:pt idx="0">
                  <c:v>Switzerland</c:v>
                </c:pt>
              </c:strCache>
            </c:strRef>
          </c:tx>
          <c:spPr>
            <a:ln w="28575" cap="rnd">
              <a:solidFill>
                <a:schemeClr val="bg1">
                  <a:lumMod val="75000"/>
                </a:schemeClr>
              </a:solidFill>
              <a:round/>
            </a:ln>
            <a:effectLst/>
          </c:spPr>
          <c:marker>
            <c:symbol val="none"/>
          </c:marker>
          <c:val>
            <c:numRef>
              <c:f>'Data 1.13'!$B$26:$Y$26</c:f>
              <c:numCache>
                <c:formatCode>0.0</c:formatCode>
                <c:ptCount val="24"/>
                <c:pt idx="0">
                  <c:v>-0.29610936878520738</c:v>
                </c:pt>
                <c:pt idx="1">
                  <c:v>-0.61464169184192607</c:v>
                </c:pt>
                <c:pt idx="2">
                  <c:v>-0.8745137177324841</c:v>
                </c:pt>
                <c:pt idx="3">
                  <c:v>-1.0906753693255387</c:v>
                </c:pt>
                <c:pt idx="4">
                  <c:v>-1.2965585479808655</c:v>
                </c:pt>
                <c:pt idx="5">
                  <c:v>-1.6288531780732123</c:v>
                </c:pt>
                <c:pt idx="6">
                  <c:v>-1.9616829523843753</c:v>
                </c:pt>
                <c:pt idx="7">
                  <c:v>-2.3381289662277998</c:v>
                </c:pt>
                <c:pt idx="8">
                  <c:v>-2.7613713596538343</c:v>
                </c:pt>
                <c:pt idx="9">
                  <c:v>-3.0224064309467593</c:v>
                </c:pt>
                <c:pt idx="10">
                  <c:v>-3.1507360991050217</c:v>
                </c:pt>
                <c:pt idx="11">
                  <c:v>-3.0098041919132905</c:v>
                </c:pt>
                <c:pt idx="12">
                  <c:v>-2.6565362027080908</c:v>
                </c:pt>
                <c:pt idx="13">
                  <c:v>-1.9752394036180998</c:v>
                </c:pt>
                <c:pt idx="14">
                  <c:v>-1.5320682675083424</c:v>
                </c:pt>
                <c:pt idx="15">
                  <c:v>-1.1861739480534488</c:v>
                </c:pt>
                <c:pt idx="16">
                  <c:v>-1.0844472700824626</c:v>
                </c:pt>
                <c:pt idx="17">
                  <c:v>-1.1956406246641449</c:v>
                </c:pt>
                <c:pt idx="18">
                  <c:v>-1.3563963368994634</c:v>
                </c:pt>
                <c:pt idx="19">
                  <c:v>-1.5365080828955386</c:v>
                </c:pt>
                <c:pt idx="20">
                  <c:v>-1.7032857658121212</c:v>
                </c:pt>
                <c:pt idx="21">
                  <c:v>-1.9467180244877944</c:v>
                </c:pt>
                <c:pt idx="22">
                  <c:v>-2.093199498909768</c:v>
                </c:pt>
                <c:pt idx="23">
                  <c:v>-2.2664530439132493</c:v>
                </c:pt>
              </c:numCache>
            </c:numRef>
          </c:val>
          <c:smooth val="0"/>
          <c:extLst>
            <c:ext xmlns:c16="http://schemas.microsoft.com/office/drawing/2014/chart" uri="{C3380CC4-5D6E-409C-BE32-E72D297353CC}">
              <c16:uniqueId val="{00000015-15A5-487A-A26F-B211E6FD4C34}"/>
            </c:ext>
          </c:extLst>
        </c:ser>
        <c:ser>
          <c:idx val="22"/>
          <c:order val="21"/>
          <c:tx>
            <c:strRef>
              <c:f>'Data 1.13'!$A$27</c:f>
              <c:strCache>
                <c:ptCount val="1"/>
                <c:pt idx="0">
                  <c:v>England</c:v>
                </c:pt>
              </c:strCache>
            </c:strRef>
          </c:tx>
          <c:spPr>
            <a:ln w="28575" cap="rnd">
              <a:solidFill>
                <a:srgbClr val="284F99"/>
              </a:solidFill>
              <a:prstDash val="sysDash"/>
              <a:round/>
            </a:ln>
            <a:effectLst/>
          </c:spPr>
          <c:marker>
            <c:symbol val="none"/>
          </c:marker>
          <c:dPt>
            <c:idx val="23"/>
            <c:marker>
              <c:symbol val="circle"/>
              <c:size val="8"/>
              <c:spPr>
                <a:solidFill>
                  <a:srgbClr val="284F99"/>
                </a:solidFill>
                <a:ln w="9525">
                  <a:noFill/>
                </a:ln>
                <a:effectLst/>
              </c:spPr>
            </c:marker>
            <c:bubble3D val="0"/>
            <c:extLst>
              <c:ext xmlns:c16="http://schemas.microsoft.com/office/drawing/2014/chart" uri="{C3380CC4-5D6E-409C-BE32-E72D297353CC}">
                <c16:uniqueId val="{0000001A-15A5-487A-A26F-B211E6FD4C34}"/>
              </c:ext>
            </c:extLst>
          </c:dPt>
          <c:dLbls>
            <c:dLbl>
              <c:idx val="23"/>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284F99"/>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15A5-487A-A26F-B211E6FD4C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1.13'!$B$27:$Y$27</c:f>
              <c:numCache>
                <c:formatCode>0.0</c:formatCode>
                <c:ptCount val="24"/>
                <c:pt idx="0">
                  <c:v>-0.11559182672246221</c:v>
                </c:pt>
                <c:pt idx="1">
                  <c:v>-0.21837001260383548</c:v>
                </c:pt>
                <c:pt idx="2">
                  <c:v>-0.38127583796757542</c:v>
                </c:pt>
                <c:pt idx="3">
                  <c:v>-0.66398905002975206</c:v>
                </c:pt>
                <c:pt idx="4">
                  <c:v>-0.8858968260684118</c:v>
                </c:pt>
                <c:pt idx="5">
                  <c:v>-1.1723499482555322</c:v>
                </c:pt>
                <c:pt idx="6">
                  <c:v>-1.4125059860207183</c:v>
                </c:pt>
                <c:pt idx="7">
                  <c:v>-1.6453617103536335</c:v>
                </c:pt>
                <c:pt idx="8">
                  <c:v>-1.8149206561825966</c:v>
                </c:pt>
                <c:pt idx="9">
                  <c:v>-2.0266585989149855</c:v>
                </c:pt>
                <c:pt idx="10">
                  <c:v>-2.1538175099234609</c:v>
                </c:pt>
                <c:pt idx="11">
                  <c:v>-2.242189213495779</c:v>
                </c:pt>
                <c:pt idx="12">
                  <c:v>-2.1516672190978361</c:v>
                </c:pt>
                <c:pt idx="13">
                  <c:v>-1.129060593144525</c:v>
                </c:pt>
                <c:pt idx="14">
                  <c:v>0.2587636218169877</c:v>
                </c:pt>
                <c:pt idx="15">
                  <c:v>2.3339894884527888</c:v>
                </c:pt>
                <c:pt idx="16">
                  <c:v>4.3614394984892888</c:v>
                </c:pt>
                <c:pt idx="17">
                  <c:v>5.7544602203423079</c:v>
                </c:pt>
                <c:pt idx="18">
                  <c:v>6.2424260037516435</c:v>
                </c:pt>
                <c:pt idx="19">
                  <c:v>6.9637671518043645</c:v>
                </c:pt>
                <c:pt idx="20">
                  <c:v>7.3137266935285741</c:v>
                </c:pt>
                <c:pt idx="21">
                  <c:v>7.5486370576786408</c:v>
                </c:pt>
                <c:pt idx="22">
                  <c:v>7.5787870001311504</c:v>
                </c:pt>
                <c:pt idx="23">
                  <c:v>7.6055130803227788</c:v>
                </c:pt>
              </c:numCache>
            </c:numRef>
          </c:val>
          <c:smooth val="0"/>
          <c:extLst>
            <c:ext xmlns:c16="http://schemas.microsoft.com/office/drawing/2014/chart" uri="{C3380CC4-5D6E-409C-BE32-E72D297353CC}">
              <c16:uniqueId val="{00000016-15A5-487A-A26F-B211E6FD4C34}"/>
            </c:ext>
          </c:extLst>
        </c:ser>
        <c:ser>
          <c:idx val="23"/>
          <c:order val="22"/>
          <c:tx>
            <c:strRef>
              <c:f>'Data 1.13'!$A$28</c:f>
              <c:strCache>
                <c:ptCount val="1"/>
                <c:pt idx="0">
                  <c:v>Wales</c:v>
                </c:pt>
              </c:strCache>
            </c:strRef>
          </c:tx>
          <c:spPr>
            <a:ln w="28575" cap="rnd">
              <a:solidFill>
                <a:srgbClr val="284F99"/>
              </a:solidFill>
              <a:prstDash val="sysDash"/>
              <a:round/>
            </a:ln>
            <a:effectLst/>
          </c:spPr>
          <c:marker>
            <c:symbol val="none"/>
          </c:marker>
          <c:dPt>
            <c:idx val="23"/>
            <c:marker>
              <c:symbol val="circle"/>
              <c:size val="8"/>
              <c:spPr>
                <a:solidFill>
                  <a:srgbClr val="284F99"/>
                </a:solidFill>
                <a:ln w="9525">
                  <a:noFill/>
                </a:ln>
                <a:effectLst/>
              </c:spPr>
            </c:marker>
            <c:bubble3D val="0"/>
            <c:extLst>
              <c:ext xmlns:c16="http://schemas.microsoft.com/office/drawing/2014/chart" uri="{C3380CC4-5D6E-409C-BE32-E72D297353CC}">
                <c16:uniqueId val="{0000001C-15A5-487A-A26F-B211E6FD4C34}"/>
              </c:ext>
            </c:extLst>
          </c:dPt>
          <c:dLbls>
            <c:dLbl>
              <c:idx val="23"/>
              <c:layout>
                <c:manualLayout>
                  <c:x val="0"/>
                  <c:y val="-6.2835244998083609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284F99"/>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15A5-487A-A26F-B211E6FD4C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'Data 1.13'!$B$28:$Y$28</c:f>
              <c:numCache>
                <c:formatCode>0.0</c:formatCode>
                <c:ptCount val="24"/>
                <c:pt idx="0">
                  <c:v>-6.5317286177621156E-2</c:v>
                </c:pt>
                <c:pt idx="1">
                  <c:v>1.8520109705424677E-2</c:v>
                </c:pt>
                <c:pt idx="2">
                  <c:v>-0.25843152584318602</c:v>
                </c:pt>
                <c:pt idx="3">
                  <c:v>-0.61919245670875289</c:v>
                </c:pt>
                <c:pt idx="4">
                  <c:v>-0.84096790239643671</c:v>
                </c:pt>
                <c:pt idx="5">
                  <c:v>-1.0679569491194933</c:v>
                </c:pt>
                <c:pt idx="6">
                  <c:v>-1.1754456084054736</c:v>
                </c:pt>
                <c:pt idx="7">
                  <c:v>-1.4173555451277413</c:v>
                </c:pt>
                <c:pt idx="8">
                  <c:v>-1.6580496946282164</c:v>
                </c:pt>
                <c:pt idx="9">
                  <c:v>-1.9704792078764677</c:v>
                </c:pt>
                <c:pt idx="10">
                  <c:v>-2.2431864228220086</c:v>
                </c:pt>
                <c:pt idx="11">
                  <c:v>-2.2504359720215104</c:v>
                </c:pt>
                <c:pt idx="12">
                  <c:v>-2.2180068838244638</c:v>
                </c:pt>
                <c:pt idx="13">
                  <c:v>-1.6249643162739968</c:v>
                </c:pt>
                <c:pt idx="14">
                  <c:v>-1.0044949868083994</c:v>
                </c:pt>
                <c:pt idx="15">
                  <c:v>0.29788587538305633</c:v>
                </c:pt>
                <c:pt idx="16">
                  <c:v>1.4889093961067466</c:v>
                </c:pt>
                <c:pt idx="17">
                  <c:v>2.2566493071763212</c:v>
                </c:pt>
                <c:pt idx="18">
                  <c:v>2.3769243838616023</c:v>
                </c:pt>
                <c:pt idx="19">
                  <c:v>2.652605812665362</c:v>
                </c:pt>
                <c:pt idx="20">
                  <c:v>2.7628220671716179</c:v>
                </c:pt>
                <c:pt idx="21">
                  <c:v>2.7843274772389086</c:v>
                </c:pt>
                <c:pt idx="22">
                  <c:v>2.9531856580607707</c:v>
                </c:pt>
                <c:pt idx="23">
                  <c:v>2.8093130193154452</c:v>
                </c:pt>
              </c:numCache>
            </c:numRef>
          </c:val>
          <c:smooth val="0"/>
          <c:extLst>
            <c:ext xmlns:c16="http://schemas.microsoft.com/office/drawing/2014/chart" uri="{C3380CC4-5D6E-409C-BE32-E72D297353CC}">
              <c16:uniqueId val="{00000017-15A5-487A-A26F-B211E6FD4C34}"/>
            </c:ext>
          </c:extLst>
        </c:ser>
        <c:ser>
          <c:idx val="24"/>
          <c:order val="23"/>
          <c:tx>
            <c:strRef>
              <c:f>'Data 1.13'!$A$29</c:f>
              <c:strCache>
                <c:ptCount val="1"/>
                <c:pt idx="0">
                  <c:v>Scotland</c:v>
                </c:pt>
              </c:strCache>
            </c:strRef>
          </c:tx>
          <c:spPr>
            <a:ln w="44450" cap="rnd">
              <a:solidFill>
                <a:srgbClr val="203F7A"/>
              </a:solidFill>
              <a:round/>
            </a:ln>
            <a:effectLst/>
          </c:spPr>
          <c:marker>
            <c:symbol val="none"/>
          </c:marker>
          <c:dPt>
            <c:idx val="23"/>
            <c:marker>
              <c:symbol val="circle"/>
              <c:size val="8"/>
              <c:spPr>
                <a:solidFill>
                  <a:srgbClr val="203F7A"/>
                </a:solidFill>
                <a:ln w="9525">
                  <a:noFill/>
                </a:ln>
                <a:effectLst/>
              </c:spPr>
            </c:marker>
            <c:bubble3D val="0"/>
            <c:extLst>
              <c:ext xmlns:c16="http://schemas.microsoft.com/office/drawing/2014/chart" uri="{C3380CC4-5D6E-409C-BE32-E72D297353CC}">
                <c16:uniqueId val="{0000001B-15A5-487A-A26F-B211E6FD4C34}"/>
              </c:ext>
            </c:extLst>
          </c:dPt>
          <c:dLbls>
            <c:dLbl>
              <c:idx val="23"/>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203F7A"/>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B-15A5-487A-A26F-B211E6FD4C3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03F7A"/>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1.13'!$B$29:$Y$29</c:f>
              <c:numCache>
                <c:formatCode>0.0</c:formatCode>
                <c:ptCount val="24"/>
                <c:pt idx="0">
                  <c:v>-0.29190844850024367</c:v>
                </c:pt>
                <c:pt idx="1">
                  <c:v>-0.39938387219207139</c:v>
                </c:pt>
                <c:pt idx="2">
                  <c:v>-0.61929747061878182</c:v>
                </c:pt>
                <c:pt idx="3">
                  <c:v>-0.88165122102761717</c:v>
                </c:pt>
                <c:pt idx="4">
                  <c:v>-1.145549311548588</c:v>
                </c:pt>
                <c:pt idx="5">
                  <c:v>-1.3136021738117627</c:v>
                </c:pt>
                <c:pt idx="6">
                  <c:v>-1.5878463696845633</c:v>
                </c:pt>
                <c:pt idx="7">
                  <c:v>-1.8295806957258496</c:v>
                </c:pt>
                <c:pt idx="8">
                  <c:v>-1.9292208858366398</c:v>
                </c:pt>
                <c:pt idx="9">
                  <c:v>-2.0697624131261594</c:v>
                </c:pt>
                <c:pt idx="10">
                  <c:v>-2.1313311928788212</c:v>
                </c:pt>
                <c:pt idx="11">
                  <c:v>-2.1020991236688018</c:v>
                </c:pt>
                <c:pt idx="12">
                  <c:v>-2.2447853600907828</c:v>
                </c:pt>
                <c:pt idx="13">
                  <c:v>-1.2692630276339445</c:v>
                </c:pt>
                <c:pt idx="14">
                  <c:v>0.11533669765411649</c:v>
                </c:pt>
                <c:pt idx="15">
                  <c:v>1.4707068956284932</c:v>
                </c:pt>
                <c:pt idx="16">
                  <c:v>2.6629870928188599</c:v>
                </c:pt>
                <c:pt idx="17">
                  <c:v>3.6044015670386989</c:v>
                </c:pt>
                <c:pt idx="18">
                  <c:v>4.2140160264432254</c:v>
                </c:pt>
                <c:pt idx="19">
                  <c:v>4.7512645484334728</c:v>
                </c:pt>
                <c:pt idx="20">
                  <c:v>4.9877620900892765</c:v>
                </c:pt>
                <c:pt idx="21">
                  <c:v>5.1075168723367081</c:v>
                </c:pt>
                <c:pt idx="22">
                  <c:v>5.0909663763510116</c:v>
                </c:pt>
                <c:pt idx="23">
                  <c:v>5.0866158523659637</c:v>
                </c:pt>
              </c:numCache>
            </c:numRef>
          </c:val>
          <c:smooth val="0"/>
          <c:extLst>
            <c:ext xmlns:c16="http://schemas.microsoft.com/office/drawing/2014/chart" uri="{C3380CC4-5D6E-409C-BE32-E72D297353CC}">
              <c16:uniqueId val="{00000018-15A5-487A-A26F-B211E6FD4C34}"/>
            </c:ext>
          </c:extLst>
        </c:ser>
        <c:ser>
          <c:idx val="25"/>
          <c:order val="24"/>
          <c:tx>
            <c:strRef>
              <c:f>'Data 1.13'!$A$30</c:f>
              <c:strCache>
                <c:ptCount val="1"/>
                <c:pt idx="0">
                  <c:v>Northern Ireland</c:v>
                </c:pt>
              </c:strCache>
            </c:strRef>
          </c:tx>
          <c:spPr>
            <a:ln w="28575" cap="rnd">
              <a:solidFill>
                <a:srgbClr val="284F99"/>
              </a:solidFill>
              <a:prstDash val="sysDash"/>
              <a:round/>
            </a:ln>
            <a:effectLst/>
          </c:spPr>
          <c:marker>
            <c:symbol val="none"/>
          </c:marker>
          <c:dPt>
            <c:idx val="23"/>
            <c:marker>
              <c:symbol val="circle"/>
              <c:size val="8"/>
              <c:spPr>
                <a:solidFill>
                  <a:srgbClr val="284F99"/>
                </a:solidFill>
                <a:ln w="9525">
                  <a:noFill/>
                </a:ln>
                <a:effectLst/>
              </c:spPr>
            </c:marker>
            <c:bubble3D val="0"/>
            <c:extLst>
              <c:ext xmlns:c16="http://schemas.microsoft.com/office/drawing/2014/chart" uri="{C3380CC4-5D6E-409C-BE32-E72D297353CC}">
                <c16:uniqueId val="{0000001D-15A5-487A-A26F-B211E6FD4C34}"/>
              </c:ext>
            </c:extLst>
          </c:dPt>
          <c:dLbls>
            <c:dLbl>
              <c:idx val="23"/>
              <c:layout>
                <c:manualLayout>
                  <c:x val="-1.3678065090142219E-3"/>
                  <c:y val="1.8850573499425084E-2"/>
                </c:manualLayout>
              </c:layout>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15A5-487A-A26F-B211E6FD4C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284F99"/>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1.13'!$B$30:$Y$30</c:f>
              <c:numCache>
                <c:formatCode>0.0</c:formatCode>
                <c:ptCount val="24"/>
                <c:pt idx="0">
                  <c:v>-0.48714015534807203</c:v>
                </c:pt>
                <c:pt idx="1">
                  <c:v>-0.25340516454435702</c:v>
                </c:pt>
                <c:pt idx="2">
                  <c:v>-0.2998957806306809</c:v>
                </c:pt>
                <c:pt idx="3">
                  <c:v>-0.62919582858534984</c:v>
                </c:pt>
                <c:pt idx="4">
                  <c:v>-0.99115424523961382</c:v>
                </c:pt>
                <c:pt idx="5">
                  <c:v>-1.1134359541162582</c:v>
                </c:pt>
                <c:pt idx="6">
                  <c:v>-1.2965960295189543</c:v>
                </c:pt>
                <c:pt idx="7">
                  <c:v>-1.7933059745146998</c:v>
                </c:pt>
                <c:pt idx="8">
                  <c:v>-1.8361951985120917</c:v>
                </c:pt>
                <c:pt idx="9">
                  <c:v>-2.2102156085187188</c:v>
                </c:pt>
                <c:pt idx="10">
                  <c:v>-2.2721958776308648</c:v>
                </c:pt>
                <c:pt idx="11">
                  <c:v>-2.6726402381494379</c:v>
                </c:pt>
                <c:pt idx="12">
                  <c:v>-2.9261688854667391</c:v>
                </c:pt>
                <c:pt idx="13">
                  <c:v>-2.1039805999116625</c:v>
                </c:pt>
                <c:pt idx="14">
                  <c:v>-1.4220039313198884</c:v>
                </c:pt>
                <c:pt idx="15">
                  <c:v>-0.71676310851015335</c:v>
                </c:pt>
                <c:pt idx="16">
                  <c:v>0.21326064773651005</c:v>
                </c:pt>
                <c:pt idx="17">
                  <c:v>0.91000274370532996</c:v>
                </c:pt>
                <c:pt idx="18">
                  <c:v>1.1584953553149586</c:v>
                </c:pt>
                <c:pt idx="19">
                  <c:v>1.6804804791477401</c:v>
                </c:pt>
                <c:pt idx="20">
                  <c:v>1.7718642380824559</c:v>
                </c:pt>
                <c:pt idx="21">
                  <c:v>2.0277565980497827</c:v>
                </c:pt>
                <c:pt idx="22">
                  <c:v>1.9798777596428132</c:v>
                </c:pt>
                <c:pt idx="23">
                  <c:v>1.911264033864329</c:v>
                </c:pt>
              </c:numCache>
            </c:numRef>
          </c:val>
          <c:smooth val="0"/>
          <c:extLst>
            <c:ext xmlns:c16="http://schemas.microsoft.com/office/drawing/2014/chart" uri="{C3380CC4-5D6E-409C-BE32-E72D297353CC}">
              <c16:uniqueId val="{00000019-15A5-487A-A26F-B211E6FD4C34}"/>
            </c:ext>
          </c:extLst>
        </c:ser>
        <c:dLbls>
          <c:showLegendKey val="0"/>
          <c:showVal val="0"/>
          <c:showCatName val="0"/>
          <c:showSerName val="0"/>
          <c:showPercent val="0"/>
          <c:showBubbleSize val="0"/>
        </c:dLbls>
        <c:smooth val="0"/>
        <c:axId val="1044093224"/>
        <c:axId val="1044096176"/>
      </c:lineChart>
      <c:catAx>
        <c:axId val="104409322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t>Week</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044096176"/>
        <c:crosses val="autoZero"/>
        <c:auto val="1"/>
        <c:lblAlgn val="ctr"/>
        <c:lblOffset val="100"/>
        <c:noMultiLvlLbl val="0"/>
      </c:catAx>
      <c:valAx>
        <c:axId val="104409617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i="0" u="none" strike="noStrike" baseline="0">
                    <a:effectLst/>
                  </a:rPr>
                  <a:t>Relative cumulative age-standardised mortality rate</a:t>
                </a:r>
                <a:endParaRPr lang="en-GB" sz="1400" b="1"/>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10440932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Segoe UI" panose="020B0502040204020203" pitchFamily="34" charset="0"/>
          <a:cs typeface="Segoe UI" panose="020B0502040204020203"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sz="1800" b="1">
                <a:effectLst/>
              </a:rPr>
              <a:t>Figure 1.3 Deaths involving COVID-19 by age-group</a:t>
            </a:r>
            <a:endParaRPr lang="en-GB" sz="1800">
              <a:effectLst/>
            </a:endParaRPr>
          </a:p>
        </c:rich>
      </c:tx>
      <c:layout>
        <c:manualLayout>
          <c:xMode val="edge"/>
          <c:yMode val="edge"/>
          <c:x val="0.1889724128013687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8.7911078360342482E-2"/>
          <c:y val="8.0889905394199629E-2"/>
          <c:w val="0.897043050040501"/>
          <c:h val="0.76463286075511805"/>
        </c:manualLayout>
      </c:layout>
      <c:lineChart>
        <c:grouping val="standard"/>
        <c:varyColors val="0"/>
        <c:ser>
          <c:idx val="0"/>
          <c:order val="0"/>
          <c:tx>
            <c:strRef>
              <c:f>'Data 1.3'!$B$18</c:f>
              <c:strCache>
                <c:ptCount val="1"/>
                <c:pt idx="0">
                  <c:v>64 and under</c:v>
                </c:pt>
              </c:strCache>
            </c:strRef>
          </c:tx>
          <c:spPr>
            <a:ln w="28575" cap="rnd">
              <a:solidFill>
                <a:srgbClr val="284F99"/>
              </a:solidFill>
              <a:prstDash val="sysDot"/>
              <a:round/>
            </a:ln>
            <a:effectLst/>
          </c:spPr>
          <c:marker>
            <c:symbol val="none"/>
          </c:marker>
          <c:cat>
            <c:numRef>
              <c:f>'Data 1.3'!$C$4:$AO$4</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1.3'!$C$18:$AO$18</c:f>
              <c:numCache>
                <c:formatCode>#,##0</c:formatCode>
                <c:ptCount val="39"/>
                <c:pt idx="0">
                  <c:v>0</c:v>
                </c:pt>
                <c:pt idx="1">
                  <c:v>0</c:v>
                </c:pt>
                <c:pt idx="2">
                  <c:v>0</c:v>
                </c:pt>
                <c:pt idx="3">
                  <c:v>0</c:v>
                </c:pt>
                <c:pt idx="4">
                  <c:v>0</c:v>
                </c:pt>
                <c:pt idx="5">
                  <c:v>0</c:v>
                </c:pt>
                <c:pt idx="6">
                  <c:v>0</c:v>
                </c:pt>
                <c:pt idx="7">
                  <c:v>0</c:v>
                </c:pt>
                <c:pt idx="8">
                  <c:v>0</c:v>
                </c:pt>
                <c:pt idx="9">
                  <c:v>0</c:v>
                </c:pt>
                <c:pt idx="10">
                  <c:v>0</c:v>
                </c:pt>
                <c:pt idx="11">
                  <c:v>1</c:v>
                </c:pt>
                <c:pt idx="12">
                  <c:v>12</c:v>
                </c:pt>
                <c:pt idx="13">
                  <c:v>34</c:v>
                </c:pt>
                <c:pt idx="14">
                  <c:v>68</c:v>
                </c:pt>
                <c:pt idx="15">
                  <c:v>48</c:v>
                </c:pt>
                <c:pt idx="16">
                  <c:v>61</c:v>
                </c:pt>
                <c:pt idx="17">
                  <c:v>40</c:v>
                </c:pt>
                <c:pt idx="18">
                  <c:v>37</c:v>
                </c:pt>
                <c:pt idx="19">
                  <c:v>27</c:v>
                </c:pt>
                <c:pt idx="20">
                  <c:v>12</c:v>
                </c:pt>
                <c:pt idx="21">
                  <c:v>10</c:v>
                </c:pt>
                <c:pt idx="22">
                  <c:v>11</c:v>
                </c:pt>
                <c:pt idx="23">
                  <c:v>3</c:v>
                </c:pt>
                <c:pt idx="24">
                  <c:v>3</c:v>
                </c:pt>
                <c:pt idx="25">
                  <c:v>3</c:v>
                </c:pt>
                <c:pt idx="26">
                  <c:v>3</c:v>
                </c:pt>
                <c:pt idx="27">
                  <c:v>0</c:v>
                </c:pt>
                <c:pt idx="28">
                  <c:v>0</c:v>
                </c:pt>
                <c:pt idx="29">
                  <c:v>1</c:v>
                </c:pt>
                <c:pt idx="30">
                  <c:v>2</c:v>
                </c:pt>
                <c:pt idx="31">
                  <c:v>0</c:v>
                </c:pt>
                <c:pt idx="32">
                  <c:v>1</c:v>
                </c:pt>
                <c:pt idx="33">
                  <c:v>1</c:v>
                </c:pt>
                <c:pt idx="34">
                  <c:v>1</c:v>
                </c:pt>
                <c:pt idx="35">
                  <c:v>0</c:v>
                </c:pt>
                <c:pt idx="36">
                  <c:v>0</c:v>
                </c:pt>
                <c:pt idx="37">
                  <c:v>2</c:v>
                </c:pt>
                <c:pt idx="38">
                  <c:v>1</c:v>
                </c:pt>
              </c:numCache>
            </c:numRef>
          </c:val>
          <c:smooth val="0"/>
          <c:extLst>
            <c:ext xmlns:c16="http://schemas.microsoft.com/office/drawing/2014/chart" uri="{C3380CC4-5D6E-409C-BE32-E72D297353CC}">
              <c16:uniqueId val="{00000001-EA86-4E7E-8B3E-2267E57CF81C}"/>
            </c:ext>
          </c:extLst>
        </c:ser>
        <c:ser>
          <c:idx val="1"/>
          <c:order val="1"/>
          <c:tx>
            <c:strRef>
              <c:f>'Data 1.3'!$B$19</c:f>
              <c:strCache>
                <c:ptCount val="1"/>
                <c:pt idx="0">
                  <c:v>65-74</c:v>
                </c:pt>
              </c:strCache>
            </c:strRef>
          </c:tx>
          <c:spPr>
            <a:ln w="28575" cap="rnd">
              <a:solidFill>
                <a:srgbClr val="93A7CC"/>
              </a:solidFill>
              <a:round/>
            </a:ln>
            <a:effectLst/>
          </c:spPr>
          <c:marker>
            <c:symbol val="none"/>
          </c:marker>
          <c:cat>
            <c:numRef>
              <c:f>'Data 1.3'!$C$4:$AO$4</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1.3'!$C$19:$AO$19</c:f>
              <c:numCache>
                <c:formatCode>#,##0</c:formatCode>
                <c:ptCount val="39"/>
                <c:pt idx="0">
                  <c:v>0</c:v>
                </c:pt>
                <c:pt idx="1">
                  <c:v>0</c:v>
                </c:pt>
                <c:pt idx="2">
                  <c:v>0</c:v>
                </c:pt>
                <c:pt idx="3">
                  <c:v>0</c:v>
                </c:pt>
                <c:pt idx="4">
                  <c:v>0</c:v>
                </c:pt>
                <c:pt idx="5">
                  <c:v>0</c:v>
                </c:pt>
                <c:pt idx="6">
                  <c:v>0</c:v>
                </c:pt>
                <c:pt idx="7">
                  <c:v>0</c:v>
                </c:pt>
                <c:pt idx="8">
                  <c:v>0</c:v>
                </c:pt>
                <c:pt idx="9">
                  <c:v>0</c:v>
                </c:pt>
                <c:pt idx="10">
                  <c:v>0</c:v>
                </c:pt>
                <c:pt idx="11">
                  <c:v>5</c:v>
                </c:pt>
                <c:pt idx="12">
                  <c:v>11</c:v>
                </c:pt>
                <c:pt idx="13">
                  <c:v>67</c:v>
                </c:pt>
                <c:pt idx="14">
                  <c:v>100</c:v>
                </c:pt>
                <c:pt idx="15">
                  <c:v>81</c:v>
                </c:pt>
                <c:pt idx="16">
                  <c:v>99</c:v>
                </c:pt>
                <c:pt idx="17">
                  <c:v>74</c:v>
                </c:pt>
                <c:pt idx="18">
                  <c:v>50</c:v>
                </c:pt>
                <c:pt idx="19">
                  <c:v>47</c:v>
                </c:pt>
                <c:pt idx="20">
                  <c:v>23</c:v>
                </c:pt>
                <c:pt idx="21">
                  <c:v>16</c:v>
                </c:pt>
                <c:pt idx="22">
                  <c:v>10</c:v>
                </c:pt>
                <c:pt idx="23">
                  <c:v>6</c:v>
                </c:pt>
                <c:pt idx="24">
                  <c:v>4</c:v>
                </c:pt>
                <c:pt idx="25">
                  <c:v>4</c:v>
                </c:pt>
                <c:pt idx="26">
                  <c:v>1</c:v>
                </c:pt>
                <c:pt idx="27">
                  <c:v>2</c:v>
                </c:pt>
                <c:pt idx="28">
                  <c:v>0</c:v>
                </c:pt>
                <c:pt idx="29">
                  <c:v>0</c:v>
                </c:pt>
                <c:pt idx="30">
                  <c:v>1</c:v>
                </c:pt>
                <c:pt idx="31">
                  <c:v>1</c:v>
                </c:pt>
                <c:pt idx="32">
                  <c:v>1</c:v>
                </c:pt>
                <c:pt idx="33">
                  <c:v>0</c:v>
                </c:pt>
                <c:pt idx="34">
                  <c:v>1</c:v>
                </c:pt>
                <c:pt idx="35">
                  <c:v>0</c:v>
                </c:pt>
                <c:pt idx="36">
                  <c:v>2</c:v>
                </c:pt>
                <c:pt idx="37">
                  <c:v>0</c:v>
                </c:pt>
                <c:pt idx="38">
                  <c:v>0</c:v>
                </c:pt>
              </c:numCache>
            </c:numRef>
          </c:val>
          <c:smooth val="0"/>
          <c:extLst>
            <c:ext xmlns:c16="http://schemas.microsoft.com/office/drawing/2014/chart" uri="{C3380CC4-5D6E-409C-BE32-E72D297353CC}">
              <c16:uniqueId val="{00000000-EA86-4E7E-8B3E-2267E57CF81C}"/>
            </c:ext>
          </c:extLst>
        </c:ser>
        <c:ser>
          <c:idx val="3"/>
          <c:order val="2"/>
          <c:tx>
            <c:strRef>
              <c:f>'Data 1.3'!$B$20</c:f>
              <c:strCache>
                <c:ptCount val="1"/>
                <c:pt idx="0">
                  <c:v>75-84</c:v>
                </c:pt>
              </c:strCache>
            </c:strRef>
          </c:tx>
          <c:spPr>
            <a:ln w="28575" cap="rnd">
              <a:solidFill>
                <a:srgbClr val="203F7A"/>
              </a:solidFill>
              <a:round/>
            </a:ln>
            <a:effectLst/>
          </c:spPr>
          <c:marker>
            <c:symbol val="none"/>
          </c:marker>
          <c:cat>
            <c:numRef>
              <c:f>'Data 1.3'!$C$4:$AO$4</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1.3'!$C$20:$AO$20</c:f>
              <c:numCache>
                <c:formatCode>#,##0</c:formatCode>
                <c:ptCount val="39"/>
                <c:pt idx="0">
                  <c:v>0</c:v>
                </c:pt>
                <c:pt idx="1">
                  <c:v>0</c:v>
                </c:pt>
                <c:pt idx="2">
                  <c:v>0</c:v>
                </c:pt>
                <c:pt idx="3">
                  <c:v>0</c:v>
                </c:pt>
                <c:pt idx="4">
                  <c:v>0</c:v>
                </c:pt>
                <c:pt idx="5">
                  <c:v>0</c:v>
                </c:pt>
                <c:pt idx="6">
                  <c:v>0</c:v>
                </c:pt>
                <c:pt idx="7">
                  <c:v>0</c:v>
                </c:pt>
                <c:pt idx="8">
                  <c:v>0</c:v>
                </c:pt>
                <c:pt idx="9">
                  <c:v>0</c:v>
                </c:pt>
                <c:pt idx="10">
                  <c:v>0</c:v>
                </c:pt>
                <c:pt idx="11">
                  <c:v>3</c:v>
                </c:pt>
                <c:pt idx="12">
                  <c:v>24</c:v>
                </c:pt>
                <c:pt idx="13">
                  <c:v>107</c:v>
                </c:pt>
                <c:pt idx="14">
                  <c:v>228</c:v>
                </c:pt>
                <c:pt idx="15">
                  <c:v>222</c:v>
                </c:pt>
                <c:pt idx="16">
                  <c:v>227</c:v>
                </c:pt>
                <c:pt idx="17">
                  <c:v>144</c:v>
                </c:pt>
                <c:pt idx="18">
                  <c:v>145</c:v>
                </c:pt>
                <c:pt idx="19">
                  <c:v>93</c:v>
                </c:pt>
                <c:pt idx="20">
                  <c:v>71</c:v>
                </c:pt>
                <c:pt idx="21">
                  <c:v>45</c:v>
                </c:pt>
                <c:pt idx="22">
                  <c:v>25</c:v>
                </c:pt>
                <c:pt idx="23">
                  <c:v>24</c:v>
                </c:pt>
                <c:pt idx="24">
                  <c:v>16</c:v>
                </c:pt>
                <c:pt idx="25">
                  <c:v>12</c:v>
                </c:pt>
                <c:pt idx="26">
                  <c:v>7</c:v>
                </c:pt>
                <c:pt idx="27">
                  <c:v>4</c:v>
                </c:pt>
                <c:pt idx="28">
                  <c:v>4</c:v>
                </c:pt>
                <c:pt idx="29">
                  <c:v>5</c:v>
                </c:pt>
                <c:pt idx="30">
                  <c:v>3</c:v>
                </c:pt>
                <c:pt idx="31">
                  <c:v>2</c:v>
                </c:pt>
                <c:pt idx="32">
                  <c:v>0</c:v>
                </c:pt>
                <c:pt idx="33">
                  <c:v>2</c:v>
                </c:pt>
                <c:pt idx="34">
                  <c:v>1</c:v>
                </c:pt>
                <c:pt idx="35">
                  <c:v>0</c:v>
                </c:pt>
                <c:pt idx="36">
                  <c:v>3</c:v>
                </c:pt>
                <c:pt idx="37">
                  <c:v>2</c:v>
                </c:pt>
                <c:pt idx="38">
                  <c:v>4</c:v>
                </c:pt>
              </c:numCache>
            </c:numRef>
          </c:val>
          <c:smooth val="0"/>
          <c:extLst>
            <c:ext xmlns:c16="http://schemas.microsoft.com/office/drawing/2014/chart" uri="{C3380CC4-5D6E-409C-BE32-E72D297353CC}">
              <c16:uniqueId val="{00000003-EA86-4E7E-8B3E-2267E57CF81C}"/>
            </c:ext>
          </c:extLst>
        </c:ser>
        <c:ser>
          <c:idx val="2"/>
          <c:order val="3"/>
          <c:tx>
            <c:strRef>
              <c:f>'Data 1.3'!$B$21</c:f>
              <c:strCache>
                <c:ptCount val="1"/>
                <c:pt idx="0">
                  <c:v>85+</c:v>
                </c:pt>
              </c:strCache>
            </c:strRef>
          </c:tx>
          <c:spPr>
            <a:ln w="28575" cap="rnd">
              <a:solidFill>
                <a:srgbClr val="203F7A"/>
              </a:solidFill>
              <a:prstDash val="sysDash"/>
              <a:round/>
            </a:ln>
            <a:effectLst/>
          </c:spPr>
          <c:marker>
            <c:symbol val="none"/>
          </c:marker>
          <c:cat>
            <c:numRef>
              <c:f>'Data 1.3'!$C$4:$AO$4</c:f>
              <c:numCache>
                <c:formatCode>General</c:formatCode>
                <c:ptCount val="3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numCache>
            </c:numRef>
          </c:cat>
          <c:val>
            <c:numRef>
              <c:f>'Data 1.3'!$C$21:$AO$21</c:f>
              <c:numCache>
                <c:formatCode>#,##0</c:formatCode>
                <c:ptCount val="39"/>
                <c:pt idx="0">
                  <c:v>0</c:v>
                </c:pt>
                <c:pt idx="1">
                  <c:v>0</c:v>
                </c:pt>
                <c:pt idx="2">
                  <c:v>0</c:v>
                </c:pt>
                <c:pt idx="3">
                  <c:v>0</c:v>
                </c:pt>
                <c:pt idx="4">
                  <c:v>0</c:v>
                </c:pt>
                <c:pt idx="5">
                  <c:v>0</c:v>
                </c:pt>
                <c:pt idx="6">
                  <c:v>0</c:v>
                </c:pt>
                <c:pt idx="7">
                  <c:v>0</c:v>
                </c:pt>
                <c:pt idx="8">
                  <c:v>0</c:v>
                </c:pt>
                <c:pt idx="9">
                  <c:v>0</c:v>
                </c:pt>
                <c:pt idx="10">
                  <c:v>0</c:v>
                </c:pt>
                <c:pt idx="11">
                  <c:v>2</c:v>
                </c:pt>
                <c:pt idx="12">
                  <c:v>15</c:v>
                </c:pt>
                <c:pt idx="13">
                  <c:v>74</c:v>
                </c:pt>
                <c:pt idx="14">
                  <c:v>213</c:v>
                </c:pt>
                <c:pt idx="15">
                  <c:v>299</c:v>
                </c:pt>
                <c:pt idx="16">
                  <c:v>274</c:v>
                </c:pt>
                <c:pt idx="17">
                  <c:v>269</c:v>
                </c:pt>
                <c:pt idx="18">
                  <c:v>183</c:v>
                </c:pt>
                <c:pt idx="19">
                  <c:v>169</c:v>
                </c:pt>
                <c:pt idx="20">
                  <c:v>124</c:v>
                </c:pt>
                <c:pt idx="21">
                  <c:v>60</c:v>
                </c:pt>
                <c:pt idx="22">
                  <c:v>43</c:v>
                </c:pt>
                <c:pt idx="23">
                  <c:v>36</c:v>
                </c:pt>
                <c:pt idx="24">
                  <c:v>26</c:v>
                </c:pt>
                <c:pt idx="25">
                  <c:v>16</c:v>
                </c:pt>
                <c:pt idx="26">
                  <c:v>7</c:v>
                </c:pt>
                <c:pt idx="27">
                  <c:v>7</c:v>
                </c:pt>
                <c:pt idx="28">
                  <c:v>2</c:v>
                </c:pt>
                <c:pt idx="29">
                  <c:v>2</c:v>
                </c:pt>
                <c:pt idx="30">
                  <c:v>1</c:v>
                </c:pt>
                <c:pt idx="31">
                  <c:v>2</c:v>
                </c:pt>
                <c:pt idx="32">
                  <c:v>1</c:v>
                </c:pt>
                <c:pt idx="33">
                  <c:v>3</c:v>
                </c:pt>
                <c:pt idx="34">
                  <c:v>4</c:v>
                </c:pt>
                <c:pt idx="35">
                  <c:v>2</c:v>
                </c:pt>
                <c:pt idx="36">
                  <c:v>0</c:v>
                </c:pt>
                <c:pt idx="37">
                  <c:v>7</c:v>
                </c:pt>
                <c:pt idx="38">
                  <c:v>5</c:v>
                </c:pt>
              </c:numCache>
            </c:numRef>
          </c:val>
          <c:smooth val="0"/>
          <c:extLst>
            <c:ext xmlns:c16="http://schemas.microsoft.com/office/drawing/2014/chart" uri="{C3380CC4-5D6E-409C-BE32-E72D297353CC}">
              <c16:uniqueId val="{00000002-EA86-4E7E-8B3E-2267E57CF81C}"/>
            </c:ext>
          </c:extLst>
        </c:ser>
        <c:dLbls>
          <c:showLegendKey val="0"/>
          <c:showVal val="0"/>
          <c:showCatName val="0"/>
          <c:showSerName val="0"/>
          <c:showPercent val="0"/>
          <c:showBubbleSize val="0"/>
        </c:dLbls>
        <c:marker val="1"/>
        <c:smooth val="0"/>
        <c:axId val="513953960"/>
        <c:axId val="513946088"/>
      </c:lineChart>
      <c:lineChart>
        <c:grouping val="standard"/>
        <c:varyColors val="0"/>
        <c:ser>
          <c:idx val="4"/>
          <c:order val="4"/>
          <c:tx>
            <c:v>join</c:v>
          </c:tx>
          <c:spPr>
            <a:ln w="28575" cap="rnd">
              <a:noFill/>
              <a:round/>
            </a:ln>
            <a:effectLst/>
          </c:spPr>
          <c:marker>
            <c:symbol val="none"/>
          </c:marker>
          <c:cat>
            <c:numRef>
              <c:f>'Data 1.3'!$C$5:$AH$5</c:f>
              <c:numCache>
                <c:formatCode>d\-mmm\-yy</c:formatCode>
                <c:ptCount val="32"/>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numCache>
            </c:numRef>
          </c:cat>
          <c:val>
            <c:numRef>
              <c:f>'Data 1.3'!$C$15:$AH$15</c:f>
              <c:numCache>
                <c:formatCode>#,##0</c:formatCode>
                <c:ptCount val="32"/>
                <c:pt idx="0">
                  <c:v>0</c:v>
                </c:pt>
                <c:pt idx="1">
                  <c:v>0</c:v>
                </c:pt>
                <c:pt idx="2">
                  <c:v>0</c:v>
                </c:pt>
                <c:pt idx="3">
                  <c:v>0</c:v>
                </c:pt>
                <c:pt idx="4">
                  <c:v>0</c:v>
                </c:pt>
                <c:pt idx="5">
                  <c:v>0</c:v>
                </c:pt>
                <c:pt idx="6">
                  <c:v>0</c:v>
                </c:pt>
                <c:pt idx="7">
                  <c:v>0</c:v>
                </c:pt>
                <c:pt idx="8">
                  <c:v>0</c:v>
                </c:pt>
                <c:pt idx="9">
                  <c:v>0</c:v>
                </c:pt>
                <c:pt idx="10">
                  <c:v>0</c:v>
                </c:pt>
                <c:pt idx="11">
                  <c:v>2</c:v>
                </c:pt>
                <c:pt idx="12">
                  <c:v>15</c:v>
                </c:pt>
                <c:pt idx="13">
                  <c:v>74</c:v>
                </c:pt>
                <c:pt idx="14">
                  <c:v>213</c:v>
                </c:pt>
                <c:pt idx="15">
                  <c:v>299</c:v>
                </c:pt>
                <c:pt idx="16">
                  <c:v>274</c:v>
                </c:pt>
                <c:pt idx="17">
                  <c:v>269</c:v>
                </c:pt>
                <c:pt idx="18">
                  <c:v>183</c:v>
                </c:pt>
                <c:pt idx="19">
                  <c:v>169</c:v>
                </c:pt>
                <c:pt idx="20">
                  <c:v>124</c:v>
                </c:pt>
                <c:pt idx="21">
                  <c:v>60</c:v>
                </c:pt>
                <c:pt idx="22">
                  <c:v>43</c:v>
                </c:pt>
                <c:pt idx="23">
                  <c:v>36</c:v>
                </c:pt>
                <c:pt idx="24">
                  <c:v>26</c:v>
                </c:pt>
                <c:pt idx="25">
                  <c:v>16</c:v>
                </c:pt>
                <c:pt idx="26">
                  <c:v>7</c:v>
                </c:pt>
                <c:pt idx="27">
                  <c:v>7</c:v>
                </c:pt>
                <c:pt idx="28">
                  <c:v>2</c:v>
                </c:pt>
                <c:pt idx="29">
                  <c:v>2</c:v>
                </c:pt>
                <c:pt idx="30">
                  <c:v>1</c:v>
                </c:pt>
                <c:pt idx="31">
                  <c:v>2</c:v>
                </c:pt>
              </c:numCache>
            </c:numRef>
          </c:val>
          <c:smooth val="0"/>
          <c:extLst>
            <c:ext xmlns:c16="http://schemas.microsoft.com/office/drawing/2014/chart" uri="{C3380CC4-5D6E-409C-BE32-E72D297353CC}">
              <c16:uniqueId val="{00000002-44F5-402E-B975-139A0E8ED63B}"/>
            </c:ext>
          </c:extLst>
        </c:ser>
        <c:dLbls>
          <c:showLegendKey val="0"/>
          <c:showVal val="0"/>
          <c:showCatName val="0"/>
          <c:showSerName val="0"/>
          <c:showPercent val="0"/>
          <c:showBubbleSize val="0"/>
        </c:dLbls>
        <c:marker val="1"/>
        <c:smooth val="0"/>
        <c:axId val="525099408"/>
        <c:axId val="525098752"/>
      </c:lineChart>
      <c:catAx>
        <c:axId val="513953960"/>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t>Week</a:t>
                </a:r>
              </a:p>
            </c:rich>
          </c:tx>
          <c:layout>
            <c:manualLayout>
              <c:xMode val="edge"/>
              <c:yMode val="edge"/>
              <c:x val="0.50590814299809861"/>
              <c:y val="0.9526749202243428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13946088"/>
        <c:crosses val="autoZero"/>
        <c:auto val="1"/>
        <c:lblAlgn val="ctr"/>
        <c:lblOffset val="100"/>
        <c:noMultiLvlLbl val="0"/>
      </c:catAx>
      <c:valAx>
        <c:axId val="513946088"/>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t>Deaths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13953960"/>
        <c:crosses val="autoZero"/>
        <c:crossBetween val="between"/>
      </c:valAx>
      <c:valAx>
        <c:axId val="525098752"/>
        <c:scaling>
          <c:orientation val="minMax"/>
        </c:scaling>
        <c:delete val="1"/>
        <c:axPos val="l"/>
        <c:numFmt formatCode="#,##0" sourceLinked="1"/>
        <c:majorTickMark val="out"/>
        <c:minorTickMark val="none"/>
        <c:tickLblPos val="nextTo"/>
        <c:crossAx val="525099408"/>
        <c:crossesAt val="44046"/>
        <c:crossBetween val="between"/>
      </c:valAx>
      <c:dateAx>
        <c:axId val="525099408"/>
        <c:scaling>
          <c:orientation val="minMax"/>
          <c:min val="43831"/>
        </c:scaling>
        <c:delete val="0"/>
        <c:axPos val="t"/>
        <c:numFmt formatCode="mmmm" sourceLinked="0"/>
        <c:majorTickMark val="out"/>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25098752"/>
        <c:crosses val="max"/>
        <c:auto val="1"/>
        <c:lblOffset val="100"/>
        <c:baseTimeUnit val="days"/>
        <c:majorUnit val="1"/>
        <c:majorTimeUnit val="months"/>
      </c:dateAx>
      <c:spPr>
        <a:noFill/>
        <a:ln>
          <a:noFill/>
        </a:ln>
        <a:effectLst/>
      </c:spPr>
    </c:plotArea>
    <c:legend>
      <c:legendPos val="b"/>
      <c:legendEntry>
        <c:idx val="4"/>
        <c:delete val="1"/>
      </c:legendEntry>
      <c:layout>
        <c:manualLayout>
          <c:xMode val="edge"/>
          <c:yMode val="edge"/>
          <c:x val="0.7821298757312608"/>
          <c:y val="0.24129568481564248"/>
          <c:w val="0.2161568408176627"/>
          <c:h val="0.2847401437183811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Segoe UI" panose="020B0502040204020203" pitchFamily="34" charset="0"/>
          <a:cs typeface="Segoe UI" panose="020B0502040204020203"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GB" b="1"/>
              <a:t>Figure 1.4 Age-standardised death rates from COVID-19 for major occupational groups</a:t>
            </a:r>
          </a:p>
        </c:rich>
      </c:tx>
      <c:layout>
        <c:manualLayout>
          <c:xMode val="edge"/>
          <c:yMode val="edge"/>
          <c:x val="0.12116612988355936"/>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4.5139606006998553E-2"/>
          <c:y val="8.5959604314166618E-2"/>
          <c:w val="0.91050297737356178"/>
          <c:h val="0.86235707668894335"/>
        </c:manualLayout>
      </c:layout>
      <c:scatterChart>
        <c:scatterStyle val="lineMarker"/>
        <c:varyColors val="0"/>
        <c:ser>
          <c:idx val="1"/>
          <c:order val="0"/>
          <c:tx>
            <c:strRef>
              <c:f>'Data 1.4'!$A$11</c:f>
              <c:strCache>
                <c:ptCount val="1"/>
                <c:pt idx="0">
                  <c:v>3 - Associate Professional and Technical Occupations</c:v>
                </c:pt>
              </c:strCache>
            </c:strRef>
          </c:tx>
          <c:spPr>
            <a:ln w="25400" cap="rnd">
              <a:noFill/>
              <a:round/>
            </a:ln>
            <a:effectLst/>
          </c:spPr>
          <c:marker>
            <c:symbol val="circle"/>
            <c:size val="10"/>
            <c:spPr>
              <a:solidFill>
                <a:srgbClr val="203F7A"/>
              </a:solidFill>
              <a:ln w="9525">
                <a:noFill/>
              </a:ln>
              <a:effectLst/>
            </c:spPr>
          </c:marker>
          <c:dLbls>
            <c:dLbl>
              <c:idx val="0"/>
              <c:layout>
                <c:manualLayout>
                  <c:x val="-7.0071753125244052E-2"/>
                  <c:y val="0.16637781629116119"/>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1.4'!$L$11</c:f>
                <c:numCache>
                  <c:formatCode>General</c:formatCode>
                  <c:ptCount val="1"/>
                  <c:pt idx="0">
                    <c:v>3.3000000000000003</c:v>
                  </c:pt>
                </c:numCache>
              </c:numRef>
            </c:plus>
            <c:minus>
              <c:numRef>
                <c:f>'Data 1.4'!$L$11</c:f>
                <c:numCache>
                  <c:formatCode>General</c:formatCode>
                  <c:ptCount val="1"/>
                  <c:pt idx="0">
                    <c:v>3.3000000000000003</c:v>
                  </c:pt>
                </c:numCache>
              </c:numRef>
            </c:minus>
            <c:spPr>
              <a:noFill/>
              <a:ln w="127000" cap="flat" cmpd="sng" algn="ctr">
                <a:solidFill>
                  <a:srgbClr val="93A7CC"/>
                </a:solidFill>
                <a:round/>
              </a:ln>
              <a:effectLst/>
            </c:spPr>
          </c:errBars>
          <c:xVal>
            <c:numRef>
              <c:f>'Data 1.4'!$M$11</c:f>
              <c:numCache>
                <c:formatCode>#####0.0</c:formatCode>
                <c:ptCount val="1"/>
                <c:pt idx="0">
                  <c:v>1</c:v>
                </c:pt>
              </c:numCache>
            </c:numRef>
          </c:xVal>
          <c:yVal>
            <c:numRef>
              <c:f>'Data 1.4'!$C$11</c:f>
              <c:numCache>
                <c:formatCode>#####0.0</c:formatCode>
                <c:ptCount val="1"/>
                <c:pt idx="0">
                  <c:v>6.9</c:v>
                </c:pt>
              </c:numCache>
            </c:numRef>
          </c:yVal>
          <c:smooth val="0"/>
          <c:extLst>
            <c:ext xmlns:c16="http://schemas.microsoft.com/office/drawing/2014/chart" uri="{C3380CC4-5D6E-409C-BE32-E72D297353CC}">
              <c16:uniqueId val="{00000001-6E5B-43E3-87BB-97AC784C4E92}"/>
            </c:ext>
          </c:extLst>
        </c:ser>
        <c:ser>
          <c:idx val="2"/>
          <c:order val="1"/>
          <c:tx>
            <c:strRef>
              <c:f>'Data 1.4'!$A$12</c:f>
              <c:strCache>
                <c:ptCount val="1"/>
                <c:pt idx="0">
                  <c:v>4 - Administrative and Secretarial Occupations</c:v>
                </c:pt>
              </c:strCache>
            </c:strRef>
          </c:tx>
          <c:spPr>
            <a:ln w="25400" cap="rnd">
              <a:noFill/>
              <a:round/>
            </a:ln>
            <a:effectLst/>
          </c:spPr>
          <c:marker>
            <c:symbol val="circle"/>
            <c:size val="10"/>
            <c:spPr>
              <a:solidFill>
                <a:srgbClr val="203F7A"/>
              </a:solidFill>
              <a:ln w="9525">
                <a:noFill/>
              </a:ln>
              <a:effectLst/>
            </c:spPr>
          </c:marker>
          <c:dLbls>
            <c:dLbl>
              <c:idx val="0"/>
              <c:layout>
                <c:manualLayout>
                  <c:x val="-0.15386365165729868"/>
                  <c:y val="-0.1802426343154246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1.4'!$L$12</c:f>
                <c:numCache>
                  <c:formatCode>General</c:formatCode>
                  <c:ptCount val="1"/>
                  <c:pt idx="0">
                    <c:v>3.4</c:v>
                  </c:pt>
                </c:numCache>
              </c:numRef>
            </c:plus>
            <c:minus>
              <c:numRef>
                <c:f>'Data 1.4'!$L$12</c:f>
                <c:numCache>
                  <c:formatCode>General</c:formatCode>
                  <c:ptCount val="1"/>
                  <c:pt idx="0">
                    <c:v>3.4</c:v>
                  </c:pt>
                </c:numCache>
              </c:numRef>
            </c:minus>
            <c:spPr>
              <a:noFill/>
              <a:ln w="127000" cap="flat" cmpd="sng" algn="ctr">
                <a:solidFill>
                  <a:srgbClr val="93A7CC"/>
                </a:solidFill>
                <a:round/>
              </a:ln>
              <a:effectLst/>
            </c:spPr>
          </c:errBars>
          <c:xVal>
            <c:numRef>
              <c:f>'Data 1.4'!$M$12</c:f>
              <c:numCache>
                <c:formatCode>#####0.0</c:formatCode>
                <c:ptCount val="1"/>
                <c:pt idx="0">
                  <c:v>2</c:v>
                </c:pt>
              </c:numCache>
            </c:numRef>
          </c:xVal>
          <c:yVal>
            <c:numRef>
              <c:f>'Data 1.4'!$C$12</c:f>
              <c:numCache>
                <c:formatCode>#####0.0</c:formatCode>
                <c:ptCount val="1"/>
                <c:pt idx="0">
                  <c:v>7</c:v>
                </c:pt>
              </c:numCache>
            </c:numRef>
          </c:yVal>
          <c:smooth val="0"/>
          <c:extLst>
            <c:ext xmlns:c16="http://schemas.microsoft.com/office/drawing/2014/chart" uri="{C3380CC4-5D6E-409C-BE32-E72D297353CC}">
              <c16:uniqueId val="{00000003-6E5B-43E3-87BB-97AC784C4E92}"/>
            </c:ext>
          </c:extLst>
        </c:ser>
        <c:ser>
          <c:idx val="3"/>
          <c:order val="2"/>
          <c:tx>
            <c:strRef>
              <c:f>'Data 1.4'!$A$13</c:f>
              <c:strCache>
                <c:ptCount val="1"/>
                <c:pt idx="0">
                  <c:v>1 - Managers, Directors and Senior Officials</c:v>
                </c:pt>
              </c:strCache>
            </c:strRef>
          </c:tx>
          <c:spPr>
            <a:ln w="25400" cap="rnd">
              <a:noFill/>
              <a:round/>
            </a:ln>
            <a:effectLst/>
          </c:spPr>
          <c:marker>
            <c:symbol val="circle"/>
            <c:size val="10"/>
            <c:spPr>
              <a:solidFill>
                <a:srgbClr val="203F7A"/>
              </a:solidFill>
              <a:ln w="9525">
                <a:noFill/>
              </a:ln>
              <a:effectLst/>
            </c:spPr>
          </c:marker>
          <c:dLbls>
            <c:dLbl>
              <c:idx val="0"/>
              <c:layout>
                <c:manualLayout>
                  <c:x val="-4.281686465098708E-2"/>
                  <c:y val="0.16868861929520509"/>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1.4'!$L$13</c:f>
                <c:numCache>
                  <c:formatCode>General</c:formatCode>
                  <c:ptCount val="1"/>
                  <c:pt idx="0">
                    <c:v>4</c:v>
                  </c:pt>
                </c:numCache>
              </c:numRef>
            </c:plus>
            <c:minus>
              <c:numRef>
                <c:f>'Data 1.4'!$L$13</c:f>
                <c:numCache>
                  <c:formatCode>General</c:formatCode>
                  <c:ptCount val="1"/>
                  <c:pt idx="0">
                    <c:v>4</c:v>
                  </c:pt>
                </c:numCache>
              </c:numRef>
            </c:minus>
            <c:spPr>
              <a:noFill/>
              <a:ln w="127000" cap="flat" cmpd="sng" algn="ctr">
                <a:solidFill>
                  <a:srgbClr val="93A7CC"/>
                </a:solidFill>
                <a:round/>
              </a:ln>
              <a:effectLst/>
            </c:spPr>
          </c:errBars>
          <c:xVal>
            <c:numRef>
              <c:f>'Data 1.4'!$M$13</c:f>
              <c:numCache>
                <c:formatCode>#####0.0</c:formatCode>
                <c:ptCount val="1"/>
                <c:pt idx="0">
                  <c:v>3</c:v>
                </c:pt>
              </c:numCache>
            </c:numRef>
          </c:xVal>
          <c:yVal>
            <c:numRef>
              <c:f>'Data 1.4'!$C$13</c:f>
              <c:numCache>
                <c:formatCode>#####0.0</c:formatCode>
                <c:ptCount val="1"/>
                <c:pt idx="0">
                  <c:v>9.1</c:v>
                </c:pt>
              </c:numCache>
            </c:numRef>
          </c:yVal>
          <c:smooth val="0"/>
          <c:extLst>
            <c:ext xmlns:c16="http://schemas.microsoft.com/office/drawing/2014/chart" uri="{C3380CC4-5D6E-409C-BE32-E72D297353CC}">
              <c16:uniqueId val="{00000005-6E5B-43E3-87BB-97AC784C4E92}"/>
            </c:ext>
          </c:extLst>
        </c:ser>
        <c:ser>
          <c:idx val="4"/>
          <c:order val="3"/>
          <c:tx>
            <c:strRef>
              <c:f>'Data 1.4'!$A$14</c:f>
              <c:strCache>
                <c:ptCount val="1"/>
                <c:pt idx="0">
                  <c:v>All occupations</c:v>
                </c:pt>
              </c:strCache>
            </c:strRef>
          </c:tx>
          <c:spPr>
            <a:ln w="25400" cap="rnd">
              <a:noFill/>
              <a:round/>
            </a:ln>
            <a:effectLst/>
          </c:spPr>
          <c:marker>
            <c:symbol val="circle"/>
            <c:size val="10"/>
            <c:spPr>
              <a:solidFill>
                <a:srgbClr val="203F7A"/>
              </a:solidFill>
              <a:ln w="9525">
                <a:noFill/>
              </a:ln>
              <a:effectLst/>
            </c:spPr>
          </c:marker>
          <c:dLbls>
            <c:dLbl>
              <c:idx val="0"/>
              <c:layout>
                <c:manualLayout>
                  <c:x val="-8.9030310269135854E-2"/>
                  <c:y val="-8.5256872460615002E-2"/>
                </c:manualLayout>
              </c:layout>
              <c:tx>
                <c:rich>
                  <a:bodyPr/>
                  <a:lstStyle/>
                  <a:p>
                    <a:fld id="{342D04A5-636F-4E6B-B253-8B56E0485044}" type="SERIESNAME">
                      <a:rPr lang="en-US"/>
                      <a:pPr/>
                      <a:t>[SERIES NAME]</a:t>
                    </a:fld>
                    <a:r>
                      <a:rPr lang="en-US" baseline="0"/>
                      <a:t>,</a:t>
                    </a:r>
                  </a:p>
                  <a:p>
                    <a:fld id="{801A76E4-5F0A-47F6-BEF9-A8D5DF821814}" type="YVALUE">
                      <a:rPr lang="en-US" baseline="0"/>
                      <a:pPr/>
                      <a:t>[Y VALUE]</a:t>
                    </a:fld>
                    <a:endParaRPr lang="en-GB"/>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1"/>
            <c:plus>
              <c:numRef>
                <c:f>'Data 1.4'!$L$14</c:f>
                <c:numCache>
                  <c:formatCode>General</c:formatCode>
                  <c:ptCount val="1"/>
                  <c:pt idx="0">
                    <c:v>1.3000000000000007</c:v>
                  </c:pt>
                </c:numCache>
              </c:numRef>
            </c:plus>
            <c:minus>
              <c:numRef>
                <c:f>'Data 1.4'!$L$14</c:f>
                <c:numCache>
                  <c:formatCode>General</c:formatCode>
                  <c:ptCount val="1"/>
                  <c:pt idx="0">
                    <c:v>1.3000000000000007</c:v>
                  </c:pt>
                </c:numCache>
              </c:numRef>
            </c:minus>
            <c:spPr>
              <a:noFill/>
              <a:ln w="127000" cap="flat" cmpd="sng" algn="ctr">
                <a:solidFill>
                  <a:srgbClr val="93A7CC"/>
                </a:solidFill>
                <a:round/>
              </a:ln>
              <a:effectLst/>
            </c:spPr>
          </c:errBars>
          <c:xVal>
            <c:numRef>
              <c:f>'Data 1.4'!$M$14</c:f>
              <c:numCache>
                <c:formatCode>#####0.0</c:formatCode>
                <c:ptCount val="1"/>
                <c:pt idx="0">
                  <c:v>4</c:v>
                </c:pt>
              </c:numCache>
            </c:numRef>
          </c:xVal>
          <c:yVal>
            <c:numRef>
              <c:f>'Data 1.4'!$C$14</c:f>
              <c:numCache>
                <c:formatCode>#####0.0</c:formatCode>
                <c:ptCount val="1"/>
                <c:pt idx="0">
                  <c:v>10.3</c:v>
                </c:pt>
              </c:numCache>
            </c:numRef>
          </c:yVal>
          <c:smooth val="0"/>
          <c:extLst>
            <c:ext xmlns:c16="http://schemas.microsoft.com/office/drawing/2014/chart" uri="{C3380CC4-5D6E-409C-BE32-E72D297353CC}">
              <c16:uniqueId val="{00000007-6E5B-43E3-87BB-97AC784C4E92}"/>
            </c:ext>
          </c:extLst>
        </c:ser>
        <c:ser>
          <c:idx val="5"/>
          <c:order val="4"/>
          <c:tx>
            <c:strRef>
              <c:f>'Data 1.4'!$A$15</c:f>
              <c:strCache>
                <c:ptCount val="1"/>
                <c:pt idx="0">
                  <c:v>6 - Caring, Leisure and Other Service Occupations</c:v>
                </c:pt>
              </c:strCache>
            </c:strRef>
          </c:tx>
          <c:spPr>
            <a:ln w="25400" cap="rnd">
              <a:noFill/>
              <a:round/>
            </a:ln>
            <a:effectLst/>
          </c:spPr>
          <c:marker>
            <c:symbol val="circle"/>
            <c:size val="10"/>
            <c:spPr>
              <a:solidFill>
                <a:srgbClr val="203F7A"/>
              </a:solidFill>
              <a:ln w="9525">
                <a:noFill/>
              </a:ln>
              <a:effectLst/>
            </c:spPr>
          </c:marker>
          <c:dLbls>
            <c:dLbl>
              <c:idx val="0"/>
              <c:layout>
                <c:manualLayout>
                  <c:x val="-0.18196495020895459"/>
                  <c:y val="-0.16175621028307338"/>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1.4'!$L$15</c:f>
                <c:numCache>
                  <c:formatCode>General</c:formatCode>
                  <c:ptCount val="1"/>
                  <c:pt idx="0">
                    <c:v>4.6999999999999993</c:v>
                  </c:pt>
                </c:numCache>
              </c:numRef>
            </c:plus>
            <c:minus>
              <c:numRef>
                <c:f>'Data 1.4'!$L$15</c:f>
                <c:numCache>
                  <c:formatCode>General</c:formatCode>
                  <c:ptCount val="1"/>
                  <c:pt idx="0">
                    <c:v>4.6999999999999993</c:v>
                  </c:pt>
                </c:numCache>
              </c:numRef>
            </c:minus>
            <c:spPr>
              <a:noFill/>
              <a:ln w="127000" cap="flat" cmpd="sng" algn="ctr">
                <a:solidFill>
                  <a:srgbClr val="93A7CC"/>
                </a:solidFill>
                <a:round/>
              </a:ln>
              <a:effectLst/>
            </c:spPr>
          </c:errBars>
          <c:xVal>
            <c:numRef>
              <c:f>'Data 1.4'!$M$15</c:f>
              <c:numCache>
                <c:formatCode>#####0.0</c:formatCode>
                <c:ptCount val="1"/>
                <c:pt idx="0">
                  <c:v>5</c:v>
                </c:pt>
              </c:numCache>
            </c:numRef>
          </c:xVal>
          <c:yVal>
            <c:numRef>
              <c:f>'Data 1.4'!$C$15</c:f>
              <c:numCache>
                <c:formatCode>#####0.0</c:formatCode>
                <c:ptCount val="1"/>
                <c:pt idx="0">
                  <c:v>13</c:v>
                </c:pt>
              </c:numCache>
            </c:numRef>
          </c:yVal>
          <c:smooth val="0"/>
          <c:extLst>
            <c:ext xmlns:c16="http://schemas.microsoft.com/office/drawing/2014/chart" uri="{C3380CC4-5D6E-409C-BE32-E72D297353CC}">
              <c16:uniqueId val="{00000009-6E5B-43E3-87BB-97AC784C4E92}"/>
            </c:ext>
          </c:extLst>
        </c:ser>
        <c:ser>
          <c:idx val="6"/>
          <c:order val="5"/>
          <c:tx>
            <c:strRef>
              <c:f>'Data 1.4'!$A$16</c:f>
              <c:strCache>
                <c:ptCount val="1"/>
                <c:pt idx="0">
                  <c:v>5 - Skilled Trades Occupations</c:v>
                </c:pt>
              </c:strCache>
            </c:strRef>
          </c:tx>
          <c:spPr>
            <a:ln w="25400" cap="rnd">
              <a:noFill/>
              <a:round/>
            </a:ln>
            <a:effectLst/>
          </c:spPr>
          <c:marker>
            <c:symbol val="circle"/>
            <c:size val="10"/>
            <c:spPr>
              <a:solidFill>
                <a:srgbClr val="203F7A"/>
              </a:solidFill>
              <a:ln w="9525">
                <a:noFill/>
              </a:ln>
              <a:effectLst/>
            </c:spPr>
          </c:marker>
          <c:dLbls>
            <c:dLbl>
              <c:idx val="0"/>
              <c:layout>
                <c:manualLayout>
                  <c:x val="-2.6949607513858026E-2"/>
                  <c:y val="0.22876949740034644"/>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1.4'!$L$16</c:f>
                <c:numCache>
                  <c:formatCode>General</c:formatCode>
                  <c:ptCount val="1"/>
                  <c:pt idx="0">
                    <c:v>4.3999999999999986</c:v>
                  </c:pt>
                </c:numCache>
              </c:numRef>
            </c:plus>
            <c:minus>
              <c:numRef>
                <c:f>'Data 1.4'!$L$16</c:f>
                <c:numCache>
                  <c:formatCode>General</c:formatCode>
                  <c:ptCount val="1"/>
                  <c:pt idx="0">
                    <c:v>4.3999999999999986</c:v>
                  </c:pt>
                </c:numCache>
              </c:numRef>
            </c:minus>
            <c:spPr>
              <a:noFill/>
              <a:ln w="127000" cap="flat" cmpd="sng" algn="ctr">
                <a:solidFill>
                  <a:srgbClr val="93A7CC"/>
                </a:solidFill>
                <a:round/>
              </a:ln>
              <a:effectLst/>
            </c:spPr>
          </c:errBars>
          <c:xVal>
            <c:numRef>
              <c:f>'Data 1.4'!$M$16</c:f>
              <c:numCache>
                <c:formatCode>#####0.0</c:formatCode>
                <c:ptCount val="1"/>
                <c:pt idx="0">
                  <c:v>6</c:v>
                </c:pt>
              </c:numCache>
            </c:numRef>
          </c:xVal>
          <c:yVal>
            <c:numRef>
              <c:f>'Data 1.4'!$C$16</c:f>
              <c:numCache>
                <c:formatCode>#####0.0</c:formatCode>
                <c:ptCount val="1"/>
                <c:pt idx="0">
                  <c:v>13.2</c:v>
                </c:pt>
              </c:numCache>
            </c:numRef>
          </c:yVal>
          <c:smooth val="0"/>
          <c:extLst>
            <c:ext xmlns:c16="http://schemas.microsoft.com/office/drawing/2014/chart" uri="{C3380CC4-5D6E-409C-BE32-E72D297353CC}">
              <c16:uniqueId val="{0000000B-6E5B-43E3-87BB-97AC784C4E92}"/>
            </c:ext>
          </c:extLst>
        </c:ser>
        <c:ser>
          <c:idx val="7"/>
          <c:order val="6"/>
          <c:tx>
            <c:strRef>
              <c:f>'Data 1.4'!$A$17</c:f>
              <c:strCache>
                <c:ptCount val="1"/>
                <c:pt idx="0">
                  <c:v>7 - Sales and Customer Service Occupations</c:v>
                </c:pt>
              </c:strCache>
            </c:strRef>
          </c:tx>
          <c:spPr>
            <a:ln w="25400" cap="rnd">
              <a:noFill/>
              <a:round/>
            </a:ln>
            <a:effectLst/>
          </c:spPr>
          <c:marker>
            <c:symbol val="circle"/>
            <c:size val="10"/>
            <c:spPr>
              <a:solidFill>
                <a:srgbClr val="203F7A"/>
              </a:solidFill>
              <a:ln w="9525">
                <a:noFill/>
              </a:ln>
              <a:effectLst/>
            </c:spPr>
          </c:marker>
          <c:dLbls>
            <c:dLbl>
              <c:idx val="0"/>
              <c:layout>
                <c:manualLayout>
                  <c:x val="-0.24192566762293446"/>
                  <c:y val="-0.19641825534373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1.4'!$L$17</c:f>
                <c:numCache>
                  <c:formatCode>General</c:formatCode>
                  <c:ptCount val="1"/>
                  <c:pt idx="0">
                    <c:v>7</c:v>
                  </c:pt>
                </c:numCache>
              </c:numRef>
            </c:plus>
            <c:minus>
              <c:numRef>
                <c:f>'Data 1.4'!$L$17</c:f>
                <c:numCache>
                  <c:formatCode>General</c:formatCode>
                  <c:ptCount val="1"/>
                  <c:pt idx="0">
                    <c:v>7</c:v>
                  </c:pt>
                </c:numCache>
              </c:numRef>
            </c:minus>
            <c:spPr>
              <a:noFill/>
              <a:ln w="127000" cap="flat" cmpd="sng" algn="ctr">
                <a:solidFill>
                  <a:srgbClr val="93A7CC"/>
                </a:solidFill>
                <a:round/>
              </a:ln>
              <a:effectLst/>
            </c:spPr>
          </c:errBars>
          <c:xVal>
            <c:numRef>
              <c:f>'Data 1.4'!$M$17</c:f>
              <c:numCache>
                <c:formatCode>#####0.0</c:formatCode>
                <c:ptCount val="1"/>
                <c:pt idx="0">
                  <c:v>7</c:v>
                </c:pt>
              </c:numCache>
            </c:numRef>
          </c:xVal>
          <c:yVal>
            <c:numRef>
              <c:f>'Data 1.4'!$C$17</c:f>
              <c:numCache>
                <c:formatCode>#####0.0</c:formatCode>
                <c:ptCount val="1"/>
                <c:pt idx="0">
                  <c:v>16.2</c:v>
                </c:pt>
              </c:numCache>
            </c:numRef>
          </c:yVal>
          <c:smooth val="0"/>
          <c:extLst>
            <c:ext xmlns:c16="http://schemas.microsoft.com/office/drawing/2014/chart" uri="{C3380CC4-5D6E-409C-BE32-E72D297353CC}">
              <c16:uniqueId val="{0000000D-6E5B-43E3-87BB-97AC784C4E92}"/>
            </c:ext>
          </c:extLst>
        </c:ser>
        <c:ser>
          <c:idx val="8"/>
          <c:order val="7"/>
          <c:tx>
            <c:strRef>
              <c:f>'Data 1.4'!$A$18</c:f>
              <c:strCache>
                <c:ptCount val="1"/>
                <c:pt idx="0">
                  <c:v>9 - Elementary Occupations</c:v>
                </c:pt>
              </c:strCache>
            </c:strRef>
          </c:tx>
          <c:spPr>
            <a:ln w="25400" cap="rnd">
              <a:noFill/>
              <a:round/>
            </a:ln>
            <a:effectLst/>
          </c:spPr>
          <c:marker>
            <c:symbol val="circle"/>
            <c:size val="10"/>
            <c:spPr>
              <a:solidFill>
                <a:srgbClr val="203F7A"/>
              </a:solidFill>
              <a:ln w="9525">
                <a:noFill/>
              </a:ln>
              <a:effectLst/>
            </c:spPr>
          </c:marker>
          <c:dLbls>
            <c:dLbl>
              <c:idx val="0"/>
              <c:layout>
                <c:manualLayout>
                  <c:x val="2.7188439256305291E-2"/>
                  <c:y val="0.2245095057686383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1.4'!$L$18</c:f>
                <c:numCache>
                  <c:formatCode>General</c:formatCode>
                  <c:ptCount val="1"/>
                  <c:pt idx="0">
                    <c:v>5.3999999999999986</c:v>
                  </c:pt>
                </c:numCache>
              </c:numRef>
            </c:plus>
            <c:minus>
              <c:numRef>
                <c:f>'Data 1.4'!$L$18</c:f>
                <c:numCache>
                  <c:formatCode>General</c:formatCode>
                  <c:ptCount val="1"/>
                  <c:pt idx="0">
                    <c:v>5.3999999999999986</c:v>
                  </c:pt>
                </c:numCache>
              </c:numRef>
            </c:minus>
            <c:spPr>
              <a:noFill/>
              <a:ln w="127000" cap="flat" cmpd="sng" algn="ctr">
                <a:solidFill>
                  <a:srgbClr val="93A7CC"/>
                </a:solidFill>
                <a:round/>
              </a:ln>
              <a:effectLst/>
            </c:spPr>
          </c:errBars>
          <c:xVal>
            <c:numRef>
              <c:f>'Data 1.4'!$M$18</c:f>
              <c:numCache>
                <c:formatCode>#####0.0</c:formatCode>
                <c:ptCount val="1"/>
                <c:pt idx="0">
                  <c:v>8</c:v>
                </c:pt>
              </c:numCache>
            </c:numRef>
          </c:xVal>
          <c:yVal>
            <c:numRef>
              <c:f>'Data 1.4'!$C$18</c:f>
              <c:numCache>
                <c:formatCode>#####0.0</c:formatCode>
                <c:ptCount val="1"/>
                <c:pt idx="0">
                  <c:v>16.7</c:v>
                </c:pt>
              </c:numCache>
            </c:numRef>
          </c:yVal>
          <c:smooth val="0"/>
          <c:extLst>
            <c:ext xmlns:c16="http://schemas.microsoft.com/office/drawing/2014/chart" uri="{C3380CC4-5D6E-409C-BE32-E72D297353CC}">
              <c16:uniqueId val="{0000000F-6E5B-43E3-87BB-97AC784C4E92}"/>
            </c:ext>
          </c:extLst>
        </c:ser>
        <c:ser>
          <c:idx val="9"/>
          <c:order val="8"/>
          <c:tx>
            <c:strRef>
              <c:f>'Data 1.4'!$A$19</c:f>
              <c:strCache>
                <c:ptCount val="1"/>
                <c:pt idx="0">
                  <c:v>8 - Process, Plant and Machine Operatives</c:v>
                </c:pt>
              </c:strCache>
            </c:strRef>
          </c:tx>
          <c:spPr>
            <a:ln w="25400" cap="rnd">
              <a:solidFill>
                <a:srgbClr val="93A7CC"/>
              </a:solidFill>
              <a:round/>
            </a:ln>
            <a:effectLst/>
          </c:spPr>
          <c:marker>
            <c:symbol val="circle"/>
            <c:size val="10"/>
            <c:spPr>
              <a:solidFill>
                <a:srgbClr val="203F7A"/>
              </a:solidFill>
              <a:ln w="9525">
                <a:noFill/>
              </a:ln>
              <a:effectLst/>
            </c:spPr>
          </c:marker>
          <c:dLbls>
            <c:dLbl>
              <c:idx val="0"/>
              <c:layout>
                <c:manualLayout>
                  <c:x val="0"/>
                  <c:y val="0.25649913344887337"/>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6E5B-43E3-87BB-97AC784C4E9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'Data 1.4'!$L$19</c:f>
                <c:numCache>
                  <c:formatCode>General</c:formatCode>
                  <c:ptCount val="1"/>
                  <c:pt idx="0">
                    <c:v>7.6999999999999993</c:v>
                  </c:pt>
                </c:numCache>
              </c:numRef>
            </c:plus>
            <c:minus>
              <c:numRef>
                <c:f>'Data 1.4'!$L$19</c:f>
                <c:numCache>
                  <c:formatCode>General</c:formatCode>
                  <c:ptCount val="1"/>
                  <c:pt idx="0">
                    <c:v>7.6999999999999993</c:v>
                  </c:pt>
                </c:numCache>
              </c:numRef>
            </c:minus>
            <c:spPr>
              <a:noFill/>
              <a:ln w="127000" cap="flat" cmpd="sng" algn="ctr">
                <a:solidFill>
                  <a:srgbClr val="93A7CC"/>
                </a:solidFill>
                <a:round/>
              </a:ln>
              <a:effectLst/>
            </c:spPr>
          </c:errBars>
          <c:xVal>
            <c:numRef>
              <c:f>'Data 1.4'!$M$19</c:f>
              <c:numCache>
                <c:formatCode>#####0.0</c:formatCode>
                <c:ptCount val="1"/>
                <c:pt idx="0">
                  <c:v>9</c:v>
                </c:pt>
              </c:numCache>
            </c:numRef>
          </c:xVal>
          <c:yVal>
            <c:numRef>
              <c:f>'Data 1.4'!$C$19</c:f>
              <c:numCache>
                <c:formatCode>#####0.0</c:formatCode>
                <c:ptCount val="1"/>
                <c:pt idx="0">
                  <c:v>25.8</c:v>
                </c:pt>
              </c:numCache>
            </c:numRef>
          </c:yVal>
          <c:smooth val="0"/>
          <c:extLst>
            <c:ext xmlns:c16="http://schemas.microsoft.com/office/drawing/2014/chart" uri="{C3380CC4-5D6E-409C-BE32-E72D297353CC}">
              <c16:uniqueId val="{00000011-6E5B-43E3-87BB-97AC784C4E92}"/>
            </c:ext>
          </c:extLst>
        </c:ser>
        <c:dLbls>
          <c:showLegendKey val="0"/>
          <c:showVal val="0"/>
          <c:showCatName val="0"/>
          <c:showSerName val="0"/>
          <c:showPercent val="0"/>
          <c:showBubbleSize val="0"/>
        </c:dLbls>
        <c:axId val="505198560"/>
        <c:axId val="505195936"/>
      </c:scatterChart>
      <c:valAx>
        <c:axId val="505198560"/>
        <c:scaling>
          <c:orientation val="minMax"/>
          <c:max val="10.5"/>
        </c:scaling>
        <c:delete val="1"/>
        <c:axPos val="b"/>
        <c:numFmt formatCode="#####0.0" sourceLinked="1"/>
        <c:majorTickMark val="out"/>
        <c:minorTickMark val="none"/>
        <c:tickLblPos val="nextTo"/>
        <c:crossAx val="505195936"/>
        <c:crosses val="autoZero"/>
        <c:crossBetween val="midCat"/>
      </c:valAx>
      <c:valAx>
        <c:axId val="50519593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t>Age-standardised</a:t>
                </a:r>
                <a:r>
                  <a:rPr lang="en-GB" sz="1400" b="1" baseline="0"/>
                  <a:t> death rate (deaths per 100,000 people)</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0519856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Segoe UI" panose="020B0502040204020203" pitchFamily="34" charset="0"/>
          <a:cs typeface="Segoe UI" panose="020B0502040204020203"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Segoe UI" panose="020B0502040204020203" pitchFamily="34" charset="0"/>
                <a:ea typeface="+mn-ea"/>
                <a:cs typeface="Segoe UI" panose="020B0502040204020203" pitchFamily="34" charset="0"/>
              </a:defRPr>
            </a:pPr>
            <a:r>
              <a:rPr lang="en-GB" sz="1400" b="1"/>
              <a:t>Figure 1.5 Main pre-existing condition of people dying with COVID-19</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27438543214985039"/>
          <c:y val="8.2010549724283566E-2"/>
          <c:w val="0.69109113156263058"/>
          <c:h val="0.81516328257916759"/>
        </c:manualLayout>
      </c:layout>
      <c:barChart>
        <c:barDir val="bar"/>
        <c:grouping val="clustered"/>
        <c:varyColors val="0"/>
        <c:ser>
          <c:idx val="0"/>
          <c:order val="0"/>
          <c:spPr>
            <a:solidFill>
              <a:srgbClr val="284F99"/>
            </a:solidFill>
            <a:ln>
              <a:noFill/>
            </a:ln>
            <a:effectLst/>
          </c:spPr>
          <c:invertIfNegative val="0"/>
          <c:dLbls>
            <c:dLbl>
              <c:idx val="0"/>
              <c:layout/>
              <c:tx>
                <c:rich>
                  <a:bodyPr/>
                  <a:lstStyle/>
                  <a:p>
                    <a:fld id="{3411EB05-11DB-4E68-BCD9-49E439DB36D2}"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5F77-4ADD-8D79-BDCB40D96102}"/>
                </c:ext>
              </c:extLst>
            </c:dLbl>
            <c:dLbl>
              <c:idx val="1"/>
              <c:layout/>
              <c:tx>
                <c:rich>
                  <a:bodyPr/>
                  <a:lstStyle/>
                  <a:p>
                    <a:fld id="{91E7BC04-6341-4576-B76A-4E7C76D21564}"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5F77-4ADD-8D79-BDCB40D96102}"/>
                </c:ext>
              </c:extLst>
            </c:dLbl>
            <c:dLbl>
              <c:idx val="2"/>
              <c:layout/>
              <c:tx>
                <c:rich>
                  <a:bodyPr/>
                  <a:lstStyle/>
                  <a:p>
                    <a:fld id="{E947A505-D961-4121-BDE9-A71A17732258}"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5F77-4ADD-8D79-BDCB40D96102}"/>
                </c:ext>
              </c:extLst>
            </c:dLbl>
            <c:dLbl>
              <c:idx val="3"/>
              <c:layout/>
              <c:tx>
                <c:rich>
                  <a:bodyPr/>
                  <a:lstStyle/>
                  <a:p>
                    <a:fld id="{E494D186-1FBC-40E1-8C0D-F44E8456BD9A}"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5F77-4ADD-8D79-BDCB40D96102}"/>
                </c:ext>
              </c:extLst>
            </c:dLbl>
            <c:dLbl>
              <c:idx val="4"/>
              <c:layout/>
              <c:tx>
                <c:rich>
                  <a:bodyPr/>
                  <a:lstStyle/>
                  <a:p>
                    <a:fld id="{F692D4F9-703A-480C-A407-CC67F24E39BD}"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5F77-4ADD-8D79-BDCB40D96102}"/>
                </c:ext>
              </c:extLst>
            </c:dLbl>
            <c:dLbl>
              <c:idx val="5"/>
              <c:layout/>
              <c:tx>
                <c:rich>
                  <a:bodyPr/>
                  <a:lstStyle/>
                  <a:p>
                    <a:fld id="{2B862649-A443-4A7F-98EC-3630D8106DCB}"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5F77-4ADD-8D79-BDCB40D9610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Segoe UI" panose="020B0502040204020203" pitchFamily="34" charset="0"/>
                    <a:ea typeface="+mn-ea"/>
                    <a:cs typeface="Segoe UI" panose="020B0502040204020203"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'Data 1.5'!$B$5:$B$10</c:f>
              <c:strCache>
                <c:ptCount val="6"/>
                <c:pt idx="0">
                  <c:v>none</c:v>
                </c:pt>
                <c:pt idx="1">
                  <c:v>Diabetes</c:v>
                </c:pt>
                <c:pt idx="2">
                  <c:v>Cerebrovascular disease</c:v>
                </c:pt>
                <c:pt idx="3">
                  <c:v>Chronic lower respiratory diseases</c:v>
                </c:pt>
                <c:pt idx="4">
                  <c:v>Ischaemic heart diseases</c:v>
                </c:pt>
                <c:pt idx="5">
                  <c:v>Dementia and Alzheimer Disease</c:v>
                </c:pt>
              </c:strCache>
            </c:strRef>
          </c:cat>
          <c:val>
            <c:numRef>
              <c:f>'Data 1.5'!$C$5:$C$10</c:f>
              <c:numCache>
                <c:formatCode>_-* #,##0_-;\-* #,##0_-;_-* "-"??_-;_-@_-</c:formatCode>
                <c:ptCount val="6"/>
                <c:pt idx="0">
                  <c:v>345</c:v>
                </c:pt>
                <c:pt idx="1">
                  <c:v>167</c:v>
                </c:pt>
                <c:pt idx="2">
                  <c:v>252</c:v>
                </c:pt>
                <c:pt idx="3">
                  <c:v>446</c:v>
                </c:pt>
                <c:pt idx="4">
                  <c:v>539</c:v>
                </c:pt>
                <c:pt idx="5">
                  <c:v>1326</c:v>
                </c:pt>
              </c:numCache>
            </c:numRef>
          </c:val>
          <c:extLst>
            <c:ext xmlns:c15="http://schemas.microsoft.com/office/drawing/2012/chart" uri="{02D57815-91ED-43cb-92C2-25804820EDAC}">
              <c15:datalabelsRange>
                <c15:f>'Data 1.5'!$D$5:$D$10</c15:f>
                <c15:dlblRangeCache>
                  <c:ptCount val="6"/>
                  <c:pt idx="0">
                    <c:v>8%</c:v>
                  </c:pt>
                  <c:pt idx="1">
                    <c:v>4%</c:v>
                  </c:pt>
                  <c:pt idx="2">
                    <c:v>6%</c:v>
                  </c:pt>
                  <c:pt idx="3">
                    <c:v>11%</c:v>
                  </c:pt>
                  <c:pt idx="4">
                    <c:v>13%</c:v>
                  </c:pt>
                  <c:pt idx="5">
                    <c:v>31%</c:v>
                  </c:pt>
                </c15:dlblRangeCache>
              </c15:datalabelsRange>
            </c:ext>
            <c:ext xmlns:c16="http://schemas.microsoft.com/office/drawing/2014/chart" uri="{C3380CC4-5D6E-409C-BE32-E72D297353CC}">
              <c16:uniqueId val="{00000006-5F77-4ADD-8D79-BDCB40D96102}"/>
            </c:ext>
          </c:extLst>
        </c:ser>
        <c:dLbls>
          <c:showLegendKey val="0"/>
          <c:showVal val="0"/>
          <c:showCatName val="0"/>
          <c:showSerName val="0"/>
          <c:showPercent val="0"/>
          <c:showBubbleSize val="0"/>
        </c:dLbls>
        <c:gapWidth val="57"/>
        <c:axId val="661104112"/>
        <c:axId val="661100832"/>
      </c:barChart>
      <c:catAx>
        <c:axId val="66110411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661100832"/>
        <c:crosses val="autoZero"/>
        <c:auto val="1"/>
        <c:lblAlgn val="ctr"/>
        <c:lblOffset val="100"/>
        <c:noMultiLvlLbl val="0"/>
      </c:catAx>
      <c:valAx>
        <c:axId val="661100832"/>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Segoe UI" panose="020B0502040204020203" pitchFamily="34" charset="0"/>
                    <a:ea typeface="+mn-ea"/>
                    <a:cs typeface="Segoe UI" panose="020B0502040204020203" pitchFamily="34" charset="0"/>
                  </a:defRPr>
                </a:pPr>
                <a:r>
                  <a:rPr lang="en-GB" sz="1400" b="1"/>
                  <a:t>Deaths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6611041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Segoe UI" panose="020B0502040204020203" pitchFamily="34" charset="0"/>
          <a:cs typeface="Segoe UI" panose="020B0502040204020203"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b="1">
                <a:solidFill>
                  <a:sysClr val="windowText" lastClr="000000"/>
                </a:solidFill>
              </a:rPr>
              <a:t>Figure 1.6:</a:t>
            </a:r>
            <a:r>
              <a:rPr lang="en-GB" b="1" baseline="0">
                <a:solidFill>
                  <a:sysClr val="windowText" lastClr="000000"/>
                </a:solidFill>
              </a:rPr>
              <a:t> </a:t>
            </a:r>
            <a:r>
              <a:rPr lang="en-GB" b="1">
                <a:solidFill>
                  <a:sysClr val="windowText" lastClr="000000"/>
                </a:solidFill>
              </a:rPr>
              <a:t>Age-standardised death rates from COVID-19 by local authority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1.7347063513757581E-2"/>
          <c:y val="0"/>
          <c:w val="0.78769445571880836"/>
          <c:h val="0.92532584559851372"/>
        </c:manualLayout>
      </c:layout>
      <c:scatterChart>
        <c:scatterStyle val="lineMarker"/>
        <c:varyColors val="0"/>
        <c:ser>
          <c:idx val="0"/>
          <c:order val="0"/>
          <c:tx>
            <c:strRef>
              <c:f>'Data 1.6'!$A$3</c:f>
              <c:strCache>
                <c:ptCount val="1"/>
                <c:pt idx="0">
                  <c:v>Council area</c:v>
                </c:pt>
              </c:strCache>
            </c:strRef>
          </c:tx>
          <c:spPr>
            <a:ln w="25400" cap="rnd">
              <a:noFill/>
              <a:round/>
            </a:ln>
            <a:effectLst/>
          </c:spPr>
          <c:marker>
            <c:symbol val="circle"/>
            <c:size val="7"/>
            <c:spPr>
              <a:solidFill>
                <a:srgbClr val="203F7A"/>
              </a:solidFill>
              <a:ln w="9525">
                <a:noFill/>
              </a:ln>
              <a:effectLst/>
            </c:spPr>
          </c:marker>
          <c:dLbls>
            <c:dLbl>
              <c:idx val="0"/>
              <c:layout>
                <c:manualLayout>
                  <c:x val="8.2360330336260362E-3"/>
                  <c:y val="0"/>
                </c:manualLayout>
              </c:layout>
              <c:tx>
                <c:rich>
                  <a:bodyPr/>
                  <a:lstStyle/>
                  <a:p>
                    <a:fld id="{0FF74DD6-E7AE-4EAC-88CD-F41952F5E57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B1D-495F-BE4A-67585E61DA86}"/>
                </c:ext>
              </c:extLst>
            </c:dLbl>
            <c:dLbl>
              <c:idx val="1"/>
              <c:layout>
                <c:manualLayout>
                  <c:x val="2.67671073592846E-2"/>
                  <c:y val="-1.0123339951793053E-16"/>
                </c:manualLayout>
              </c:layout>
              <c:tx>
                <c:rich>
                  <a:bodyPr/>
                  <a:lstStyle/>
                  <a:p>
                    <a:fld id="{52B15F49-A2A0-4B76-90D6-DC76E81FD9E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B1D-495F-BE4A-67585E61DA86}"/>
                </c:ext>
              </c:extLst>
            </c:dLbl>
            <c:dLbl>
              <c:idx val="2"/>
              <c:layout>
                <c:manualLayout>
                  <c:x val="1.0295122355349786E-2"/>
                  <c:y val="0"/>
                </c:manualLayout>
              </c:layout>
              <c:tx>
                <c:rich>
                  <a:bodyPr/>
                  <a:lstStyle/>
                  <a:p>
                    <a:fld id="{2AFBB122-15DC-4B69-B916-4F3B18466D3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26507672318725395"/>
                      <c:h val="2.8713805018307007E-2"/>
                    </c:manualLayout>
                  </c15:layout>
                  <c15:dlblFieldTable/>
                  <c15:showDataLabelsRange val="1"/>
                </c:ext>
                <c:ext xmlns:c16="http://schemas.microsoft.com/office/drawing/2014/chart" uri="{C3380CC4-5D6E-409C-BE32-E72D297353CC}">
                  <c16:uniqueId val="{00000002-9B1D-495F-BE4A-67585E61DA86}"/>
                </c:ext>
              </c:extLst>
            </c:dLbl>
            <c:dLbl>
              <c:idx val="3"/>
              <c:layout>
                <c:manualLayout>
                  <c:x val="1.8531074325658582E-2"/>
                  <c:y val="-1.0123339951793053E-16"/>
                </c:manualLayout>
              </c:layout>
              <c:tx>
                <c:rich>
                  <a:bodyPr/>
                  <a:lstStyle/>
                  <a:p>
                    <a:fld id="{E75B00E6-5281-4C7B-8B93-9D70CBFF941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2098643356747662"/>
                      <c:h val="2.5952862228085183E-2"/>
                    </c:manualLayout>
                  </c15:layout>
                  <c15:dlblFieldTable/>
                  <c15:showDataLabelsRange val="1"/>
                </c:ext>
                <c:ext xmlns:c16="http://schemas.microsoft.com/office/drawing/2014/chart" uri="{C3380CC4-5D6E-409C-BE32-E72D297353CC}">
                  <c16:uniqueId val="{00000003-9B1D-495F-BE4A-67585E61DA86}"/>
                </c:ext>
              </c:extLst>
            </c:dLbl>
            <c:dLbl>
              <c:idx val="4"/>
              <c:layout>
                <c:manualLayout>
                  <c:x val="1.8531074325658582E-2"/>
                  <c:y val="-1.0123339951793053E-16"/>
                </c:manualLayout>
              </c:layout>
              <c:tx>
                <c:rich>
                  <a:bodyPr/>
                  <a:lstStyle/>
                  <a:p>
                    <a:fld id="{B89148A2-EF21-45C5-8790-E69EE9C0201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B1D-495F-BE4A-67585E61DA86}"/>
                </c:ext>
              </c:extLst>
            </c:dLbl>
            <c:dLbl>
              <c:idx val="5"/>
              <c:layout>
                <c:manualLayout>
                  <c:x val="1.4413057808845565E-2"/>
                  <c:y val="0"/>
                </c:manualLayout>
              </c:layout>
              <c:tx>
                <c:rich>
                  <a:bodyPr/>
                  <a:lstStyle/>
                  <a:p>
                    <a:fld id="{9BF0F685-1BA6-475D-8ACD-7449C7AB5B6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B1D-495F-BE4A-67585E61DA86}"/>
                </c:ext>
              </c:extLst>
            </c:dLbl>
            <c:dLbl>
              <c:idx val="6"/>
              <c:layout>
                <c:manualLayout>
                  <c:x val="3.7062148651317163E-2"/>
                  <c:y val="0"/>
                </c:manualLayout>
              </c:layout>
              <c:tx>
                <c:rich>
                  <a:bodyPr/>
                  <a:lstStyle/>
                  <a:p>
                    <a:fld id="{35A15CB0-4ECE-420F-88F1-986A818A852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B1D-495F-BE4A-67585E61DA86}"/>
                </c:ext>
              </c:extLst>
            </c:dLbl>
            <c:dLbl>
              <c:idx val="7"/>
              <c:layout>
                <c:manualLayout>
                  <c:x val="3.9121156909723634E-2"/>
                  <c:y val="-1.0123339951793053E-16"/>
                </c:manualLayout>
              </c:layout>
              <c:tx>
                <c:rich>
                  <a:bodyPr/>
                  <a:lstStyle/>
                  <a:p>
                    <a:fld id="{FAA2FDB1-1DEF-4CDC-A7AD-FE9B98F8600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B1D-495F-BE4A-67585E61DA86}"/>
                </c:ext>
              </c:extLst>
            </c:dLbl>
            <c:dLbl>
              <c:idx val="8"/>
              <c:layout>
                <c:manualLayout>
                  <c:x val="4.3239173426536652E-2"/>
                  <c:y val="-1.0123339951793053E-16"/>
                </c:manualLayout>
              </c:layout>
              <c:tx>
                <c:rich>
                  <a:bodyPr/>
                  <a:lstStyle/>
                  <a:p>
                    <a:fld id="{7E87FD34-FDEC-487E-83CA-8ACFB15D4D4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B1D-495F-BE4A-67585E61DA86}"/>
                </c:ext>
              </c:extLst>
            </c:dLbl>
            <c:dLbl>
              <c:idx val="9"/>
              <c:layout>
                <c:manualLayout>
                  <c:x val="4.9416198201756183E-2"/>
                  <c:y val="0"/>
                </c:manualLayout>
              </c:layout>
              <c:tx>
                <c:rich>
                  <a:bodyPr/>
                  <a:lstStyle/>
                  <a:p>
                    <a:fld id="{925880BF-7EA1-4508-A942-D0FF4F55D8E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B1D-495F-BE4A-67585E61DA86}"/>
                </c:ext>
              </c:extLst>
            </c:dLbl>
            <c:dLbl>
              <c:idx val="10"/>
              <c:layout>
                <c:manualLayout>
                  <c:x val="4.3239173426536728E-2"/>
                  <c:y val="0"/>
                </c:manualLayout>
              </c:layout>
              <c:tx>
                <c:rich>
                  <a:bodyPr/>
                  <a:lstStyle/>
                  <a:p>
                    <a:fld id="{3A859A9F-47A1-4D80-BCC9-955EE3C3A2A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B1D-495F-BE4A-67585E61DA86}"/>
                </c:ext>
              </c:extLst>
            </c:dLbl>
            <c:dLbl>
              <c:idx val="11"/>
              <c:layout>
                <c:manualLayout>
                  <c:x val="3.5003140392910616E-2"/>
                  <c:y val="0"/>
                </c:manualLayout>
              </c:layout>
              <c:tx>
                <c:rich>
                  <a:bodyPr/>
                  <a:lstStyle/>
                  <a:p>
                    <a:fld id="{5C596367-F3D3-4513-B587-217F225AFC4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B1D-495F-BE4A-67585E61DA86}"/>
                </c:ext>
              </c:extLst>
            </c:dLbl>
            <c:dLbl>
              <c:idx val="12"/>
              <c:layout>
                <c:manualLayout>
                  <c:x val="4.3239173426536652E-2"/>
                  <c:y val="0"/>
                </c:manualLayout>
              </c:layout>
              <c:tx>
                <c:rich>
                  <a:bodyPr/>
                  <a:lstStyle/>
                  <a:p>
                    <a:fld id="{E47684B8-5FA5-4304-9C32-F212E109EC6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B1D-495F-BE4A-67585E61DA86}"/>
                </c:ext>
              </c:extLst>
            </c:dLbl>
            <c:dLbl>
              <c:idx val="13"/>
              <c:layout>
                <c:manualLayout>
                  <c:x val="3.9121156909723676E-2"/>
                  <c:y val="0"/>
                </c:manualLayout>
              </c:layout>
              <c:tx>
                <c:rich>
                  <a:bodyPr/>
                  <a:lstStyle/>
                  <a:p>
                    <a:fld id="{9AC22721-7146-4C35-8D33-C7FC6E78847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B1D-495F-BE4A-67585E61DA86}"/>
                </c:ext>
              </c:extLst>
            </c:dLbl>
            <c:dLbl>
              <c:idx val="14"/>
              <c:layout>
                <c:manualLayout>
                  <c:x val="5.1475206460162654E-2"/>
                  <c:y val="0"/>
                </c:manualLayout>
              </c:layout>
              <c:tx>
                <c:rich>
                  <a:bodyPr/>
                  <a:lstStyle/>
                  <a:p>
                    <a:fld id="{E1FD39E7-56F9-4D5A-9E17-A842485F992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B1D-495F-BE4A-67585E61DA86}"/>
                </c:ext>
              </c:extLst>
            </c:dLbl>
            <c:dLbl>
              <c:idx val="15"/>
              <c:layout>
                <c:manualLayout>
                  <c:x val="4.3239173426536694E-2"/>
                  <c:y val="0"/>
                </c:manualLayout>
              </c:layout>
              <c:tx>
                <c:rich>
                  <a:bodyPr/>
                  <a:lstStyle/>
                  <a:p>
                    <a:fld id="{09395C29-3FA9-4519-A4F2-5A15DE5DBA6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B1D-495F-BE4A-67585E61DA86}"/>
                </c:ext>
              </c:extLst>
            </c:dLbl>
            <c:dLbl>
              <c:idx val="16"/>
              <c:layout>
                <c:manualLayout>
                  <c:x val="4.8385258543712888E-2"/>
                  <c:y val="-1.3792017377138202E-3"/>
                </c:manualLayout>
              </c:layout>
              <c:tx>
                <c:rich>
                  <a:bodyPr/>
                  <a:lstStyle/>
                  <a:p>
                    <a:fld id="{1A3FDA08-A5D1-441E-94F4-07803E7BB12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26896907216494848"/>
                      <c:h val="2.8689655172413793E-2"/>
                    </c:manualLayout>
                  </c15:layout>
                  <c15:dlblFieldTable/>
                  <c15:showDataLabelsRange val="1"/>
                </c:ext>
                <c:ext xmlns:c16="http://schemas.microsoft.com/office/drawing/2014/chart" uri="{C3380CC4-5D6E-409C-BE32-E72D297353CC}">
                  <c16:uniqueId val="{00000010-9B1D-495F-BE4A-67585E61DA86}"/>
                </c:ext>
              </c:extLst>
            </c:dLbl>
            <c:dLbl>
              <c:idx val="17"/>
              <c:layout>
                <c:manualLayout>
                  <c:x val="-2.4793489731309359E-2"/>
                  <c:y val="-2.75856638609834E-3"/>
                </c:manualLayout>
              </c:layout>
              <c:tx>
                <c:rich>
                  <a:bodyPr/>
                  <a:lstStyle/>
                  <a:p>
                    <a:fld id="{C4185769-206F-4F72-A38B-3FF2B7B176D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24388952820825097"/>
                      <c:h val="2.5952862228085176E-2"/>
                    </c:manualLayout>
                  </c15:layout>
                  <c15:dlblFieldTable/>
                  <c15:showDataLabelsRange val="1"/>
                </c:ext>
                <c:ext xmlns:c16="http://schemas.microsoft.com/office/drawing/2014/chart" uri="{C3380CC4-5D6E-409C-BE32-E72D297353CC}">
                  <c16:uniqueId val="{00000011-9B1D-495F-BE4A-67585E61DA86}"/>
                </c:ext>
              </c:extLst>
            </c:dLbl>
            <c:dLbl>
              <c:idx val="18"/>
              <c:layout>
                <c:manualLayout>
                  <c:x val="-1.0295041292032545E-2"/>
                  <c:y val="5.4349267524051722E-8"/>
                </c:manualLayout>
              </c:layout>
              <c:tx>
                <c:rich>
                  <a:bodyPr/>
                  <a:lstStyle/>
                  <a:p>
                    <a:fld id="{10901B15-5661-4B8D-8194-7969F00B9E3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31629463467843316"/>
                      <c:h val="2.5952862228085176E-2"/>
                    </c:manualLayout>
                  </c15:layout>
                  <c15:dlblFieldTable/>
                  <c15:showDataLabelsRange val="1"/>
                </c:ext>
                <c:ext xmlns:c16="http://schemas.microsoft.com/office/drawing/2014/chart" uri="{C3380CC4-5D6E-409C-BE32-E72D297353CC}">
                  <c16:uniqueId val="{00000012-9B1D-495F-BE4A-67585E61DA86}"/>
                </c:ext>
              </c:extLst>
            </c:dLbl>
            <c:dLbl>
              <c:idx val="19"/>
              <c:layout>
                <c:manualLayout>
                  <c:x val="-2.6767026295967361E-2"/>
                  <c:y val="-1.3804170458434405E-3"/>
                </c:manualLayout>
              </c:layout>
              <c:tx>
                <c:rich>
                  <a:bodyPr/>
                  <a:lstStyle/>
                  <a:p>
                    <a:fld id="{4650B12E-CC17-49FC-8B7A-8C4BA46012D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31976398253053084"/>
                      <c:h val="2.5952862228085176E-2"/>
                    </c:manualLayout>
                  </c15:layout>
                  <c15:dlblFieldTable/>
                  <c15:showDataLabelsRange val="1"/>
                </c:ext>
                <c:ext xmlns:c16="http://schemas.microsoft.com/office/drawing/2014/chart" uri="{C3380CC4-5D6E-409C-BE32-E72D297353CC}">
                  <c16:uniqueId val="{00000013-9B1D-495F-BE4A-67585E61DA86}"/>
                </c:ext>
              </c:extLst>
            </c:dLbl>
            <c:dLbl>
              <c:idx val="20"/>
              <c:layout>
                <c:manualLayout>
                  <c:x val="8.2414481694942698E-2"/>
                  <c:y val="-2.7609557426011909E-3"/>
                </c:manualLayout>
              </c:layout>
              <c:tx>
                <c:rich>
                  <a:bodyPr/>
                  <a:lstStyle/>
                  <a:p>
                    <a:fld id="{78B4E624-996E-4DD2-90A6-1830B0C443B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26587973640803253"/>
                      <c:h val="2.5952862228085183E-2"/>
                    </c:manualLayout>
                  </c15:layout>
                  <c15:dlblFieldTable/>
                  <c15:showDataLabelsRange val="1"/>
                </c:ext>
                <c:ext xmlns:c16="http://schemas.microsoft.com/office/drawing/2014/chart" uri="{C3380CC4-5D6E-409C-BE32-E72D297353CC}">
                  <c16:uniqueId val="{00000014-9B1D-495F-BE4A-67585E61DA86}"/>
                </c:ext>
              </c:extLst>
            </c:dLbl>
            <c:dLbl>
              <c:idx val="21"/>
              <c:layout>
                <c:manualLayout>
                  <c:x val="1.44530400194821E-2"/>
                  <c:y val="-1.3804507195221288E-3"/>
                </c:manualLayout>
              </c:layout>
              <c:tx>
                <c:rich>
                  <a:bodyPr/>
                  <a:lstStyle/>
                  <a:p>
                    <a:fld id="{282855F2-E408-4E3D-B309-20005BA0516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32453066771205918"/>
                      <c:h val="2.5952862228085183E-2"/>
                    </c:manualLayout>
                  </c15:layout>
                  <c15:dlblFieldTable/>
                  <c15:showDataLabelsRange val="1"/>
                </c:ext>
                <c:ext xmlns:c16="http://schemas.microsoft.com/office/drawing/2014/chart" uri="{C3380CC4-5D6E-409C-BE32-E72D297353CC}">
                  <c16:uniqueId val="{00000015-9B1D-495F-BE4A-67585E61DA86}"/>
                </c:ext>
              </c:extLst>
            </c:dLbl>
            <c:dLbl>
              <c:idx val="22"/>
              <c:layout>
                <c:manualLayout>
                  <c:x val="-1.0397516032145542E-2"/>
                  <c:y val="-1.3804507195221793E-3"/>
                </c:manualLayout>
              </c:layout>
              <c:tx>
                <c:rich>
                  <a:bodyPr/>
                  <a:lstStyle/>
                  <a:p>
                    <a:fld id="{3740181C-ABCF-4471-96CE-55028F56513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31828149658447819"/>
                      <c:h val="2.3191919437863345E-2"/>
                    </c:manualLayout>
                  </c15:layout>
                  <c15:dlblFieldTable/>
                  <c15:showDataLabelsRange val="1"/>
                </c:ext>
                <c:ext xmlns:c16="http://schemas.microsoft.com/office/drawing/2014/chart" uri="{C3380CC4-5D6E-409C-BE32-E72D297353CC}">
                  <c16:uniqueId val="{00000016-9B1D-495F-BE4A-67585E61DA86}"/>
                </c:ext>
              </c:extLst>
            </c:dLbl>
            <c:dLbl>
              <c:idx val="23"/>
              <c:layout>
                <c:manualLayout>
                  <c:x val="5.1475206460162654E-2"/>
                  <c:y val="-1.3804713951109139E-3"/>
                </c:manualLayout>
              </c:layout>
              <c:tx>
                <c:rich>
                  <a:bodyPr/>
                  <a:lstStyle/>
                  <a:p>
                    <a:fld id="{39DA489F-8BB9-4D83-A2B1-FFB8592B704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9B1D-495F-BE4A-67585E61DA86}"/>
                </c:ext>
              </c:extLst>
            </c:dLbl>
            <c:dLbl>
              <c:idx val="24"/>
              <c:layout>
                <c:manualLayout>
                  <c:x val="7.6200340936764352E-2"/>
                  <c:y val="0"/>
                </c:manualLayout>
              </c:layout>
              <c:tx>
                <c:rich>
                  <a:bodyPr/>
                  <a:lstStyle/>
                  <a:p>
                    <a:fld id="{86228575-30F6-4920-88DE-E6462DC65A3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9B1D-495F-BE4A-67585E61DA86}"/>
                </c:ext>
              </c:extLst>
            </c:dLbl>
            <c:dLbl>
              <c:idx val="25"/>
              <c:layout>
                <c:manualLayout>
                  <c:x val="9.885234191086939E-2"/>
                  <c:y val="-2.7586206896551978E-3"/>
                </c:manualLayout>
              </c:layout>
              <c:tx>
                <c:rich>
                  <a:bodyPr/>
                  <a:lstStyle/>
                  <a:p>
                    <a:fld id="{9E01E1CF-7F51-48F7-9FCD-A64E4547E91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9B1D-495F-BE4A-67585E61DA86}"/>
                </c:ext>
              </c:extLst>
            </c:dLbl>
            <c:dLbl>
              <c:idx val="26"/>
              <c:layout>
                <c:manualLayout>
                  <c:x val="4.5235489893660275E-2"/>
                  <c:y val="-1.3793103448275861E-3"/>
                </c:manualLayout>
              </c:layout>
              <c:tx>
                <c:rich>
                  <a:bodyPr/>
                  <a:lstStyle/>
                  <a:p>
                    <a:fld id="{F3CF1B13-00FB-40C7-AAFD-53FCF0C1069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9B1D-495F-BE4A-67585E61DA86}"/>
                </c:ext>
              </c:extLst>
            </c:dLbl>
            <c:dLbl>
              <c:idx val="27"/>
              <c:layout>
                <c:manualLayout>
                  <c:x val="9.6858835944475863E-2"/>
                  <c:y val="-1.3805050230790118E-3"/>
                </c:manualLayout>
              </c:layout>
              <c:tx>
                <c:rich>
                  <a:bodyPr/>
                  <a:lstStyle/>
                  <a:p>
                    <a:fld id="{2E8C4ED0-988E-430C-9937-D8750D0B299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9B1D-495F-BE4A-67585E61DA86}"/>
                </c:ext>
              </c:extLst>
            </c:dLbl>
            <c:dLbl>
              <c:idx val="28"/>
              <c:layout>
                <c:manualLayout>
                  <c:x val="9.9990827177530495E-2"/>
                  <c:y val="-2.7609014390442576E-3"/>
                </c:manualLayout>
              </c:layout>
              <c:tx>
                <c:rich>
                  <a:bodyPr/>
                  <a:lstStyle/>
                  <a:p>
                    <a:fld id="{A610F5C8-62E7-4EE4-8B4C-0B831BD71A8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24730887247341501"/>
                      <c:h val="2.4572359489546565E-2"/>
                    </c:manualLayout>
                  </c15:layout>
                  <c15:dlblFieldTable/>
                  <c15:showDataLabelsRange val="1"/>
                </c:ext>
                <c:ext xmlns:c16="http://schemas.microsoft.com/office/drawing/2014/chart" uri="{C3380CC4-5D6E-409C-BE32-E72D297353CC}">
                  <c16:uniqueId val="{0000001C-9B1D-495F-BE4A-67585E61DA86}"/>
                </c:ext>
              </c:extLst>
            </c:dLbl>
            <c:spPr>
              <a:noFill/>
              <a:ln>
                <a:noFill/>
              </a:ln>
              <a:effectLst/>
            </c:spPr>
            <c:txPr>
              <a:bodyPr rot="0" spcFirstLastPara="1" vertOverflow="clip" horzOverflow="clip" vert="horz" wrap="square" lIns="36576" tIns="18288" rIns="36576" bIns="18288" anchor="ctr" anchorCtr="1">
                <a:spAutoFit/>
              </a:bodyPr>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x"/>
            <c:errBarType val="both"/>
            <c:errValType val="cust"/>
            <c:noEndCap val="1"/>
            <c:plus>
              <c:numRef>
                <c:f>'Data 1.6'!$F$9:$F$37</c:f>
                <c:numCache>
                  <c:formatCode>General</c:formatCode>
                  <c:ptCount val="29"/>
                  <c:pt idx="0">
                    <c:v>10.3</c:v>
                  </c:pt>
                  <c:pt idx="1">
                    <c:v>17.399999999999999</c:v>
                  </c:pt>
                  <c:pt idx="2">
                    <c:v>14.200000000000003</c:v>
                  </c:pt>
                  <c:pt idx="3">
                    <c:v>17.300000000000004</c:v>
                  </c:pt>
                  <c:pt idx="4">
                    <c:v>17.100000000000009</c:v>
                  </c:pt>
                  <c:pt idx="5">
                    <c:v>14.600000000000009</c:v>
                  </c:pt>
                  <c:pt idx="6">
                    <c:v>24.099999999999994</c:v>
                  </c:pt>
                  <c:pt idx="7">
                    <c:v>25</c:v>
                  </c:pt>
                  <c:pt idx="8">
                    <c:v>28.5</c:v>
                  </c:pt>
                  <c:pt idx="9">
                    <c:v>30.699999999999989</c:v>
                  </c:pt>
                  <c:pt idx="10">
                    <c:v>27.799999999999997</c:v>
                  </c:pt>
                  <c:pt idx="11">
                    <c:v>23.300000000000011</c:v>
                  </c:pt>
                  <c:pt idx="12">
                    <c:v>27.599999999999994</c:v>
                  </c:pt>
                  <c:pt idx="13">
                    <c:v>27.599999999999994</c:v>
                  </c:pt>
                  <c:pt idx="14">
                    <c:v>32.799999999999997</c:v>
                  </c:pt>
                  <c:pt idx="15">
                    <c:v>28.299999999999997</c:v>
                  </c:pt>
                  <c:pt idx="16">
                    <c:v>36.5</c:v>
                  </c:pt>
                  <c:pt idx="17">
                    <c:v>31.700000000000017</c:v>
                  </c:pt>
                  <c:pt idx="18">
                    <c:v>23.5</c:v>
                  </c:pt>
                  <c:pt idx="19">
                    <c:v>18.5</c:v>
                  </c:pt>
                  <c:pt idx="20">
                    <c:v>58.400000000000006</c:v>
                  </c:pt>
                  <c:pt idx="21">
                    <c:v>33.800000000000011</c:v>
                  </c:pt>
                  <c:pt idx="22">
                    <c:v>22.800000000000011</c:v>
                  </c:pt>
                  <c:pt idx="23">
                    <c:v>32.399999999999977</c:v>
                  </c:pt>
                  <c:pt idx="24">
                    <c:v>36.5</c:v>
                  </c:pt>
                  <c:pt idx="25">
                    <c:v>49.400000000000006</c:v>
                  </c:pt>
                  <c:pt idx="26">
                    <c:v>22.199999999999989</c:v>
                  </c:pt>
                  <c:pt idx="27">
                    <c:v>52.100000000000023</c:v>
                  </c:pt>
                  <c:pt idx="28">
                    <c:v>55.100000000000023</c:v>
                  </c:pt>
                </c:numCache>
              </c:numRef>
            </c:plus>
            <c:minus>
              <c:numRef>
                <c:f>'Data 1.6'!$F$9:$F$37</c:f>
                <c:numCache>
                  <c:formatCode>General</c:formatCode>
                  <c:ptCount val="29"/>
                  <c:pt idx="0">
                    <c:v>10.3</c:v>
                  </c:pt>
                  <c:pt idx="1">
                    <c:v>17.399999999999999</c:v>
                  </c:pt>
                  <c:pt idx="2">
                    <c:v>14.200000000000003</c:v>
                  </c:pt>
                  <c:pt idx="3">
                    <c:v>17.300000000000004</c:v>
                  </c:pt>
                  <c:pt idx="4">
                    <c:v>17.100000000000009</c:v>
                  </c:pt>
                  <c:pt idx="5">
                    <c:v>14.600000000000009</c:v>
                  </c:pt>
                  <c:pt idx="6">
                    <c:v>24.099999999999994</c:v>
                  </c:pt>
                  <c:pt idx="7">
                    <c:v>25</c:v>
                  </c:pt>
                  <c:pt idx="8">
                    <c:v>28.5</c:v>
                  </c:pt>
                  <c:pt idx="9">
                    <c:v>30.699999999999989</c:v>
                  </c:pt>
                  <c:pt idx="10">
                    <c:v>27.799999999999997</c:v>
                  </c:pt>
                  <c:pt idx="11">
                    <c:v>23.300000000000011</c:v>
                  </c:pt>
                  <c:pt idx="12">
                    <c:v>27.599999999999994</c:v>
                  </c:pt>
                  <c:pt idx="13">
                    <c:v>27.599999999999994</c:v>
                  </c:pt>
                  <c:pt idx="14">
                    <c:v>32.799999999999997</c:v>
                  </c:pt>
                  <c:pt idx="15">
                    <c:v>28.299999999999997</c:v>
                  </c:pt>
                  <c:pt idx="16">
                    <c:v>36.5</c:v>
                  </c:pt>
                  <c:pt idx="17">
                    <c:v>31.700000000000017</c:v>
                  </c:pt>
                  <c:pt idx="18">
                    <c:v>23.5</c:v>
                  </c:pt>
                  <c:pt idx="19">
                    <c:v>18.5</c:v>
                  </c:pt>
                  <c:pt idx="20">
                    <c:v>58.400000000000006</c:v>
                  </c:pt>
                  <c:pt idx="21">
                    <c:v>33.800000000000011</c:v>
                  </c:pt>
                  <c:pt idx="22">
                    <c:v>22.800000000000011</c:v>
                  </c:pt>
                  <c:pt idx="23">
                    <c:v>32.399999999999977</c:v>
                  </c:pt>
                  <c:pt idx="24">
                    <c:v>36.5</c:v>
                  </c:pt>
                  <c:pt idx="25">
                    <c:v>49.400000000000006</c:v>
                  </c:pt>
                  <c:pt idx="26">
                    <c:v>22.199999999999989</c:v>
                  </c:pt>
                  <c:pt idx="27">
                    <c:v>52.100000000000023</c:v>
                  </c:pt>
                  <c:pt idx="28">
                    <c:v>55.100000000000023</c:v>
                  </c:pt>
                </c:numCache>
              </c:numRef>
            </c:minus>
            <c:spPr>
              <a:noFill/>
              <a:ln w="101600" cap="flat" cmpd="sng" algn="ctr">
                <a:solidFill>
                  <a:srgbClr val="93A7CC"/>
                </a:solidFill>
                <a:round/>
              </a:ln>
              <a:effectLst/>
            </c:spPr>
          </c:errBars>
          <c:xVal>
            <c:numRef>
              <c:f>'Data 1.6'!$B$9:$B$37</c:f>
              <c:numCache>
                <c:formatCode>0.0</c:formatCode>
                <c:ptCount val="29"/>
                <c:pt idx="0">
                  <c:v>37.5</c:v>
                </c:pt>
                <c:pt idx="1">
                  <c:v>40.4</c:v>
                </c:pt>
                <c:pt idx="2">
                  <c:v>50.1</c:v>
                </c:pt>
                <c:pt idx="3">
                  <c:v>74.2</c:v>
                </c:pt>
                <c:pt idx="4">
                  <c:v>94.2</c:v>
                </c:pt>
                <c:pt idx="5">
                  <c:v>106.4</c:v>
                </c:pt>
                <c:pt idx="6">
                  <c:v>107.6</c:v>
                </c:pt>
                <c:pt idx="7">
                  <c:v>110.4</c:v>
                </c:pt>
                <c:pt idx="8">
                  <c:v>115.6</c:v>
                </c:pt>
                <c:pt idx="9">
                  <c:v>116.1</c:v>
                </c:pt>
                <c:pt idx="10">
                  <c:v>122.1</c:v>
                </c:pt>
                <c:pt idx="11">
                  <c:v>131.80000000000001</c:v>
                </c:pt>
                <c:pt idx="12">
                  <c:v>138.5</c:v>
                </c:pt>
                <c:pt idx="13">
                  <c:v>145.5</c:v>
                </c:pt>
                <c:pt idx="14">
                  <c:v>152</c:v>
                </c:pt>
                <c:pt idx="15">
                  <c:v>153.6</c:v>
                </c:pt>
                <c:pt idx="16">
                  <c:v>188.4</c:v>
                </c:pt>
                <c:pt idx="17">
                  <c:v>192.3</c:v>
                </c:pt>
                <c:pt idx="18">
                  <c:v>193.4</c:v>
                </c:pt>
                <c:pt idx="19">
                  <c:v>197.5</c:v>
                </c:pt>
                <c:pt idx="20">
                  <c:v>206.5</c:v>
                </c:pt>
                <c:pt idx="21">
                  <c:v>207.3</c:v>
                </c:pt>
                <c:pt idx="22">
                  <c:v>208.4</c:v>
                </c:pt>
                <c:pt idx="23">
                  <c:v>238.7</c:v>
                </c:pt>
                <c:pt idx="24">
                  <c:v>244.7</c:v>
                </c:pt>
                <c:pt idx="25">
                  <c:v>280</c:v>
                </c:pt>
                <c:pt idx="26">
                  <c:v>291</c:v>
                </c:pt>
                <c:pt idx="27">
                  <c:v>294.3</c:v>
                </c:pt>
                <c:pt idx="28">
                  <c:v>314.3</c:v>
                </c:pt>
              </c:numCache>
            </c:numRef>
          </c:xVal>
          <c:yVal>
            <c:numRef>
              <c:f>'Data 1.6'!$G$9:$G$37</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yVal>
          <c:smooth val="0"/>
          <c:extLst>
            <c:ext xmlns:c15="http://schemas.microsoft.com/office/drawing/2012/chart" uri="{02D57815-91ED-43cb-92C2-25804820EDAC}">
              <c15:datalabelsRange>
                <c15:f>'Data 1.6'!$A$9:$A$37</c15:f>
                <c15:dlblRangeCache>
                  <c:ptCount val="29"/>
                  <c:pt idx="0">
                    <c:v>Highland</c:v>
                  </c:pt>
                  <c:pt idx="1">
                    <c:v>Moray</c:v>
                  </c:pt>
                  <c:pt idx="2">
                    <c:v>Dumfries and Galloway</c:v>
                  </c:pt>
                  <c:pt idx="3">
                    <c:v>Perth and Kinross</c:v>
                  </c:pt>
                  <c:pt idx="4">
                    <c:v>Aberdeenshire</c:v>
                  </c:pt>
                  <c:pt idx="5">
                    <c:v>Fife</c:v>
                  </c:pt>
                  <c:pt idx="6">
                    <c:v>Angus</c:v>
                  </c:pt>
                  <c:pt idx="7">
                    <c:v>Scottish Borders</c:v>
                  </c:pt>
                  <c:pt idx="8">
                    <c:v>Argyll and Bute</c:v>
                  </c:pt>
                  <c:pt idx="9">
                    <c:v>Stirling</c:v>
                  </c:pt>
                  <c:pt idx="10">
                    <c:v>East Ayrshire</c:v>
                  </c:pt>
                  <c:pt idx="11">
                    <c:v>Aberdeen City</c:v>
                  </c:pt>
                  <c:pt idx="12">
                    <c:v>West Lothian</c:v>
                  </c:pt>
                  <c:pt idx="13">
                    <c:v>North Ayrshire</c:v>
                  </c:pt>
                  <c:pt idx="14">
                    <c:v>East Lothian</c:v>
                  </c:pt>
                  <c:pt idx="15">
                    <c:v>South Ayrshire</c:v>
                  </c:pt>
                  <c:pt idx="16">
                    <c:v>East Renfrewshire</c:v>
                  </c:pt>
                  <c:pt idx="17">
                    <c:v>Falkirk</c:v>
                  </c:pt>
                  <c:pt idx="18">
                    <c:v>North Lanarkshire</c:v>
                  </c:pt>
                  <c:pt idx="19">
                    <c:v>City of Edinburgh</c:v>
                  </c:pt>
                  <c:pt idx="20">
                    <c:v>Clackmannanshire</c:v>
                  </c:pt>
                  <c:pt idx="21">
                    <c:v>East Dunbartonshire</c:v>
                  </c:pt>
                  <c:pt idx="22">
                    <c:v>South Lanarkshire</c:v>
                  </c:pt>
                  <c:pt idx="23">
                    <c:v>Renfrewshire</c:v>
                  </c:pt>
                  <c:pt idx="24">
                    <c:v>Dundee City</c:v>
                  </c:pt>
                  <c:pt idx="25">
                    <c:v>Inverclyde</c:v>
                  </c:pt>
                  <c:pt idx="26">
                    <c:v>Glasgow City</c:v>
                  </c:pt>
                  <c:pt idx="27">
                    <c:v>Midlothian</c:v>
                  </c:pt>
                  <c:pt idx="28">
                    <c:v>West Dunbartonshire</c:v>
                  </c:pt>
                </c15:dlblRangeCache>
              </c15:datalabelsRange>
            </c:ext>
            <c:ext xmlns:c16="http://schemas.microsoft.com/office/drawing/2014/chart" uri="{C3380CC4-5D6E-409C-BE32-E72D297353CC}">
              <c16:uniqueId val="{0000001D-9B1D-495F-BE4A-67585E61DA86}"/>
            </c:ext>
          </c:extLst>
        </c:ser>
        <c:dLbls>
          <c:showLegendKey val="0"/>
          <c:showVal val="0"/>
          <c:showCatName val="0"/>
          <c:showSerName val="0"/>
          <c:showPercent val="0"/>
          <c:showBubbleSize val="0"/>
        </c:dLbls>
        <c:axId val="454039344"/>
        <c:axId val="454040656"/>
      </c:scatterChart>
      <c:valAx>
        <c:axId val="454039344"/>
        <c:scaling>
          <c:orientation val="minMax"/>
          <c:min val="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GB" sz="1400" b="1">
                    <a:solidFill>
                      <a:sysClr val="windowText" lastClr="000000"/>
                    </a:solidFill>
                  </a:rPr>
                  <a:t>Age</a:t>
                </a:r>
                <a:r>
                  <a:rPr lang="en-GB" sz="1400" b="1" baseline="0">
                    <a:solidFill>
                      <a:sysClr val="windowText" lastClr="000000"/>
                    </a:solidFill>
                  </a:rPr>
                  <a:t> Standardised Death Rate (per 100,000 population)</a:t>
                </a:r>
                <a:endParaRPr lang="en-GB" sz="14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454040656"/>
        <c:crosses val="autoZero"/>
        <c:crossBetween val="midCat"/>
      </c:valAx>
      <c:valAx>
        <c:axId val="454040656"/>
        <c:scaling>
          <c:orientation val="minMax"/>
          <c:max val="32"/>
          <c:min val="0"/>
        </c:scaling>
        <c:delete val="1"/>
        <c:axPos val="l"/>
        <c:numFmt formatCode="General" sourceLinked="1"/>
        <c:majorTickMark val="out"/>
        <c:minorTickMark val="none"/>
        <c:tickLblPos val="nextTo"/>
        <c:crossAx val="4540393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latin typeface="Segoe UI" panose="020B0502040204020203" pitchFamily="34" charset="0"/>
          <a:cs typeface="Segoe UI" panose="020B0502040204020203"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dLbls>
          <c:showLegendKey val="0"/>
          <c:showVal val="0"/>
          <c:showCatName val="0"/>
          <c:showSerName val="0"/>
          <c:showPercent val="0"/>
          <c:showBubbleSize val="0"/>
        </c:dLbls>
        <c:marker val="1"/>
        <c:smooth val="0"/>
        <c:axId val="524879808"/>
        <c:axId val="524880464"/>
      </c:lineChart>
      <c:catAx>
        <c:axId val="5248798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4880464"/>
        <c:crosses val="autoZero"/>
        <c:auto val="1"/>
        <c:lblAlgn val="ctr"/>
        <c:lblOffset val="100"/>
        <c:noMultiLvlLbl val="0"/>
      </c:catAx>
      <c:valAx>
        <c:axId val="524880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48798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i="0" u="none" strike="noStrike" baseline="0">
                <a:effectLst/>
              </a:rPr>
              <a:t>Figure 1.8 Age-standardised death rates from COVID-19 by SIMD Quintile</a:t>
            </a:r>
            <a:endParaRPr lang="en-GB" sz="1400"/>
          </a:p>
        </c:rich>
      </c:tx>
      <c:layout>
        <c:manualLayout>
          <c:xMode val="edge"/>
          <c:yMode val="edge"/>
          <c:x val="0.16469220246238031"/>
          <c:y val="0"/>
        </c:manualLayout>
      </c:layout>
      <c:overlay val="0"/>
    </c:title>
    <c:autoTitleDeleted val="0"/>
    <c:plotArea>
      <c:layout>
        <c:manualLayout>
          <c:layoutTarget val="inner"/>
          <c:xMode val="edge"/>
          <c:yMode val="edge"/>
          <c:x val="8.4857377526696351E-2"/>
          <c:y val="7.3832773288365142E-2"/>
          <c:w val="0.89109016757520698"/>
          <c:h val="0.84275495484324292"/>
        </c:manualLayout>
      </c:layout>
      <c:barChart>
        <c:barDir val="col"/>
        <c:grouping val="clustered"/>
        <c:varyColors val="0"/>
        <c:ser>
          <c:idx val="0"/>
          <c:order val="0"/>
          <c:tx>
            <c:v>quintile 1</c:v>
          </c:tx>
          <c:spPr>
            <a:solidFill>
              <a:srgbClr val="203F7A"/>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B37-42AD-946D-310799EBEF70}"/>
                </c:ext>
              </c:extLst>
            </c:dLbl>
            <c:dLbl>
              <c:idx val="1"/>
              <c:spPr>
                <a:noFill/>
                <a:ln>
                  <a:noFill/>
                </a:ln>
                <a:effectLst/>
              </c:spPr>
              <c:txPr>
                <a:bodyPr rot="0" vert="horz"/>
                <a:lstStyle/>
                <a:p>
                  <a:pPr>
                    <a:defRPr>
                      <a:solidFill>
                        <a:schemeClr val="bg1"/>
                      </a:solidFill>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0B37-42AD-946D-310799EBEF70}"/>
                </c:ext>
              </c:extLst>
            </c:dLbl>
            <c:spPr>
              <a:noFill/>
              <a:ln>
                <a:noFill/>
              </a:ln>
              <a:effectLst/>
            </c:spPr>
            <c:txPr>
              <a:bodyPr rot="0" vert="horz"/>
              <a:lstStyle/>
              <a:p>
                <a:pPr>
                  <a:defRPr>
                    <a:solidFill>
                      <a:schemeClr val="bg1"/>
                    </a:solidFill>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Lit>
                <c:formatCode>General</c:formatCode>
                <c:ptCount val="2"/>
                <c:pt idx="0">
                  <c:v>17.900000000000091</c:v>
                </c:pt>
                <c:pt idx="1">
                  <c:v>7.5</c:v>
                </c:pt>
              </c:numLit>
            </c:plus>
            <c:minus>
              <c:numLit>
                <c:formatCode>General</c:formatCode>
                <c:ptCount val="2"/>
                <c:pt idx="0">
                  <c:v>17.900000000000091</c:v>
                </c:pt>
                <c:pt idx="1">
                  <c:v>7.5</c:v>
                </c:pt>
              </c:numLit>
            </c:minus>
            <c:spPr>
              <a:noFill/>
              <a:ln w="15875" cap="flat" cmpd="sng" algn="ctr">
                <a:solidFill>
                  <a:schemeClr val="bg2">
                    <a:lumMod val="50000"/>
                  </a:schemeClr>
                </a:solidFill>
                <a:round/>
              </a:ln>
              <a:effectLst/>
            </c:spPr>
          </c:errBars>
          <c:cat>
            <c:strRef>
              <c:f>('Data 1.8'!$A$4,'Data 1.8'!$A$10)</c:f>
              <c:strCache>
                <c:ptCount val="2"/>
                <c:pt idx="0">
                  <c:v>All causes</c:v>
                </c:pt>
                <c:pt idx="1">
                  <c:v>COVID-19</c:v>
                </c:pt>
              </c:strCache>
            </c:strRef>
          </c:cat>
          <c:val>
            <c:numRef>
              <c:f>('Data 1.8'!$C$4,'Data 1.8'!$C$10)</c:f>
              <c:numCache>
                <c:formatCode>#,##0.0</c:formatCode>
                <c:ptCount val="2"/>
                <c:pt idx="0">
                  <c:v>873.2</c:v>
                </c:pt>
                <c:pt idx="1">
                  <c:v>123.6</c:v>
                </c:pt>
              </c:numCache>
            </c:numRef>
          </c:val>
          <c:extLst>
            <c:ext xmlns:c16="http://schemas.microsoft.com/office/drawing/2014/chart" uri="{C3380CC4-5D6E-409C-BE32-E72D297353CC}">
              <c16:uniqueId val="{00000002-0B37-42AD-946D-310799EBEF70}"/>
            </c:ext>
          </c:extLst>
        </c:ser>
        <c:ser>
          <c:idx val="2"/>
          <c:order val="1"/>
          <c:tx>
            <c:v>quintile 2</c:v>
          </c:tx>
          <c:spPr>
            <a:noFill/>
            <a:ln w="22225">
              <a:solidFill>
                <a:srgbClr val="203F7A"/>
              </a:solidFill>
            </a:ln>
            <a:effectLst/>
          </c:spPr>
          <c:invertIfNegative val="0"/>
          <c:dLbls>
            <c:dLbl>
              <c:idx val="0"/>
              <c:spPr>
                <a:noFill/>
                <a:ln>
                  <a:noFill/>
                </a:ln>
                <a:effectLst/>
              </c:spPr>
              <c:txPr>
                <a:bodyPr rot="0" vert="horz"/>
                <a:lstStyle/>
                <a:p>
                  <a:pPr>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0B37-42AD-946D-310799EBEF70}"/>
                </c:ext>
              </c:extLst>
            </c:dLbl>
            <c:dLbl>
              <c:idx val="1"/>
              <c:spPr>
                <a:noFill/>
                <a:ln>
                  <a:noFill/>
                </a:ln>
                <a:effectLst/>
              </c:spPr>
              <c:txPr>
                <a:bodyPr rot="0" vert="horz"/>
                <a:lstStyle/>
                <a:p>
                  <a:pPr>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0B37-42AD-946D-310799EBEF70}"/>
                </c:ext>
              </c:extLst>
            </c:dLbl>
            <c:spPr>
              <a:noFill/>
              <a:ln>
                <a:noFill/>
              </a:ln>
              <a:effectLst/>
            </c:spPr>
            <c:txPr>
              <a:bodyPr rot="0" vert="horz"/>
              <a:lstStyle/>
              <a:p>
                <a:pPr>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Lit>
                <c:formatCode>General</c:formatCode>
                <c:ptCount val="2"/>
                <c:pt idx="0">
                  <c:v>15.100000000000023</c:v>
                </c:pt>
                <c:pt idx="1">
                  <c:v>6.1000000000000085</c:v>
                </c:pt>
              </c:numLit>
            </c:plus>
            <c:minus>
              <c:numLit>
                <c:formatCode>General</c:formatCode>
                <c:ptCount val="2"/>
                <c:pt idx="0">
                  <c:v>15.100000000000023</c:v>
                </c:pt>
                <c:pt idx="1">
                  <c:v>6.1000000000000085</c:v>
                </c:pt>
              </c:numLit>
            </c:minus>
            <c:spPr>
              <a:noFill/>
              <a:ln w="15875" cap="flat" cmpd="sng" algn="ctr">
                <a:solidFill>
                  <a:schemeClr val="tx1">
                    <a:lumMod val="65000"/>
                    <a:lumOff val="35000"/>
                  </a:schemeClr>
                </a:solidFill>
                <a:round/>
              </a:ln>
              <a:effectLst/>
            </c:spPr>
          </c:errBars>
          <c:cat>
            <c:strRef>
              <c:f>('Data 1.8'!$A$4,'Data 1.8'!$A$10)</c:f>
              <c:strCache>
                <c:ptCount val="2"/>
                <c:pt idx="0">
                  <c:v>All causes</c:v>
                </c:pt>
                <c:pt idx="1">
                  <c:v>COVID-19</c:v>
                </c:pt>
              </c:strCache>
            </c:strRef>
          </c:cat>
          <c:val>
            <c:numRef>
              <c:f>('Data 1.8'!$C$5,'Data 1.8'!$C$11)</c:f>
              <c:numCache>
                <c:formatCode>#,##0.0</c:formatCode>
                <c:ptCount val="2"/>
                <c:pt idx="0">
                  <c:v>696.6</c:v>
                </c:pt>
                <c:pt idx="1">
                  <c:v>92.5</c:v>
                </c:pt>
              </c:numCache>
            </c:numRef>
          </c:val>
          <c:extLst>
            <c:ext xmlns:c16="http://schemas.microsoft.com/office/drawing/2014/chart" uri="{C3380CC4-5D6E-409C-BE32-E72D297353CC}">
              <c16:uniqueId val="{00000005-0B37-42AD-946D-310799EBEF70}"/>
            </c:ext>
          </c:extLst>
        </c:ser>
        <c:ser>
          <c:idx val="3"/>
          <c:order val="2"/>
          <c:tx>
            <c:v>quintile 3</c:v>
          </c:tx>
          <c:spPr>
            <a:noFill/>
            <a:ln w="22225">
              <a:solidFill>
                <a:srgbClr val="203F7A"/>
              </a:solidFill>
            </a:ln>
            <a:effectLst/>
          </c:spPr>
          <c:invertIfNegative val="0"/>
          <c:dLbls>
            <c:spPr>
              <a:noFill/>
              <a:ln>
                <a:noFill/>
              </a:ln>
              <a:effectLst/>
            </c:spPr>
            <c:txPr>
              <a:bodyPr rot="0" vert="horz"/>
              <a:lstStyle/>
              <a:p>
                <a:pPr>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Lit>
                <c:formatCode>General</c:formatCode>
                <c:ptCount val="2"/>
                <c:pt idx="0">
                  <c:v>13.399999999999977</c:v>
                </c:pt>
                <c:pt idx="1">
                  <c:v>5.2000000000000028</c:v>
                </c:pt>
              </c:numLit>
            </c:plus>
            <c:minus>
              <c:numLit>
                <c:formatCode>General</c:formatCode>
                <c:ptCount val="2"/>
                <c:pt idx="0">
                  <c:v>13.399999999999977</c:v>
                </c:pt>
                <c:pt idx="1">
                  <c:v>5.2000000000000028</c:v>
                </c:pt>
              </c:numLit>
            </c:minus>
            <c:spPr>
              <a:noFill/>
              <a:ln w="15875" cap="flat" cmpd="sng" algn="ctr">
                <a:solidFill>
                  <a:schemeClr val="tx1">
                    <a:lumMod val="65000"/>
                    <a:lumOff val="35000"/>
                  </a:schemeClr>
                </a:solidFill>
                <a:round/>
              </a:ln>
              <a:effectLst/>
            </c:spPr>
          </c:errBars>
          <c:cat>
            <c:strRef>
              <c:f>('Data 1.8'!$A$4,'Data 1.8'!$A$10)</c:f>
              <c:strCache>
                <c:ptCount val="2"/>
                <c:pt idx="0">
                  <c:v>All causes</c:v>
                </c:pt>
                <c:pt idx="1">
                  <c:v>COVID-19</c:v>
                </c:pt>
              </c:strCache>
            </c:strRef>
          </c:cat>
          <c:val>
            <c:numRef>
              <c:f>('Data 1.8'!$C$6,'Data 1.8'!$C$12)</c:f>
              <c:numCache>
                <c:formatCode>#,##0.0</c:formatCode>
                <c:ptCount val="2"/>
                <c:pt idx="0">
                  <c:v>593.5</c:v>
                </c:pt>
                <c:pt idx="1">
                  <c:v>73.400000000000006</c:v>
                </c:pt>
              </c:numCache>
            </c:numRef>
          </c:val>
          <c:extLst>
            <c:ext xmlns:c16="http://schemas.microsoft.com/office/drawing/2014/chart" uri="{C3380CC4-5D6E-409C-BE32-E72D297353CC}">
              <c16:uniqueId val="{00000006-0B37-42AD-946D-310799EBEF70}"/>
            </c:ext>
          </c:extLst>
        </c:ser>
        <c:ser>
          <c:idx val="4"/>
          <c:order val="3"/>
          <c:tx>
            <c:v>quintile 4</c:v>
          </c:tx>
          <c:spPr>
            <a:noFill/>
            <a:ln w="22225">
              <a:solidFill>
                <a:srgbClr val="203F7A">
                  <a:alpha val="96000"/>
                </a:srgbClr>
              </a:solidFill>
            </a:ln>
            <a:effectLst/>
          </c:spPr>
          <c:invertIfNegative val="0"/>
          <c:dLbls>
            <c:spPr>
              <a:noFill/>
              <a:ln>
                <a:noFill/>
              </a:ln>
              <a:effectLst/>
            </c:spPr>
            <c:txPr>
              <a:bodyPr rot="0" vert="horz"/>
              <a:lstStyle/>
              <a:p>
                <a:pPr>
                  <a:defRPr sz="1100"/>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Lit>
                <c:formatCode>General</c:formatCode>
                <c:ptCount val="2"/>
                <c:pt idx="0">
                  <c:v>12.700000000000045</c:v>
                </c:pt>
                <c:pt idx="1">
                  <c:v>5.0999999999999943</c:v>
                </c:pt>
              </c:numLit>
            </c:plus>
            <c:minus>
              <c:numLit>
                <c:formatCode>General</c:formatCode>
                <c:ptCount val="2"/>
                <c:pt idx="0">
                  <c:v>12.700000000000045</c:v>
                </c:pt>
                <c:pt idx="1">
                  <c:v>5.0999999999999943</c:v>
                </c:pt>
              </c:numLit>
            </c:minus>
            <c:spPr>
              <a:noFill/>
              <a:ln w="15875" cap="flat" cmpd="sng" algn="ctr">
                <a:solidFill>
                  <a:schemeClr val="tx1">
                    <a:lumMod val="65000"/>
                    <a:lumOff val="35000"/>
                  </a:schemeClr>
                </a:solidFill>
                <a:round/>
              </a:ln>
              <a:effectLst/>
            </c:spPr>
          </c:errBars>
          <c:cat>
            <c:strRef>
              <c:f>('Data 1.8'!$A$4,'Data 1.8'!$A$10)</c:f>
              <c:strCache>
                <c:ptCount val="2"/>
                <c:pt idx="0">
                  <c:v>All causes</c:v>
                </c:pt>
                <c:pt idx="1">
                  <c:v>COVID-19</c:v>
                </c:pt>
              </c:strCache>
            </c:strRef>
          </c:cat>
          <c:val>
            <c:numRef>
              <c:f>('Data 1.8'!$C$7,'Data 1.8'!$C$13)</c:f>
              <c:numCache>
                <c:formatCode>#,##0.0</c:formatCode>
                <c:ptCount val="2"/>
                <c:pt idx="0">
                  <c:v>531.70000000000005</c:v>
                </c:pt>
                <c:pt idx="1">
                  <c:v>69.900000000000006</c:v>
                </c:pt>
              </c:numCache>
            </c:numRef>
          </c:val>
          <c:extLst>
            <c:ext xmlns:c16="http://schemas.microsoft.com/office/drawing/2014/chart" uri="{C3380CC4-5D6E-409C-BE32-E72D297353CC}">
              <c16:uniqueId val="{00000007-0B37-42AD-946D-310799EBEF70}"/>
            </c:ext>
          </c:extLst>
        </c:ser>
        <c:ser>
          <c:idx val="1"/>
          <c:order val="4"/>
          <c:tx>
            <c:v>quintile 5</c:v>
          </c:tx>
          <c:spPr>
            <a:solidFill>
              <a:srgbClr val="203F7A"/>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0B37-42AD-946D-310799EBEF70}"/>
                </c:ext>
              </c:extLst>
            </c:dLbl>
            <c:spPr>
              <a:noFill/>
              <a:ln>
                <a:noFill/>
              </a:ln>
              <a:effectLst/>
            </c:spPr>
            <c:txPr>
              <a:bodyPr rot="0" vert="horz"/>
              <a:lstStyle/>
              <a:p>
                <a:pPr>
                  <a:defRPr>
                    <a:solidFill>
                      <a:schemeClr val="bg1"/>
                    </a:solidFill>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Lit>
                <c:formatCode>General</c:formatCode>
                <c:ptCount val="2"/>
                <c:pt idx="0">
                  <c:v>11.699999999999989</c:v>
                </c:pt>
                <c:pt idx="1">
                  <c:v>4.7000000000000028</c:v>
                </c:pt>
              </c:numLit>
            </c:plus>
            <c:minus>
              <c:numLit>
                <c:formatCode>General</c:formatCode>
                <c:ptCount val="2"/>
                <c:pt idx="0">
                  <c:v>11.699999999999989</c:v>
                </c:pt>
                <c:pt idx="1">
                  <c:v>4.7000000000000028</c:v>
                </c:pt>
              </c:numLit>
            </c:minus>
            <c:spPr>
              <a:noFill/>
              <a:ln w="15875" cap="flat" cmpd="sng" algn="ctr">
                <a:solidFill>
                  <a:schemeClr val="tx1">
                    <a:lumMod val="65000"/>
                    <a:lumOff val="35000"/>
                  </a:schemeClr>
                </a:solidFill>
                <a:round/>
              </a:ln>
              <a:effectLst/>
            </c:spPr>
          </c:errBars>
          <c:cat>
            <c:strRef>
              <c:f>('Data 1.8'!$A$4,'Data 1.8'!$A$10)</c:f>
              <c:strCache>
                <c:ptCount val="2"/>
                <c:pt idx="0">
                  <c:v>All causes</c:v>
                </c:pt>
                <c:pt idx="1">
                  <c:v>COVID-19</c:v>
                </c:pt>
              </c:strCache>
            </c:strRef>
          </c:cat>
          <c:val>
            <c:numRef>
              <c:f>('Data 1.8'!$C$8,'Data 1.8'!$C$14)</c:f>
              <c:numCache>
                <c:formatCode>#,##0.0</c:formatCode>
                <c:ptCount val="2"/>
                <c:pt idx="0">
                  <c:v>452.3</c:v>
                </c:pt>
                <c:pt idx="1">
                  <c:v>59.3</c:v>
                </c:pt>
              </c:numCache>
            </c:numRef>
          </c:val>
          <c:extLst>
            <c:ext xmlns:c16="http://schemas.microsoft.com/office/drawing/2014/chart" uri="{C3380CC4-5D6E-409C-BE32-E72D297353CC}">
              <c16:uniqueId val="{00000009-0B37-42AD-946D-310799EBEF70}"/>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vert="horz"/>
          <a:lstStyle/>
          <a:p>
            <a:pPr>
              <a:defRPr sz="1200" b="1"/>
            </a:pPr>
            <a:endParaRPr lang="en-US"/>
          </a:p>
        </c:txPr>
        <c:crossAx val="575574000"/>
        <c:crosses val="autoZero"/>
        <c:auto val="1"/>
        <c:lblAlgn val="ctr"/>
        <c:lblOffset val="100"/>
        <c:noMultiLvlLbl val="0"/>
      </c:catAx>
      <c:valAx>
        <c:axId val="575574000"/>
        <c:scaling>
          <c:orientation val="minMax"/>
          <c:max val="900"/>
        </c:scaling>
        <c:delete val="0"/>
        <c:axPos val="l"/>
        <c:title>
          <c:tx>
            <c:rich>
              <a:bodyPr rot="-5400000" vert="horz"/>
              <a:lstStyle/>
              <a:p>
                <a:pPr>
                  <a:defRPr sz="1200"/>
                </a:pPr>
                <a:r>
                  <a:rPr lang="en-US" sz="1200"/>
                  <a:t>Death rate per 100,000 population</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vert="horz"/>
          <a:lstStyle/>
          <a:p>
            <a:pPr>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Segoe UI" panose="020B0502040204020203" pitchFamily="34" charset="0"/>
          <a:cs typeface="Segoe UI" panose="020B0502040204020203" pitchFamily="34"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r>
              <a:rPr lang="en-US" sz="1400" b="1"/>
              <a:t>Figure 1.9 Age-standardised death rates from COVID-19 by Urban Rural classification</a:t>
            </a:r>
          </a:p>
        </c:rich>
      </c:tx>
      <c:layout>
        <c:manualLayout>
          <c:xMode val="edge"/>
          <c:yMode val="edge"/>
          <c:x val="0.11476239316239316"/>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8.1525479734685158E-2"/>
          <c:y val="9.5130179593692521E-2"/>
          <c:w val="0.91525157816811364"/>
          <c:h val="0.56131324529315729"/>
        </c:manualLayout>
      </c:layout>
      <c:barChart>
        <c:barDir val="col"/>
        <c:grouping val="clustered"/>
        <c:varyColors val="0"/>
        <c:ser>
          <c:idx val="0"/>
          <c:order val="0"/>
          <c:spPr>
            <a:solidFill>
              <a:srgbClr val="93A7CC"/>
            </a:solidFill>
            <a:ln>
              <a:noFill/>
            </a:ln>
            <a:effectLst/>
          </c:spPr>
          <c:invertIfNegative val="0"/>
          <c:dPt>
            <c:idx val="7"/>
            <c:invertIfNegative val="0"/>
            <c:bubble3D val="0"/>
            <c:spPr>
              <a:solidFill>
                <a:srgbClr val="203F7A"/>
              </a:solidFill>
              <a:ln>
                <a:noFill/>
              </a:ln>
              <a:effectLst/>
            </c:spPr>
            <c:extLst>
              <c:ext xmlns:c16="http://schemas.microsoft.com/office/drawing/2014/chart" uri="{C3380CC4-5D6E-409C-BE32-E72D297353CC}">
                <c16:uniqueId val="{00000003-644C-4232-8658-EE77F085A026}"/>
              </c:ext>
            </c:extLst>
          </c:dPt>
          <c:dPt>
            <c:idx val="8"/>
            <c:invertIfNegative val="0"/>
            <c:bubble3D val="0"/>
            <c:spPr>
              <a:solidFill>
                <a:srgbClr val="203F7A"/>
              </a:solidFill>
              <a:ln>
                <a:noFill/>
              </a:ln>
              <a:effectLst/>
            </c:spPr>
            <c:extLst>
              <c:ext xmlns:c16="http://schemas.microsoft.com/office/drawing/2014/chart" uri="{C3380CC4-5D6E-409C-BE32-E72D297353CC}">
                <c16:uniqueId val="{00000004-644C-4232-8658-EE77F085A026}"/>
              </c:ext>
            </c:extLst>
          </c:dPt>
          <c:dPt>
            <c:idx val="9"/>
            <c:invertIfNegative val="0"/>
            <c:bubble3D val="0"/>
            <c:spPr>
              <a:solidFill>
                <a:srgbClr val="203F7A"/>
              </a:solidFill>
              <a:ln>
                <a:noFill/>
              </a:ln>
              <a:effectLst/>
            </c:spPr>
            <c:extLst>
              <c:ext xmlns:c16="http://schemas.microsoft.com/office/drawing/2014/chart" uri="{C3380CC4-5D6E-409C-BE32-E72D297353CC}">
                <c16:uniqueId val="{00000005-644C-4232-8658-EE77F085A026}"/>
              </c:ext>
            </c:extLst>
          </c:dPt>
          <c:dPt>
            <c:idx val="10"/>
            <c:invertIfNegative val="0"/>
            <c:bubble3D val="0"/>
            <c:spPr>
              <a:solidFill>
                <a:srgbClr val="203F7A"/>
              </a:solidFill>
              <a:ln>
                <a:noFill/>
              </a:ln>
              <a:effectLst/>
            </c:spPr>
            <c:extLst>
              <c:ext xmlns:c16="http://schemas.microsoft.com/office/drawing/2014/chart" uri="{C3380CC4-5D6E-409C-BE32-E72D297353CC}">
                <c16:uniqueId val="{00000006-644C-4232-8658-EE77F085A026}"/>
              </c:ext>
            </c:extLst>
          </c:dPt>
          <c:dPt>
            <c:idx val="11"/>
            <c:invertIfNegative val="0"/>
            <c:bubble3D val="0"/>
            <c:spPr>
              <a:solidFill>
                <a:srgbClr val="203F7A"/>
              </a:solidFill>
              <a:ln>
                <a:noFill/>
              </a:ln>
              <a:effectLst/>
            </c:spPr>
            <c:extLst>
              <c:ext xmlns:c16="http://schemas.microsoft.com/office/drawing/2014/chart" uri="{C3380CC4-5D6E-409C-BE32-E72D297353CC}">
                <c16:uniqueId val="{00000007-644C-4232-8658-EE77F085A026}"/>
              </c:ext>
            </c:extLst>
          </c:dPt>
          <c:dPt>
            <c:idx val="12"/>
            <c:invertIfNegative val="0"/>
            <c:bubble3D val="0"/>
            <c:spPr>
              <a:solidFill>
                <a:srgbClr val="203F7A"/>
              </a:solidFill>
              <a:ln>
                <a:noFill/>
              </a:ln>
              <a:effectLst/>
            </c:spPr>
            <c:extLst>
              <c:ext xmlns:c16="http://schemas.microsoft.com/office/drawing/2014/chart" uri="{C3380CC4-5D6E-409C-BE32-E72D297353CC}">
                <c16:uniqueId val="{00000008-644C-4232-8658-EE77F085A026}"/>
              </c:ext>
            </c:extLst>
          </c:dPt>
          <c:errBars>
            <c:errBarType val="both"/>
            <c:errValType val="cust"/>
            <c:noEndCap val="0"/>
            <c:plus>
              <c:numRef>
                <c:f>'Data 1.9'!$F$4:$F$16</c:f>
                <c:numCache>
                  <c:formatCode>General</c:formatCode>
                  <c:ptCount val="13"/>
                  <c:pt idx="0">
                    <c:v>12.399999999999977</c:v>
                  </c:pt>
                  <c:pt idx="1">
                    <c:v>11.199999999999932</c:v>
                  </c:pt>
                  <c:pt idx="2">
                    <c:v>21</c:v>
                  </c:pt>
                  <c:pt idx="3">
                    <c:v>30.700000000000045</c:v>
                  </c:pt>
                  <c:pt idx="4">
                    <c:v>17.900000000000034</c:v>
                  </c:pt>
                  <c:pt idx="5">
                    <c:v>22.5</c:v>
                  </c:pt>
                  <c:pt idx="6">
                    <c:v>0</c:v>
                  </c:pt>
                  <c:pt idx="7">
                    <c:v>5.2999999999999972</c:v>
                  </c:pt>
                  <c:pt idx="8">
                    <c:v>4.0999999999999943</c:v>
                  </c:pt>
                  <c:pt idx="9">
                    <c:v>7</c:v>
                  </c:pt>
                  <c:pt idx="10">
                    <c:v>8.1000000000000014</c:v>
                  </c:pt>
                  <c:pt idx="11">
                    <c:v>5.7999999999999972</c:v>
                  </c:pt>
                  <c:pt idx="12">
                    <c:v>5.1999999999999993</c:v>
                  </c:pt>
                </c:numCache>
              </c:numRef>
            </c:plus>
            <c:minus>
              <c:numRef>
                <c:f>'Data 1.9'!$F$4:$F$16</c:f>
                <c:numCache>
                  <c:formatCode>General</c:formatCode>
                  <c:ptCount val="13"/>
                  <c:pt idx="0">
                    <c:v>12.399999999999977</c:v>
                  </c:pt>
                  <c:pt idx="1">
                    <c:v>11.199999999999932</c:v>
                  </c:pt>
                  <c:pt idx="2">
                    <c:v>21</c:v>
                  </c:pt>
                  <c:pt idx="3">
                    <c:v>30.700000000000045</c:v>
                  </c:pt>
                  <c:pt idx="4">
                    <c:v>17.900000000000034</c:v>
                  </c:pt>
                  <c:pt idx="5">
                    <c:v>22.5</c:v>
                  </c:pt>
                  <c:pt idx="6">
                    <c:v>0</c:v>
                  </c:pt>
                  <c:pt idx="7">
                    <c:v>5.2999999999999972</c:v>
                  </c:pt>
                  <c:pt idx="8">
                    <c:v>4.0999999999999943</c:v>
                  </c:pt>
                  <c:pt idx="9">
                    <c:v>7</c:v>
                  </c:pt>
                  <c:pt idx="10">
                    <c:v>8.1000000000000014</c:v>
                  </c:pt>
                  <c:pt idx="11">
                    <c:v>5.7999999999999972</c:v>
                  </c:pt>
                  <c:pt idx="12">
                    <c:v>5.1999999999999993</c:v>
                  </c:pt>
                </c:numCache>
              </c:numRef>
            </c:minus>
            <c:spPr>
              <a:noFill/>
              <a:ln w="9525" cap="flat" cmpd="sng" algn="ctr">
                <a:solidFill>
                  <a:schemeClr val="tx1"/>
                </a:solidFill>
                <a:round/>
              </a:ln>
              <a:effectLst/>
            </c:spPr>
          </c:errBars>
          <c:cat>
            <c:strRef>
              <c:f>'Data 1.9'!$B$4:$B$16</c:f>
              <c:strCache>
                <c:ptCount val="13"/>
                <c:pt idx="0">
                  <c:v>Large Urban Areas</c:v>
                </c:pt>
                <c:pt idx="1">
                  <c:v>Other Urban Areas</c:v>
                </c:pt>
                <c:pt idx="2">
                  <c:v>Accessible Small Towns</c:v>
                </c:pt>
                <c:pt idx="3">
                  <c:v>Remote Small Towns</c:v>
                </c:pt>
                <c:pt idx="4">
                  <c:v>Accessible Rural Areas</c:v>
                </c:pt>
                <c:pt idx="5">
                  <c:v>Remote Rural Areas</c:v>
                </c:pt>
                <c:pt idx="7">
                  <c:v>Large Urban Areas</c:v>
                </c:pt>
                <c:pt idx="8">
                  <c:v>Other Urban Areas</c:v>
                </c:pt>
                <c:pt idx="9">
                  <c:v>Accessible Small Towns</c:v>
                </c:pt>
                <c:pt idx="10">
                  <c:v>Remote Small Towns</c:v>
                </c:pt>
                <c:pt idx="11">
                  <c:v>Accessible Rural Areas</c:v>
                </c:pt>
                <c:pt idx="12">
                  <c:v>Remote Rural Areas</c:v>
                </c:pt>
              </c:strCache>
            </c:strRef>
          </c:cat>
          <c:val>
            <c:numRef>
              <c:f>'Data 1.9'!$C$4:$C$16</c:f>
              <c:numCache>
                <c:formatCode>0.0</c:formatCode>
                <c:ptCount val="13"/>
                <c:pt idx="0">
                  <c:v>668.9</c:v>
                </c:pt>
                <c:pt idx="1">
                  <c:v>649.9</c:v>
                </c:pt>
                <c:pt idx="2">
                  <c:v>569.70000000000005</c:v>
                </c:pt>
                <c:pt idx="3">
                  <c:v>601.20000000000005</c:v>
                </c:pt>
                <c:pt idx="4">
                  <c:v>515.1</c:v>
                </c:pt>
                <c:pt idx="5">
                  <c:v>504.6</c:v>
                </c:pt>
                <c:pt idx="7">
                  <c:v>115.7</c:v>
                </c:pt>
                <c:pt idx="8">
                  <c:v>84.5</c:v>
                </c:pt>
                <c:pt idx="9">
                  <c:v>60.8</c:v>
                </c:pt>
                <c:pt idx="10">
                  <c:v>40.9</c:v>
                </c:pt>
                <c:pt idx="11">
                  <c:v>50.8</c:v>
                </c:pt>
                <c:pt idx="12">
                  <c:v>26.7</c:v>
                </c:pt>
              </c:numCache>
            </c:numRef>
          </c:val>
          <c:extLst>
            <c:ext xmlns:c16="http://schemas.microsoft.com/office/drawing/2014/chart" uri="{C3380CC4-5D6E-409C-BE32-E72D297353CC}">
              <c16:uniqueId val="{00000002-644C-4232-8658-EE77F085A026}"/>
            </c:ext>
          </c:extLst>
        </c:ser>
        <c:dLbls>
          <c:showLegendKey val="0"/>
          <c:showVal val="0"/>
          <c:showCatName val="0"/>
          <c:showSerName val="0"/>
          <c:showPercent val="0"/>
          <c:showBubbleSize val="0"/>
        </c:dLbls>
        <c:gapWidth val="8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sz="1400" b="1"/>
                  <a:t>Death rate per 100,000 population</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664477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Segoe UI" panose="020B0502040204020203" pitchFamily="34" charset="0"/>
          <a:cs typeface="Segoe UI" panose="020B0502040204020203"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portrait" r:id="rId1"/>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portrait"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0.34969</cdr:x>
      <cdr:y>0.08231</cdr:y>
    </cdr:from>
    <cdr:to>
      <cdr:x>0.56703</cdr:x>
      <cdr:y>0.3892</cdr:y>
    </cdr:to>
    <cdr:sp macro="" textlink="">
      <cdr:nvSpPr>
        <cdr:cNvPr id="2" name="TextBox 1"/>
        <cdr:cNvSpPr txBox="1"/>
      </cdr:nvSpPr>
      <cdr:spPr>
        <a:xfrm xmlns:a="http://schemas.openxmlformats.org/drawingml/2006/main">
          <a:off x="3247495" y="497828"/>
          <a:ext cx="2018470" cy="1856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Segoe UI" panose="020B0502040204020203" pitchFamily="34" charset="0"/>
              <a:cs typeface="Segoe UI" panose="020B0502040204020203" pitchFamily="34" charset="0"/>
            </a:rPr>
            <a:t>death rate from all causes is </a:t>
          </a:r>
          <a:r>
            <a:rPr lang="en-GB" sz="1400" b="1">
              <a:latin typeface="Segoe UI" panose="020B0502040204020203" pitchFamily="34" charset="0"/>
              <a:cs typeface="Segoe UI" panose="020B0502040204020203" pitchFamily="34" charset="0"/>
            </a:rPr>
            <a:t>1.9</a:t>
          </a:r>
          <a:r>
            <a:rPr lang="en-GB" sz="1400">
              <a:latin typeface="Segoe UI" panose="020B0502040204020203" pitchFamily="34" charset="0"/>
              <a:cs typeface="Segoe UI" panose="020B0502040204020203" pitchFamily="34" charset="0"/>
            </a:rPr>
            <a:t> times higher in the most deprived areas than the least</a:t>
          </a:r>
          <a:r>
            <a:rPr lang="en-GB" sz="1400" baseline="0">
              <a:latin typeface="Segoe UI" panose="020B0502040204020203" pitchFamily="34" charset="0"/>
              <a:cs typeface="Segoe UI" panose="020B0502040204020203" pitchFamily="34" charset="0"/>
            </a:rPr>
            <a:t> deprived areas</a:t>
          </a:r>
          <a:endParaRPr lang="en-GB" sz="1400">
            <a:latin typeface="Segoe UI" panose="020B0502040204020203" pitchFamily="34" charset="0"/>
            <a:cs typeface="Segoe UI" panose="020B0502040204020203" pitchFamily="34" charset="0"/>
          </a:endParaRPr>
        </a:p>
        <a:p xmlns:a="http://schemas.openxmlformats.org/drawingml/2006/main">
          <a:endParaRPr lang="en-GB" sz="1400">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0.6137</cdr:x>
      <cdr:y>0.54154</cdr:y>
    </cdr:from>
    <cdr:to>
      <cdr:x>0.89963</cdr:x>
      <cdr:y>0.75428</cdr:y>
    </cdr:to>
    <cdr:sp macro="" textlink="">
      <cdr:nvSpPr>
        <cdr:cNvPr id="3" name="TextBox 1"/>
        <cdr:cNvSpPr txBox="1"/>
      </cdr:nvSpPr>
      <cdr:spPr>
        <a:xfrm xmlns:a="http://schemas.openxmlformats.org/drawingml/2006/main">
          <a:off x="5699340" y="3275429"/>
          <a:ext cx="2655445" cy="12867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Segoe UI" panose="020B0502040204020203" pitchFamily="34" charset="0"/>
              <a:cs typeface="Segoe UI" panose="020B0502040204020203" pitchFamily="34" charset="0"/>
            </a:rPr>
            <a:t>death rate from COVID-19 is</a:t>
          </a:r>
          <a:r>
            <a:rPr lang="en-GB" sz="1400" baseline="0">
              <a:latin typeface="Segoe UI" panose="020B0502040204020203" pitchFamily="34" charset="0"/>
              <a:cs typeface="Segoe UI" panose="020B0502040204020203" pitchFamily="34" charset="0"/>
            </a:rPr>
            <a:t> </a:t>
          </a:r>
          <a:r>
            <a:rPr lang="en-GB" sz="1400" b="1" baseline="0">
              <a:latin typeface="Segoe UI" panose="020B0502040204020203" pitchFamily="34" charset="0"/>
              <a:cs typeface="Segoe UI" panose="020B0502040204020203" pitchFamily="34" charset="0"/>
            </a:rPr>
            <a:t>2.1</a:t>
          </a:r>
          <a:r>
            <a:rPr lang="en-GB" sz="1400" b="1">
              <a:latin typeface="Segoe UI" panose="020B0502040204020203" pitchFamily="34" charset="0"/>
              <a:cs typeface="Segoe UI" panose="020B0502040204020203" pitchFamily="34" charset="0"/>
            </a:rPr>
            <a:t> </a:t>
          </a:r>
          <a:r>
            <a:rPr lang="en-GB" sz="1400">
              <a:latin typeface="Segoe UI" panose="020B0502040204020203" pitchFamily="34" charset="0"/>
              <a:cs typeface="Segoe UI" panose="020B0502040204020203" pitchFamily="34" charset="0"/>
            </a:rPr>
            <a:t>times higher in the most deprived areas than the least deprived areas</a:t>
          </a:r>
        </a:p>
        <a:p xmlns:a="http://schemas.openxmlformats.org/drawingml/2006/main">
          <a:endParaRPr lang="en-GB" sz="1400">
            <a:latin typeface="Segoe UI" panose="020B0502040204020203" pitchFamily="34" charset="0"/>
            <a:cs typeface="Segoe UI" panose="020B0502040204020203" pitchFamily="34" charset="0"/>
          </a:endParaRPr>
        </a:p>
      </cdr:txBody>
    </cdr:sp>
  </cdr:relSizeAnchor>
  <cdr:relSizeAnchor xmlns:cdr="http://schemas.openxmlformats.org/drawingml/2006/chartDrawing">
    <cdr:from>
      <cdr:x>0.11202</cdr:x>
      <cdr:y>0.51234</cdr:y>
    </cdr:from>
    <cdr:to>
      <cdr:x>0.18403</cdr:x>
      <cdr:y>0.57876</cdr:y>
    </cdr:to>
    <cdr:sp macro="" textlink="">
      <cdr:nvSpPr>
        <cdr:cNvPr id="4" name="TextBox 3"/>
        <cdr:cNvSpPr txBox="1"/>
      </cdr:nvSpPr>
      <cdr:spPr>
        <a:xfrm xmlns:a="http://schemas.openxmlformats.org/drawingml/2006/main">
          <a:off x="1040324" y="3098837"/>
          <a:ext cx="668748" cy="40173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0.42411</cdr:x>
      <cdr:y>0.67196</cdr:y>
    </cdr:from>
    <cdr:to>
      <cdr:x>0.4998</cdr:x>
      <cdr:y>0.73425</cdr:y>
    </cdr:to>
    <cdr:sp macro="" textlink="">
      <cdr:nvSpPr>
        <cdr:cNvPr id="5" name="TextBox 1"/>
        <cdr:cNvSpPr txBox="1"/>
      </cdr:nvSpPr>
      <cdr:spPr>
        <a:xfrm xmlns:a="http://schemas.openxmlformats.org/drawingml/2006/main">
          <a:off x="3938639" y="4064279"/>
          <a:ext cx="702923" cy="37675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6181725"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0.34959</cdr:y>
    </cdr:from>
    <cdr:to>
      <cdr:x>0.99494</cdr:x>
      <cdr:y>0.66264</cdr:y>
    </cdr:to>
    <cdr:graphicFrame macro="">
      <cdr:nvGraphicFramePr>
        <cdr:cNvPr id="2" name="Chart 10"/>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0.00506</cdr:x>
      <cdr:y>0.65665</cdr:y>
    </cdr:from>
    <cdr:to>
      <cdr:x>1</cdr:x>
      <cdr:y>0.9697</cdr:y>
    </cdr:to>
    <cdr:graphicFrame macro="">
      <cdr:nvGraphicFramePr>
        <cdr:cNvPr id="3" name="Chart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0.48846</cdr:x>
      <cdr:y>0.95581</cdr:y>
    </cdr:from>
    <cdr:to>
      <cdr:x>0.63671</cdr:x>
      <cdr:y>0.99621</cdr:y>
    </cdr:to>
    <cdr:sp macro="" textlink="">
      <cdr:nvSpPr>
        <cdr:cNvPr id="4" name="TextBox 1"/>
        <cdr:cNvSpPr txBox="1"/>
      </cdr:nvSpPr>
      <cdr:spPr>
        <a:xfrm xmlns:a="http://schemas.openxmlformats.org/drawingml/2006/main">
          <a:off x="3012842" y="8793200"/>
          <a:ext cx="914400" cy="3717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latin typeface="Segoe UI" panose="020B0502040204020203" pitchFamily="34" charset="0"/>
              <a:cs typeface="Segoe UI" panose="020B0502040204020203" pitchFamily="34" charset="0"/>
            </a:rPr>
            <a:t>Week</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6181725"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0.03685</cdr:y>
    </cdr:from>
    <cdr:to>
      <cdr:x>0.46692</cdr:x>
      <cdr:y>0.3499</cdr:y>
    </cdr:to>
    <cdr:graphicFrame macro="">
      <cdr:nvGraphicFramePr>
        <cdr:cNvPr id="2" name="Chart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0.53308</cdr:x>
      <cdr:y>0.03534</cdr:y>
    </cdr:from>
    <cdr:to>
      <cdr:x>1</cdr:x>
      <cdr:y>0.34839</cdr:y>
    </cdr:to>
    <cdr:graphicFrame macro="">
      <cdr:nvGraphicFramePr>
        <cdr:cNvPr id="3" name="Chart 10"/>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cdr:x>
      <cdr:y>0.35031</cdr:y>
    </cdr:from>
    <cdr:to>
      <cdr:x>0.46689</cdr:x>
      <cdr:y>0.66336</cdr:y>
    </cdr:to>
    <cdr:graphicFrame macro="">
      <cdr:nvGraphicFramePr>
        <cdr:cNvPr id="4" name="Chart 1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0.53308</cdr:x>
      <cdr:y>0.34956</cdr:y>
    </cdr:from>
    <cdr:to>
      <cdr:x>1</cdr:x>
      <cdr:y>0.66261</cdr:y>
    </cdr:to>
    <cdr:graphicFrame macro="">
      <cdr:nvGraphicFramePr>
        <cdr:cNvPr id="5" name="Chart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cdr:graphicFrame>
  </cdr:relSizeAnchor>
  <cdr:relSizeAnchor xmlns:cdr="http://schemas.openxmlformats.org/drawingml/2006/chartDrawing">
    <cdr:from>
      <cdr:x>0</cdr:x>
      <cdr:y>0.66328</cdr:y>
    </cdr:from>
    <cdr:to>
      <cdr:x>0.46704</cdr:x>
      <cdr:y>0.97633</cdr:y>
    </cdr:to>
    <cdr:graphicFrame macro="">
      <cdr:nvGraphicFramePr>
        <cdr:cNvPr id="6" name="Chart 1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cdr:graphicFrame>
  </cdr:relSizeAnchor>
  <cdr:relSizeAnchor xmlns:cdr="http://schemas.openxmlformats.org/drawingml/2006/chartDrawing">
    <cdr:from>
      <cdr:x>0.53308</cdr:x>
      <cdr:y>0.66328</cdr:y>
    </cdr:from>
    <cdr:to>
      <cdr:x>1</cdr:x>
      <cdr:y>0.97633</cdr:y>
    </cdr:to>
    <cdr:graphicFrame macro="">
      <cdr:nvGraphicFramePr>
        <cdr:cNvPr id="7" name="Chart 14"/>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cdr:graphicFrame>
  </cdr:relSizeAnchor>
  <cdr:relSizeAnchor xmlns:cdr="http://schemas.openxmlformats.org/drawingml/2006/chartDrawing">
    <cdr:from>
      <cdr:x>0.29613</cdr:x>
      <cdr:y>0.00365</cdr:y>
    </cdr:from>
    <cdr:to>
      <cdr:x>0.68274</cdr:x>
      <cdr:y>0.0268</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7"/>
        <a:stretch xmlns:a="http://schemas.openxmlformats.org/drawingml/2006/main">
          <a:fillRect/>
        </a:stretch>
      </cdr:blipFill>
      <cdr:spPr>
        <a:xfrm xmlns:a="http://schemas.openxmlformats.org/drawingml/2006/main">
          <a:off x="1826560" y="33617"/>
          <a:ext cx="2384617" cy="212912"/>
        </a:xfrm>
        <a:prstGeom xmlns:a="http://schemas.openxmlformats.org/drawingml/2006/main" prst="rect">
          <a:avLst/>
        </a:prstGeom>
      </cdr:spPr>
    </cdr:pic>
  </cdr:relSizeAnchor>
  <cdr:relSizeAnchor xmlns:cdr="http://schemas.openxmlformats.org/drawingml/2006/chartDrawing">
    <cdr:from>
      <cdr:x>0.45607</cdr:x>
      <cdr:y>0.96411</cdr:y>
    </cdr:from>
    <cdr:to>
      <cdr:x>0.56696</cdr:x>
      <cdr:y>1</cdr:y>
    </cdr:to>
    <cdr:sp macro="" textlink="">
      <cdr:nvSpPr>
        <cdr:cNvPr id="13" name="TextBox 1"/>
        <cdr:cNvSpPr txBox="1"/>
      </cdr:nvSpPr>
      <cdr:spPr>
        <a:xfrm xmlns:a="http://schemas.openxmlformats.org/drawingml/2006/main">
          <a:off x="2813051" y="8869556"/>
          <a:ext cx="683986" cy="3302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latin typeface="Segoe UI" panose="020B0502040204020203" pitchFamily="34" charset="0"/>
              <a:cs typeface="Segoe UI" panose="020B0502040204020203" pitchFamily="34" charset="0"/>
            </a:rPr>
            <a:t>Week</a:t>
          </a:r>
        </a:p>
      </cdr:txBody>
    </cdr:sp>
  </cdr:relSizeAnchor>
</c:userShapes>
</file>

<file path=xl/drawings/drawing17.xml><?xml version="1.0" encoding="utf-8"?>
<c:userShapes xmlns:c="http://schemas.openxmlformats.org/drawingml/2006/chart">
  <cdr:relSizeAnchor xmlns:cdr="http://schemas.openxmlformats.org/drawingml/2006/chartDrawing">
    <cdr:from>
      <cdr:x>0.52512</cdr:x>
      <cdr:y>0</cdr:y>
    </cdr:from>
    <cdr:to>
      <cdr:x>1</cdr:x>
      <cdr:y>0.21296</cdr:y>
    </cdr:to>
    <cdr:sp macro="" textlink="">
      <cdr:nvSpPr>
        <cdr:cNvPr id="2" name="TextBox 1"/>
        <cdr:cNvSpPr txBox="1"/>
      </cdr:nvSpPr>
      <cdr:spPr>
        <a:xfrm xmlns:a="http://schemas.openxmlformats.org/drawingml/2006/main">
          <a:off x="1504690" y="0"/>
          <a:ext cx="1360714" cy="612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Segoe UI Semibold" panose="020B0702040204020203" pitchFamily="34" charset="0"/>
              <a:cs typeface="Segoe UI Semibold" panose="020B0702040204020203" pitchFamily="34" charset="0"/>
            </a:rPr>
            <a:t>10%</a:t>
          </a:r>
          <a:r>
            <a:rPr lang="en-GB" sz="1400" baseline="0">
              <a:latin typeface="Segoe UI Semibold" panose="020B0702040204020203" pitchFamily="34" charset="0"/>
              <a:cs typeface="Segoe UI Semibold" panose="020B0702040204020203" pitchFamily="34" charset="0"/>
            </a:rPr>
            <a:t> lower than average</a:t>
          </a:r>
          <a:endParaRPr lang="en-GB" sz="1400">
            <a:latin typeface="Segoe UI Semibold" panose="020B0702040204020203" pitchFamily="34" charset="0"/>
            <a:cs typeface="Segoe UI Semibold" panose="020B0702040204020203"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0.52512</cdr:x>
      <cdr:y>0</cdr:y>
    </cdr:from>
    <cdr:to>
      <cdr:x>1</cdr:x>
      <cdr:y>0.23189</cdr:y>
    </cdr:to>
    <cdr:sp macro="" textlink="">
      <cdr:nvSpPr>
        <cdr:cNvPr id="2" name="TextBox 1"/>
        <cdr:cNvSpPr txBox="1"/>
      </cdr:nvSpPr>
      <cdr:spPr>
        <a:xfrm xmlns:a="http://schemas.openxmlformats.org/drawingml/2006/main">
          <a:off x="1504690" y="0"/>
          <a:ext cx="1360714" cy="666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Segoe UI Semibold" panose="020B0702040204020203" pitchFamily="34" charset="0"/>
              <a:cs typeface="Segoe UI Semibold" panose="020B0702040204020203" pitchFamily="34" charset="0"/>
            </a:rPr>
            <a:t>8% higher </a:t>
          </a:r>
          <a:r>
            <a:rPr lang="en-GB" sz="1400" baseline="0">
              <a:latin typeface="Segoe UI Semibold" panose="020B0702040204020203" pitchFamily="34" charset="0"/>
              <a:cs typeface="Segoe UI Semibold" panose="020B0702040204020203" pitchFamily="34" charset="0"/>
            </a:rPr>
            <a:t>than average</a:t>
          </a:r>
          <a:endParaRPr lang="en-GB" sz="1400">
            <a:latin typeface="Segoe UI Semibold" panose="020B0702040204020203" pitchFamily="34" charset="0"/>
            <a:cs typeface="Segoe UI Semibold" panose="020B0702040204020203"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0.52509</cdr:x>
      <cdr:y>0</cdr:y>
    </cdr:from>
    <cdr:to>
      <cdr:x>1</cdr:x>
      <cdr:y>0.23189</cdr:y>
    </cdr:to>
    <cdr:sp macro="" textlink="">
      <cdr:nvSpPr>
        <cdr:cNvPr id="2" name="TextBox 1"/>
        <cdr:cNvSpPr txBox="1"/>
      </cdr:nvSpPr>
      <cdr:spPr>
        <a:xfrm xmlns:a="http://schemas.openxmlformats.org/drawingml/2006/main">
          <a:off x="1504506" y="0"/>
          <a:ext cx="1360714" cy="666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Segoe UI Semibold" panose="020B0702040204020203" pitchFamily="34" charset="0"/>
              <a:cs typeface="Segoe UI Semibold" panose="020B0702040204020203" pitchFamily="34" charset="0"/>
            </a:rPr>
            <a:t>9%</a:t>
          </a:r>
          <a:r>
            <a:rPr lang="en-GB" sz="1400" baseline="0">
              <a:latin typeface="Segoe UI Semibold" panose="020B0702040204020203" pitchFamily="34" charset="0"/>
              <a:cs typeface="Segoe UI Semibold" panose="020B0702040204020203" pitchFamily="34" charset="0"/>
            </a:rPr>
            <a:t> higher than average</a:t>
          </a:r>
          <a:endParaRPr lang="en-GB" sz="1400">
            <a:latin typeface="Segoe UI Semibold" panose="020B0702040204020203" pitchFamily="34" charset="0"/>
            <a:cs typeface="Segoe UI Semibold" panose="020B0702040204020203" pitchFamily="34" charset="0"/>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c:userShapes xmlns:c="http://schemas.openxmlformats.org/drawingml/2006/chart">
  <cdr:relSizeAnchor xmlns:cdr="http://schemas.openxmlformats.org/drawingml/2006/chartDrawing">
    <cdr:from>
      <cdr:x>0.52512</cdr:x>
      <cdr:y>0</cdr:y>
    </cdr:from>
    <cdr:to>
      <cdr:x>1</cdr:x>
      <cdr:y>0.23189</cdr:y>
    </cdr:to>
    <cdr:sp macro="" textlink="">
      <cdr:nvSpPr>
        <cdr:cNvPr id="2" name="TextBox 1"/>
        <cdr:cNvSpPr txBox="1"/>
      </cdr:nvSpPr>
      <cdr:spPr>
        <a:xfrm xmlns:a="http://schemas.openxmlformats.org/drawingml/2006/main">
          <a:off x="1504690" y="0"/>
          <a:ext cx="1360714" cy="666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Segoe UI Semibold" panose="020B0702040204020203" pitchFamily="34" charset="0"/>
              <a:cs typeface="Segoe UI Semibold" panose="020B0702040204020203" pitchFamily="34" charset="0"/>
            </a:rPr>
            <a:t>8%</a:t>
          </a:r>
          <a:r>
            <a:rPr lang="en-GB" sz="1400" baseline="0">
              <a:latin typeface="Segoe UI Semibold" panose="020B0702040204020203" pitchFamily="34" charset="0"/>
              <a:cs typeface="Segoe UI Semibold" panose="020B0702040204020203" pitchFamily="34" charset="0"/>
            </a:rPr>
            <a:t> higher than average</a:t>
          </a:r>
          <a:endParaRPr lang="en-GB" sz="1400">
            <a:latin typeface="Segoe UI Semibold" panose="020B0702040204020203" pitchFamily="34" charset="0"/>
            <a:cs typeface="Segoe UI Semibold" panose="020B0702040204020203" pitchFamily="34" charset="0"/>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0.52525</cdr:x>
      <cdr:y>0</cdr:y>
    </cdr:from>
    <cdr:to>
      <cdr:x>1</cdr:x>
      <cdr:y>0.23189</cdr:y>
    </cdr:to>
    <cdr:sp macro="" textlink="">
      <cdr:nvSpPr>
        <cdr:cNvPr id="2" name="TextBox 1"/>
        <cdr:cNvSpPr txBox="1"/>
      </cdr:nvSpPr>
      <cdr:spPr>
        <a:xfrm xmlns:a="http://schemas.openxmlformats.org/drawingml/2006/main">
          <a:off x="1505427" y="0"/>
          <a:ext cx="1360714" cy="666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Segoe UI Semibold" panose="020B0702040204020203" pitchFamily="34" charset="0"/>
              <a:cs typeface="Segoe UI Semibold" panose="020B0702040204020203" pitchFamily="34" charset="0"/>
            </a:rPr>
            <a:t>10%</a:t>
          </a:r>
          <a:r>
            <a:rPr lang="en-GB" sz="1400" baseline="0">
              <a:latin typeface="Segoe UI Semibold" panose="020B0702040204020203" pitchFamily="34" charset="0"/>
              <a:cs typeface="Segoe UI Semibold" panose="020B0702040204020203" pitchFamily="34" charset="0"/>
            </a:rPr>
            <a:t> higher than average</a:t>
          </a:r>
          <a:endParaRPr lang="en-GB" sz="1400">
            <a:latin typeface="Segoe UI Semibold" panose="020B0702040204020203" pitchFamily="34" charset="0"/>
            <a:cs typeface="Segoe UI Semibold" panose="020B0702040204020203"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0.52512</cdr:x>
      <cdr:y>0</cdr:y>
    </cdr:from>
    <cdr:to>
      <cdr:x>1</cdr:x>
      <cdr:y>0.23189</cdr:y>
    </cdr:to>
    <cdr:sp macro="" textlink="">
      <cdr:nvSpPr>
        <cdr:cNvPr id="2" name="TextBox 1"/>
        <cdr:cNvSpPr txBox="1"/>
      </cdr:nvSpPr>
      <cdr:spPr>
        <a:xfrm xmlns:a="http://schemas.openxmlformats.org/drawingml/2006/main">
          <a:off x="1504690" y="0"/>
          <a:ext cx="1360714" cy="666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Segoe UI Semibold" panose="020B0702040204020203" pitchFamily="34" charset="0"/>
              <a:cs typeface="Segoe UI Semibold" panose="020B0702040204020203" pitchFamily="34" charset="0"/>
            </a:rPr>
            <a:t>12%</a:t>
          </a:r>
          <a:r>
            <a:rPr lang="en-GB" sz="1400" baseline="0">
              <a:latin typeface="Segoe UI Semibold" panose="020B0702040204020203" pitchFamily="34" charset="0"/>
              <a:cs typeface="Segoe UI Semibold" panose="020B0702040204020203" pitchFamily="34" charset="0"/>
            </a:rPr>
            <a:t> higher than average</a:t>
          </a:r>
          <a:endParaRPr lang="en-GB" sz="1400">
            <a:latin typeface="Segoe UI Semibold" panose="020B0702040204020203" pitchFamily="34" charset="0"/>
            <a:cs typeface="Segoe UI Semibold" panose="020B0702040204020203"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3333"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3333"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6153150"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6153150"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0.00786</cdr:x>
      <cdr:y>0.05107</cdr:y>
    </cdr:from>
    <cdr:to>
      <cdr:x>1</cdr:x>
      <cdr:y>0.99791</cdr:y>
    </cdr:to>
    <cdr:pic>
      <cdr:nvPicPr>
        <cdr:cNvPr id="4" name="Picture 3"/>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3487" t="3176" r="4110" b="3512"/>
        <a:stretch xmlns:a="http://schemas.openxmlformats.org/drawingml/2006/main"/>
      </cdr:blipFill>
      <cdr:spPr bwMode="auto">
        <a:xfrm xmlns:a="http://schemas.openxmlformats.org/drawingml/2006/main">
          <a:off x="48364" y="469899"/>
          <a:ext cx="6104786" cy="8712000"/>
        </a:xfrm>
        <a:prstGeom xmlns:a="http://schemas.openxmlformats.org/drawingml/2006/main" prst="rect">
          <a:avLst/>
        </a:prstGeom>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dr:relSizeAnchor xmlns:cdr="http://schemas.openxmlformats.org/drawingml/2006/chartDrawing">
    <cdr:from>
      <cdr:x>0.01548</cdr:x>
      <cdr:y>0.00311</cdr:y>
    </cdr:from>
    <cdr:to>
      <cdr:x>0.99381</cdr:x>
      <cdr:y>0.06832</cdr:y>
    </cdr:to>
    <cdr:sp macro="" textlink="">
      <cdr:nvSpPr>
        <cdr:cNvPr id="2" name="TextBox 1"/>
        <cdr:cNvSpPr txBox="1"/>
      </cdr:nvSpPr>
      <cdr:spPr>
        <a:xfrm xmlns:a="http://schemas.openxmlformats.org/drawingml/2006/main">
          <a:off x="95250" y="28574"/>
          <a:ext cx="6019800"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Segoe UI" panose="020B0502040204020203" pitchFamily="34" charset="0"/>
              <a:cs typeface="Segoe UI" panose="020B0502040204020203" pitchFamily="34" charset="0"/>
            </a:rPr>
            <a:t>Figure 1.7: Deaths involving COVID-19, Intermediate zones, March to August 2020</a:t>
          </a:r>
          <a:r>
            <a:rPr lang="en-GB" sz="1400" b="1" baseline="0">
              <a:latin typeface="Segoe UI" panose="020B0502040204020203" pitchFamily="34" charset="0"/>
              <a:cs typeface="Segoe UI" panose="020B0502040204020203" pitchFamily="34" charset="0"/>
            </a:rPr>
            <a:t> </a:t>
          </a:r>
          <a:endParaRPr lang="en-GB" sz="1400" b="1">
            <a:latin typeface="Segoe UI" panose="020B0502040204020203" pitchFamily="34" charset="0"/>
            <a:cs typeface="Segoe UI" panose="020B0502040204020203"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election sqref="A1:K1"/>
    </sheetView>
  </sheetViews>
  <sheetFormatPr defaultColWidth="9.140625" defaultRowHeight="12.75"/>
  <cols>
    <col min="1" max="1" width="10.28515625" style="2" customWidth="1"/>
    <col min="2" max="2" width="9.85546875" style="2" customWidth="1"/>
    <col min="3" max="16384" width="9.140625" style="2"/>
  </cols>
  <sheetData>
    <row r="1" spans="1:11" ht="18" customHeight="1">
      <c r="A1" s="273" t="s">
        <v>1</v>
      </c>
      <c r="B1" s="273"/>
      <c r="C1" s="274"/>
      <c r="D1" s="274"/>
      <c r="E1" s="274"/>
      <c r="F1" s="274"/>
      <c r="G1" s="274"/>
      <c r="H1" s="274"/>
      <c r="I1" s="274"/>
      <c r="J1" s="274"/>
      <c r="K1" s="274"/>
    </row>
    <row r="2" spans="1:11" ht="15" customHeight="1">
      <c r="A2" s="1"/>
      <c r="B2" s="1"/>
    </row>
    <row r="3" spans="1:11">
      <c r="A3" s="275" t="s">
        <v>2720</v>
      </c>
      <c r="B3" s="275"/>
      <c r="C3" s="275"/>
      <c r="D3" s="275"/>
    </row>
    <row r="4" spans="1:11" ht="15" customHeight="1">
      <c r="A4" s="3"/>
      <c r="B4" s="3"/>
    </row>
    <row r="5" spans="1:11">
      <c r="A5" s="1" t="s">
        <v>3</v>
      </c>
      <c r="B5" s="271" t="s">
        <v>2783</v>
      </c>
      <c r="C5" s="271"/>
      <c r="D5" s="271"/>
      <c r="E5" s="271"/>
      <c r="F5" s="271"/>
      <c r="G5" s="271"/>
      <c r="H5" s="271"/>
      <c r="I5" s="271"/>
    </row>
    <row r="6" spans="1:11">
      <c r="A6" s="1" t="s">
        <v>4</v>
      </c>
      <c r="B6" s="271" t="s">
        <v>2782</v>
      </c>
      <c r="C6" s="271"/>
      <c r="D6" s="271"/>
      <c r="E6" s="271"/>
      <c r="F6" s="271"/>
      <c r="G6" s="271"/>
      <c r="H6" s="271"/>
      <c r="I6" s="271"/>
    </row>
    <row r="7" spans="1:11">
      <c r="A7" s="1" t="s">
        <v>5</v>
      </c>
      <c r="B7" s="271" t="s">
        <v>2784</v>
      </c>
      <c r="C7" s="271"/>
      <c r="D7" s="271"/>
      <c r="E7" s="271"/>
      <c r="F7" s="271"/>
      <c r="G7" s="271"/>
      <c r="H7" s="271"/>
      <c r="I7" s="271"/>
    </row>
    <row r="8" spans="1:11">
      <c r="A8" s="1" t="s">
        <v>2710</v>
      </c>
      <c r="B8" s="271" t="s">
        <v>2785</v>
      </c>
      <c r="C8" s="271"/>
      <c r="D8" s="271"/>
      <c r="E8" s="271"/>
      <c r="F8" s="271"/>
      <c r="G8" s="271"/>
      <c r="H8" s="271"/>
      <c r="I8" s="271"/>
    </row>
    <row r="9" spans="1:11">
      <c r="A9" s="1" t="s">
        <v>2711</v>
      </c>
      <c r="B9" s="271" t="s">
        <v>2786</v>
      </c>
      <c r="C9" s="271"/>
      <c r="D9" s="271"/>
      <c r="E9" s="271"/>
      <c r="F9" s="271"/>
      <c r="G9" s="271"/>
      <c r="H9" s="271"/>
      <c r="I9" s="271"/>
    </row>
    <row r="10" spans="1:11">
      <c r="A10" s="1" t="s">
        <v>2712</v>
      </c>
      <c r="B10" s="271" t="s">
        <v>2787</v>
      </c>
      <c r="C10" s="271"/>
      <c r="D10" s="271"/>
      <c r="E10" s="271"/>
      <c r="F10" s="271"/>
      <c r="G10" s="271"/>
      <c r="H10" s="271"/>
      <c r="I10" s="271"/>
    </row>
    <row r="11" spans="1:11">
      <c r="A11" s="1" t="s">
        <v>2713</v>
      </c>
      <c r="B11" s="271" t="s">
        <v>2811</v>
      </c>
      <c r="C11" s="271"/>
      <c r="D11" s="271"/>
      <c r="E11" s="271"/>
      <c r="F11" s="271"/>
      <c r="G11" s="271"/>
      <c r="H11" s="271"/>
      <c r="I11" s="271"/>
    </row>
    <row r="12" spans="1:11">
      <c r="A12" s="1" t="s">
        <v>2714</v>
      </c>
      <c r="B12" s="271" t="s">
        <v>2788</v>
      </c>
      <c r="C12" s="271"/>
      <c r="D12" s="271"/>
      <c r="E12" s="271"/>
      <c r="F12" s="271"/>
      <c r="G12" s="271"/>
      <c r="H12" s="271"/>
      <c r="I12" s="271"/>
    </row>
    <row r="13" spans="1:11">
      <c r="A13" s="1" t="s">
        <v>2715</v>
      </c>
      <c r="B13" s="271" t="s">
        <v>2789</v>
      </c>
      <c r="C13" s="271"/>
      <c r="D13" s="271"/>
      <c r="E13" s="271"/>
      <c r="F13" s="271"/>
      <c r="G13" s="271"/>
      <c r="H13" s="271"/>
      <c r="I13" s="271"/>
    </row>
    <row r="14" spans="1:11">
      <c r="A14" s="1" t="s">
        <v>2716</v>
      </c>
      <c r="B14" s="271" t="s">
        <v>2790</v>
      </c>
      <c r="C14" s="271"/>
      <c r="D14" s="271"/>
      <c r="E14" s="271"/>
      <c r="F14" s="271"/>
      <c r="G14" s="271"/>
      <c r="H14" s="271"/>
      <c r="I14" s="271"/>
    </row>
    <row r="15" spans="1:11">
      <c r="A15" s="1" t="s">
        <v>2717</v>
      </c>
      <c r="B15" s="271" t="s">
        <v>2791</v>
      </c>
      <c r="C15" s="271"/>
      <c r="D15" s="271"/>
      <c r="E15" s="271"/>
      <c r="F15" s="271"/>
      <c r="G15" s="271"/>
      <c r="H15" s="271"/>
      <c r="I15" s="271"/>
    </row>
    <row r="16" spans="1:11">
      <c r="A16" s="1" t="s">
        <v>2718</v>
      </c>
      <c r="B16" s="271" t="s">
        <v>2792</v>
      </c>
      <c r="C16" s="271"/>
      <c r="D16" s="271"/>
      <c r="E16" s="271"/>
      <c r="F16" s="271"/>
      <c r="G16" s="271"/>
      <c r="H16" s="271"/>
      <c r="I16" s="271"/>
    </row>
    <row r="17" spans="1:9">
      <c r="A17" s="1" t="s">
        <v>2719</v>
      </c>
      <c r="B17" s="271" t="s">
        <v>2793</v>
      </c>
      <c r="C17" s="271"/>
      <c r="D17" s="271"/>
      <c r="E17" s="271"/>
      <c r="F17" s="271"/>
      <c r="G17" s="271"/>
      <c r="H17" s="271"/>
      <c r="I17" s="271"/>
    </row>
    <row r="18" spans="1:9">
      <c r="A18" s="1"/>
      <c r="B18" s="103"/>
      <c r="C18" s="103"/>
      <c r="D18" s="103"/>
      <c r="E18" s="103"/>
    </row>
    <row r="19" spans="1:9" ht="10.5" customHeight="1">
      <c r="A19" s="272" t="s">
        <v>2</v>
      </c>
      <c r="B19" s="272"/>
    </row>
  </sheetData>
  <mergeCells count="16">
    <mergeCell ref="B16:I16"/>
    <mergeCell ref="B17:I17"/>
    <mergeCell ref="A19:B19"/>
    <mergeCell ref="A1:K1"/>
    <mergeCell ref="B5:I5"/>
    <mergeCell ref="B6:I6"/>
    <mergeCell ref="B7:I7"/>
    <mergeCell ref="B8:I8"/>
    <mergeCell ref="B9:I9"/>
    <mergeCell ref="B10:I10"/>
    <mergeCell ref="B11:I11"/>
    <mergeCell ref="B12:I12"/>
    <mergeCell ref="B13:I13"/>
    <mergeCell ref="B14:I14"/>
    <mergeCell ref="B15:I15"/>
    <mergeCell ref="A3:D3"/>
  </mergeCells>
  <hyperlinks>
    <hyperlink ref="B5:I5" location="'Data 1.1'!A1" display="Comparison of cumulative COVID-19 deaths using different measures"/>
    <hyperlink ref="B6:I6" location="'Data 1.2'!A1" display="Age-standardised death rates from COVID-19 by sex"/>
    <hyperlink ref="B7:I7" location="'Data 1.3'!A1" display="Deaths involving COVID-19 by age-group"/>
    <hyperlink ref="B8:I8" location="'Data 1.4'!A1" display="Age-standardised death rates from COVID-19 for major occupational groups"/>
    <hyperlink ref="B9:I9" location="'Data 1.5'!A1" display="Main Pre-existing condition of people dying with COVID-19 "/>
    <hyperlink ref="B10:I10" location="'Data 1.6'!A1" display="Age-standardised death rates from COVID-19 by local authority"/>
    <hyperlink ref="B11:I11" location="'Data 1.7'!A1" display="Crude death rate for deaths involving COVID-19, Intermediate zones"/>
    <hyperlink ref="B12:I12" location="'Data 1.8'!A1" display="Age-standardised death rates from COVID-19 by SIMD Quintile"/>
    <hyperlink ref="B13:I13" location="'Data 1.9'!A1" display="Age-standardised death rates from COVID-19 by Urban Rural classification"/>
    <hyperlink ref="B14:I14" location="'Data 1.10'!A1" display="Excess deaths by cause"/>
    <hyperlink ref="B15:I15" location="'Data 1.11'!A1" display="Excess deaths by cause and location"/>
    <hyperlink ref="B16:I16" location="'Data 1.12'!A1" display="Excess deaths by age"/>
    <hyperlink ref="B17:I17" location="'Data 1.13'!A1" display="Relative cumulative age standardised mortality rates, selected European countri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election sqref="A1:H1"/>
    </sheetView>
  </sheetViews>
  <sheetFormatPr defaultColWidth="9.140625" defaultRowHeight="14.25"/>
  <cols>
    <col min="1" max="1" width="18.5703125" style="109" customWidth="1"/>
    <col min="2" max="2" width="25" style="109" customWidth="1"/>
    <col min="3" max="16384" width="9.140625" style="109"/>
  </cols>
  <sheetData>
    <row r="1" spans="1:16" ht="18" customHeight="1">
      <c r="A1" s="352" t="s">
        <v>2774</v>
      </c>
      <c r="B1" s="352"/>
      <c r="C1" s="352"/>
      <c r="D1" s="352"/>
      <c r="E1" s="352"/>
      <c r="F1" s="352"/>
      <c r="G1" s="352"/>
      <c r="H1" s="352"/>
      <c r="I1" s="227"/>
      <c r="J1" s="353" t="s">
        <v>0</v>
      </c>
      <c r="K1" s="353"/>
      <c r="L1" s="227"/>
      <c r="M1" s="123"/>
      <c r="P1" s="123"/>
    </row>
    <row r="2" spans="1:16" ht="15" customHeight="1">
      <c r="B2" s="95"/>
      <c r="C2" s="95"/>
      <c r="D2" s="95"/>
      <c r="E2" s="95"/>
      <c r="F2" s="95"/>
      <c r="G2" s="95"/>
      <c r="H2" s="95"/>
      <c r="I2" s="95"/>
      <c r="J2" s="95"/>
      <c r="K2" s="95"/>
      <c r="L2" s="95"/>
    </row>
    <row r="3" spans="1:16">
      <c r="A3" s="122"/>
      <c r="B3" s="219" t="s">
        <v>169</v>
      </c>
      <c r="C3" s="121" t="s">
        <v>99</v>
      </c>
      <c r="D3" s="121" t="s">
        <v>100</v>
      </c>
      <c r="E3" s="121" t="s">
        <v>101</v>
      </c>
    </row>
    <row r="4" spans="1:16">
      <c r="A4" s="357" t="s">
        <v>102</v>
      </c>
      <c r="B4" s="120" t="s">
        <v>168</v>
      </c>
      <c r="C4" s="119">
        <v>668.9</v>
      </c>
      <c r="D4" s="119">
        <v>656.5</v>
      </c>
      <c r="E4" s="119">
        <v>681.3</v>
      </c>
      <c r="F4" s="118">
        <f>C4-D4</f>
        <v>12.399999999999977</v>
      </c>
    </row>
    <row r="5" spans="1:16">
      <c r="A5" s="358"/>
      <c r="B5" s="120" t="s">
        <v>167</v>
      </c>
      <c r="C5" s="119">
        <v>649.9</v>
      </c>
      <c r="D5" s="119">
        <v>638.70000000000005</v>
      </c>
      <c r="E5" s="119">
        <v>661.1</v>
      </c>
      <c r="F5" s="118">
        <f t="shared" ref="F5:F16" si="0">C5-D5</f>
        <v>11.199999999999932</v>
      </c>
    </row>
    <row r="6" spans="1:16">
      <c r="A6" s="358"/>
      <c r="B6" s="120" t="s">
        <v>166</v>
      </c>
      <c r="C6" s="119">
        <v>569.70000000000005</v>
      </c>
      <c r="D6" s="119">
        <v>548.70000000000005</v>
      </c>
      <c r="E6" s="119">
        <v>590.6</v>
      </c>
      <c r="F6" s="118">
        <f t="shared" si="0"/>
        <v>21</v>
      </c>
    </row>
    <row r="7" spans="1:16">
      <c r="A7" s="358"/>
      <c r="B7" s="120" t="s">
        <v>165</v>
      </c>
      <c r="C7" s="119">
        <v>601.20000000000005</v>
      </c>
      <c r="D7" s="119">
        <v>570.5</v>
      </c>
      <c r="E7" s="119">
        <v>631.9</v>
      </c>
      <c r="F7" s="118">
        <f t="shared" si="0"/>
        <v>30.700000000000045</v>
      </c>
    </row>
    <row r="8" spans="1:16">
      <c r="A8" s="358"/>
      <c r="B8" s="120" t="s">
        <v>164</v>
      </c>
      <c r="C8" s="119">
        <v>515.1</v>
      </c>
      <c r="D8" s="119">
        <v>497.2</v>
      </c>
      <c r="E8" s="119">
        <v>532.9</v>
      </c>
      <c r="F8" s="118">
        <f t="shared" si="0"/>
        <v>17.900000000000034</v>
      </c>
    </row>
    <row r="9" spans="1:16" ht="12.75" customHeight="1">
      <c r="A9" s="358"/>
      <c r="B9" s="120" t="s">
        <v>163</v>
      </c>
      <c r="C9" s="119">
        <v>504.6</v>
      </c>
      <c r="D9" s="119">
        <v>482.1</v>
      </c>
      <c r="E9" s="119">
        <v>527</v>
      </c>
      <c r="F9" s="118">
        <f t="shared" si="0"/>
        <v>22.5</v>
      </c>
    </row>
    <row r="10" spans="1:16" ht="12.75" customHeight="1">
      <c r="A10" s="124"/>
      <c r="B10" s="120"/>
      <c r="C10" s="119"/>
      <c r="D10" s="119"/>
      <c r="E10" s="119"/>
      <c r="F10" s="118">
        <f t="shared" si="0"/>
        <v>0</v>
      </c>
    </row>
    <row r="11" spans="1:16">
      <c r="A11" s="358" t="s">
        <v>53</v>
      </c>
      <c r="B11" s="120" t="s">
        <v>168</v>
      </c>
      <c r="C11" s="119">
        <v>115.7</v>
      </c>
      <c r="D11" s="119">
        <v>110.4</v>
      </c>
      <c r="E11" s="119">
        <v>121</v>
      </c>
      <c r="F11" s="118">
        <f t="shared" si="0"/>
        <v>5.2999999999999972</v>
      </c>
    </row>
    <row r="12" spans="1:16">
      <c r="A12" s="358"/>
      <c r="B12" s="120" t="s">
        <v>167</v>
      </c>
      <c r="C12" s="119">
        <v>84.5</v>
      </c>
      <c r="D12" s="119">
        <v>80.400000000000006</v>
      </c>
      <c r="E12" s="119">
        <v>88.7</v>
      </c>
      <c r="F12" s="118">
        <f t="shared" si="0"/>
        <v>4.0999999999999943</v>
      </c>
    </row>
    <row r="13" spans="1:16">
      <c r="A13" s="358"/>
      <c r="B13" s="120" t="s">
        <v>166</v>
      </c>
      <c r="C13" s="119">
        <v>60.8</v>
      </c>
      <c r="D13" s="119">
        <v>53.8</v>
      </c>
      <c r="E13" s="119">
        <v>67.900000000000006</v>
      </c>
      <c r="F13" s="118">
        <f t="shared" si="0"/>
        <v>7</v>
      </c>
    </row>
    <row r="14" spans="1:16">
      <c r="A14" s="358"/>
      <c r="B14" s="120" t="s">
        <v>165</v>
      </c>
      <c r="C14" s="119">
        <v>40.9</v>
      </c>
      <c r="D14" s="119">
        <v>32.799999999999997</v>
      </c>
      <c r="E14" s="119">
        <v>49</v>
      </c>
      <c r="F14" s="118">
        <f t="shared" si="0"/>
        <v>8.1000000000000014</v>
      </c>
    </row>
    <row r="15" spans="1:16">
      <c r="A15" s="358"/>
      <c r="B15" s="120" t="s">
        <v>164</v>
      </c>
      <c r="C15" s="119">
        <v>50.8</v>
      </c>
      <c r="D15" s="119">
        <v>45</v>
      </c>
      <c r="E15" s="119">
        <v>56.6</v>
      </c>
      <c r="F15" s="118">
        <f t="shared" si="0"/>
        <v>5.7999999999999972</v>
      </c>
    </row>
    <row r="16" spans="1:16">
      <c r="A16" s="358"/>
      <c r="B16" s="120" t="s">
        <v>163</v>
      </c>
      <c r="C16" s="119">
        <v>26.7</v>
      </c>
      <c r="D16" s="119">
        <v>21.5</v>
      </c>
      <c r="E16" s="119">
        <v>31.9</v>
      </c>
      <c r="F16" s="118">
        <f t="shared" si="0"/>
        <v>5.1999999999999993</v>
      </c>
    </row>
    <row r="18" spans="1:15" ht="11.25" customHeight="1">
      <c r="A18" s="117" t="s">
        <v>105</v>
      </c>
      <c r="B18" s="111"/>
      <c r="C18" s="111"/>
      <c r="D18" s="111"/>
      <c r="E18" s="111"/>
      <c r="F18" s="111"/>
      <c r="G18" s="111"/>
      <c r="H18" s="111"/>
      <c r="I18" s="111"/>
      <c r="J18" s="111"/>
      <c r="K18" s="111"/>
      <c r="L18" s="110"/>
      <c r="M18" s="110"/>
      <c r="N18" s="110"/>
    </row>
    <row r="19" spans="1:15" ht="11.25" customHeight="1">
      <c r="A19" s="355" t="s">
        <v>115</v>
      </c>
      <c r="B19" s="355"/>
      <c r="C19" s="355"/>
      <c r="D19" s="355"/>
      <c r="E19" s="355"/>
      <c r="F19" s="355"/>
      <c r="G19" s="355"/>
      <c r="H19" s="355"/>
      <c r="I19" s="355"/>
      <c r="J19" s="355"/>
      <c r="K19" s="355"/>
      <c r="L19" s="355"/>
      <c r="M19" s="355"/>
      <c r="N19" s="355"/>
      <c r="O19" s="114"/>
    </row>
    <row r="20" spans="1:15" ht="11.25" customHeight="1">
      <c r="A20" s="355"/>
      <c r="B20" s="355"/>
      <c r="C20" s="355"/>
      <c r="D20" s="355"/>
      <c r="E20" s="355"/>
      <c r="F20" s="355"/>
      <c r="G20" s="355"/>
      <c r="H20" s="355"/>
      <c r="I20" s="355"/>
      <c r="J20" s="355"/>
      <c r="K20" s="355"/>
      <c r="L20" s="355"/>
      <c r="M20" s="355"/>
      <c r="N20" s="355"/>
      <c r="O20" s="114"/>
    </row>
    <row r="21" spans="1:15" ht="11.25" customHeight="1">
      <c r="A21" s="355" t="s">
        <v>116</v>
      </c>
      <c r="B21" s="355"/>
      <c r="C21" s="355"/>
      <c r="D21" s="355"/>
      <c r="E21" s="355"/>
      <c r="F21" s="355"/>
      <c r="G21" s="355"/>
      <c r="H21" s="355"/>
      <c r="I21" s="355"/>
      <c r="J21" s="355"/>
      <c r="K21" s="355"/>
      <c r="L21" s="355"/>
      <c r="M21" s="355"/>
      <c r="N21" s="355"/>
      <c r="O21" s="116"/>
    </row>
    <row r="22" spans="1:15" ht="11.25" customHeight="1">
      <c r="A22" s="355"/>
      <c r="B22" s="355"/>
      <c r="C22" s="355"/>
      <c r="D22" s="355"/>
      <c r="E22" s="355"/>
      <c r="F22" s="355"/>
      <c r="G22" s="355"/>
      <c r="H22" s="355"/>
      <c r="I22" s="355"/>
      <c r="J22" s="355"/>
      <c r="K22" s="355"/>
      <c r="L22" s="355"/>
      <c r="M22" s="355"/>
      <c r="N22" s="355"/>
      <c r="O22" s="116"/>
    </row>
    <row r="23" spans="1:15" ht="11.25" customHeight="1">
      <c r="A23" s="355"/>
      <c r="B23" s="355"/>
      <c r="C23" s="355"/>
      <c r="D23" s="355"/>
      <c r="E23" s="355"/>
      <c r="F23" s="355"/>
      <c r="G23" s="355"/>
      <c r="H23" s="355"/>
      <c r="I23" s="355"/>
      <c r="J23" s="355"/>
      <c r="K23" s="355"/>
      <c r="L23" s="355"/>
      <c r="M23" s="355"/>
      <c r="N23" s="355"/>
      <c r="O23" s="116"/>
    </row>
    <row r="24" spans="1:15" ht="11.25" customHeight="1">
      <c r="A24" s="354" t="s">
        <v>2806</v>
      </c>
      <c r="B24" s="354"/>
      <c r="C24" s="354"/>
      <c r="D24" s="354"/>
      <c r="E24" s="354"/>
      <c r="F24" s="354"/>
      <c r="G24" s="354"/>
      <c r="H24" s="354"/>
      <c r="I24" s="354"/>
      <c r="J24" s="354"/>
      <c r="K24" s="354"/>
      <c r="L24" s="354"/>
      <c r="M24" s="354"/>
      <c r="N24" s="354"/>
      <c r="O24" s="112"/>
    </row>
    <row r="25" spans="1:15" ht="11.25" customHeight="1">
      <c r="A25" s="355" t="s">
        <v>117</v>
      </c>
      <c r="B25" s="355"/>
      <c r="C25" s="355"/>
      <c r="D25" s="355"/>
      <c r="E25" s="355"/>
      <c r="F25" s="355"/>
      <c r="G25" s="355"/>
      <c r="H25" s="355"/>
      <c r="I25" s="355"/>
      <c r="J25" s="355"/>
      <c r="K25" s="355"/>
      <c r="L25" s="355"/>
      <c r="M25" s="355"/>
      <c r="N25" s="355"/>
      <c r="O25" s="115"/>
    </row>
    <row r="26" spans="1:15" ht="11.25" customHeight="1">
      <c r="A26" s="355"/>
      <c r="B26" s="355"/>
      <c r="C26" s="355"/>
      <c r="D26" s="355"/>
      <c r="E26" s="355"/>
      <c r="F26" s="355"/>
      <c r="G26" s="355"/>
      <c r="H26" s="355"/>
      <c r="I26" s="355"/>
      <c r="J26" s="355"/>
      <c r="K26" s="355"/>
      <c r="L26" s="355"/>
      <c r="M26" s="355"/>
      <c r="N26" s="355"/>
      <c r="O26" s="115"/>
    </row>
    <row r="27" spans="1:15" s="228" customFormat="1" ht="11.25" customHeight="1">
      <c r="A27" s="359" t="s">
        <v>2807</v>
      </c>
      <c r="B27" s="359"/>
      <c r="C27" s="359"/>
      <c r="D27" s="359"/>
      <c r="E27" s="359"/>
      <c r="F27" s="359"/>
      <c r="G27" s="359"/>
      <c r="H27" s="359"/>
      <c r="I27" s="359"/>
      <c r="J27" s="359"/>
      <c r="K27" s="359"/>
      <c r="L27" s="359"/>
      <c r="M27" s="359"/>
      <c r="N27" s="359"/>
    </row>
    <row r="28" spans="1:15" s="228" customFormat="1" ht="11.25" customHeight="1">
      <c r="A28" s="359"/>
      <c r="B28" s="359"/>
      <c r="C28" s="359"/>
      <c r="D28" s="359"/>
      <c r="E28" s="359"/>
      <c r="F28" s="359"/>
      <c r="G28" s="359"/>
      <c r="H28" s="359"/>
      <c r="I28" s="359"/>
      <c r="J28" s="359"/>
      <c r="K28" s="359"/>
      <c r="L28" s="359"/>
      <c r="M28" s="359"/>
      <c r="N28" s="359"/>
    </row>
    <row r="29" spans="1:15" ht="11.25" customHeight="1">
      <c r="A29" s="356" t="s">
        <v>162</v>
      </c>
      <c r="B29" s="356"/>
      <c r="C29" s="356"/>
      <c r="D29" s="356"/>
      <c r="E29" s="356"/>
      <c r="F29" s="356"/>
      <c r="G29" s="356"/>
      <c r="H29" s="356"/>
      <c r="I29" s="356"/>
      <c r="J29" s="356"/>
      <c r="K29" s="356"/>
      <c r="L29" s="356"/>
      <c r="M29" s="356"/>
      <c r="N29" s="356"/>
      <c r="O29" s="114"/>
    </row>
    <row r="30" spans="1:15" ht="11.25" customHeight="1">
      <c r="A30" s="331"/>
      <c r="B30" s="331"/>
      <c r="C30" s="331"/>
      <c r="D30" s="331"/>
      <c r="E30" s="331"/>
      <c r="F30" s="331"/>
      <c r="G30" s="331"/>
      <c r="H30" s="331"/>
      <c r="I30" s="331"/>
      <c r="J30" s="331"/>
      <c r="K30" s="331"/>
      <c r="L30" s="331"/>
      <c r="M30" s="331"/>
      <c r="N30" s="331"/>
      <c r="O30" s="113"/>
    </row>
    <row r="31" spans="1:15" ht="11.25" customHeight="1">
      <c r="A31" s="112" t="s">
        <v>2</v>
      </c>
      <c r="B31" s="111"/>
      <c r="C31" s="111"/>
      <c r="D31" s="111"/>
      <c r="E31" s="111"/>
      <c r="F31" s="111"/>
      <c r="G31" s="111"/>
      <c r="H31" s="111"/>
      <c r="I31" s="111"/>
      <c r="J31" s="111"/>
      <c r="K31" s="111"/>
      <c r="L31" s="110"/>
      <c r="M31" s="110"/>
      <c r="N31" s="110"/>
    </row>
    <row r="32" spans="1:15" ht="11.25" customHeight="1"/>
    <row r="33" ht="11.25" customHeight="1"/>
    <row r="34" ht="11.25" customHeight="1"/>
  </sheetData>
  <mergeCells count="11">
    <mergeCell ref="A30:N30"/>
    <mergeCell ref="A4:A9"/>
    <mergeCell ref="A11:A16"/>
    <mergeCell ref="A19:N20"/>
    <mergeCell ref="A21:N23"/>
    <mergeCell ref="A27:N28"/>
    <mergeCell ref="J1:K1"/>
    <mergeCell ref="A24:N24"/>
    <mergeCell ref="A25:N26"/>
    <mergeCell ref="A1:H1"/>
    <mergeCell ref="A29:N29"/>
  </mergeCells>
  <conditionalFormatting sqref="B8:B10">
    <cfRule type="duplicateValues" dxfId="1" priority="2"/>
  </conditionalFormatting>
  <conditionalFormatting sqref="B15:B16">
    <cfRule type="duplicateValues" dxfId="0" priority="1"/>
  </conditionalFormatting>
  <hyperlinks>
    <hyperlink ref="A29:N29" r:id="rId1" display="6) Urban Rural classification 2016. More information can be found of the Scottish Government website"/>
    <hyperlink ref="J1:K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
  <sheetViews>
    <sheetView showGridLines="0" workbookViewId="0">
      <selection sqref="A1:B1"/>
    </sheetView>
  </sheetViews>
  <sheetFormatPr defaultRowHeight="12.75"/>
  <cols>
    <col min="1" max="1" width="40.28515625" customWidth="1"/>
    <col min="2" max="2" width="9.140625" customWidth="1"/>
  </cols>
  <sheetData>
    <row r="1" spans="1:40" ht="18" customHeight="1">
      <c r="A1" s="352" t="s">
        <v>2775</v>
      </c>
      <c r="B1" s="352"/>
      <c r="C1" s="184"/>
      <c r="D1" s="363" t="s">
        <v>0</v>
      </c>
      <c r="E1" s="363"/>
      <c r="F1" s="184"/>
      <c r="G1" s="184"/>
      <c r="H1" s="184"/>
      <c r="I1" s="184"/>
      <c r="J1" s="184"/>
      <c r="K1" s="184"/>
      <c r="L1" s="184"/>
    </row>
    <row r="2" spans="1:40" ht="15" customHeight="1">
      <c r="B2" s="95"/>
      <c r="C2" s="95"/>
      <c r="D2" s="95"/>
      <c r="E2" s="95"/>
      <c r="F2" s="95"/>
      <c r="G2" s="95"/>
      <c r="H2" s="95"/>
      <c r="I2" s="95"/>
      <c r="J2" s="95"/>
      <c r="K2" s="95"/>
      <c r="L2" s="95"/>
    </row>
    <row r="3" spans="1:40" s="43" customFormat="1">
      <c r="A3" s="64" t="s">
        <v>44</v>
      </c>
      <c r="B3" s="65">
        <v>1</v>
      </c>
      <c r="C3" s="66">
        <v>2</v>
      </c>
      <c r="D3" s="66">
        <v>3</v>
      </c>
      <c r="E3" s="66">
        <v>4</v>
      </c>
      <c r="F3" s="66">
        <v>5</v>
      </c>
      <c r="G3" s="66">
        <v>6</v>
      </c>
      <c r="H3" s="66">
        <v>7</v>
      </c>
      <c r="I3" s="66">
        <v>8</v>
      </c>
      <c r="J3" s="66">
        <v>9</v>
      </c>
      <c r="K3" s="66">
        <v>10</v>
      </c>
      <c r="L3" s="66">
        <v>11</v>
      </c>
      <c r="M3" s="66">
        <v>12</v>
      </c>
      <c r="N3" s="66">
        <v>13</v>
      </c>
      <c r="O3" s="66">
        <v>14</v>
      </c>
      <c r="P3" s="66">
        <v>15</v>
      </c>
      <c r="Q3" s="66">
        <v>16</v>
      </c>
      <c r="R3" s="67">
        <v>17</v>
      </c>
      <c r="S3" s="67">
        <v>18</v>
      </c>
      <c r="T3" s="67">
        <v>19</v>
      </c>
      <c r="U3" s="67">
        <v>20</v>
      </c>
      <c r="V3" s="67">
        <v>21</v>
      </c>
      <c r="W3" s="67">
        <v>22</v>
      </c>
      <c r="X3" s="67">
        <v>23</v>
      </c>
      <c r="Y3" s="67">
        <v>24</v>
      </c>
      <c r="Z3" s="67">
        <v>25</v>
      </c>
      <c r="AA3" s="67">
        <v>26</v>
      </c>
      <c r="AB3" s="67">
        <v>27</v>
      </c>
      <c r="AC3" s="67">
        <v>28</v>
      </c>
      <c r="AD3" s="67">
        <v>29</v>
      </c>
      <c r="AE3" s="67">
        <v>30</v>
      </c>
      <c r="AF3" s="67">
        <v>31</v>
      </c>
      <c r="AG3" s="67">
        <v>32</v>
      </c>
      <c r="AH3" s="67">
        <v>33</v>
      </c>
      <c r="AI3" s="67">
        <v>34</v>
      </c>
      <c r="AJ3" s="67">
        <v>35</v>
      </c>
      <c r="AK3" s="67">
        <v>36</v>
      </c>
      <c r="AL3" s="67">
        <v>37</v>
      </c>
      <c r="AM3" s="67">
        <v>38</v>
      </c>
      <c r="AN3" s="67">
        <v>39</v>
      </c>
    </row>
    <row r="4" spans="1:40" s="43" customFormat="1">
      <c r="A4" s="360" t="s">
        <v>45</v>
      </c>
      <c r="B4" s="68"/>
      <c r="C4" s="69"/>
      <c r="D4" s="69"/>
      <c r="E4" s="69"/>
      <c r="F4" s="69"/>
      <c r="G4" s="69"/>
      <c r="H4" s="69"/>
      <c r="I4" s="69"/>
      <c r="J4" s="69"/>
      <c r="K4" s="69"/>
      <c r="L4" s="69"/>
      <c r="M4" s="69"/>
      <c r="N4" s="69"/>
      <c r="O4" s="69"/>
      <c r="P4" s="69"/>
      <c r="Q4" s="69"/>
      <c r="R4" s="66"/>
      <c r="S4" s="66"/>
      <c r="T4" s="66"/>
      <c r="U4" s="66"/>
      <c r="V4" s="66"/>
      <c r="W4" s="66"/>
      <c r="X4" s="66"/>
      <c r="Y4" s="66"/>
      <c r="Z4" s="66"/>
      <c r="AA4" s="66"/>
      <c r="AB4" s="66"/>
      <c r="AC4" s="66"/>
      <c r="AD4" s="66"/>
      <c r="AE4" s="66"/>
      <c r="AF4" s="66"/>
      <c r="AG4" s="66"/>
    </row>
    <row r="5" spans="1:40" s="43" customFormat="1">
      <c r="A5" s="361"/>
      <c r="B5" s="65"/>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row>
    <row r="6" spans="1:40" s="43" customFormat="1">
      <c r="A6" s="70" t="s">
        <v>46</v>
      </c>
      <c r="B6" s="65">
        <v>328</v>
      </c>
      <c r="C6" s="66">
        <v>359</v>
      </c>
      <c r="D6" s="66">
        <v>321</v>
      </c>
      <c r="E6" s="66">
        <v>326</v>
      </c>
      <c r="F6" s="66">
        <v>315</v>
      </c>
      <c r="G6" s="66">
        <v>322</v>
      </c>
      <c r="H6" s="66">
        <v>328</v>
      </c>
      <c r="I6" s="66">
        <v>319</v>
      </c>
      <c r="J6" s="66">
        <v>303</v>
      </c>
      <c r="K6" s="66">
        <v>324</v>
      </c>
      <c r="L6" s="66">
        <v>314</v>
      </c>
      <c r="M6" s="66">
        <v>295</v>
      </c>
      <c r="N6" s="66">
        <v>309</v>
      </c>
      <c r="O6" s="66">
        <v>292</v>
      </c>
      <c r="P6" s="66">
        <v>301</v>
      </c>
      <c r="Q6" s="66">
        <v>296</v>
      </c>
      <c r="R6" s="66">
        <v>305</v>
      </c>
      <c r="S6" s="66">
        <v>310</v>
      </c>
      <c r="T6" s="66">
        <v>301</v>
      </c>
      <c r="U6" s="66">
        <v>311</v>
      </c>
      <c r="V6" s="66">
        <v>298</v>
      </c>
      <c r="W6" s="66">
        <v>293</v>
      </c>
      <c r="X6" s="66">
        <v>302</v>
      </c>
      <c r="Y6" s="66">
        <v>300</v>
      </c>
      <c r="Z6" s="66">
        <v>300</v>
      </c>
      <c r="AA6" s="66">
        <v>306</v>
      </c>
      <c r="AB6" s="66">
        <v>302</v>
      </c>
      <c r="AC6" s="66">
        <v>297</v>
      </c>
      <c r="AD6" s="66">
        <v>302</v>
      </c>
      <c r="AE6" s="66">
        <v>306</v>
      </c>
      <c r="AF6" s="66">
        <v>310</v>
      </c>
      <c r="AG6" s="66">
        <v>301</v>
      </c>
      <c r="AH6" s="71">
        <v>301</v>
      </c>
      <c r="AI6" s="71">
        <v>305</v>
      </c>
      <c r="AJ6" s="71">
        <v>311</v>
      </c>
      <c r="AK6" s="71">
        <v>305</v>
      </c>
      <c r="AL6" s="71">
        <v>326</v>
      </c>
      <c r="AM6" s="71">
        <v>309</v>
      </c>
      <c r="AN6" s="71">
        <v>300</v>
      </c>
    </row>
    <row r="7" spans="1:40" s="43" customFormat="1">
      <c r="A7" s="70" t="s">
        <v>47</v>
      </c>
      <c r="B7" s="65">
        <v>148</v>
      </c>
      <c r="C7" s="66">
        <v>173</v>
      </c>
      <c r="D7" s="66">
        <v>161</v>
      </c>
      <c r="E7" s="66">
        <v>152</v>
      </c>
      <c r="F7" s="66">
        <v>156</v>
      </c>
      <c r="G7" s="66">
        <v>148</v>
      </c>
      <c r="H7" s="66">
        <v>137</v>
      </c>
      <c r="I7" s="66">
        <v>137</v>
      </c>
      <c r="J7" s="66">
        <v>134</v>
      </c>
      <c r="K7" s="66">
        <v>134</v>
      </c>
      <c r="L7" s="66">
        <v>126</v>
      </c>
      <c r="M7" s="66">
        <v>118</v>
      </c>
      <c r="N7" s="66">
        <v>120</v>
      </c>
      <c r="O7" s="66">
        <v>118</v>
      </c>
      <c r="P7" s="66">
        <v>113</v>
      </c>
      <c r="Q7" s="66">
        <v>113</v>
      </c>
      <c r="R7" s="66">
        <v>109</v>
      </c>
      <c r="S7" s="66">
        <v>119</v>
      </c>
      <c r="T7" s="66">
        <v>103</v>
      </c>
      <c r="U7" s="66">
        <v>102</v>
      </c>
      <c r="V7" s="66">
        <v>114</v>
      </c>
      <c r="W7" s="66">
        <v>104</v>
      </c>
      <c r="X7" s="66">
        <v>103</v>
      </c>
      <c r="Y7" s="66">
        <v>95</v>
      </c>
      <c r="Z7" s="66">
        <v>98</v>
      </c>
      <c r="AA7" s="66">
        <v>98</v>
      </c>
      <c r="AB7" s="66">
        <v>104</v>
      </c>
      <c r="AC7" s="66">
        <v>98</v>
      </c>
      <c r="AD7" s="66">
        <v>94</v>
      </c>
      <c r="AE7" s="66">
        <v>91</v>
      </c>
      <c r="AF7" s="66">
        <v>97</v>
      </c>
      <c r="AG7" s="66">
        <v>98</v>
      </c>
      <c r="AH7" s="71">
        <v>102</v>
      </c>
      <c r="AI7" s="71">
        <v>99</v>
      </c>
      <c r="AJ7" s="71">
        <v>94</v>
      </c>
      <c r="AK7" s="71">
        <v>108</v>
      </c>
      <c r="AL7" s="71">
        <v>101</v>
      </c>
      <c r="AM7" s="71">
        <v>101</v>
      </c>
      <c r="AN7" s="71">
        <v>111</v>
      </c>
    </row>
    <row r="8" spans="1:40" s="43" customFormat="1">
      <c r="A8" s="70" t="s">
        <v>48</v>
      </c>
      <c r="B8" s="65">
        <v>324</v>
      </c>
      <c r="C8" s="66">
        <v>418</v>
      </c>
      <c r="D8" s="66">
        <v>369</v>
      </c>
      <c r="E8" s="66">
        <v>345</v>
      </c>
      <c r="F8" s="66">
        <v>326</v>
      </c>
      <c r="G8" s="66">
        <v>315</v>
      </c>
      <c r="H8" s="66">
        <v>327</v>
      </c>
      <c r="I8" s="66">
        <v>323</v>
      </c>
      <c r="J8" s="66">
        <v>304</v>
      </c>
      <c r="K8" s="66">
        <v>332</v>
      </c>
      <c r="L8" s="66">
        <v>306</v>
      </c>
      <c r="M8" s="66">
        <v>302</v>
      </c>
      <c r="N8" s="66">
        <v>301</v>
      </c>
      <c r="O8" s="66">
        <v>286</v>
      </c>
      <c r="P8" s="66">
        <v>299</v>
      </c>
      <c r="Q8" s="66">
        <v>283</v>
      </c>
      <c r="R8" s="66">
        <v>292</v>
      </c>
      <c r="S8" s="66">
        <v>276</v>
      </c>
      <c r="T8" s="66">
        <v>275</v>
      </c>
      <c r="U8" s="66">
        <v>275</v>
      </c>
      <c r="V8" s="66">
        <v>279</v>
      </c>
      <c r="W8" s="66">
        <v>275</v>
      </c>
      <c r="X8" s="66">
        <v>279</v>
      </c>
      <c r="Y8" s="66">
        <v>263</v>
      </c>
      <c r="Z8" s="66">
        <v>269</v>
      </c>
      <c r="AA8" s="66">
        <v>274</v>
      </c>
      <c r="AB8" s="66">
        <v>260</v>
      </c>
      <c r="AC8" s="66">
        <v>276</v>
      </c>
      <c r="AD8" s="66">
        <v>259</v>
      </c>
      <c r="AE8" s="66">
        <v>250</v>
      </c>
      <c r="AF8" s="66">
        <v>245</v>
      </c>
      <c r="AG8" s="66">
        <v>256</v>
      </c>
      <c r="AH8" s="71">
        <v>265</v>
      </c>
      <c r="AI8" s="71">
        <v>263</v>
      </c>
      <c r="AJ8" s="71">
        <v>256</v>
      </c>
      <c r="AK8" s="71">
        <v>241</v>
      </c>
      <c r="AL8" s="71">
        <v>245</v>
      </c>
      <c r="AM8" s="71">
        <v>264</v>
      </c>
      <c r="AN8" s="71">
        <v>273</v>
      </c>
    </row>
    <row r="9" spans="1:40" s="43" customFormat="1">
      <c r="A9" s="70" t="s">
        <v>49</v>
      </c>
      <c r="B9" s="65">
        <v>205</v>
      </c>
      <c r="C9" s="66">
        <v>268</v>
      </c>
      <c r="D9" s="66">
        <v>228</v>
      </c>
      <c r="E9" s="66">
        <v>203</v>
      </c>
      <c r="F9" s="66">
        <v>194</v>
      </c>
      <c r="G9" s="66">
        <v>185</v>
      </c>
      <c r="H9" s="66">
        <v>181</v>
      </c>
      <c r="I9" s="66">
        <v>191</v>
      </c>
      <c r="J9" s="66">
        <v>172</v>
      </c>
      <c r="K9" s="66">
        <v>158</v>
      </c>
      <c r="L9" s="66">
        <v>162</v>
      </c>
      <c r="M9" s="66">
        <v>157</v>
      </c>
      <c r="N9" s="66">
        <v>136</v>
      </c>
      <c r="O9" s="66">
        <v>143</v>
      </c>
      <c r="P9" s="66">
        <v>139</v>
      </c>
      <c r="Q9" s="66">
        <v>125</v>
      </c>
      <c r="R9" s="66">
        <v>128</v>
      </c>
      <c r="S9" s="66">
        <v>125</v>
      </c>
      <c r="T9" s="66">
        <v>116</v>
      </c>
      <c r="U9" s="66">
        <v>125</v>
      </c>
      <c r="V9" s="66">
        <v>121</v>
      </c>
      <c r="W9" s="66">
        <v>114</v>
      </c>
      <c r="X9" s="66">
        <v>121</v>
      </c>
      <c r="Y9" s="66">
        <v>108</v>
      </c>
      <c r="Z9" s="66">
        <v>114</v>
      </c>
      <c r="AA9" s="66">
        <v>108</v>
      </c>
      <c r="AB9" s="66">
        <v>111</v>
      </c>
      <c r="AC9" s="66">
        <v>103</v>
      </c>
      <c r="AD9" s="66">
        <v>103</v>
      </c>
      <c r="AE9" s="66">
        <v>97</v>
      </c>
      <c r="AF9" s="66">
        <v>102</v>
      </c>
      <c r="AG9" s="66">
        <v>107</v>
      </c>
      <c r="AH9" s="71">
        <v>93</v>
      </c>
      <c r="AI9" s="71">
        <v>97</v>
      </c>
      <c r="AJ9" s="71">
        <v>99</v>
      </c>
      <c r="AK9" s="71">
        <v>100</v>
      </c>
      <c r="AL9" s="71">
        <v>100</v>
      </c>
      <c r="AM9" s="71">
        <v>104</v>
      </c>
      <c r="AN9" s="71">
        <v>111</v>
      </c>
    </row>
    <row r="10" spans="1:40" s="43" customFormat="1">
      <c r="A10" s="70" t="s">
        <v>50</v>
      </c>
      <c r="B10" s="65">
        <v>271</v>
      </c>
      <c r="C10" s="66">
        <v>341</v>
      </c>
      <c r="D10" s="66">
        <v>303</v>
      </c>
      <c r="E10" s="66">
        <v>291</v>
      </c>
      <c r="F10" s="66">
        <v>289</v>
      </c>
      <c r="G10" s="66">
        <v>284</v>
      </c>
      <c r="H10" s="66">
        <v>286</v>
      </c>
      <c r="I10" s="66">
        <v>277</v>
      </c>
      <c r="J10" s="66">
        <v>252</v>
      </c>
      <c r="K10" s="66">
        <v>281</v>
      </c>
      <c r="L10" s="66">
        <v>261</v>
      </c>
      <c r="M10" s="66">
        <v>249</v>
      </c>
      <c r="N10" s="66">
        <v>252</v>
      </c>
      <c r="O10" s="66">
        <v>260</v>
      </c>
      <c r="P10" s="66">
        <v>248</v>
      </c>
      <c r="Q10" s="66">
        <v>250</v>
      </c>
      <c r="R10" s="66">
        <v>253</v>
      </c>
      <c r="S10" s="66">
        <v>250</v>
      </c>
      <c r="T10" s="66">
        <v>240</v>
      </c>
      <c r="U10" s="66">
        <v>251</v>
      </c>
      <c r="V10" s="66">
        <v>234</v>
      </c>
      <c r="W10" s="66">
        <v>231</v>
      </c>
      <c r="X10" s="66">
        <v>250</v>
      </c>
      <c r="Y10" s="66">
        <v>234</v>
      </c>
      <c r="Z10" s="66">
        <v>238</v>
      </c>
      <c r="AA10" s="66">
        <v>241</v>
      </c>
      <c r="AB10" s="66">
        <v>241</v>
      </c>
      <c r="AC10" s="66">
        <v>252</v>
      </c>
      <c r="AD10" s="66">
        <v>238</v>
      </c>
      <c r="AE10" s="66">
        <v>234</v>
      </c>
      <c r="AF10" s="66">
        <v>241</v>
      </c>
      <c r="AG10" s="66">
        <v>241</v>
      </c>
      <c r="AH10" s="71">
        <v>230</v>
      </c>
      <c r="AI10" s="71">
        <v>234</v>
      </c>
      <c r="AJ10" s="71">
        <v>223</v>
      </c>
      <c r="AK10" s="71">
        <v>234</v>
      </c>
      <c r="AL10" s="71">
        <v>236</v>
      </c>
      <c r="AM10" s="71">
        <v>228</v>
      </c>
      <c r="AN10" s="71">
        <v>250</v>
      </c>
    </row>
    <row r="11" spans="1:40" s="43" customFormat="1">
      <c r="A11" s="70" t="s">
        <v>51</v>
      </c>
      <c r="B11" s="65">
        <v>1276</v>
      </c>
      <c r="C11" s="66">
        <v>1560</v>
      </c>
      <c r="D11" s="66">
        <v>1382</v>
      </c>
      <c r="E11" s="66">
        <v>1317</v>
      </c>
      <c r="F11" s="66">
        <v>1280</v>
      </c>
      <c r="G11" s="66">
        <v>1254</v>
      </c>
      <c r="H11" s="66">
        <v>1259</v>
      </c>
      <c r="I11" s="66">
        <v>1247</v>
      </c>
      <c r="J11" s="66">
        <v>1165</v>
      </c>
      <c r="K11" s="66">
        <v>1229</v>
      </c>
      <c r="L11" s="66">
        <v>1169</v>
      </c>
      <c r="M11" s="66">
        <v>1120</v>
      </c>
      <c r="N11" s="66">
        <v>1118</v>
      </c>
      <c r="O11" s="66">
        <v>1098</v>
      </c>
      <c r="P11" s="66">
        <v>1100</v>
      </c>
      <c r="Q11" s="66">
        <v>1067</v>
      </c>
      <c r="R11" s="66">
        <v>1087</v>
      </c>
      <c r="S11" s="66">
        <v>1079</v>
      </c>
      <c r="T11" s="66">
        <v>1034</v>
      </c>
      <c r="U11" s="66">
        <v>1064</v>
      </c>
      <c r="V11" s="66">
        <v>1045</v>
      </c>
      <c r="W11" s="66">
        <v>1017</v>
      </c>
      <c r="X11" s="66">
        <v>1056</v>
      </c>
      <c r="Y11" s="66">
        <v>1000</v>
      </c>
      <c r="Z11" s="66">
        <v>1019</v>
      </c>
      <c r="AA11" s="66">
        <v>1026</v>
      </c>
      <c r="AB11" s="66">
        <v>1018</v>
      </c>
      <c r="AC11" s="66">
        <v>1025</v>
      </c>
      <c r="AD11" s="66">
        <v>996</v>
      </c>
      <c r="AE11" s="66">
        <v>977</v>
      </c>
      <c r="AF11" s="66">
        <v>994</v>
      </c>
      <c r="AG11" s="66">
        <v>1003</v>
      </c>
      <c r="AH11" s="71">
        <v>992</v>
      </c>
      <c r="AI11" s="71">
        <v>999</v>
      </c>
      <c r="AJ11" s="71">
        <v>983</v>
      </c>
      <c r="AK11" s="71">
        <v>988</v>
      </c>
      <c r="AL11" s="71">
        <v>1008</v>
      </c>
      <c r="AM11" s="71">
        <v>1007</v>
      </c>
      <c r="AN11" s="71">
        <v>1046</v>
      </c>
    </row>
    <row r="12" spans="1:40" s="43" customFormat="1">
      <c r="A12" s="362" t="s">
        <v>52</v>
      </c>
      <c r="B12" s="218"/>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row>
    <row r="13" spans="1:40" s="43" customFormat="1">
      <c r="A13" s="362"/>
      <c r="B13" s="65"/>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71"/>
      <c r="AI13" s="71"/>
      <c r="AJ13" s="71"/>
      <c r="AK13" s="71"/>
      <c r="AL13" s="71"/>
      <c r="AM13" s="71"/>
      <c r="AN13" s="71"/>
    </row>
    <row r="14" spans="1:40" s="43" customFormat="1">
      <c r="A14" s="70" t="s">
        <v>46</v>
      </c>
      <c r="B14" s="65">
        <v>308</v>
      </c>
      <c r="C14" s="66">
        <v>378</v>
      </c>
      <c r="D14" s="66">
        <v>331</v>
      </c>
      <c r="E14" s="66">
        <v>310</v>
      </c>
      <c r="F14" s="66">
        <v>326</v>
      </c>
      <c r="G14" s="66">
        <v>337</v>
      </c>
      <c r="H14" s="66">
        <v>322</v>
      </c>
      <c r="I14" s="66">
        <v>318</v>
      </c>
      <c r="J14" s="66">
        <v>301</v>
      </c>
      <c r="K14" s="66">
        <v>296</v>
      </c>
      <c r="L14" s="66">
        <v>324</v>
      </c>
      <c r="M14" s="66">
        <v>337</v>
      </c>
      <c r="N14" s="66">
        <v>273</v>
      </c>
      <c r="O14" s="66">
        <v>375</v>
      </c>
      <c r="P14" s="66">
        <v>341</v>
      </c>
      <c r="Q14" s="66">
        <v>334</v>
      </c>
      <c r="R14" s="66">
        <v>301</v>
      </c>
      <c r="S14" s="66">
        <v>308</v>
      </c>
      <c r="T14" s="66">
        <v>292</v>
      </c>
      <c r="U14" s="66">
        <v>328</v>
      </c>
      <c r="V14" s="66">
        <v>305</v>
      </c>
      <c r="W14" s="66">
        <v>286</v>
      </c>
      <c r="X14" s="66">
        <v>308</v>
      </c>
      <c r="Y14" s="66">
        <v>276</v>
      </c>
      <c r="Z14" s="66">
        <v>296</v>
      </c>
      <c r="AA14" s="66">
        <v>294</v>
      </c>
      <c r="AB14" s="66">
        <v>297</v>
      </c>
      <c r="AC14" s="66">
        <v>281</v>
      </c>
      <c r="AD14" s="66">
        <v>317</v>
      </c>
      <c r="AE14" s="66">
        <v>304</v>
      </c>
      <c r="AF14" s="66">
        <v>299</v>
      </c>
      <c r="AG14" s="66">
        <v>327</v>
      </c>
      <c r="AH14" s="71">
        <v>308</v>
      </c>
      <c r="AI14" s="71">
        <v>300</v>
      </c>
      <c r="AJ14" s="71">
        <v>316</v>
      </c>
      <c r="AK14" s="71">
        <v>341</v>
      </c>
      <c r="AL14" s="71">
        <v>284</v>
      </c>
      <c r="AM14" s="71">
        <v>271</v>
      </c>
      <c r="AN14" s="71">
        <v>260</v>
      </c>
    </row>
    <row r="15" spans="1:40" s="43" customFormat="1">
      <c r="A15" s="70" t="s">
        <v>47</v>
      </c>
      <c r="B15" s="65">
        <v>147</v>
      </c>
      <c r="C15" s="66">
        <v>211</v>
      </c>
      <c r="D15" s="66">
        <v>155</v>
      </c>
      <c r="E15" s="66">
        <v>137</v>
      </c>
      <c r="F15" s="66">
        <v>155</v>
      </c>
      <c r="G15" s="66">
        <v>133</v>
      </c>
      <c r="H15" s="66">
        <v>120</v>
      </c>
      <c r="I15" s="66">
        <v>115</v>
      </c>
      <c r="J15" s="66">
        <v>117</v>
      </c>
      <c r="K15" s="66">
        <v>164</v>
      </c>
      <c r="L15" s="66">
        <v>135</v>
      </c>
      <c r="M15" s="66">
        <v>123</v>
      </c>
      <c r="N15" s="66">
        <v>135</v>
      </c>
      <c r="O15" s="66">
        <v>203</v>
      </c>
      <c r="P15" s="66">
        <v>215</v>
      </c>
      <c r="Q15" s="66">
        <v>195</v>
      </c>
      <c r="R15" s="66">
        <v>179</v>
      </c>
      <c r="S15" s="66">
        <v>161</v>
      </c>
      <c r="T15" s="66">
        <v>129</v>
      </c>
      <c r="U15" s="66">
        <v>118</v>
      </c>
      <c r="V15" s="66">
        <v>103</v>
      </c>
      <c r="W15" s="66">
        <v>107</v>
      </c>
      <c r="X15" s="66">
        <v>84</v>
      </c>
      <c r="Y15" s="66">
        <v>102</v>
      </c>
      <c r="Z15" s="66">
        <v>91</v>
      </c>
      <c r="AA15" s="66">
        <v>98</v>
      </c>
      <c r="AB15" s="66">
        <v>80</v>
      </c>
      <c r="AC15" s="66">
        <v>88</v>
      </c>
      <c r="AD15" s="66">
        <v>100</v>
      </c>
      <c r="AE15" s="66">
        <v>93</v>
      </c>
      <c r="AF15" s="66">
        <v>90</v>
      </c>
      <c r="AG15" s="66">
        <v>92</v>
      </c>
      <c r="AH15" s="71">
        <v>83</v>
      </c>
      <c r="AI15" s="71">
        <v>119</v>
      </c>
      <c r="AJ15" s="71">
        <v>93</v>
      </c>
      <c r="AK15" s="71">
        <v>83</v>
      </c>
      <c r="AL15" s="71">
        <v>95</v>
      </c>
      <c r="AM15" s="71">
        <v>97</v>
      </c>
      <c r="AN15" s="71">
        <v>92</v>
      </c>
    </row>
    <row r="16" spans="1:40" s="43" customFormat="1">
      <c r="A16" s="70" t="s">
        <v>48</v>
      </c>
      <c r="B16" s="65">
        <v>311</v>
      </c>
      <c r="C16" s="66">
        <v>385</v>
      </c>
      <c r="D16" s="66">
        <v>328</v>
      </c>
      <c r="E16" s="66">
        <v>298</v>
      </c>
      <c r="F16" s="66">
        <v>282</v>
      </c>
      <c r="G16" s="66">
        <v>338</v>
      </c>
      <c r="H16" s="66">
        <v>281</v>
      </c>
      <c r="I16" s="66">
        <v>306</v>
      </c>
      <c r="J16" s="66">
        <v>321</v>
      </c>
      <c r="K16" s="66">
        <v>315</v>
      </c>
      <c r="L16" s="66">
        <v>332</v>
      </c>
      <c r="M16" s="66">
        <v>289</v>
      </c>
      <c r="N16" s="66">
        <v>271</v>
      </c>
      <c r="O16" s="66">
        <v>390</v>
      </c>
      <c r="P16" s="66">
        <v>353</v>
      </c>
      <c r="Q16" s="66">
        <v>294</v>
      </c>
      <c r="R16" s="66">
        <v>320</v>
      </c>
      <c r="S16" s="66">
        <v>325</v>
      </c>
      <c r="T16" s="66">
        <v>283</v>
      </c>
      <c r="U16" s="66">
        <v>278</v>
      </c>
      <c r="V16" s="66">
        <v>250</v>
      </c>
      <c r="W16" s="66">
        <v>283</v>
      </c>
      <c r="X16" s="66">
        <v>280</v>
      </c>
      <c r="Y16" s="66">
        <v>261</v>
      </c>
      <c r="Z16" s="66">
        <v>276</v>
      </c>
      <c r="AA16" s="66">
        <v>250</v>
      </c>
      <c r="AB16" s="66">
        <v>257</v>
      </c>
      <c r="AC16" s="66">
        <v>279</v>
      </c>
      <c r="AD16" s="66">
        <v>263</v>
      </c>
      <c r="AE16" s="66">
        <v>263</v>
      </c>
      <c r="AF16" s="66">
        <v>273</v>
      </c>
      <c r="AG16" s="66">
        <v>284</v>
      </c>
      <c r="AH16" s="71">
        <v>230</v>
      </c>
      <c r="AI16" s="71">
        <v>268</v>
      </c>
      <c r="AJ16" s="71">
        <v>257</v>
      </c>
      <c r="AK16" s="71">
        <v>255</v>
      </c>
      <c r="AL16" s="71">
        <v>284</v>
      </c>
      <c r="AM16" s="71">
        <v>252</v>
      </c>
      <c r="AN16" s="71">
        <v>235</v>
      </c>
    </row>
    <row r="17" spans="1:40" s="43" customFormat="1">
      <c r="A17" s="70" t="s">
        <v>49</v>
      </c>
      <c r="B17" s="65">
        <v>162</v>
      </c>
      <c r="C17" s="66">
        <v>230</v>
      </c>
      <c r="D17" s="66">
        <v>192</v>
      </c>
      <c r="E17" s="66">
        <v>155</v>
      </c>
      <c r="F17" s="66">
        <v>138</v>
      </c>
      <c r="G17" s="66">
        <v>120</v>
      </c>
      <c r="H17" s="66">
        <v>138</v>
      </c>
      <c r="I17" s="66">
        <v>133</v>
      </c>
      <c r="J17" s="66">
        <v>131</v>
      </c>
      <c r="K17" s="66">
        <v>129</v>
      </c>
      <c r="L17" s="66">
        <v>122</v>
      </c>
      <c r="M17" s="66">
        <v>143</v>
      </c>
      <c r="N17" s="66">
        <v>113</v>
      </c>
      <c r="O17" s="66">
        <v>160</v>
      </c>
      <c r="P17" s="66">
        <v>142</v>
      </c>
      <c r="Q17" s="66">
        <v>101</v>
      </c>
      <c r="R17" s="66">
        <v>104</v>
      </c>
      <c r="S17" s="66">
        <v>105</v>
      </c>
      <c r="T17" s="66">
        <v>89</v>
      </c>
      <c r="U17" s="66">
        <v>88</v>
      </c>
      <c r="V17" s="66">
        <v>82</v>
      </c>
      <c r="W17" s="66">
        <v>75</v>
      </c>
      <c r="X17" s="66">
        <v>88</v>
      </c>
      <c r="Y17" s="66">
        <v>76</v>
      </c>
      <c r="Z17" s="66">
        <v>99</v>
      </c>
      <c r="AA17" s="66">
        <v>87</v>
      </c>
      <c r="AB17" s="66">
        <v>82</v>
      </c>
      <c r="AC17" s="66">
        <v>77</v>
      </c>
      <c r="AD17" s="66">
        <v>71</v>
      </c>
      <c r="AE17" s="66">
        <v>66</v>
      </c>
      <c r="AF17" s="66">
        <v>92</v>
      </c>
      <c r="AG17" s="66">
        <v>71</v>
      </c>
      <c r="AH17" s="71">
        <v>69</v>
      </c>
      <c r="AI17" s="71">
        <v>89</v>
      </c>
      <c r="AJ17" s="71">
        <v>86</v>
      </c>
      <c r="AK17" s="71">
        <v>80</v>
      </c>
      <c r="AL17" s="71">
        <v>98</v>
      </c>
      <c r="AM17" s="71">
        <v>83</v>
      </c>
      <c r="AN17" s="71">
        <v>75</v>
      </c>
    </row>
    <row r="18" spans="1:40" s="43" customFormat="1">
      <c r="A18" s="70" t="s">
        <v>53</v>
      </c>
      <c r="B18" s="65">
        <v>0</v>
      </c>
      <c r="C18" s="66">
        <v>0</v>
      </c>
      <c r="D18" s="66">
        <v>0</v>
      </c>
      <c r="E18" s="66">
        <v>0</v>
      </c>
      <c r="F18" s="66">
        <v>0</v>
      </c>
      <c r="G18" s="66">
        <v>0</v>
      </c>
      <c r="H18" s="66">
        <v>0</v>
      </c>
      <c r="I18" s="66">
        <v>0</v>
      </c>
      <c r="J18" s="66">
        <v>0</v>
      </c>
      <c r="K18" s="66">
        <v>0</v>
      </c>
      <c r="L18" s="66">
        <v>0</v>
      </c>
      <c r="M18" s="66">
        <v>10</v>
      </c>
      <c r="N18" s="66">
        <v>53</v>
      </c>
      <c r="O18" s="66">
        <v>256</v>
      </c>
      <c r="P18" s="66">
        <v>587</v>
      </c>
      <c r="Q18" s="66">
        <v>637</v>
      </c>
      <c r="R18" s="66">
        <v>635</v>
      </c>
      <c r="S18" s="66">
        <v>499</v>
      </c>
      <c r="T18" s="66">
        <v>387</v>
      </c>
      <c r="U18" s="66">
        <v>302</v>
      </c>
      <c r="V18" s="66">
        <v>212</v>
      </c>
      <c r="W18" s="66">
        <v>110</v>
      </c>
      <c r="X18" s="66">
        <v>73</v>
      </c>
      <c r="Y18" s="66">
        <v>50</v>
      </c>
      <c r="Z18" s="66">
        <v>41</v>
      </c>
      <c r="AA18" s="66">
        <v>27</v>
      </c>
      <c r="AB18" s="66">
        <v>9</v>
      </c>
      <c r="AC18" s="66">
        <v>7</v>
      </c>
      <c r="AD18" s="66">
        <v>3</v>
      </c>
      <c r="AE18" s="66">
        <v>4</v>
      </c>
      <c r="AF18" s="66">
        <v>3</v>
      </c>
      <c r="AG18" s="66">
        <v>1</v>
      </c>
      <c r="AH18" s="217">
        <v>0</v>
      </c>
      <c r="AI18" s="217">
        <v>4</v>
      </c>
      <c r="AJ18" s="71">
        <v>3</v>
      </c>
      <c r="AK18" s="71">
        <v>2</v>
      </c>
      <c r="AL18" s="71">
        <v>2</v>
      </c>
      <c r="AM18" s="71">
        <v>7</v>
      </c>
      <c r="AN18" s="71">
        <v>9</v>
      </c>
    </row>
    <row r="19" spans="1:40" s="43" customFormat="1">
      <c r="A19" s="70" t="s">
        <v>50</v>
      </c>
      <c r="B19" s="65">
        <v>233</v>
      </c>
      <c r="C19" s="66">
        <v>363</v>
      </c>
      <c r="D19" s="66">
        <v>316</v>
      </c>
      <c r="E19" s="66">
        <v>326</v>
      </c>
      <c r="F19" s="66">
        <v>287</v>
      </c>
      <c r="G19" s="66">
        <v>288</v>
      </c>
      <c r="H19" s="66">
        <v>301</v>
      </c>
      <c r="I19" s="66">
        <v>290</v>
      </c>
      <c r="J19" s="66">
        <v>301</v>
      </c>
      <c r="K19" s="66">
        <v>304</v>
      </c>
      <c r="L19" s="66">
        <v>285</v>
      </c>
      <c r="M19" s="66">
        <v>294</v>
      </c>
      <c r="N19" s="66">
        <v>234</v>
      </c>
      <c r="O19" s="66">
        <v>360</v>
      </c>
      <c r="P19" s="66">
        <v>340</v>
      </c>
      <c r="Q19" s="66">
        <v>355</v>
      </c>
      <c r="R19" s="66">
        <v>297</v>
      </c>
      <c r="S19" s="66">
        <v>281</v>
      </c>
      <c r="T19" s="66">
        <v>255</v>
      </c>
      <c r="U19" s="66">
        <v>307</v>
      </c>
      <c r="V19" s="66">
        <v>274</v>
      </c>
      <c r="W19" s="66">
        <v>267</v>
      </c>
      <c r="X19" s="66">
        <v>260</v>
      </c>
      <c r="Y19" s="96">
        <v>269</v>
      </c>
      <c r="Z19" s="96">
        <v>262</v>
      </c>
      <c r="AA19" s="96">
        <v>252</v>
      </c>
      <c r="AB19" s="96">
        <v>258</v>
      </c>
      <c r="AC19" s="96">
        <v>244</v>
      </c>
      <c r="AD19" s="96">
        <v>279</v>
      </c>
      <c r="AE19" s="96">
        <v>231</v>
      </c>
      <c r="AF19" s="96">
        <v>286</v>
      </c>
      <c r="AG19" s="96">
        <v>236</v>
      </c>
      <c r="AH19" s="71">
        <v>232</v>
      </c>
      <c r="AI19" s="71">
        <v>266</v>
      </c>
      <c r="AJ19" s="71">
        <v>274</v>
      </c>
      <c r="AK19" s="71">
        <v>289</v>
      </c>
      <c r="AL19" s="71">
        <v>306</v>
      </c>
      <c r="AM19" s="71">
        <v>242</v>
      </c>
      <c r="AN19" s="71">
        <v>245</v>
      </c>
    </row>
    <row r="20" spans="1:40" s="43" customFormat="1">
      <c r="A20" s="70" t="s">
        <v>51</v>
      </c>
      <c r="B20" s="65">
        <v>1161</v>
      </c>
      <c r="C20" s="66">
        <v>1567</v>
      </c>
      <c r="D20" s="66">
        <v>1322</v>
      </c>
      <c r="E20" s="66">
        <v>1226</v>
      </c>
      <c r="F20" s="66">
        <v>1188</v>
      </c>
      <c r="G20" s="66">
        <v>1216</v>
      </c>
      <c r="H20" s="66">
        <v>1162</v>
      </c>
      <c r="I20" s="66">
        <v>1162</v>
      </c>
      <c r="J20" s="66">
        <v>1171</v>
      </c>
      <c r="K20" s="66">
        <v>1208</v>
      </c>
      <c r="L20" s="66">
        <v>1198</v>
      </c>
      <c r="M20" s="66">
        <v>1196</v>
      </c>
      <c r="N20" s="66">
        <v>1079</v>
      </c>
      <c r="O20" s="66">
        <v>1744</v>
      </c>
      <c r="P20" s="66">
        <v>1978</v>
      </c>
      <c r="Q20" s="66">
        <v>1916</v>
      </c>
      <c r="R20" s="66">
        <v>1836</v>
      </c>
      <c r="S20" s="66">
        <v>1679</v>
      </c>
      <c r="T20" s="66">
        <v>1435</v>
      </c>
      <c r="U20" s="96">
        <v>1421</v>
      </c>
      <c r="V20" s="66">
        <v>1226</v>
      </c>
      <c r="W20" s="66">
        <v>1128</v>
      </c>
      <c r="X20" s="66">
        <v>1093</v>
      </c>
      <c r="Y20" s="66">
        <v>1034</v>
      </c>
      <c r="Z20" s="66">
        <v>1065</v>
      </c>
      <c r="AA20" s="66">
        <v>1008</v>
      </c>
      <c r="AB20" s="66">
        <v>983</v>
      </c>
      <c r="AC20" s="66">
        <v>976</v>
      </c>
      <c r="AD20" s="66">
        <v>1033</v>
      </c>
      <c r="AE20" s="66">
        <v>961</v>
      </c>
      <c r="AF20" s="66">
        <v>1043</v>
      </c>
      <c r="AG20" s="66">
        <v>1011</v>
      </c>
      <c r="AH20" s="217">
        <v>922</v>
      </c>
      <c r="AI20" s="216">
        <v>1046</v>
      </c>
      <c r="AJ20" s="71">
        <v>1029</v>
      </c>
      <c r="AK20" s="71">
        <v>1050</v>
      </c>
      <c r="AL20" s="71">
        <v>1069</v>
      </c>
      <c r="AM20" s="71">
        <v>952</v>
      </c>
      <c r="AN20" s="71">
        <v>916</v>
      </c>
    </row>
    <row r="21" spans="1:40" s="43" customFormat="1">
      <c r="A21" s="361" t="s">
        <v>54</v>
      </c>
      <c r="B21" s="65"/>
      <c r="C21" s="66"/>
      <c r="D21" s="66"/>
      <c r="E21" s="66"/>
      <c r="F21" s="66"/>
      <c r="G21" s="66"/>
      <c r="H21" s="66"/>
      <c r="I21" s="66"/>
      <c r="J21" s="66"/>
      <c r="K21" s="66"/>
      <c r="L21" s="66"/>
      <c r="M21" s="66"/>
      <c r="N21" s="66"/>
      <c r="O21" s="96"/>
      <c r="P21" s="96"/>
      <c r="Q21" s="96"/>
      <c r="R21" s="96"/>
      <c r="S21" s="96"/>
      <c r="T21" s="96"/>
      <c r="U21" s="66"/>
      <c r="V21" s="66"/>
      <c r="W21" s="66"/>
      <c r="X21" s="66"/>
      <c r="Y21" s="66"/>
      <c r="Z21" s="66"/>
      <c r="AA21" s="66"/>
      <c r="AB21" s="66"/>
      <c r="AC21" s="66"/>
      <c r="AD21" s="66"/>
      <c r="AE21" s="66"/>
      <c r="AF21" s="66"/>
      <c r="AG21" s="66"/>
      <c r="AH21" s="71"/>
      <c r="AI21" s="71"/>
      <c r="AJ21" s="71"/>
      <c r="AK21" s="71"/>
      <c r="AL21" s="71"/>
      <c r="AM21" s="71"/>
      <c r="AN21" s="71"/>
    </row>
    <row r="22" spans="1:40" s="43" customFormat="1">
      <c r="A22" s="361"/>
      <c r="B22" s="65"/>
      <c r="C22" s="66"/>
      <c r="D22" s="66"/>
      <c r="E22" s="66"/>
      <c r="F22" s="66"/>
      <c r="G22" s="66"/>
      <c r="H22" s="66"/>
      <c r="I22" s="66"/>
      <c r="J22" s="66"/>
      <c r="K22" s="66"/>
      <c r="L22" s="66"/>
      <c r="M22" s="66"/>
      <c r="N22" s="66"/>
      <c r="O22" s="96"/>
      <c r="P22" s="96"/>
      <c r="Q22" s="96"/>
      <c r="R22" s="96"/>
      <c r="S22" s="96"/>
      <c r="T22" s="96"/>
      <c r="U22" s="66"/>
      <c r="V22" s="66"/>
      <c r="W22" s="66"/>
      <c r="X22" s="66"/>
      <c r="Y22" s="66"/>
      <c r="Z22" s="66"/>
      <c r="AA22" s="66"/>
      <c r="AB22" s="66"/>
      <c r="AC22" s="66"/>
      <c r="AD22" s="66"/>
      <c r="AE22" s="66"/>
      <c r="AF22" s="66"/>
      <c r="AG22" s="66"/>
      <c r="AH22" s="71"/>
      <c r="AI22" s="71"/>
      <c r="AJ22" s="71"/>
      <c r="AK22" s="71"/>
      <c r="AL22" s="71"/>
      <c r="AM22" s="71"/>
      <c r="AN22" s="71"/>
    </row>
    <row r="23" spans="1:40" s="43" customFormat="1">
      <c r="A23" s="70" t="s">
        <v>46</v>
      </c>
      <c r="B23" s="65">
        <f>B14-B6</f>
        <v>-20</v>
      </c>
      <c r="C23" s="66">
        <f t="shared" ref="C23:AN26" si="0">C14-C6</f>
        <v>19</v>
      </c>
      <c r="D23" s="66">
        <f t="shared" si="0"/>
        <v>10</v>
      </c>
      <c r="E23" s="66">
        <f t="shared" si="0"/>
        <v>-16</v>
      </c>
      <c r="F23" s="66">
        <f t="shared" si="0"/>
        <v>11</v>
      </c>
      <c r="G23" s="66">
        <f t="shared" si="0"/>
        <v>15</v>
      </c>
      <c r="H23" s="66">
        <f t="shared" si="0"/>
        <v>-6</v>
      </c>
      <c r="I23" s="66">
        <f t="shared" si="0"/>
        <v>-1</v>
      </c>
      <c r="J23" s="66">
        <f t="shared" si="0"/>
        <v>-2</v>
      </c>
      <c r="K23" s="66">
        <f t="shared" si="0"/>
        <v>-28</v>
      </c>
      <c r="L23" s="66">
        <f t="shared" si="0"/>
        <v>10</v>
      </c>
      <c r="M23" s="66">
        <f t="shared" si="0"/>
        <v>42</v>
      </c>
      <c r="N23" s="66">
        <f t="shared" si="0"/>
        <v>-36</v>
      </c>
      <c r="O23" s="66">
        <f t="shared" si="0"/>
        <v>83</v>
      </c>
      <c r="P23" s="66">
        <f t="shared" si="0"/>
        <v>40</v>
      </c>
      <c r="Q23" s="66">
        <f t="shared" si="0"/>
        <v>38</v>
      </c>
      <c r="R23" s="66">
        <f t="shared" si="0"/>
        <v>-4</v>
      </c>
      <c r="S23" s="66">
        <f t="shared" si="0"/>
        <v>-2</v>
      </c>
      <c r="T23" s="66">
        <f t="shared" si="0"/>
        <v>-9</v>
      </c>
      <c r="U23" s="66">
        <f t="shared" si="0"/>
        <v>17</v>
      </c>
      <c r="V23" s="66">
        <f t="shared" si="0"/>
        <v>7</v>
      </c>
      <c r="W23" s="66">
        <f t="shared" si="0"/>
        <v>-7</v>
      </c>
      <c r="X23" s="66">
        <f t="shared" si="0"/>
        <v>6</v>
      </c>
      <c r="Y23" s="66">
        <f t="shared" si="0"/>
        <v>-24</v>
      </c>
      <c r="Z23" s="66">
        <f t="shared" si="0"/>
        <v>-4</v>
      </c>
      <c r="AA23" s="66">
        <f t="shared" si="0"/>
        <v>-12</v>
      </c>
      <c r="AB23" s="66">
        <f t="shared" si="0"/>
        <v>-5</v>
      </c>
      <c r="AC23" s="66">
        <f t="shared" si="0"/>
        <v>-16</v>
      </c>
      <c r="AD23" s="66">
        <f t="shared" si="0"/>
        <v>15</v>
      </c>
      <c r="AE23" s="66">
        <f t="shared" si="0"/>
        <v>-2</v>
      </c>
      <c r="AF23" s="66">
        <f t="shared" si="0"/>
        <v>-11</v>
      </c>
      <c r="AG23" s="66">
        <f t="shared" si="0"/>
        <v>26</v>
      </c>
      <c r="AH23" s="66">
        <f t="shared" si="0"/>
        <v>7</v>
      </c>
      <c r="AI23" s="66">
        <f t="shared" si="0"/>
        <v>-5</v>
      </c>
      <c r="AJ23" s="66">
        <f t="shared" si="0"/>
        <v>5</v>
      </c>
      <c r="AK23" s="66">
        <f t="shared" si="0"/>
        <v>36</v>
      </c>
      <c r="AL23" s="66">
        <f t="shared" si="0"/>
        <v>-42</v>
      </c>
      <c r="AM23" s="66">
        <f t="shared" si="0"/>
        <v>-38</v>
      </c>
      <c r="AN23" s="66">
        <f t="shared" si="0"/>
        <v>-40</v>
      </c>
    </row>
    <row r="24" spans="1:40" s="43" customFormat="1">
      <c r="A24" s="70" t="s">
        <v>47</v>
      </c>
      <c r="B24" s="65">
        <f t="shared" ref="B24:Q26" si="1">B15-B7</f>
        <v>-1</v>
      </c>
      <c r="C24" s="66">
        <f t="shared" si="1"/>
        <v>38</v>
      </c>
      <c r="D24" s="66">
        <f t="shared" si="1"/>
        <v>-6</v>
      </c>
      <c r="E24" s="66">
        <f t="shared" si="1"/>
        <v>-15</v>
      </c>
      <c r="F24" s="66">
        <f t="shared" si="1"/>
        <v>-1</v>
      </c>
      <c r="G24" s="66">
        <f t="shared" si="1"/>
        <v>-15</v>
      </c>
      <c r="H24" s="66">
        <f t="shared" si="1"/>
        <v>-17</v>
      </c>
      <c r="I24" s="66">
        <f t="shared" si="1"/>
        <v>-22</v>
      </c>
      <c r="J24" s="66">
        <f t="shared" si="1"/>
        <v>-17</v>
      </c>
      <c r="K24" s="66">
        <f t="shared" si="1"/>
        <v>30</v>
      </c>
      <c r="L24" s="66">
        <f t="shared" si="1"/>
        <v>9</v>
      </c>
      <c r="M24" s="66">
        <f t="shared" si="1"/>
        <v>5</v>
      </c>
      <c r="N24" s="66">
        <f t="shared" si="1"/>
        <v>15</v>
      </c>
      <c r="O24" s="66">
        <f t="shared" si="1"/>
        <v>85</v>
      </c>
      <c r="P24" s="66">
        <f t="shared" si="1"/>
        <v>102</v>
      </c>
      <c r="Q24" s="66">
        <f t="shared" si="1"/>
        <v>82</v>
      </c>
      <c r="R24" s="66">
        <f t="shared" si="0"/>
        <v>70</v>
      </c>
      <c r="S24" s="66">
        <f t="shared" si="0"/>
        <v>42</v>
      </c>
      <c r="T24" s="66">
        <f t="shared" si="0"/>
        <v>26</v>
      </c>
      <c r="U24" s="66">
        <f t="shared" si="0"/>
        <v>16</v>
      </c>
      <c r="V24" s="66">
        <f t="shared" si="0"/>
        <v>-11</v>
      </c>
      <c r="W24" s="66">
        <f t="shared" si="0"/>
        <v>3</v>
      </c>
      <c r="X24" s="66">
        <f t="shared" si="0"/>
        <v>-19</v>
      </c>
      <c r="Y24" s="66">
        <f t="shared" si="0"/>
        <v>7</v>
      </c>
      <c r="Z24" s="66">
        <f t="shared" si="0"/>
        <v>-7</v>
      </c>
      <c r="AA24" s="66">
        <f t="shared" si="0"/>
        <v>0</v>
      </c>
      <c r="AB24" s="66">
        <f t="shared" si="0"/>
        <v>-24</v>
      </c>
      <c r="AC24" s="66">
        <f t="shared" si="0"/>
        <v>-10</v>
      </c>
      <c r="AD24" s="66">
        <f t="shared" si="0"/>
        <v>6</v>
      </c>
      <c r="AE24" s="66">
        <f t="shared" si="0"/>
        <v>2</v>
      </c>
      <c r="AF24" s="66">
        <f t="shared" si="0"/>
        <v>-7</v>
      </c>
      <c r="AG24" s="66">
        <f t="shared" si="0"/>
        <v>-6</v>
      </c>
      <c r="AH24" s="66">
        <f t="shared" si="0"/>
        <v>-19</v>
      </c>
      <c r="AI24" s="66">
        <f t="shared" si="0"/>
        <v>20</v>
      </c>
      <c r="AJ24" s="66">
        <f t="shared" si="0"/>
        <v>-1</v>
      </c>
      <c r="AK24" s="66">
        <f t="shared" si="0"/>
        <v>-25</v>
      </c>
      <c r="AL24" s="66">
        <f t="shared" si="0"/>
        <v>-6</v>
      </c>
      <c r="AM24" s="66">
        <f t="shared" si="0"/>
        <v>-4</v>
      </c>
      <c r="AN24" s="66">
        <f t="shared" si="0"/>
        <v>-19</v>
      </c>
    </row>
    <row r="25" spans="1:40" s="43" customFormat="1">
      <c r="A25" s="70" t="s">
        <v>48</v>
      </c>
      <c r="B25" s="65">
        <f t="shared" si="1"/>
        <v>-13</v>
      </c>
      <c r="C25" s="66">
        <f t="shared" si="0"/>
        <v>-33</v>
      </c>
      <c r="D25" s="66">
        <f t="shared" si="0"/>
        <v>-41</v>
      </c>
      <c r="E25" s="66">
        <f t="shared" si="0"/>
        <v>-47</v>
      </c>
      <c r="F25" s="66">
        <f t="shared" si="0"/>
        <v>-44</v>
      </c>
      <c r="G25" s="66">
        <f t="shared" si="0"/>
        <v>23</v>
      </c>
      <c r="H25" s="66">
        <f t="shared" si="0"/>
        <v>-46</v>
      </c>
      <c r="I25" s="66">
        <f t="shared" si="0"/>
        <v>-17</v>
      </c>
      <c r="J25" s="66">
        <f t="shared" si="0"/>
        <v>17</v>
      </c>
      <c r="K25" s="66">
        <f t="shared" si="0"/>
        <v>-17</v>
      </c>
      <c r="L25" s="66">
        <f t="shared" si="0"/>
        <v>26</v>
      </c>
      <c r="M25" s="66">
        <f t="shared" si="0"/>
        <v>-13</v>
      </c>
      <c r="N25" s="66">
        <f t="shared" si="0"/>
        <v>-30</v>
      </c>
      <c r="O25" s="66">
        <f t="shared" si="0"/>
        <v>104</v>
      </c>
      <c r="P25" s="66">
        <f t="shared" si="0"/>
        <v>54</v>
      </c>
      <c r="Q25" s="66">
        <f t="shared" si="0"/>
        <v>11</v>
      </c>
      <c r="R25" s="66">
        <f t="shared" si="0"/>
        <v>28</v>
      </c>
      <c r="S25" s="66">
        <f t="shared" si="0"/>
        <v>49</v>
      </c>
      <c r="T25" s="66">
        <f t="shared" si="0"/>
        <v>8</v>
      </c>
      <c r="U25" s="66">
        <f t="shared" si="0"/>
        <v>3</v>
      </c>
      <c r="V25" s="66">
        <f t="shared" si="0"/>
        <v>-29</v>
      </c>
      <c r="W25" s="66">
        <f t="shared" si="0"/>
        <v>8</v>
      </c>
      <c r="X25" s="66">
        <f t="shared" si="0"/>
        <v>1</v>
      </c>
      <c r="Y25" s="66">
        <f t="shared" si="0"/>
        <v>-2</v>
      </c>
      <c r="Z25" s="66">
        <f t="shared" si="0"/>
        <v>7</v>
      </c>
      <c r="AA25" s="66">
        <f t="shared" si="0"/>
        <v>-24</v>
      </c>
      <c r="AB25" s="66">
        <f t="shared" si="0"/>
        <v>-3</v>
      </c>
      <c r="AC25" s="66">
        <f t="shared" si="0"/>
        <v>3</v>
      </c>
      <c r="AD25" s="66">
        <f t="shared" si="0"/>
        <v>4</v>
      </c>
      <c r="AE25" s="66">
        <f t="shared" si="0"/>
        <v>13</v>
      </c>
      <c r="AF25" s="66">
        <f t="shared" si="0"/>
        <v>28</v>
      </c>
      <c r="AG25" s="66">
        <f t="shared" si="0"/>
        <v>28</v>
      </c>
      <c r="AH25" s="66">
        <f t="shared" si="0"/>
        <v>-35</v>
      </c>
      <c r="AI25" s="66">
        <f t="shared" si="0"/>
        <v>5</v>
      </c>
      <c r="AJ25" s="66">
        <f t="shared" si="0"/>
        <v>1</v>
      </c>
      <c r="AK25" s="66">
        <f t="shared" si="0"/>
        <v>14</v>
      </c>
      <c r="AL25" s="66">
        <f t="shared" si="0"/>
        <v>39</v>
      </c>
      <c r="AM25" s="66">
        <f t="shared" si="0"/>
        <v>-12</v>
      </c>
      <c r="AN25" s="66">
        <f t="shared" si="0"/>
        <v>-38</v>
      </c>
    </row>
    <row r="26" spans="1:40" s="43" customFormat="1">
      <c r="A26" s="70" t="s">
        <v>49</v>
      </c>
      <c r="B26" s="65">
        <f t="shared" si="1"/>
        <v>-43</v>
      </c>
      <c r="C26" s="66">
        <f t="shared" si="0"/>
        <v>-38</v>
      </c>
      <c r="D26" s="66">
        <f t="shared" si="0"/>
        <v>-36</v>
      </c>
      <c r="E26" s="66">
        <f t="shared" si="0"/>
        <v>-48</v>
      </c>
      <c r="F26" s="66">
        <f t="shared" si="0"/>
        <v>-56</v>
      </c>
      <c r="G26" s="66">
        <f t="shared" si="0"/>
        <v>-65</v>
      </c>
      <c r="H26" s="66">
        <f t="shared" si="0"/>
        <v>-43</v>
      </c>
      <c r="I26" s="66">
        <f t="shared" si="0"/>
        <v>-58</v>
      </c>
      <c r="J26" s="66">
        <f t="shared" si="0"/>
        <v>-41</v>
      </c>
      <c r="K26" s="66">
        <f t="shared" si="0"/>
        <v>-29</v>
      </c>
      <c r="L26" s="66">
        <f t="shared" si="0"/>
        <v>-40</v>
      </c>
      <c r="M26" s="66">
        <f t="shared" si="0"/>
        <v>-14</v>
      </c>
      <c r="N26" s="66">
        <f t="shared" si="0"/>
        <v>-23</v>
      </c>
      <c r="O26" s="66">
        <f t="shared" si="0"/>
        <v>17</v>
      </c>
      <c r="P26" s="66">
        <f t="shared" si="0"/>
        <v>3</v>
      </c>
      <c r="Q26" s="66">
        <f t="shared" si="0"/>
        <v>-24</v>
      </c>
      <c r="R26" s="66">
        <f t="shared" si="0"/>
        <v>-24</v>
      </c>
      <c r="S26" s="66">
        <f t="shared" si="0"/>
        <v>-20</v>
      </c>
      <c r="T26" s="66">
        <f t="shared" si="0"/>
        <v>-27</v>
      </c>
      <c r="U26" s="66">
        <f t="shared" si="0"/>
        <v>-37</v>
      </c>
      <c r="V26" s="66">
        <f t="shared" si="0"/>
        <v>-39</v>
      </c>
      <c r="W26" s="66">
        <f t="shared" si="0"/>
        <v>-39</v>
      </c>
      <c r="X26" s="66">
        <f t="shared" si="0"/>
        <v>-33</v>
      </c>
      <c r="Y26" s="66">
        <f t="shared" si="0"/>
        <v>-32</v>
      </c>
      <c r="Z26" s="66">
        <f t="shared" si="0"/>
        <v>-15</v>
      </c>
      <c r="AA26" s="66">
        <f t="shared" si="0"/>
        <v>-21</v>
      </c>
      <c r="AB26" s="66">
        <f t="shared" si="0"/>
        <v>-29</v>
      </c>
      <c r="AC26" s="66">
        <f t="shared" si="0"/>
        <v>-26</v>
      </c>
      <c r="AD26" s="66">
        <f t="shared" si="0"/>
        <v>-32</v>
      </c>
      <c r="AE26" s="66">
        <f t="shared" si="0"/>
        <v>-31</v>
      </c>
      <c r="AF26" s="66">
        <f t="shared" si="0"/>
        <v>-10</v>
      </c>
      <c r="AG26" s="66">
        <f t="shared" si="0"/>
        <v>-36</v>
      </c>
      <c r="AH26" s="66">
        <f t="shared" si="0"/>
        <v>-24</v>
      </c>
      <c r="AI26" s="66">
        <f t="shared" si="0"/>
        <v>-8</v>
      </c>
      <c r="AJ26" s="66">
        <f t="shared" si="0"/>
        <v>-13</v>
      </c>
      <c r="AK26" s="66">
        <f t="shared" si="0"/>
        <v>-20</v>
      </c>
      <c r="AL26" s="66">
        <f t="shared" si="0"/>
        <v>-2</v>
      </c>
      <c r="AM26" s="66">
        <f t="shared" si="0"/>
        <v>-21</v>
      </c>
      <c r="AN26" s="66">
        <f t="shared" si="0"/>
        <v>-36</v>
      </c>
    </row>
    <row r="27" spans="1:40" s="43" customFormat="1">
      <c r="A27" s="70" t="s">
        <v>53</v>
      </c>
      <c r="B27" s="65">
        <f>B18</f>
        <v>0</v>
      </c>
      <c r="C27" s="66">
        <f t="shared" ref="C27:AN27" si="2">C18</f>
        <v>0</v>
      </c>
      <c r="D27" s="66">
        <f t="shared" si="2"/>
        <v>0</v>
      </c>
      <c r="E27" s="66">
        <f t="shared" si="2"/>
        <v>0</v>
      </c>
      <c r="F27" s="66">
        <f t="shared" si="2"/>
        <v>0</v>
      </c>
      <c r="G27" s="66">
        <f t="shared" si="2"/>
        <v>0</v>
      </c>
      <c r="H27" s="66">
        <f t="shared" si="2"/>
        <v>0</v>
      </c>
      <c r="I27" s="66">
        <f t="shared" si="2"/>
        <v>0</v>
      </c>
      <c r="J27" s="66">
        <f t="shared" si="2"/>
        <v>0</v>
      </c>
      <c r="K27" s="66">
        <f t="shared" si="2"/>
        <v>0</v>
      </c>
      <c r="L27" s="66">
        <f t="shared" si="2"/>
        <v>0</v>
      </c>
      <c r="M27" s="66">
        <f t="shared" si="2"/>
        <v>10</v>
      </c>
      <c r="N27" s="66">
        <f t="shared" si="2"/>
        <v>53</v>
      </c>
      <c r="O27" s="66">
        <f t="shared" si="2"/>
        <v>256</v>
      </c>
      <c r="P27" s="66">
        <f t="shared" si="2"/>
        <v>587</v>
      </c>
      <c r="Q27" s="66">
        <f t="shared" si="2"/>
        <v>637</v>
      </c>
      <c r="R27" s="66">
        <f t="shared" si="2"/>
        <v>635</v>
      </c>
      <c r="S27" s="66">
        <f t="shared" si="2"/>
        <v>499</v>
      </c>
      <c r="T27" s="66">
        <f t="shared" si="2"/>
        <v>387</v>
      </c>
      <c r="U27" s="66">
        <f t="shared" si="2"/>
        <v>302</v>
      </c>
      <c r="V27" s="66">
        <f t="shared" si="2"/>
        <v>212</v>
      </c>
      <c r="W27" s="66">
        <f t="shared" si="2"/>
        <v>110</v>
      </c>
      <c r="X27" s="66">
        <f t="shared" si="2"/>
        <v>73</v>
      </c>
      <c r="Y27" s="66">
        <f t="shared" si="2"/>
        <v>50</v>
      </c>
      <c r="Z27" s="66">
        <f t="shared" si="2"/>
        <v>41</v>
      </c>
      <c r="AA27" s="66">
        <f t="shared" si="2"/>
        <v>27</v>
      </c>
      <c r="AB27" s="66">
        <f t="shared" si="2"/>
        <v>9</v>
      </c>
      <c r="AC27" s="66">
        <f t="shared" si="2"/>
        <v>7</v>
      </c>
      <c r="AD27" s="66">
        <f t="shared" si="2"/>
        <v>3</v>
      </c>
      <c r="AE27" s="66">
        <f t="shared" si="2"/>
        <v>4</v>
      </c>
      <c r="AF27" s="66">
        <f t="shared" si="2"/>
        <v>3</v>
      </c>
      <c r="AG27" s="66">
        <f t="shared" si="2"/>
        <v>1</v>
      </c>
      <c r="AH27" s="66">
        <f t="shared" si="2"/>
        <v>0</v>
      </c>
      <c r="AI27" s="66">
        <f t="shared" si="2"/>
        <v>4</v>
      </c>
      <c r="AJ27" s="66">
        <f t="shared" si="2"/>
        <v>3</v>
      </c>
      <c r="AK27" s="66">
        <f t="shared" si="2"/>
        <v>2</v>
      </c>
      <c r="AL27" s="66">
        <f t="shared" si="2"/>
        <v>2</v>
      </c>
      <c r="AM27" s="66">
        <f t="shared" si="2"/>
        <v>7</v>
      </c>
      <c r="AN27" s="66">
        <f t="shared" si="2"/>
        <v>9</v>
      </c>
    </row>
    <row r="28" spans="1:40" s="43" customFormat="1">
      <c r="A28" s="70" t="s">
        <v>50</v>
      </c>
      <c r="B28" s="65">
        <f>B19-B10</f>
        <v>-38</v>
      </c>
      <c r="C28" s="66">
        <f>C19-C10</f>
        <v>22</v>
      </c>
      <c r="D28" s="66">
        <f t="shared" ref="D28:AN29" si="3">D19-D10</f>
        <v>13</v>
      </c>
      <c r="E28" s="66">
        <f t="shared" si="3"/>
        <v>35</v>
      </c>
      <c r="F28" s="66">
        <f t="shared" si="3"/>
        <v>-2</v>
      </c>
      <c r="G28" s="66">
        <f t="shared" si="3"/>
        <v>4</v>
      </c>
      <c r="H28" s="66">
        <f t="shared" si="3"/>
        <v>15</v>
      </c>
      <c r="I28" s="66">
        <f t="shared" si="3"/>
        <v>13</v>
      </c>
      <c r="J28" s="66">
        <f t="shared" si="3"/>
        <v>49</v>
      </c>
      <c r="K28" s="66">
        <f t="shared" si="3"/>
        <v>23</v>
      </c>
      <c r="L28" s="66">
        <f t="shared" si="3"/>
        <v>24</v>
      </c>
      <c r="M28" s="66">
        <f t="shared" si="3"/>
        <v>45</v>
      </c>
      <c r="N28" s="66">
        <f t="shared" si="3"/>
        <v>-18</v>
      </c>
      <c r="O28" s="66">
        <f t="shared" si="3"/>
        <v>100</v>
      </c>
      <c r="P28" s="66">
        <f t="shared" si="3"/>
        <v>92</v>
      </c>
      <c r="Q28" s="66">
        <f t="shared" si="3"/>
        <v>105</v>
      </c>
      <c r="R28" s="66">
        <f t="shared" si="3"/>
        <v>44</v>
      </c>
      <c r="S28" s="66">
        <f t="shared" si="3"/>
        <v>31</v>
      </c>
      <c r="T28" s="66">
        <f t="shared" si="3"/>
        <v>15</v>
      </c>
      <c r="U28" s="66">
        <f t="shared" si="3"/>
        <v>56</v>
      </c>
      <c r="V28" s="66">
        <f t="shared" si="3"/>
        <v>40</v>
      </c>
      <c r="W28" s="66">
        <f t="shared" si="3"/>
        <v>36</v>
      </c>
      <c r="X28" s="66">
        <f t="shared" si="3"/>
        <v>10</v>
      </c>
      <c r="Y28" s="66">
        <f t="shared" si="3"/>
        <v>35</v>
      </c>
      <c r="Z28" s="66">
        <f t="shared" si="3"/>
        <v>24</v>
      </c>
      <c r="AA28" s="66">
        <f t="shared" si="3"/>
        <v>11</v>
      </c>
      <c r="AB28" s="66">
        <f t="shared" si="3"/>
        <v>17</v>
      </c>
      <c r="AC28" s="66">
        <f t="shared" si="3"/>
        <v>-8</v>
      </c>
      <c r="AD28" s="66">
        <f t="shared" si="3"/>
        <v>41</v>
      </c>
      <c r="AE28" s="66">
        <f t="shared" si="3"/>
        <v>-3</v>
      </c>
      <c r="AF28" s="66">
        <f t="shared" si="3"/>
        <v>45</v>
      </c>
      <c r="AG28" s="66">
        <f t="shared" si="3"/>
        <v>-5</v>
      </c>
      <c r="AH28" s="66">
        <f t="shared" si="3"/>
        <v>2</v>
      </c>
      <c r="AI28" s="66">
        <f t="shared" si="3"/>
        <v>32</v>
      </c>
      <c r="AJ28" s="66">
        <f t="shared" si="3"/>
        <v>51</v>
      </c>
      <c r="AK28" s="66">
        <f t="shared" si="3"/>
        <v>55</v>
      </c>
      <c r="AL28" s="66">
        <f t="shared" si="3"/>
        <v>70</v>
      </c>
      <c r="AM28" s="66">
        <f t="shared" si="3"/>
        <v>14</v>
      </c>
      <c r="AN28" s="66">
        <f t="shared" si="3"/>
        <v>-5</v>
      </c>
    </row>
    <row r="29" spans="1:40" s="43" customFormat="1">
      <c r="A29" s="70" t="s">
        <v>51</v>
      </c>
      <c r="B29" s="65">
        <f>B20-B11</f>
        <v>-115</v>
      </c>
      <c r="C29" s="66">
        <f>C20-C11</f>
        <v>7</v>
      </c>
      <c r="D29" s="66">
        <f t="shared" si="3"/>
        <v>-60</v>
      </c>
      <c r="E29" s="66">
        <f t="shared" si="3"/>
        <v>-91</v>
      </c>
      <c r="F29" s="66">
        <f t="shared" si="3"/>
        <v>-92</v>
      </c>
      <c r="G29" s="66">
        <f t="shared" si="3"/>
        <v>-38</v>
      </c>
      <c r="H29" s="66">
        <f t="shared" si="3"/>
        <v>-97</v>
      </c>
      <c r="I29" s="66">
        <f t="shared" si="3"/>
        <v>-85</v>
      </c>
      <c r="J29" s="66">
        <f t="shared" si="3"/>
        <v>6</v>
      </c>
      <c r="K29" s="66">
        <f t="shared" si="3"/>
        <v>-21</v>
      </c>
      <c r="L29" s="66">
        <f t="shared" si="3"/>
        <v>29</v>
      </c>
      <c r="M29" s="66">
        <f t="shared" si="3"/>
        <v>76</v>
      </c>
      <c r="N29" s="66">
        <f t="shared" si="3"/>
        <v>-39</v>
      </c>
      <c r="O29" s="66">
        <f t="shared" si="3"/>
        <v>646</v>
      </c>
      <c r="P29" s="66">
        <f t="shared" si="3"/>
        <v>878</v>
      </c>
      <c r="Q29" s="66">
        <f t="shared" si="3"/>
        <v>849</v>
      </c>
      <c r="R29" s="66">
        <f t="shared" si="3"/>
        <v>749</v>
      </c>
      <c r="S29" s="66">
        <f t="shared" si="3"/>
        <v>600</v>
      </c>
      <c r="T29" s="66">
        <f t="shared" si="3"/>
        <v>401</v>
      </c>
      <c r="U29" s="66">
        <f t="shared" si="3"/>
        <v>357</v>
      </c>
      <c r="V29" s="66">
        <f t="shared" si="3"/>
        <v>181</v>
      </c>
      <c r="W29" s="66">
        <f t="shared" si="3"/>
        <v>111</v>
      </c>
      <c r="X29" s="66">
        <f t="shared" si="3"/>
        <v>37</v>
      </c>
      <c r="Y29" s="66">
        <f t="shared" si="3"/>
        <v>34</v>
      </c>
      <c r="Z29" s="66">
        <f t="shared" si="3"/>
        <v>46</v>
      </c>
      <c r="AA29" s="66">
        <f t="shared" si="3"/>
        <v>-18</v>
      </c>
      <c r="AB29" s="66">
        <f t="shared" si="3"/>
        <v>-35</v>
      </c>
      <c r="AC29" s="66">
        <f t="shared" si="3"/>
        <v>-49</v>
      </c>
      <c r="AD29" s="66">
        <f t="shared" si="3"/>
        <v>37</v>
      </c>
      <c r="AE29" s="66">
        <f t="shared" si="3"/>
        <v>-16</v>
      </c>
      <c r="AF29" s="66">
        <f t="shared" si="3"/>
        <v>49</v>
      </c>
      <c r="AG29" s="66">
        <f t="shared" si="3"/>
        <v>8</v>
      </c>
      <c r="AH29" s="66">
        <f t="shared" si="3"/>
        <v>-70</v>
      </c>
      <c r="AI29" s="66">
        <f t="shared" si="3"/>
        <v>47</v>
      </c>
      <c r="AJ29" s="66">
        <f t="shared" si="3"/>
        <v>46</v>
      </c>
      <c r="AK29" s="66">
        <f t="shared" si="3"/>
        <v>62</v>
      </c>
      <c r="AL29" s="66">
        <f t="shared" si="3"/>
        <v>61</v>
      </c>
      <c r="AM29" s="66">
        <f t="shared" si="3"/>
        <v>-55</v>
      </c>
      <c r="AN29" s="66">
        <f t="shared" si="3"/>
        <v>-130</v>
      </c>
    </row>
    <row r="30" spans="1:40" s="43" customFormat="1">
      <c r="A30" s="240" t="s">
        <v>161</v>
      </c>
      <c r="B30" s="125">
        <f>B29-B27</f>
        <v>-115</v>
      </c>
      <c r="C30" s="126">
        <f t="shared" ref="C30:AN30" si="4">C29-C27</f>
        <v>7</v>
      </c>
      <c r="D30" s="126">
        <f t="shared" si="4"/>
        <v>-60</v>
      </c>
      <c r="E30" s="126">
        <f t="shared" si="4"/>
        <v>-91</v>
      </c>
      <c r="F30" s="126">
        <f t="shared" si="4"/>
        <v>-92</v>
      </c>
      <c r="G30" s="126">
        <f t="shared" si="4"/>
        <v>-38</v>
      </c>
      <c r="H30" s="126">
        <f t="shared" si="4"/>
        <v>-97</v>
      </c>
      <c r="I30" s="126">
        <f t="shared" si="4"/>
        <v>-85</v>
      </c>
      <c r="J30" s="126">
        <f t="shared" si="4"/>
        <v>6</v>
      </c>
      <c r="K30" s="126">
        <f t="shared" si="4"/>
        <v>-21</v>
      </c>
      <c r="L30" s="126">
        <f t="shared" si="4"/>
        <v>29</v>
      </c>
      <c r="M30" s="126">
        <f t="shared" si="4"/>
        <v>66</v>
      </c>
      <c r="N30" s="126">
        <f t="shared" si="4"/>
        <v>-92</v>
      </c>
      <c r="O30" s="126">
        <f t="shared" si="4"/>
        <v>390</v>
      </c>
      <c r="P30" s="126">
        <f t="shared" si="4"/>
        <v>291</v>
      </c>
      <c r="Q30" s="126">
        <f t="shared" si="4"/>
        <v>212</v>
      </c>
      <c r="R30" s="126">
        <f t="shared" si="4"/>
        <v>114</v>
      </c>
      <c r="S30" s="126">
        <f t="shared" si="4"/>
        <v>101</v>
      </c>
      <c r="T30" s="126">
        <f t="shared" si="4"/>
        <v>14</v>
      </c>
      <c r="U30" s="126">
        <f t="shared" si="4"/>
        <v>55</v>
      </c>
      <c r="V30" s="126">
        <f t="shared" si="4"/>
        <v>-31</v>
      </c>
      <c r="W30" s="126">
        <f t="shared" si="4"/>
        <v>1</v>
      </c>
      <c r="X30" s="126">
        <f t="shared" si="4"/>
        <v>-36</v>
      </c>
      <c r="Y30" s="126">
        <f t="shared" si="4"/>
        <v>-16</v>
      </c>
      <c r="Z30" s="126">
        <f t="shared" si="4"/>
        <v>5</v>
      </c>
      <c r="AA30" s="126">
        <f t="shared" si="4"/>
        <v>-45</v>
      </c>
      <c r="AB30" s="126">
        <f t="shared" si="4"/>
        <v>-44</v>
      </c>
      <c r="AC30" s="126">
        <f t="shared" si="4"/>
        <v>-56</v>
      </c>
      <c r="AD30" s="126">
        <f t="shared" si="4"/>
        <v>34</v>
      </c>
      <c r="AE30" s="126">
        <f t="shared" si="4"/>
        <v>-20</v>
      </c>
      <c r="AF30" s="126">
        <f t="shared" si="4"/>
        <v>46</v>
      </c>
      <c r="AG30" s="126">
        <f t="shared" si="4"/>
        <v>7</v>
      </c>
      <c r="AH30" s="126">
        <f t="shared" si="4"/>
        <v>-70</v>
      </c>
      <c r="AI30" s="126">
        <f t="shared" si="4"/>
        <v>43</v>
      </c>
      <c r="AJ30" s="126">
        <f t="shared" si="4"/>
        <v>43</v>
      </c>
      <c r="AK30" s="126">
        <f t="shared" si="4"/>
        <v>60</v>
      </c>
      <c r="AL30" s="126">
        <f t="shared" si="4"/>
        <v>59</v>
      </c>
      <c r="AM30" s="126">
        <f t="shared" si="4"/>
        <v>-62</v>
      </c>
      <c r="AN30" s="126">
        <f t="shared" si="4"/>
        <v>-139</v>
      </c>
    </row>
    <row r="32" spans="1:40">
      <c r="A32" s="146" t="s">
        <v>2</v>
      </c>
    </row>
  </sheetData>
  <mergeCells count="5">
    <mergeCell ref="A4:A5"/>
    <mergeCell ref="A12:A13"/>
    <mergeCell ref="A21:A22"/>
    <mergeCell ref="A1:B1"/>
    <mergeCell ref="D1:E1"/>
  </mergeCells>
  <hyperlinks>
    <hyperlink ref="D1:E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8"/>
  <sheetViews>
    <sheetView zoomScaleNormal="100" workbookViewId="0">
      <selection sqref="A1:B1"/>
    </sheetView>
  </sheetViews>
  <sheetFormatPr defaultColWidth="9.140625" defaultRowHeight="12.75"/>
  <cols>
    <col min="1" max="1" width="26.85546875" style="176" customWidth="1"/>
    <col min="2" max="2" width="42" style="178" customWidth="1"/>
    <col min="3" max="3" width="9.140625" style="178"/>
    <col min="4" max="16384" width="9.140625" style="72"/>
  </cols>
  <sheetData>
    <row r="1" spans="1:41" ht="18" customHeight="1">
      <c r="A1" s="352" t="s">
        <v>2776</v>
      </c>
      <c r="B1" s="352"/>
      <c r="C1" s="183"/>
      <c r="D1" s="364" t="s">
        <v>0</v>
      </c>
      <c r="E1" s="364"/>
    </row>
    <row r="2" spans="1:41" ht="15" customHeight="1">
      <c r="B2" s="107"/>
      <c r="C2" s="107"/>
      <c r="D2" s="107"/>
      <c r="E2" s="107"/>
      <c r="F2" s="108"/>
      <c r="G2" s="108"/>
    </row>
    <row r="3" spans="1:41">
      <c r="A3" s="63"/>
      <c r="B3" s="179" t="s">
        <v>44</v>
      </c>
      <c r="C3" s="67">
        <v>1</v>
      </c>
      <c r="D3" s="67">
        <v>2</v>
      </c>
      <c r="E3" s="67">
        <v>3</v>
      </c>
      <c r="F3" s="67">
        <v>4</v>
      </c>
      <c r="G3" s="67">
        <v>5</v>
      </c>
      <c r="H3" s="67">
        <v>6</v>
      </c>
      <c r="I3" s="67">
        <v>7</v>
      </c>
      <c r="J3" s="67">
        <v>8</v>
      </c>
      <c r="K3" s="67">
        <v>9</v>
      </c>
      <c r="L3" s="67">
        <v>10</v>
      </c>
      <c r="M3" s="67">
        <v>11</v>
      </c>
      <c r="N3" s="67">
        <v>12</v>
      </c>
      <c r="O3" s="67">
        <v>13</v>
      </c>
      <c r="P3" s="67">
        <v>14</v>
      </c>
      <c r="Q3" s="67">
        <v>15</v>
      </c>
      <c r="R3" s="67">
        <v>16</v>
      </c>
      <c r="S3" s="67">
        <v>17</v>
      </c>
      <c r="T3" s="67">
        <v>18</v>
      </c>
      <c r="U3" s="67">
        <v>19</v>
      </c>
      <c r="V3" s="67">
        <v>20</v>
      </c>
      <c r="W3" s="67">
        <v>21</v>
      </c>
      <c r="X3" s="67">
        <v>22</v>
      </c>
      <c r="Y3" s="67">
        <v>23</v>
      </c>
      <c r="Z3" s="67">
        <v>24</v>
      </c>
      <c r="AA3" s="67">
        <v>25</v>
      </c>
      <c r="AB3" s="67">
        <v>26</v>
      </c>
      <c r="AC3" s="67">
        <v>27</v>
      </c>
      <c r="AD3" s="67">
        <v>28</v>
      </c>
      <c r="AE3" s="67">
        <v>29</v>
      </c>
      <c r="AF3" s="67">
        <v>30</v>
      </c>
      <c r="AG3" s="67">
        <v>31</v>
      </c>
      <c r="AH3" s="67">
        <v>32</v>
      </c>
      <c r="AI3" s="67">
        <v>33</v>
      </c>
      <c r="AJ3" s="67">
        <v>34</v>
      </c>
      <c r="AK3" s="67">
        <v>35</v>
      </c>
      <c r="AL3" s="67">
        <v>36</v>
      </c>
      <c r="AM3" s="67">
        <v>37</v>
      </c>
      <c r="AN3" s="67">
        <v>38</v>
      </c>
      <c r="AO3" s="67">
        <v>39</v>
      </c>
    </row>
    <row r="4" spans="1:41">
      <c r="A4" s="368" t="s">
        <v>55</v>
      </c>
      <c r="B4" s="365" t="s">
        <v>45</v>
      </c>
      <c r="C4" s="69"/>
      <c r="D4" s="69"/>
      <c r="E4" s="69"/>
      <c r="F4" s="69"/>
      <c r="G4" s="69"/>
      <c r="H4" s="69"/>
      <c r="I4" s="69"/>
      <c r="J4" s="69"/>
      <c r="K4" s="69"/>
      <c r="L4" s="69"/>
      <c r="M4" s="69"/>
      <c r="N4" s="69"/>
      <c r="O4" s="69"/>
      <c r="P4" s="69"/>
      <c r="Q4" s="69"/>
      <c r="R4" s="69"/>
      <c r="S4" s="69"/>
      <c r="T4" s="69"/>
      <c r="U4" s="69"/>
      <c r="V4" s="69"/>
      <c r="W4" s="69"/>
      <c r="X4" s="69"/>
      <c r="Y4" s="69"/>
      <c r="Z4" s="69"/>
      <c r="AA4" s="180"/>
      <c r="AB4" s="180"/>
      <c r="AC4" s="180"/>
      <c r="AD4" s="180"/>
      <c r="AE4" s="180"/>
      <c r="AF4" s="180"/>
      <c r="AG4" s="180"/>
      <c r="AH4" s="180"/>
      <c r="AI4" s="181"/>
      <c r="AJ4" s="181"/>
      <c r="AK4" s="181"/>
      <c r="AL4" s="181"/>
      <c r="AM4" s="181"/>
      <c r="AN4" s="181"/>
      <c r="AO4" s="181"/>
    </row>
    <row r="5" spans="1:41">
      <c r="A5" s="369"/>
      <c r="B5" s="3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row>
    <row r="6" spans="1:41">
      <c r="A6" s="369"/>
      <c r="B6" s="174" t="s">
        <v>46</v>
      </c>
      <c r="C6" s="66">
        <v>71</v>
      </c>
      <c r="D6" s="66">
        <v>79</v>
      </c>
      <c r="E6" s="66">
        <v>72</v>
      </c>
      <c r="F6" s="66">
        <v>70</v>
      </c>
      <c r="G6" s="66">
        <v>75</v>
      </c>
      <c r="H6" s="66">
        <v>70</v>
      </c>
      <c r="I6" s="66">
        <v>67</v>
      </c>
      <c r="J6" s="66">
        <v>72</v>
      </c>
      <c r="K6" s="66">
        <v>64</v>
      </c>
      <c r="L6" s="66">
        <v>69</v>
      </c>
      <c r="M6" s="66">
        <v>70</v>
      </c>
      <c r="N6" s="66">
        <v>69</v>
      </c>
      <c r="O6" s="66">
        <v>66</v>
      </c>
      <c r="P6" s="66">
        <v>63</v>
      </c>
      <c r="Q6" s="66">
        <v>65</v>
      </c>
      <c r="R6" s="66">
        <v>62</v>
      </c>
      <c r="S6" s="66">
        <v>64</v>
      </c>
      <c r="T6" s="66">
        <v>71</v>
      </c>
      <c r="U6" s="66">
        <v>68</v>
      </c>
      <c r="V6" s="66">
        <v>67</v>
      </c>
      <c r="W6" s="66">
        <v>67</v>
      </c>
      <c r="X6" s="66">
        <v>68</v>
      </c>
      <c r="Y6" s="66">
        <v>66</v>
      </c>
      <c r="Z6" s="66">
        <v>63</v>
      </c>
      <c r="AA6" s="66">
        <v>63</v>
      </c>
      <c r="AB6" s="66">
        <v>63</v>
      </c>
      <c r="AC6" s="66">
        <v>65</v>
      </c>
      <c r="AD6" s="66">
        <v>65</v>
      </c>
      <c r="AE6" s="66">
        <v>76</v>
      </c>
      <c r="AF6" s="66">
        <v>70</v>
      </c>
      <c r="AG6" s="66">
        <v>67</v>
      </c>
      <c r="AH6" s="66">
        <v>67</v>
      </c>
      <c r="AI6" s="76">
        <v>65</v>
      </c>
      <c r="AJ6" s="76">
        <v>65</v>
      </c>
      <c r="AK6" s="76">
        <v>70</v>
      </c>
      <c r="AL6" s="76">
        <v>67</v>
      </c>
      <c r="AM6" s="76">
        <v>72</v>
      </c>
      <c r="AN6" s="76">
        <v>73</v>
      </c>
      <c r="AO6" s="76">
        <v>69</v>
      </c>
    </row>
    <row r="7" spans="1:41">
      <c r="A7" s="369"/>
      <c r="B7" s="174" t="s">
        <v>47</v>
      </c>
      <c r="C7" s="66">
        <v>102</v>
      </c>
      <c r="D7" s="66">
        <v>119</v>
      </c>
      <c r="E7" s="66">
        <v>116</v>
      </c>
      <c r="F7" s="66">
        <v>104</v>
      </c>
      <c r="G7" s="66">
        <v>108</v>
      </c>
      <c r="H7" s="66">
        <v>102</v>
      </c>
      <c r="I7" s="66">
        <v>95</v>
      </c>
      <c r="J7" s="66">
        <v>92</v>
      </c>
      <c r="K7" s="66">
        <v>93</v>
      </c>
      <c r="L7" s="66">
        <v>89</v>
      </c>
      <c r="M7" s="66">
        <v>85</v>
      </c>
      <c r="N7" s="66">
        <v>83</v>
      </c>
      <c r="O7" s="66">
        <v>83</v>
      </c>
      <c r="P7" s="66">
        <v>82</v>
      </c>
      <c r="Q7" s="66">
        <v>77</v>
      </c>
      <c r="R7" s="66">
        <v>79</v>
      </c>
      <c r="S7" s="66">
        <v>77</v>
      </c>
      <c r="T7" s="66">
        <v>80</v>
      </c>
      <c r="U7" s="66">
        <v>69</v>
      </c>
      <c r="V7" s="66">
        <v>72</v>
      </c>
      <c r="W7" s="66">
        <v>80</v>
      </c>
      <c r="X7" s="66">
        <v>71</v>
      </c>
      <c r="Y7" s="66">
        <v>73</v>
      </c>
      <c r="Z7" s="66">
        <v>65</v>
      </c>
      <c r="AA7" s="66">
        <v>65</v>
      </c>
      <c r="AB7" s="66">
        <v>66</v>
      </c>
      <c r="AC7" s="66">
        <v>68</v>
      </c>
      <c r="AD7" s="66">
        <v>68</v>
      </c>
      <c r="AE7" s="66">
        <v>66</v>
      </c>
      <c r="AF7" s="66">
        <v>63</v>
      </c>
      <c r="AG7" s="66">
        <v>63</v>
      </c>
      <c r="AH7" s="66">
        <v>65</v>
      </c>
      <c r="AI7" s="76">
        <v>68</v>
      </c>
      <c r="AJ7" s="76">
        <v>73</v>
      </c>
      <c r="AK7" s="76">
        <v>63</v>
      </c>
      <c r="AL7" s="76">
        <v>74</v>
      </c>
      <c r="AM7" s="76">
        <v>69</v>
      </c>
      <c r="AN7" s="76">
        <v>65</v>
      </c>
      <c r="AO7" s="76">
        <v>80</v>
      </c>
    </row>
    <row r="8" spans="1:41">
      <c r="A8" s="369"/>
      <c r="B8" s="174" t="s">
        <v>48</v>
      </c>
      <c r="C8" s="66">
        <v>63</v>
      </c>
      <c r="D8" s="66">
        <v>72</v>
      </c>
      <c r="E8" s="66">
        <v>70</v>
      </c>
      <c r="F8" s="66">
        <v>63</v>
      </c>
      <c r="G8" s="66">
        <v>58</v>
      </c>
      <c r="H8" s="66">
        <v>51</v>
      </c>
      <c r="I8" s="66">
        <v>55</v>
      </c>
      <c r="J8" s="66">
        <v>62</v>
      </c>
      <c r="K8" s="66">
        <v>48</v>
      </c>
      <c r="L8" s="66">
        <v>64</v>
      </c>
      <c r="M8" s="66">
        <v>61</v>
      </c>
      <c r="N8" s="66">
        <v>53</v>
      </c>
      <c r="O8" s="66">
        <v>48</v>
      </c>
      <c r="P8" s="66">
        <v>45</v>
      </c>
      <c r="Q8" s="66">
        <v>54</v>
      </c>
      <c r="R8" s="66">
        <v>48</v>
      </c>
      <c r="S8" s="66">
        <v>55</v>
      </c>
      <c r="T8" s="66">
        <v>52</v>
      </c>
      <c r="U8" s="66">
        <v>45</v>
      </c>
      <c r="V8" s="66">
        <v>47</v>
      </c>
      <c r="W8" s="66">
        <v>45</v>
      </c>
      <c r="X8" s="66">
        <v>44</v>
      </c>
      <c r="Y8" s="66">
        <v>46</v>
      </c>
      <c r="Z8" s="66">
        <v>47</v>
      </c>
      <c r="AA8" s="66">
        <v>46</v>
      </c>
      <c r="AB8" s="66">
        <v>47</v>
      </c>
      <c r="AC8" s="66">
        <v>43</v>
      </c>
      <c r="AD8" s="66">
        <v>47</v>
      </c>
      <c r="AE8" s="66">
        <v>41</v>
      </c>
      <c r="AF8" s="66">
        <v>46</v>
      </c>
      <c r="AG8" s="66">
        <v>40</v>
      </c>
      <c r="AH8" s="66">
        <v>43</v>
      </c>
      <c r="AI8" s="76">
        <v>44</v>
      </c>
      <c r="AJ8" s="76">
        <v>43</v>
      </c>
      <c r="AK8" s="76">
        <v>44</v>
      </c>
      <c r="AL8" s="76">
        <v>43</v>
      </c>
      <c r="AM8" s="76">
        <v>41</v>
      </c>
      <c r="AN8" s="76">
        <v>45</v>
      </c>
      <c r="AO8" s="76">
        <v>47</v>
      </c>
    </row>
    <row r="9" spans="1:41">
      <c r="A9" s="369"/>
      <c r="B9" s="174" t="s">
        <v>49</v>
      </c>
      <c r="C9" s="66">
        <v>35</v>
      </c>
      <c r="D9" s="66">
        <v>49</v>
      </c>
      <c r="E9" s="66">
        <v>44</v>
      </c>
      <c r="F9" s="66">
        <v>41</v>
      </c>
      <c r="G9" s="66">
        <v>36</v>
      </c>
      <c r="H9" s="66">
        <v>36</v>
      </c>
      <c r="I9" s="66">
        <v>32</v>
      </c>
      <c r="J9" s="66">
        <v>34</v>
      </c>
      <c r="K9" s="66">
        <v>30</v>
      </c>
      <c r="L9" s="66">
        <v>28</v>
      </c>
      <c r="M9" s="66">
        <v>26</v>
      </c>
      <c r="N9" s="66">
        <v>25</v>
      </c>
      <c r="O9" s="66">
        <v>21</v>
      </c>
      <c r="P9" s="66">
        <v>24</v>
      </c>
      <c r="Q9" s="66">
        <v>21</v>
      </c>
      <c r="R9" s="66">
        <v>20</v>
      </c>
      <c r="S9" s="66">
        <v>21</v>
      </c>
      <c r="T9" s="66">
        <v>24</v>
      </c>
      <c r="U9" s="66">
        <v>20</v>
      </c>
      <c r="V9" s="66">
        <v>19</v>
      </c>
      <c r="W9" s="66">
        <v>20</v>
      </c>
      <c r="X9" s="66">
        <v>19</v>
      </c>
      <c r="Y9" s="66">
        <v>24</v>
      </c>
      <c r="Z9" s="66">
        <v>19</v>
      </c>
      <c r="AA9" s="66">
        <v>19</v>
      </c>
      <c r="AB9" s="66">
        <v>16</v>
      </c>
      <c r="AC9" s="66">
        <v>19</v>
      </c>
      <c r="AD9" s="66">
        <v>15</v>
      </c>
      <c r="AE9" s="66">
        <v>18</v>
      </c>
      <c r="AF9" s="66">
        <v>15</v>
      </c>
      <c r="AG9" s="66">
        <v>14</v>
      </c>
      <c r="AH9" s="66">
        <v>15</v>
      </c>
      <c r="AI9" s="76">
        <v>13</v>
      </c>
      <c r="AJ9" s="76">
        <v>16</v>
      </c>
      <c r="AK9" s="76">
        <v>16</v>
      </c>
      <c r="AL9" s="76">
        <v>19</v>
      </c>
      <c r="AM9" s="76">
        <v>18</v>
      </c>
      <c r="AN9" s="76">
        <v>17</v>
      </c>
      <c r="AO9" s="76">
        <v>19</v>
      </c>
    </row>
    <row r="10" spans="1:41">
      <c r="A10" s="369"/>
      <c r="B10" s="174" t="s">
        <v>50</v>
      </c>
      <c r="C10" s="66">
        <v>43</v>
      </c>
      <c r="D10" s="66">
        <v>47</v>
      </c>
      <c r="E10" s="66">
        <v>48</v>
      </c>
      <c r="F10" s="66">
        <v>45</v>
      </c>
      <c r="G10" s="66">
        <v>42</v>
      </c>
      <c r="H10" s="66">
        <v>37</v>
      </c>
      <c r="I10" s="66">
        <v>41</v>
      </c>
      <c r="J10" s="66">
        <v>42</v>
      </c>
      <c r="K10" s="66">
        <v>38</v>
      </c>
      <c r="L10" s="66">
        <v>45</v>
      </c>
      <c r="M10" s="66">
        <v>39</v>
      </c>
      <c r="N10" s="66">
        <v>35</v>
      </c>
      <c r="O10" s="66">
        <v>39</v>
      </c>
      <c r="P10" s="66">
        <v>37</v>
      </c>
      <c r="Q10" s="66">
        <v>34</v>
      </c>
      <c r="R10" s="66">
        <v>38</v>
      </c>
      <c r="S10" s="66">
        <v>31</v>
      </c>
      <c r="T10" s="66">
        <v>33</v>
      </c>
      <c r="U10" s="66">
        <v>37</v>
      </c>
      <c r="V10" s="66">
        <v>34</v>
      </c>
      <c r="W10" s="66">
        <v>34</v>
      </c>
      <c r="X10" s="66">
        <v>33</v>
      </c>
      <c r="Y10" s="66">
        <v>31</v>
      </c>
      <c r="Z10" s="66">
        <v>31</v>
      </c>
      <c r="AA10" s="66">
        <v>32</v>
      </c>
      <c r="AB10" s="66">
        <v>36</v>
      </c>
      <c r="AC10" s="66">
        <v>33</v>
      </c>
      <c r="AD10" s="66">
        <v>36</v>
      </c>
      <c r="AE10" s="66">
        <v>33</v>
      </c>
      <c r="AF10" s="66">
        <v>28</v>
      </c>
      <c r="AG10" s="66">
        <v>32</v>
      </c>
      <c r="AH10" s="66">
        <v>34</v>
      </c>
      <c r="AI10" s="76">
        <v>33</v>
      </c>
      <c r="AJ10" s="76">
        <v>31</v>
      </c>
      <c r="AK10" s="76">
        <v>30</v>
      </c>
      <c r="AL10" s="76">
        <v>33</v>
      </c>
      <c r="AM10" s="76">
        <v>33</v>
      </c>
      <c r="AN10" s="76">
        <v>36</v>
      </c>
      <c r="AO10" s="76">
        <v>35</v>
      </c>
    </row>
    <row r="11" spans="1:41">
      <c r="A11" s="369"/>
      <c r="B11" s="174" t="s">
        <v>51</v>
      </c>
      <c r="C11" s="66">
        <v>314</v>
      </c>
      <c r="D11" s="66">
        <v>367</v>
      </c>
      <c r="E11" s="66">
        <v>350</v>
      </c>
      <c r="F11" s="66">
        <v>323</v>
      </c>
      <c r="G11" s="66">
        <v>319</v>
      </c>
      <c r="H11" s="66">
        <v>295</v>
      </c>
      <c r="I11" s="66">
        <v>291</v>
      </c>
      <c r="J11" s="66">
        <v>302</v>
      </c>
      <c r="K11" s="66">
        <v>273</v>
      </c>
      <c r="L11" s="66">
        <v>295</v>
      </c>
      <c r="M11" s="66">
        <v>281</v>
      </c>
      <c r="N11" s="66">
        <v>265</v>
      </c>
      <c r="O11" s="66">
        <v>258</v>
      </c>
      <c r="P11" s="66">
        <v>252</v>
      </c>
      <c r="Q11" s="66">
        <v>251</v>
      </c>
      <c r="R11" s="66">
        <v>248</v>
      </c>
      <c r="S11" s="66">
        <v>248</v>
      </c>
      <c r="T11" s="66">
        <v>259</v>
      </c>
      <c r="U11" s="66">
        <v>239</v>
      </c>
      <c r="V11" s="66">
        <v>239</v>
      </c>
      <c r="W11" s="66">
        <v>245</v>
      </c>
      <c r="X11" s="66">
        <v>236</v>
      </c>
      <c r="Y11" s="66">
        <v>240</v>
      </c>
      <c r="Z11" s="66">
        <v>226</v>
      </c>
      <c r="AA11" s="66">
        <v>225</v>
      </c>
      <c r="AB11" s="66">
        <v>228</v>
      </c>
      <c r="AC11" s="66">
        <v>229</v>
      </c>
      <c r="AD11" s="66">
        <v>232</v>
      </c>
      <c r="AE11" s="66">
        <v>234</v>
      </c>
      <c r="AF11" s="66">
        <v>223</v>
      </c>
      <c r="AG11" s="66">
        <v>216</v>
      </c>
      <c r="AH11" s="66">
        <v>224</v>
      </c>
      <c r="AI11" s="76">
        <v>224</v>
      </c>
      <c r="AJ11" s="76">
        <v>227</v>
      </c>
      <c r="AK11" s="76">
        <v>224</v>
      </c>
      <c r="AL11" s="76">
        <v>237</v>
      </c>
      <c r="AM11" s="76">
        <v>233</v>
      </c>
      <c r="AN11" s="76">
        <v>236</v>
      </c>
      <c r="AO11" s="76">
        <v>250</v>
      </c>
    </row>
    <row r="12" spans="1:41">
      <c r="A12" s="369"/>
      <c r="B12" s="367" t="s">
        <v>52</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76"/>
      <c r="AG12" s="76"/>
      <c r="AH12" s="76"/>
      <c r="AI12" s="76"/>
      <c r="AJ12" s="76"/>
      <c r="AK12" s="76"/>
      <c r="AL12" s="76"/>
      <c r="AM12" s="76"/>
      <c r="AN12" s="76"/>
      <c r="AO12" s="76"/>
    </row>
    <row r="13" spans="1:41">
      <c r="A13" s="369"/>
      <c r="B13" s="367"/>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76"/>
      <c r="AJ13" s="76"/>
      <c r="AK13" s="76"/>
      <c r="AL13" s="76"/>
      <c r="AM13" s="76"/>
      <c r="AN13" s="76"/>
      <c r="AO13" s="76"/>
    </row>
    <row r="14" spans="1:41">
      <c r="A14" s="369"/>
      <c r="B14" s="174" t="s">
        <v>46</v>
      </c>
      <c r="C14" s="66">
        <v>75</v>
      </c>
      <c r="D14" s="66">
        <v>81</v>
      </c>
      <c r="E14" s="66">
        <v>74</v>
      </c>
      <c r="F14" s="66">
        <v>66</v>
      </c>
      <c r="G14" s="66">
        <v>92</v>
      </c>
      <c r="H14" s="66">
        <v>71</v>
      </c>
      <c r="I14" s="66">
        <v>72</v>
      </c>
      <c r="J14" s="66">
        <v>64</v>
      </c>
      <c r="K14" s="66">
        <v>79</v>
      </c>
      <c r="L14" s="66">
        <v>66</v>
      </c>
      <c r="M14" s="66">
        <v>65</v>
      </c>
      <c r="N14" s="66">
        <v>81</v>
      </c>
      <c r="O14" s="66">
        <v>56</v>
      </c>
      <c r="P14" s="66">
        <v>70</v>
      </c>
      <c r="Q14" s="66">
        <v>59</v>
      </c>
      <c r="R14" s="66">
        <v>67</v>
      </c>
      <c r="S14" s="66">
        <v>57</v>
      </c>
      <c r="T14" s="66">
        <v>60</v>
      </c>
      <c r="U14" s="66">
        <v>50</v>
      </c>
      <c r="V14" s="66">
        <v>43</v>
      </c>
      <c r="W14" s="66">
        <v>47</v>
      </c>
      <c r="X14" s="66">
        <v>61</v>
      </c>
      <c r="Y14" s="66">
        <v>53</v>
      </c>
      <c r="Z14" s="66">
        <v>52</v>
      </c>
      <c r="AA14" s="66">
        <v>41</v>
      </c>
      <c r="AB14" s="66">
        <v>48</v>
      </c>
      <c r="AC14" s="66">
        <v>49</v>
      </c>
      <c r="AD14" s="66">
        <v>48</v>
      </c>
      <c r="AE14" s="66">
        <v>64</v>
      </c>
      <c r="AF14" s="66">
        <v>60</v>
      </c>
      <c r="AG14" s="66">
        <v>55</v>
      </c>
      <c r="AH14" s="66">
        <v>62</v>
      </c>
      <c r="AI14" s="76">
        <v>68</v>
      </c>
      <c r="AJ14" s="76">
        <v>60</v>
      </c>
      <c r="AK14" s="76">
        <v>57</v>
      </c>
      <c r="AL14" s="76">
        <v>62</v>
      </c>
      <c r="AM14" s="76">
        <v>54</v>
      </c>
      <c r="AN14" s="76">
        <v>51</v>
      </c>
      <c r="AO14" s="76">
        <v>46</v>
      </c>
    </row>
    <row r="15" spans="1:41">
      <c r="A15" s="369"/>
      <c r="B15" s="174" t="s">
        <v>47</v>
      </c>
      <c r="C15" s="66">
        <v>105</v>
      </c>
      <c r="D15" s="66">
        <v>131</v>
      </c>
      <c r="E15" s="66">
        <v>105</v>
      </c>
      <c r="F15" s="66">
        <v>99</v>
      </c>
      <c r="G15" s="66">
        <v>100</v>
      </c>
      <c r="H15" s="66">
        <v>100</v>
      </c>
      <c r="I15" s="66">
        <v>83</v>
      </c>
      <c r="J15" s="66">
        <v>77</v>
      </c>
      <c r="K15" s="66">
        <v>85</v>
      </c>
      <c r="L15" s="66">
        <v>98</v>
      </c>
      <c r="M15" s="66">
        <v>83</v>
      </c>
      <c r="N15" s="66">
        <v>86</v>
      </c>
      <c r="O15" s="66">
        <v>100</v>
      </c>
      <c r="P15" s="66">
        <v>149</v>
      </c>
      <c r="Q15" s="66">
        <v>166</v>
      </c>
      <c r="R15" s="66">
        <v>143</v>
      </c>
      <c r="S15" s="66">
        <v>142</v>
      </c>
      <c r="T15" s="66">
        <v>126</v>
      </c>
      <c r="U15" s="66">
        <v>100</v>
      </c>
      <c r="V15" s="66">
        <v>82</v>
      </c>
      <c r="W15" s="66">
        <v>77</v>
      </c>
      <c r="X15" s="66">
        <v>78</v>
      </c>
      <c r="Y15" s="66">
        <v>60</v>
      </c>
      <c r="Z15" s="66">
        <v>76</v>
      </c>
      <c r="AA15" s="66">
        <v>60</v>
      </c>
      <c r="AB15" s="66">
        <v>71</v>
      </c>
      <c r="AC15" s="66">
        <v>53</v>
      </c>
      <c r="AD15" s="66">
        <v>55</v>
      </c>
      <c r="AE15" s="66">
        <v>72</v>
      </c>
      <c r="AF15" s="66">
        <v>64</v>
      </c>
      <c r="AG15" s="66">
        <v>48</v>
      </c>
      <c r="AH15" s="66">
        <v>62</v>
      </c>
      <c r="AI15" s="76">
        <v>55</v>
      </c>
      <c r="AJ15" s="76">
        <v>69</v>
      </c>
      <c r="AK15" s="76">
        <v>60</v>
      </c>
      <c r="AL15" s="76">
        <v>62</v>
      </c>
      <c r="AM15" s="76">
        <v>59</v>
      </c>
      <c r="AN15" s="76">
        <v>63</v>
      </c>
      <c r="AO15" s="76">
        <v>55</v>
      </c>
    </row>
    <row r="16" spans="1:41">
      <c r="A16" s="369"/>
      <c r="B16" s="174" t="s">
        <v>48</v>
      </c>
      <c r="C16" s="66">
        <v>55</v>
      </c>
      <c r="D16" s="66">
        <v>60</v>
      </c>
      <c r="E16" s="66">
        <v>57</v>
      </c>
      <c r="F16" s="66">
        <v>47</v>
      </c>
      <c r="G16" s="66">
        <v>43</v>
      </c>
      <c r="H16" s="66">
        <v>56</v>
      </c>
      <c r="I16" s="66">
        <v>41</v>
      </c>
      <c r="J16" s="66">
        <v>51</v>
      </c>
      <c r="K16" s="66">
        <v>44</v>
      </c>
      <c r="L16" s="66">
        <v>59</v>
      </c>
      <c r="M16" s="66">
        <v>52</v>
      </c>
      <c r="N16" s="66">
        <v>41</v>
      </c>
      <c r="O16" s="66">
        <v>42</v>
      </c>
      <c r="P16" s="66">
        <v>86</v>
      </c>
      <c r="Q16" s="66">
        <v>73</v>
      </c>
      <c r="R16" s="66">
        <v>59</v>
      </c>
      <c r="S16" s="66">
        <v>74</v>
      </c>
      <c r="T16" s="66">
        <v>67</v>
      </c>
      <c r="U16" s="66">
        <v>54</v>
      </c>
      <c r="V16" s="66">
        <v>52</v>
      </c>
      <c r="W16" s="66">
        <v>44</v>
      </c>
      <c r="X16" s="66">
        <v>49</v>
      </c>
      <c r="Y16" s="66">
        <v>51</v>
      </c>
      <c r="Z16" s="66">
        <v>33</v>
      </c>
      <c r="AA16" s="66">
        <v>54</v>
      </c>
      <c r="AB16" s="66">
        <v>44</v>
      </c>
      <c r="AC16" s="66">
        <v>36</v>
      </c>
      <c r="AD16" s="66">
        <v>46</v>
      </c>
      <c r="AE16" s="66">
        <v>35</v>
      </c>
      <c r="AF16" s="66">
        <v>46</v>
      </c>
      <c r="AG16" s="66">
        <v>53</v>
      </c>
      <c r="AH16" s="66">
        <v>41</v>
      </c>
      <c r="AI16" s="76">
        <v>38</v>
      </c>
      <c r="AJ16" s="76">
        <v>41</v>
      </c>
      <c r="AK16" s="76">
        <v>40</v>
      </c>
      <c r="AL16" s="76">
        <v>46</v>
      </c>
      <c r="AM16" s="76">
        <v>39</v>
      </c>
      <c r="AN16" s="76">
        <v>42</v>
      </c>
      <c r="AO16" s="76">
        <v>34</v>
      </c>
    </row>
    <row r="17" spans="1:41">
      <c r="A17" s="369"/>
      <c r="B17" s="174" t="s">
        <v>49</v>
      </c>
      <c r="C17" s="66">
        <v>31</v>
      </c>
      <c r="D17" s="66">
        <v>35</v>
      </c>
      <c r="E17" s="66">
        <v>38</v>
      </c>
      <c r="F17" s="66">
        <v>36</v>
      </c>
      <c r="G17" s="66">
        <v>15</v>
      </c>
      <c r="H17" s="66">
        <v>17</v>
      </c>
      <c r="I17" s="66">
        <v>26</v>
      </c>
      <c r="J17" s="66">
        <v>23</v>
      </c>
      <c r="K17" s="66">
        <v>18</v>
      </c>
      <c r="L17" s="66">
        <v>20</v>
      </c>
      <c r="M17" s="66">
        <v>20</v>
      </c>
      <c r="N17" s="66">
        <v>29</v>
      </c>
      <c r="O17" s="66">
        <v>25</v>
      </c>
      <c r="P17" s="66">
        <v>33</v>
      </c>
      <c r="Q17" s="66">
        <v>37</v>
      </c>
      <c r="R17" s="66">
        <v>24</v>
      </c>
      <c r="S17" s="66">
        <v>25</v>
      </c>
      <c r="T17" s="66">
        <v>16</v>
      </c>
      <c r="U17" s="66">
        <v>20</v>
      </c>
      <c r="V17" s="66">
        <v>25</v>
      </c>
      <c r="W17" s="66">
        <v>19</v>
      </c>
      <c r="X17" s="66">
        <v>8</v>
      </c>
      <c r="Y17" s="66">
        <v>21</v>
      </c>
      <c r="Z17" s="66">
        <v>10</v>
      </c>
      <c r="AA17" s="66">
        <v>15</v>
      </c>
      <c r="AB17" s="66">
        <v>12</v>
      </c>
      <c r="AC17" s="66">
        <v>7</v>
      </c>
      <c r="AD17" s="66">
        <v>12</v>
      </c>
      <c r="AE17" s="66">
        <v>12</v>
      </c>
      <c r="AF17" s="66">
        <v>10</v>
      </c>
      <c r="AG17" s="66">
        <v>16</v>
      </c>
      <c r="AH17" s="66">
        <v>9</v>
      </c>
      <c r="AI17" s="76">
        <v>11</v>
      </c>
      <c r="AJ17" s="76">
        <v>18</v>
      </c>
      <c r="AK17" s="76">
        <v>12</v>
      </c>
      <c r="AL17" s="76">
        <v>11</v>
      </c>
      <c r="AM17" s="76">
        <v>15</v>
      </c>
      <c r="AN17" s="76">
        <v>13</v>
      </c>
      <c r="AO17" s="76">
        <v>14</v>
      </c>
    </row>
    <row r="18" spans="1:41">
      <c r="A18" s="369"/>
      <c r="B18" s="174" t="s">
        <v>53</v>
      </c>
      <c r="C18" s="66">
        <v>0</v>
      </c>
      <c r="D18" s="66">
        <v>0</v>
      </c>
      <c r="E18" s="66">
        <v>0</v>
      </c>
      <c r="F18" s="66">
        <v>0</v>
      </c>
      <c r="G18" s="66">
        <v>0</v>
      </c>
      <c r="H18" s="66">
        <v>0</v>
      </c>
      <c r="I18" s="66">
        <v>0</v>
      </c>
      <c r="J18" s="66">
        <v>0</v>
      </c>
      <c r="K18" s="66">
        <v>0</v>
      </c>
      <c r="L18" s="66">
        <v>0</v>
      </c>
      <c r="M18" s="66">
        <v>0</v>
      </c>
      <c r="N18" s="66">
        <v>0</v>
      </c>
      <c r="O18" s="66">
        <v>4</v>
      </c>
      <c r="P18" s="66">
        <v>43</v>
      </c>
      <c r="Q18" s="66">
        <v>186</v>
      </c>
      <c r="R18" s="66">
        <v>300</v>
      </c>
      <c r="S18" s="66">
        <v>334</v>
      </c>
      <c r="T18" s="66">
        <v>306</v>
      </c>
      <c r="U18" s="66">
        <v>234</v>
      </c>
      <c r="V18" s="66">
        <v>178</v>
      </c>
      <c r="W18" s="66">
        <v>120</v>
      </c>
      <c r="X18" s="66">
        <v>62</v>
      </c>
      <c r="Y18" s="66">
        <v>38</v>
      </c>
      <c r="Z18" s="66">
        <v>28</v>
      </c>
      <c r="AA18" s="66">
        <v>19</v>
      </c>
      <c r="AB18" s="66">
        <v>14</v>
      </c>
      <c r="AC18" s="66">
        <v>2</v>
      </c>
      <c r="AD18" s="66">
        <v>4</v>
      </c>
      <c r="AE18" s="66">
        <v>1</v>
      </c>
      <c r="AF18" s="66">
        <v>1</v>
      </c>
      <c r="AG18" s="66">
        <v>1</v>
      </c>
      <c r="AH18" s="66">
        <v>0</v>
      </c>
      <c r="AI18" s="76">
        <v>0</v>
      </c>
      <c r="AJ18" s="76">
        <v>3</v>
      </c>
      <c r="AK18" s="76">
        <v>2</v>
      </c>
      <c r="AL18" s="76">
        <v>0</v>
      </c>
      <c r="AM18" s="76">
        <v>0</v>
      </c>
      <c r="AN18" s="76">
        <v>2</v>
      </c>
      <c r="AO18" s="76">
        <v>4</v>
      </c>
    </row>
    <row r="19" spans="1:41">
      <c r="A19" s="369"/>
      <c r="B19" s="174" t="s">
        <v>50</v>
      </c>
      <c r="C19" s="66">
        <v>40</v>
      </c>
      <c r="D19" s="66">
        <v>49</v>
      </c>
      <c r="E19" s="66">
        <v>45</v>
      </c>
      <c r="F19" s="66">
        <v>45</v>
      </c>
      <c r="G19" s="66">
        <v>29</v>
      </c>
      <c r="H19" s="66">
        <v>42</v>
      </c>
      <c r="I19" s="66">
        <v>36</v>
      </c>
      <c r="J19" s="66">
        <v>52</v>
      </c>
      <c r="K19" s="66">
        <v>40</v>
      </c>
      <c r="L19" s="66">
        <v>45</v>
      </c>
      <c r="M19" s="66">
        <v>38</v>
      </c>
      <c r="N19" s="66">
        <v>37</v>
      </c>
      <c r="O19" s="66">
        <v>34</v>
      </c>
      <c r="P19" s="66">
        <v>62</v>
      </c>
      <c r="Q19" s="66">
        <v>79</v>
      </c>
      <c r="R19" s="66">
        <v>88</v>
      </c>
      <c r="S19" s="66">
        <v>57</v>
      </c>
      <c r="T19" s="66">
        <v>63</v>
      </c>
      <c r="U19" s="66">
        <v>31</v>
      </c>
      <c r="V19" s="66">
        <v>56</v>
      </c>
      <c r="W19" s="66">
        <v>44</v>
      </c>
      <c r="X19" s="66">
        <v>37</v>
      </c>
      <c r="Y19" s="66">
        <v>40</v>
      </c>
      <c r="Z19" s="96">
        <v>35</v>
      </c>
      <c r="AA19" s="96">
        <v>47</v>
      </c>
      <c r="AB19" s="96">
        <v>38</v>
      </c>
      <c r="AC19" s="96">
        <v>33</v>
      </c>
      <c r="AD19" s="96">
        <v>34</v>
      </c>
      <c r="AE19" s="96">
        <v>35</v>
      </c>
      <c r="AF19" s="96">
        <v>29</v>
      </c>
      <c r="AG19" s="96">
        <v>40</v>
      </c>
      <c r="AH19" s="96">
        <v>35</v>
      </c>
      <c r="AI19" s="76">
        <v>29</v>
      </c>
      <c r="AJ19" s="76">
        <v>43</v>
      </c>
      <c r="AK19" s="76">
        <v>35</v>
      </c>
      <c r="AL19" s="76">
        <v>35</v>
      </c>
      <c r="AM19" s="76">
        <v>48</v>
      </c>
      <c r="AN19" s="76">
        <v>31</v>
      </c>
      <c r="AO19" s="76">
        <v>43</v>
      </c>
    </row>
    <row r="20" spans="1:41">
      <c r="A20" s="369"/>
      <c r="B20" s="174" t="s">
        <v>51</v>
      </c>
      <c r="C20" s="66">
        <v>306</v>
      </c>
      <c r="D20" s="66">
        <v>356</v>
      </c>
      <c r="E20" s="66">
        <v>319</v>
      </c>
      <c r="F20" s="66">
        <v>293</v>
      </c>
      <c r="G20" s="66">
        <v>279</v>
      </c>
      <c r="H20" s="66">
        <v>286</v>
      </c>
      <c r="I20" s="66">
        <v>258</v>
      </c>
      <c r="J20" s="66">
        <v>267</v>
      </c>
      <c r="K20" s="66">
        <v>266</v>
      </c>
      <c r="L20" s="66">
        <v>288</v>
      </c>
      <c r="M20" s="66">
        <v>258</v>
      </c>
      <c r="N20" s="66">
        <v>274</v>
      </c>
      <c r="O20" s="66">
        <v>261</v>
      </c>
      <c r="P20" s="66">
        <v>443</v>
      </c>
      <c r="Q20" s="66">
        <v>600</v>
      </c>
      <c r="R20" s="66">
        <v>681</v>
      </c>
      <c r="S20" s="66">
        <v>689</v>
      </c>
      <c r="T20" s="66">
        <v>638</v>
      </c>
      <c r="U20" s="66">
        <v>489</v>
      </c>
      <c r="V20" s="96">
        <v>436</v>
      </c>
      <c r="W20" s="66">
        <v>351</v>
      </c>
      <c r="X20" s="66">
        <v>295</v>
      </c>
      <c r="Y20" s="66">
        <v>263</v>
      </c>
      <c r="Z20" s="66">
        <v>234</v>
      </c>
      <c r="AA20" s="66">
        <v>236</v>
      </c>
      <c r="AB20" s="66">
        <v>227</v>
      </c>
      <c r="AC20" s="66">
        <v>180</v>
      </c>
      <c r="AD20" s="66">
        <v>199</v>
      </c>
      <c r="AE20" s="66">
        <v>219</v>
      </c>
      <c r="AF20" s="66">
        <v>210</v>
      </c>
      <c r="AG20" s="66">
        <v>213</v>
      </c>
      <c r="AH20" s="66">
        <v>209</v>
      </c>
      <c r="AI20" s="76">
        <v>201</v>
      </c>
      <c r="AJ20" s="76">
        <v>234</v>
      </c>
      <c r="AK20" s="76">
        <v>206</v>
      </c>
      <c r="AL20" s="76">
        <v>216</v>
      </c>
      <c r="AM20" s="76">
        <v>215</v>
      </c>
      <c r="AN20" s="76">
        <v>202</v>
      </c>
      <c r="AO20" s="76">
        <v>196</v>
      </c>
    </row>
    <row r="21" spans="1:41">
      <c r="A21" s="369"/>
      <c r="B21" s="366" t="s">
        <v>54</v>
      </c>
      <c r="C21" s="66"/>
      <c r="D21" s="66"/>
      <c r="E21" s="66"/>
      <c r="F21" s="66"/>
      <c r="G21" s="66"/>
      <c r="H21" s="66"/>
      <c r="I21" s="66"/>
      <c r="J21" s="66"/>
      <c r="K21" s="66"/>
      <c r="L21" s="66"/>
      <c r="M21" s="66"/>
      <c r="N21" s="66"/>
      <c r="O21" s="66"/>
      <c r="P21" s="96"/>
      <c r="Q21" s="96"/>
      <c r="R21" s="96"/>
      <c r="S21" s="96"/>
      <c r="T21" s="96"/>
      <c r="U21" s="96"/>
      <c r="V21" s="66"/>
      <c r="W21" s="66"/>
      <c r="X21" s="66"/>
      <c r="Y21" s="66"/>
      <c r="Z21" s="66"/>
      <c r="AA21" s="66"/>
      <c r="AB21" s="66"/>
      <c r="AC21" s="66"/>
      <c r="AD21" s="66"/>
      <c r="AE21" s="66"/>
      <c r="AF21" s="66"/>
      <c r="AG21" s="66"/>
      <c r="AH21" s="66"/>
      <c r="AI21" s="76"/>
      <c r="AJ21" s="76"/>
      <c r="AK21" s="76"/>
      <c r="AL21" s="76"/>
      <c r="AM21" s="76"/>
      <c r="AN21" s="76"/>
      <c r="AO21" s="76"/>
    </row>
    <row r="22" spans="1:41">
      <c r="A22" s="369"/>
      <c r="B22" s="366"/>
      <c r="C22" s="66"/>
      <c r="D22" s="66"/>
      <c r="E22" s="66"/>
      <c r="F22" s="66"/>
      <c r="G22" s="66"/>
      <c r="H22" s="66"/>
      <c r="I22" s="66"/>
      <c r="J22" s="66"/>
      <c r="K22" s="66"/>
      <c r="L22" s="66"/>
      <c r="M22" s="66"/>
      <c r="N22" s="66"/>
      <c r="O22" s="66"/>
      <c r="P22" s="96"/>
      <c r="Q22" s="96"/>
      <c r="R22" s="96"/>
      <c r="S22" s="96"/>
      <c r="T22" s="96"/>
      <c r="U22" s="96"/>
      <c r="V22" s="66"/>
      <c r="W22" s="66"/>
      <c r="X22" s="66"/>
      <c r="Y22" s="66"/>
      <c r="Z22" s="66"/>
      <c r="AA22" s="66"/>
      <c r="AB22" s="66"/>
      <c r="AC22" s="66"/>
      <c r="AD22" s="66"/>
      <c r="AE22" s="66"/>
      <c r="AF22" s="66"/>
      <c r="AG22" s="66"/>
      <c r="AH22" s="66"/>
      <c r="AI22" s="76"/>
      <c r="AJ22" s="76"/>
      <c r="AK22" s="76"/>
      <c r="AL22" s="76"/>
      <c r="AM22" s="76"/>
      <c r="AN22" s="76"/>
      <c r="AO22" s="76"/>
    </row>
    <row r="23" spans="1:41">
      <c r="A23" s="369"/>
      <c r="B23" s="174" t="s">
        <v>46</v>
      </c>
      <c r="C23" s="66">
        <f>C14-C6</f>
        <v>4</v>
      </c>
      <c r="D23" s="66">
        <f t="shared" ref="D23:AO26" si="0">D14-D6</f>
        <v>2</v>
      </c>
      <c r="E23" s="66">
        <f t="shared" si="0"/>
        <v>2</v>
      </c>
      <c r="F23" s="66">
        <f t="shared" si="0"/>
        <v>-4</v>
      </c>
      <c r="G23" s="66">
        <f t="shared" si="0"/>
        <v>17</v>
      </c>
      <c r="H23" s="66">
        <f t="shared" si="0"/>
        <v>1</v>
      </c>
      <c r="I23" s="66">
        <f t="shared" si="0"/>
        <v>5</v>
      </c>
      <c r="J23" s="66">
        <f t="shared" si="0"/>
        <v>-8</v>
      </c>
      <c r="K23" s="66">
        <f t="shared" si="0"/>
        <v>15</v>
      </c>
      <c r="L23" s="66">
        <f t="shared" si="0"/>
        <v>-3</v>
      </c>
      <c r="M23" s="66">
        <f t="shared" si="0"/>
        <v>-5</v>
      </c>
      <c r="N23" s="66">
        <f t="shared" si="0"/>
        <v>12</v>
      </c>
      <c r="O23" s="66">
        <f t="shared" si="0"/>
        <v>-10</v>
      </c>
      <c r="P23" s="66">
        <f t="shared" si="0"/>
        <v>7</v>
      </c>
      <c r="Q23" s="66">
        <f t="shared" si="0"/>
        <v>-6</v>
      </c>
      <c r="R23" s="66">
        <f t="shared" si="0"/>
        <v>5</v>
      </c>
      <c r="S23" s="66">
        <f t="shared" si="0"/>
        <v>-7</v>
      </c>
      <c r="T23" s="66">
        <f t="shared" si="0"/>
        <v>-11</v>
      </c>
      <c r="U23" s="66">
        <f t="shared" si="0"/>
        <v>-18</v>
      </c>
      <c r="V23" s="66">
        <f t="shared" si="0"/>
        <v>-24</v>
      </c>
      <c r="W23" s="66">
        <f t="shared" si="0"/>
        <v>-20</v>
      </c>
      <c r="X23" s="66">
        <f t="shared" si="0"/>
        <v>-7</v>
      </c>
      <c r="Y23" s="66">
        <f t="shared" si="0"/>
        <v>-13</v>
      </c>
      <c r="Z23" s="66">
        <f t="shared" si="0"/>
        <v>-11</v>
      </c>
      <c r="AA23" s="66">
        <f t="shared" si="0"/>
        <v>-22</v>
      </c>
      <c r="AB23" s="66">
        <f t="shared" si="0"/>
        <v>-15</v>
      </c>
      <c r="AC23" s="66">
        <f t="shared" si="0"/>
        <v>-16</v>
      </c>
      <c r="AD23" s="66">
        <f t="shared" si="0"/>
        <v>-17</v>
      </c>
      <c r="AE23" s="66">
        <f t="shared" si="0"/>
        <v>-12</v>
      </c>
      <c r="AF23" s="66">
        <f t="shared" si="0"/>
        <v>-10</v>
      </c>
      <c r="AG23" s="66">
        <f t="shared" si="0"/>
        <v>-12</v>
      </c>
      <c r="AH23" s="66">
        <f t="shared" si="0"/>
        <v>-5</v>
      </c>
      <c r="AI23" s="66">
        <f t="shared" si="0"/>
        <v>3</v>
      </c>
      <c r="AJ23" s="66">
        <f t="shared" si="0"/>
        <v>-5</v>
      </c>
      <c r="AK23" s="66">
        <f t="shared" si="0"/>
        <v>-13</v>
      </c>
      <c r="AL23" s="66">
        <f t="shared" si="0"/>
        <v>-5</v>
      </c>
      <c r="AM23" s="66">
        <f t="shared" si="0"/>
        <v>-18</v>
      </c>
      <c r="AN23" s="66">
        <f t="shared" si="0"/>
        <v>-22</v>
      </c>
      <c r="AO23" s="66">
        <f t="shared" si="0"/>
        <v>-23</v>
      </c>
    </row>
    <row r="24" spans="1:41">
      <c r="A24" s="369"/>
      <c r="B24" s="174" t="s">
        <v>47</v>
      </c>
      <c r="C24" s="66">
        <f t="shared" ref="C24:R26" si="1">C15-C7</f>
        <v>3</v>
      </c>
      <c r="D24" s="66">
        <f t="shared" si="1"/>
        <v>12</v>
      </c>
      <c r="E24" s="66">
        <f t="shared" si="1"/>
        <v>-11</v>
      </c>
      <c r="F24" s="66">
        <f t="shared" si="1"/>
        <v>-5</v>
      </c>
      <c r="G24" s="66">
        <f t="shared" si="1"/>
        <v>-8</v>
      </c>
      <c r="H24" s="66">
        <f t="shared" si="1"/>
        <v>-2</v>
      </c>
      <c r="I24" s="66">
        <f t="shared" si="1"/>
        <v>-12</v>
      </c>
      <c r="J24" s="66">
        <f t="shared" si="1"/>
        <v>-15</v>
      </c>
      <c r="K24" s="66">
        <f t="shared" si="1"/>
        <v>-8</v>
      </c>
      <c r="L24" s="66">
        <f t="shared" si="1"/>
        <v>9</v>
      </c>
      <c r="M24" s="66">
        <f t="shared" si="1"/>
        <v>-2</v>
      </c>
      <c r="N24" s="66">
        <f t="shared" si="1"/>
        <v>3</v>
      </c>
      <c r="O24" s="66">
        <f t="shared" si="1"/>
        <v>17</v>
      </c>
      <c r="P24" s="66">
        <f t="shared" si="1"/>
        <v>67</v>
      </c>
      <c r="Q24" s="66">
        <f t="shared" si="1"/>
        <v>89</v>
      </c>
      <c r="R24" s="66">
        <f t="shared" si="1"/>
        <v>64</v>
      </c>
      <c r="S24" s="66">
        <f t="shared" si="0"/>
        <v>65</v>
      </c>
      <c r="T24" s="66">
        <f t="shared" si="0"/>
        <v>46</v>
      </c>
      <c r="U24" s="66">
        <f t="shared" si="0"/>
        <v>31</v>
      </c>
      <c r="V24" s="66">
        <f t="shared" si="0"/>
        <v>10</v>
      </c>
      <c r="W24" s="66">
        <f t="shared" si="0"/>
        <v>-3</v>
      </c>
      <c r="X24" s="66">
        <f t="shared" si="0"/>
        <v>7</v>
      </c>
      <c r="Y24" s="66">
        <f t="shared" si="0"/>
        <v>-13</v>
      </c>
      <c r="Z24" s="66">
        <f t="shared" si="0"/>
        <v>11</v>
      </c>
      <c r="AA24" s="66">
        <f t="shared" si="0"/>
        <v>-5</v>
      </c>
      <c r="AB24" s="66">
        <f t="shared" si="0"/>
        <v>5</v>
      </c>
      <c r="AC24" s="66">
        <f t="shared" si="0"/>
        <v>-15</v>
      </c>
      <c r="AD24" s="66">
        <f t="shared" si="0"/>
        <v>-13</v>
      </c>
      <c r="AE24" s="66">
        <f t="shared" si="0"/>
        <v>6</v>
      </c>
      <c r="AF24" s="66">
        <f t="shared" si="0"/>
        <v>1</v>
      </c>
      <c r="AG24" s="66">
        <f t="shared" si="0"/>
        <v>-15</v>
      </c>
      <c r="AH24" s="66">
        <f t="shared" si="0"/>
        <v>-3</v>
      </c>
      <c r="AI24" s="66">
        <f t="shared" si="0"/>
        <v>-13</v>
      </c>
      <c r="AJ24" s="66">
        <f t="shared" si="0"/>
        <v>-4</v>
      </c>
      <c r="AK24" s="66">
        <f t="shared" si="0"/>
        <v>-3</v>
      </c>
      <c r="AL24" s="66">
        <f t="shared" si="0"/>
        <v>-12</v>
      </c>
      <c r="AM24" s="66">
        <f t="shared" si="0"/>
        <v>-10</v>
      </c>
      <c r="AN24" s="66">
        <f t="shared" si="0"/>
        <v>-2</v>
      </c>
      <c r="AO24" s="66">
        <f t="shared" si="0"/>
        <v>-25</v>
      </c>
    </row>
    <row r="25" spans="1:41">
      <c r="A25" s="369"/>
      <c r="B25" s="174" t="s">
        <v>48</v>
      </c>
      <c r="C25" s="66">
        <f t="shared" si="1"/>
        <v>-8</v>
      </c>
      <c r="D25" s="66">
        <f t="shared" si="0"/>
        <v>-12</v>
      </c>
      <c r="E25" s="66">
        <f t="shared" si="0"/>
        <v>-13</v>
      </c>
      <c r="F25" s="66">
        <f t="shared" si="0"/>
        <v>-16</v>
      </c>
      <c r="G25" s="66">
        <f t="shared" si="0"/>
        <v>-15</v>
      </c>
      <c r="H25" s="66">
        <f t="shared" si="0"/>
        <v>5</v>
      </c>
      <c r="I25" s="66">
        <f t="shared" si="0"/>
        <v>-14</v>
      </c>
      <c r="J25" s="66">
        <f t="shared" si="0"/>
        <v>-11</v>
      </c>
      <c r="K25" s="66">
        <f t="shared" si="0"/>
        <v>-4</v>
      </c>
      <c r="L25" s="66">
        <f t="shared" si="0"/>
        <v>-5</v>
      </c>
      <c r="M25" s="66">
        <f t="shared" si="0"/>
        <v>-9</v>
      </c>
      <c r="N25" s="66">
        <f t="shared" si="0"/>
        <v>-12</v>
      </c>
      <c r="O25" s="66">
        <f t="shared" si="0"/>
        <v>-6</v>
      </c>
      <c r="P25" s="66">
        <f t="shared" si="0"/>
        <v>41</v>
      </c>
      <c r="Q25" s="66">
        <f t="shared" si="0"/>
        <v>19</v>
      </c>
      <c r="R25" s="66">
        <f t="shared" si="0"/>
        <v>11</v>
      </c>
      <c r="S25" s="66">
        <f t="shared" si="0"/>
        <v>19</v>
      </c>
      <c r="T25" s="66">
        <f t="shared" si="0"/>
        <v>15</v>
      </c>
      <c r="U25" s="66">
        <f t="shared" si="0"/>
        <v>9</v>
      </c>
      <c r="V25" s="66">
        <f t="shared" si="0"/>
        <v>5</v>
      </c>
      <c r="W25" s="66">
        <f t="shared" si="0"/>
        <v>-1</v>
      </c>
      <c r="X25" s="66">
        <f t="shared" si="0"/>
        <v>5</v>
      </c>
      <c r="Y25" s="66">
        <f t="shared" si="0"/>
        <v>5</v>
      </c>
      <c r="Z25" s="66">
        <f t="shared" si="0"/>
        <v>-14</v>
      </c>
      <c r="AA25" s="66">
        <f t="shared" si="0"/>
        <v>8</v>
      </c>
      <c r="AB25" s="66">
        <f t="shared" si="0"/>
        <v>-3</v>
      </c>
      <c r="AC25" s="66">
        <f t="shared" si="0"/>
        <v>-7</v>
      </c>
      <c r="AD25" s="66">
        <f t="shared" si="0"/>
        <v>-1</v>
      </c>
      <c r="AE25" s="66">
        <f t="shared" si="0"/>
        <v>-6</v>
      </c>
      <c r="AF25" s="66">
        <f t="shared" si="0"/>
        <v>0</v>
      </c>
      <c r="AG25" s="66">
        <f t="shared" si="0"/>
        <v>13</v>
      </c>
      <c r="AH25" s="66">
        <f t="shared" si="0"/>
        <v>-2</v>
      </c>
      <c r="AI25" s="66">
        <f t="shared" si="0"/>
        <v>-6</v>
      </c>
      <c r="AJ25" s="66">
        <f t="shared" si="0"/>
        <v>-2</v>
      </c>
      <c r="AK25" s="66">
        <f t="shared" si="0"/>
        <v>-4</v>
      </c>
      <c r="AL25" s="66">
        <f t="shared" si="0"/>
        <v>3</v>
      </c>
      <c r="AM25" s="66">
        <f t="shared" si="0"/>
        <v>-2</v>
      </c>
      <c r="AN25" s="66">
        <f t="shared" si="0"/>
        <v>-3</v>
      </c>
      <c r="AO25" s="66">
        <f t="shared" si="0"/>
        <v>-13</v>
      </c>
    </row>
    <row r="26" spans="1:41">
      <c r="A26" s="369"/>
      <c r="B26" s="174" t="s">
        <v>49</v>
      </c>
      <c r="C26" s="66">
        <f t="shared" si="1"/>
        <v>-4</v>
      </c>
      <c r="D26" s="66">
        <f t="shared" si="0"/>
        <v>-14</v>
      </c>
      <c r="E26" s="66">
        <f t="shared" si="0"/>
        <v>-6</v>
      </c>
      <c r="F26" s="66">
        <f t="shared" si="0"/>
        <v>-5</v>
      </c>
      <c r="G26" s="66">
        <f t="shared" si="0"/>
        <v>-21</v>
      </c>
      <c r="H26" s="66">
        <f t="shared" si="0"/>
        <v>-19</v>
      </c>
      <c r="I26" s="66">
        <f t="shared" si="0"/>
        <v>-6</v>
      </c>
      <c r="J26" s="66">
        <f t="shared" si="0"/>
        <v>-11</v>
      </c>
      <c r="K26" s="66">
        <f t="shared" si="0"/>
        <v>-12</v>
      </c>
      <c r="L26" s="66">
        <f t="shared" si="0"/>
        <v>-8</v>
      </c>
      <c r="M26" s="66">
        <f t="shared" si="0"/>
        <v>-6</v>
      </c>
      <c r="N26" s="66">
        <f t="shared" si="0"/>
        <v>4</v>
      </c>
      <c r="O26" s="66">
        <f t="shared" si="0"/>
        <v>4</v>
      </c>
      <c r="P26" s="66">
        <f t="shared" si="0"/>
        <v>9</v>
      </c>
      <c r="Q26" s="66">
        <f t="shared" si="0"/>
        <v>16</v>
      </c>
      <c r="R26" s="66">
        <f t="shared" si="0"/>
        <v>4</v>
      </c>
      <c r="S26" s="66">
        <f t="shared" si="0"/>
        <v>4</v>
      </c>
      <c r="T26" s="66">
        <f t="shared" si="0"/>
        <v>-8</v>
      </c>
      <c r="U26" s="66">
        <f t="shared" si="0"/>
        <v>0</v>
      </c>
      <c r="V26" s="66">
        <f t="shared" si="0"/>
        <v>6</v>
      </c>
      <c r="W26" s="66">
        <f t="shared" si="0"/>
        <v>-1</v>
      </c>
      <c r="X26" s="66">
        <f t="shared" si="0"/>
        <v>-11</v>
      </c>
      <c r="Y26" s="66">
        <f t="shared" si="0"/>
        <v>-3</v>
      </c>
      <c r="Z26" s="66">
        <f t="shared" si="0"/>
        <v>-9</v>
      </c>
      <c r="AA26" s="66">
        <f t="shared" si="0"/>
        <v>-4</v>
      </c>
      <c r="AB26" s="66">
        <f t="shared" si="0"/>
        <v>-4</v>
      </c>
      <c r="AC26" s="66">
        <f t="shared" si="0"/>
        <v>-12</v>
      </c>
      <c r="AD26" s="66">
        <f t="shared" si="0"/>
        <v>-3</v>
      </c>
      <c r="AE26" s="66">
        <f t="shared" si="0"/>
        <v>-6</v>
      </c>
      <c r="AF26" s="66">
        <f t="shared" si="0"/>
        <v>-5</v>
      </c>
      <c r="AG26" s="66">
        <f t="shared" si="0"/>
        <v>2</v>
      </c>
      <c r="AH26" s="66">
        <f t="shared" si="0"/>
        <v>-6</v>
      </c>
      <c r="AI26" s="66">
        <f t="shared" si="0"/>
        <v>-2</v>
      </c>
      <c r="AJ26" s="66">
        <f t="shared" si="0"/>
        <v>2</v>
      </c>
      <c r="AK26" s="66">
        <f t="shared" si="0"/>
        <v>-4</v>
      </c>
      <c r="AL26" s="66">
        <f t="shared" si="0"/>
        <v>-8</v>
      </c>
      <c r="AM26" s="66">
        <f t="shared" si="0"/>
        <v>-3</v>
      </c>
      <c r="AN26" s="66">
        <f t="shared" si="0"/>
        <v>-4</v>
      </c>
      <c r="AO26" s="66">
        <f t="shared" si="0"/>
        <v>-5</v>
      </c>
    </row>
    <row r="27" spans="1:41">
      <c r="A27" s="369"/>
      <c r="B27" s="174" t="s">
        <v>53</v>
      </c>
      <c r="C27" s="66">
        <f>C18</f>
        <v>0</v>
      </c>
      <c r="D27" s="66">
        <f t="shared" ref="D27:AO27" si="2">D18</f>
        <v>0</v>
      </c>
      <c r="E27" s="66">
        <f t="shared" si="2"/>
        <v>0</v>
      </c>
      <c r="F27" s="66">
        <f t="shared" si="2"/>
        <v>0</v>
      </c>
      <c r="G27" s="66">
        <f t="shared" si="2"/>
        <v>0</v>
      </c>
      <c r="H27" s="66">
        <f t="shared" si="2"/>
        <v>0</v>
      </c>
      <c r="I27" s="66">
        <f t="shared" si="2"/>
        <v>0</v>
      </c>
      <c r="J27" s="66">
        <f t="shared" si="2"/>
        <v>0</v>
      </c>
      <c r="K27" s="66">
        <f t="shared" si="2"/>
        <v>0</v>
      </c>
      <c r="L27" s="66">
        <f t="shared" si="2"/>
        <v>0</v>
      </c>
      <c r="M27" s="66">
        <f t="shared" si="2"/>
        <v>0</v>
      </c>
      <c r="N27" s="66">
        <f t="shared" si="2"/>
        <v>0</v>
      </c>
      <c r="O27" s="66">
        <f t="shared" si="2"/>
        <v>4</v>
      </c>
      <c r="P27" s="66">
        <f t="shared" si="2"/>
        <v>43</v>
      </c>
      <c r="Q27" s="66">
        <f t="shared" si="2"/>
        <v>186</v>
      </c>
      <c r="R27" s="66">
        <f t="shared" si="2"/>
        <v>300</v>
      </c>
      <c r="S27" s="66">
        <f t="shared" si="2"/>
        <v>334</v>
      </c>
      <c r="T27" s="66">
        <f t="shared" si="2"/>
        <v>306</v>
      </c>
      <c r="U27" s="66">
        <f t="shared" si="2"/>
        <v>234</v>
      </c>
      <c r="V27" s="66">
        <f t="shared" si="2"/>
        <v>178</v>
      </c>
      <c r="W27" s="66">
        <f t="shared" si="2"/>
        <v>120</v>
      </c>
      <c r="X27" s="66">
        <f t="shared" si="2"/>
        <v>62</v>
      </c>
      <c r="Y27" s="66">
        <f t="shared" si="2"/>
        <v>38</v>
      </c>
      <c r="Z27" s="66">
        <f t="shared" si="2"/>
        <v>28</v>
      </c>
      <c r="AA27" s="66">
        <f t="shared" si="2"/>
        <v>19</v>
      </c>
      <c r="AB27" s="66">
        <f t="shared" si="2"/>
        <v>14</v>
      </c>
      <c r="AC27" s="66">
        <f t="shared" si="2"/>
        <v>2</v>
      </c>
      <c r="AD27" s="66">
        <f t="shared" si="2"/>
        <v>4</v>
      </c>
      <c r="AE27" s="66">
        <f t="shared" si="2"/>
        <v>1</v>
      </c>
      <c r="AF27" s="66">
        <f t="shared" si="2"/>
        <v>1</v>
      </c>
      <c r="AG27" s="66">
        <f t="shared" si="2"/>
        <v>1</v>
      </c>
      <c r="AH27" s="66">
        <f t="shared" si="2"/>
        <v>0</v>
      </c>
      <c r="AI27" s="66">
        <f t="shared" si="2"/>
        <v>0</v>
      </c>
      <c r="AJ27" s="66">
        <f t="shared" si="2"/>
        <v>3</v>
      </c>
      <c r="AK27" s="66">
        <f t="shared" si="2"/>
        <v>2</v>
      </c>
      <c r="AL27" s="66">
        <f t="shared" si="2"/>
        <v>0</v>
      </c>
      <c r="AM27" s="66">
        <f t="shared" si="2"/>
        <v>0</v>
      </c>
      <c r="AN27" s="66">
        <f t="shared" si="2"/>
        <v>2</v>
      </c>
      <c r="AO27" s="66">
        <f t="shared" si="2"/>
        <v>4</v>
      </c>
    </row>
    <row r="28" spans="1:41">
      <c r="A28" s="369"/>
      <c r="B28" s="174" t="s">
        <v>50</v>
      </c>
      <c r="C28" s="66">
        <f>C19-C10</f>
        <v>-3</v>
      </c>
      <c r="D28" s="66">
        <f t="shared" ref="D28:AO28" si="3">D19-D10</f>
        <v>2</v>
      </c>
      <c r="E28" s="66">
        <f t="shared" si="3"/>
        <v>-3</v>
      </c>
      <c r="F28" s="66">
        <f t="shared" si="3"/>
        <v>0</v>
      </c>
      <c r="G28" s="66">
        <f t="shared" si="3"/>
        <v>-13</v>
      </c>
      <c r="H28" s="66">
        <f t="shared" si="3"/>
        <v>5</v>
      </c>
      <c r="I28" s="66">
        <f t="shared" si="3"/>
        <v>-5</v>
      </c>
      <c r="J28" s="66">
        <f t="shared" si="3"/>
        <v>10</v>
      </c>
      <c r="K28" s="66">
        <f t="shared" si="3"/>
        <v>2</v>
      </c>
      <c r="L28" s="66">
        <f t="shared" si="3"/>
        <v>0</v>
      </c>
      <c r="M28" s="66">
        <f t="shared" si="3"/>
        <v>-1</v>
      </c>
      <c r="N28" s="66">
        <f t="shared" si="3"/>
        <v>2</v>
      </c>
      <c r="O28" s="66">
        <f t="shared" si="3"/>
        <v>-5</v>
      </c>
      <c r="P28" s="66">
        <f t="shared" si="3"/>
        <v>25</v>
      </c>
      <c r="Q28" s="66">
        <f t="shared" si="3"/>
        <v>45</v>
      </c>
      <c r="R28" s="66">
        <f t="shared" si="3"/>
        <v>50</v>
      </c>
      <c r="S28" s="66">
        <f t="shared" si="3"/>
        <v>26</v>
      </c>
      <c r="T28" s="66">
        <f t="shared" si="3"/>
        <v>30</v>
      </c>
      <c r="U28" s="66">
        <f t="shared" si="3"/>
        <v>-6</v>
      </c>
      <c r="V28" s="66">
        <f t="shared" si="3"/>
        <v>22</v>
      </c>
      <c r="W28" s="66">
        <f t="shared" si="3"/>
        <v>10</v>
      </c>
      <c r="X28" s="66">
        <f t="shared" si="3"/>
        <v>4</v>
      </c>
      <c r="Y28" s="66">
        <f t="shared" si="3"/>
        <v>9</v>
      </c>
      <c r="Z28" s="66">
        <f t="shared" si="3"/>
        <v>4</v>
      </c>
      <c r="AA28" s="66">
        <f t="shared" si="3"/>
        <v>15</v>
      </c>
      <c r="AB28" s="66">
        <f t="shared" si="3"/>
        <v>2</v>
      </c>
      <c r="AC28" s="66">
        <f t="shared" si="3"/>
        <v>0</v>
      </c>
      <c r="AD28" s="66">
        <f t="shared" si="3"/>
        <v>-2</v>
      </c>
      <c r="AE28" s="66">
        <f t="shared" si="3"/>
        <v>2</v>
      </c>
      <c r="AF28" s="66">
        <f t="shared" si="3"/>
        <v>1</v>
      </c>
      <c r="AG28" s="66">
        <f t="shared" si="3"/>
        <v>8</v>
      </c>
      <c r="AH28" s="66">
        <f t="shared" si="3"/>
        <v>1</v>
      </c>
      <c r="AI28" s="66">
        <f t="shared" si="3"/>
        <v>-4</v>
      </c>
      <c r="AJ28" s="66">
        <f t="shared" si="3"/>
        <v>12</v>
      </c>
      <c r="AK28" s="66">
        <f t="shared" si="3"/>
        <v>5</v>
      </c>
      <c r="AL28" s="66">
        <f t="shared" si="3"/>
        <v>2</v>
      </c>
      <c r="AM28" s="66">
        <f t="shared" si="3"/>
        <v>15</v>
      </c>
      <c r="AN28" s="66">
        <f t="shared" si="3"/>
        <v>-5</v>
      </c>
      <c r="AO28" s="66">
        <f t="shared" si="3"/>
        <v>8</v>
      </c>
    </row>
    <row r="29" spans="1:41">
      <c r="A29" s="369"/>
      <c r="B29" s="174" t="s">
        <v>51</v>
      </c>
      <c r="C29" s="66">
        <f>C20-C11</f>
        <v>-8</v>
      </c>
      <c r="D29" s="66">
        <f t="shared" ref="D29:AO29" si="4">D20-D11</f>
        <v>-11</v>
      </c>
      <c r="E29" s="66">
        <f t="shared" si="4"/>
        <v>-31</v>
      </c>
      <c r="F29" s="66">
        <f t="shared" si="4"/>
        <v>-30</v>
      </c>
      <c r="G29" s="66">
        <f t="shared" si="4"/>
        <v>-40</v>
      </c>
      <c r="H29" s="66">
        <f t="shared" si="4"/>
        <v>-9</v>
      </c>
      <c r="I29" s="66">
        <f t="shared" si="4"/>
        <v>-33</v>
      </c>
      <c r="J29" s="66">
        <f t="shared" si="4"/>
        <v>-35</v>
      </c>
      <c r="K29" s="66">
        <f t="shared" si="4"/>
        <v>-7</v>
      </c>
      <c r="L29" s="66">
        <f t="shared" si="4"/>
        <v>-7</v>
      </c>
      <c r="M29" s="66">
        <f t="shared" si="4"/>
        <v>-23</v>
      </c>
      <c r="N29" s="66">
        <f t="shared" si="4"/>
        <v>9</v>
      </c>
      <c r="O29" s="66">
        <f t="shared" si="4"/>
        <v>3</v>
      </c>
      <c r="P29" s="66">
        <f t="shared" si="4"/>
        <v>191</v>
      </c>
      <c r="Q29" s="66">
        <f t="shared" si="4"/>
        <v>349</v>
      </c>
      <c r="R29" s="66">
        <f t="shared" si="4"/>
        <v>433</v>
      </c>
      <c r="S29" s="66">
        <f t="shared" si="4"/>
        <v>441</v>
      </c>
      <c r="T29" s="66">
        <f t="shared" si="4"/>
        <v>379</v>
      </c>
      <c r="U29" s="66">
        <f t="shared" si="4"/>
        <v>250</v>
      </c>
      <c r="V29" s="66">
        <f t="shared" si="4"/>
        <v>197</v>
      </c>
      <c r="W29" s="66">
        <f t="shared" si="4"/>
        <v>106</v>
      </c>
      <c r="X29" s="66">
        <f t="shared" si="4"/>
        <v>59</v>
      </c>
      <c r="Y29" s="66">
        <f t="shared" si="4"/>
        <v>23</v>
      </c>
      <c r="Z29" s="66">
        <f t="shared" si="4"/>
        <v>8</v>
      </c>
      <c r="AA29" s="66">
        <f t="shared" si="4"/>
        <v>11</v>
      </c>
      <c r="AB29" s="66">
        <f t="shared" si="4"/>
        <v>-1</v>
      </c>
      <c r="AC29" s="66">
        <f t="shared" si="4"/>
        <v>-49</v>
      </c>
      <c r="AD29" s="66">
        <f t="shared" si="4"/>
        <v>-33</v>
      </c>
      <c r="AE29" s="66">
        <f t="shared" si="4"/>
        <v>-15</v>
      </c>
      <c r="AF29" s="66">
        <f t="shared" si="4"/>
        <v>-13</v>
      </c>
      <c r="AG29" s="66">
        <f t="shared" si="4"/>
        <v>-3</v>
      </c>
      <c r="AH29" s="66">
        <f t="shared" si="4"/>
        <v>-15</v>
      </c>
      <c r="AI29" s="66">
        <f t="shared" si="4"/>
        <v>-23</v>
      </c>
      <c r="AJ29" s="66">
        <f t="shared" si="4"/>
        <v>7</v>
      </c>
      <c r="AK29" s="66">
        <f t="shared" si="4"/>
        <v>-18</v>
      </c>
      <c r="AL29" s="66">
        <f t="shared" si="4"/>
        <v>-21</v>
      </c>
      <c r="AM29" s="66">
        <f t="shared" si="4"/>
        <v>-18</v>
      </c>
      <c r="AN29" s="66">
        <f t="shared" si="4"/>
        <v>-34</v>
      </c>
      <c r="AO29" s="66">
        <f t="shared" si="4"/>
        <v>-54</v>
      </c>
    </row>
    <row r="30" spans="1:41">
      <c r="A30" s="370"/>
      <c r="B30" s="182" t="s">
        <v>161</v>
      </c>
      <c r="C30" s="67">
        <f>C29-C27</f>
        <v>-8</v>
      </c>
      <c r="D30" s="67">
        <f t="shared" ref="D30:AO30" si="5">D29-D27</f>
        <v>-11</v>
      </c>
      <c r="E30" s="67">
        <f t="shared" si="5"/>
        <v>-31</v>
      </c>
      <c r="F30" s="67">
        <f t="shared" si="5"/>
        <v>-30</v>
      </c>
      <c r="G30" s="67">
        <f t="shared" si="5"/>
        <v>-40</v>
      </c>
      <c r="H30" s="67">
        <f t="shared" si="5"/>
        <v>-9</v>
      </c>
      <c r="I30" s="67">
        <f t="shared" si="5"/>
        <v>-33</v>
      </c>
      <c r="J30" s="67">
        <f t="shared" si="5"/>
        <v>-35</v>
      </c>
      <c r="K30" s="67">
        <f t="shared" si="5"/>
        <v>-7</v>
      </c>
      <c r="L30" s="67">
        <f t="shared" si="5"/>
        <v>-7</v>
      </c>
      <c r="M30" s="67">
        <f t="shared" si="5"/>
        <v>-23</v>
      </c>
      <c r="N30" s="67">
        <f t="shared" si="5"/>
        <v>9</v>
      </c>
      <c r="O30" s="67">
        <f t="shared" si="5"/>
        <v>-1</v>
      </c>
      <c r="P30" s="67">
        <f t="shared" si="5"/>
        <v>148</v>
      </c>
      <c r="Q30" s="67">
        <f t="shared" si="5"/>
        <v>163</v>
      </c>
      <c r="R30" s="67">
        <f t="shared" si="5"/>
        <v>133</v>
      </c>
      <c r="S30" s="67">
        <f t="shared" si="5"/>
        <v>107</v>
      </c>
      <c r="T30" s="67">
        <f t="shared" si="5"/>
        <v>73</v>
      </c>
      <c r="U30" s="67">
        <f t="shared" si="5"/>
        <v>16</v>
      </c>
      <c r="V30" s="67">
        <f t="shared" si="5"/>
        <v>19</v>
      </c>
      <c r="W30" s="67">
        <f t="shared" si="5"/>
        <v>-14</v>
      </c>
      <c r="X30" s="67">
        <f t="shared" si="5"/>
        <v>-3</v>
      </c>
      <c r="Y30" s="67">
        <f t="shared" si="5"/>
        <v>-15</v>
      </c>
      <c r="Z30" s="67">
        <f t="shared" si="5"/>
        <v>-20</v>
      </c>
      <c r="AA30" s="67">
        <f t="shared" si="5"/>
        <v>-8</v>
      </c>
      <c r="AB30" s="67">
        <f t="shared" si="5"/>
        <v>-15</v>
      </c>
      <c r="AC30" s="67">
        <f t="shared" si="5"/>
        <v>-51</v>
      </c>
      <c r="AD30" s="67">
        <f t="shared" si="5"/>
        <v>-37</v>
      </c>
      <c r="AE30" s="67">
        <f t="shared" si="5"/>
        <v>-16</v>
      </c>
      <c r="AF30" s="67">
        <f t="shared" si="5"/>
        <v>-14</v>
      </c>
      <c r="AG30" s="67">
        <f t="shared" si="5"/>
        <v>-4</v>
      </c>
      <c r="AH30" s="67">
        <f t="shared" si="5"/>
        <v>-15</v>
      </c>
      <c r="AI30" s="67">
        <f t="shared" si="5"/>
        <v>-23</v>
      </c>
      <c r="AJ30" s="67">
        <f t="shared" si="5"/>
        <v>4</v>
      </c>
      <c r="AK30" s="67">
        <f t="shared" si="5"/>
        <v>-20</v>
      </c>
      <c r="AL30" s="67">
        <f t="shared" si="5"/>
        <v>-21</v>
      </c>
      <c r="AM30" s="67">
        <f t="shared" si="5"/>
        <v>-18</v>
      </c>
      <c r="AN30" s="67">
        <f t="shared" si="5"/>
        <v>-36</v>
      </c>
      <c r="AO30" s="67">
        <f t="shared" si="5"/>
        <v>-58</v>
      </c>
    </row>
    <row r="31" spans="1:41">
      <c r="A31" s="368" t="s">
        <v>56</v>
      </c>
      <c r="B31" s="365" t="s">
        <v>45</v>
      </c>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220"/>
      <c r="AJ31" s="220"/>
      <c r="AK31" s="220"/>
      <c r="AL31" s="220"/>
      <c r="AM31" s="220"/>
      <c r="AN31" s="220"/>
      <c r="AO31" s="220"/>
    </row>
    <row r="32" spans="1:41">
      <c r="A32" s="369"/>
      <c r="B32" s="3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76"/>
      <c r="AJ32" s="76"/>
      <c r="AK32" s="76"/>
      <c r="AL32" s="76"/>
      <c r="AM32" s="76"/>
      <c r="AN32" s="76"/>
      <c r="AO32" s="76"/>
    </row>
    <row r="33" spans="1:41">
      <c r="A33" s="369"/>
      <c r="B33" s="174" t="s">
        <v>46</v>
      </c>
      <c r="C33" s="66">
        <v>156</v>
      </c>
      <c r="D33" s="66">
        <v>177</v>
      </c>
      <c r="E33" s="66">
        <v>155</v>
      </c>
      <c r="F33" s="66">
        <v>157</v>
      </c>
      <c r="G33" s="66">
        <v>155</v>
      </c>
      <c r="H33" s="66">
        <v>152</v>
      </c>
      <c r="I33" s="66">
        <v>153</v>
      </c>
      <c r="J33" s="66">
        <v>144</v>
      </c>
      <c r="K33" s="66">
        <v>142</v>
      </c>
      <c r="L33" s="66">
        <v>151</v>
      </c>
      <c r="M33" s="66">
        <v>153</v>
      </c>
      <c r="N33" s="66">
        <v>135</v>
      </c>
      <c r="O33" s="66">
        <v>143</v>
      </c>
      <c r="P33" s="66">
        <v>139</v>
      </c>
      <c r="Q33" s="66">
        <v>146</v>
      </c>
      <c r="R33" s="66">
        <v>143</v>
      </c>
      <c r="S33" s="66">
        <v>141</v>
      </c>
      <c r="T33" s="66">
        <v>148</v>
      </c>
      <c r="U33" s="66">
        <v>135</v>
      </c>
      <c r="V33" s="66">
        <v>146</v>
      </c>
      <c r="W33" s="66">
        <v>137</v>
      </c>
      <c r="X33" s="66">
        <v>127</v>
      </c>
      <c r="Y33" s="66">
        <v>139</v>
      </c>
      <c r="Z33" s="66">
        <v>139</v>
      </c>
      <c r="AA33" s="66">
        <v>139</v>
      </c>
      <c r="AB33" s="66">
        <v>145</v>
      </c>
      <c r="AC33" s="66">
        <v>141</v>
      </c>
      <c r="AD33" s="66">
        <v>138</v>
      </c>
      <c r="AE33" s="66">
        <v>129</v>
      </c>
      <c r="AF33" s="66">
        <v>150</v>
      </c>
      <c r="AG33" s="66">
        <v>144</v>
      </c>
      <c r="AH33" s="66">
        <v>139</v>
      </c>
      <c r="AI33" s="76">
        <v>146</v>
      </c>
      <c r="AJ33" s="76">
        <v>139</v>
      </c>
      <c r="AK33" s="76">
        <v>143</v>
      </c>
      <c r="AL33" s="76">
        <v>150</v>
      </c>
      <c r="AM33" s="76">
        <v>154</v>
      </c>
      <c r="AN33" s="76">
        <v>145</v>
      </c>
      <c r="AO33" s="76">
        <v>141</v>
      </c>
    </row>
    <row r="34" spans="1:41">
      <c r="A34" s="369"/>
      <c r="B34" s="174" t="s">
        <v>47</v>
      </c>
      <c r="C34" s="66">
        <v>34</v>
      </c>
      <c r="D34" s="66">
        <v>38</v>
      </c>
      <c r="E34" s="66">
        <v>32</v>
      </c>
      <c r="F34" s="66">
        <v>36</v>
      </c>
      <c r="G34" s="66">
        <v>37</v>
      </c>
      <c r="H34" s="66">
        <v>34</v>
      </c>
      <c r="I34" s="66">
        <v>28</v>
      </c>
      <c r="J34" s="66">
        <v>32</v>
      </c>
      <c r="K34" s="66">
        <v>28</v>
      </c>
      <c r="L34" s="66">
        <v>33</v>
      </c>
      <c r="M34" s="66">
        <v>30</v>
      </c>
      <c r="N34" s="66">
        <v>21</v>
      </c>
      <c r="O34" s="66">
        <v>23</v>
      </c>
      <c r="P34" s="66">
        <v>25</v>
      </c>
      <c r="Q34" s="66">
        <v>25</v>
      </c>
      <c r="R34" s="66">
        <v>23</v>
      </c>
      <c r="S34" s="66">
        <v>23</v>
      </c>
      <c r="T34" s="66">
        <v>27</v>
      </c>
      <c r="U34" s="66">
        <v>23</v>
      </c>
      <c r="V34" s="66">
        <v>21</v>
      </c>
      <c r="W34" s="66">
        <v>23</v>
      </c>
      <c r="X34" s="66">
        <v>23</v>
      </c>
      <c r="Y34" s="66">
        <v>20</v>
      </c>
      <c r="Z34" s="66">
        <v>21</v>
      </c>
      <c r="AA34" s="66">
        <v>23</v>
      </c>
      <c r="AB34" s="66">
        <v>23</v>
      </c>
      <c r="AC34" s="66">
        <v>25</v>
      </c>
      <c r="AD34" s="66">
        <v>21</v>
      </c>
      <c r="AE34" s="66">
        <v>20</v>
      </c>
      <c r="AF34" s="66">
        <v>18</v>
      </c>
      <c r="AG34" s="66">
        <v>26</v>
      </c>
      <c r="AH34" s="66">
        <v>21</v>
      </c>
      <c r="AI34" s="76">
        <v>23</v>
      </c>
      <c r="AJ34" s="76">
        <v>17</v>
      </c>
      <c r="AK34" s="76">
        <v>22</v>
      </c>
      <c r="AL34" s="76">
        <v>24</v>
      </c>
      <c r="AM34" s="76">
        <v>21</v>
      </c>
      <c r="AN34" s="76">
        <v>25</v>
      </c>
      <c r="AO34" s="76">
        <v>23</v>
      </c>
    </row>
    <row r="35" spans="1:41">
      <c r="A35" s="369"/>
      <c r="B35" s="174" t="s">
        <v>48</v>
      </c>
      <c r="C35" s="66">
        <v>162</v>
      </c>
      <c r="D35" s="66">
        <v>198</v>
      </c>
      <c r="E35" s="66">
        <v>185</v>
      </c>
      <c r="F35" s="66">
        <v>172</v>
      </c>
      <c r="G35" s="66">
        <v>173</v>
      </c>
      <c r="H35" s="66">
        <v>165</v>
      </c>
      <c r="I35" s="66">
        <v>169</v>
      </c>
      <c r="J35" s="66">
        <v>166</v>
      </c>
      <c r="K35" s="66">
        <v>154</v>
      </c>
      <c r="L35" s="66">
        <v>166</v>
      </c>
      <c r="M35" s="66">
        <v>155</v>
      </c>
      <c r="N35" s="66">
        <v>156</v>
      </c>
      <c r="O35" s="66">
        <v>158</v>
      </c>
      <c r="P35" s="66">
        <v>153</v>
      </c>
      <c r="Q35" s="66">
        <v>154</v>
      </c>
      <c r="R35" s="66">
        <v>150</v>
      </c>
      <c r="S35" s="66">
        <v>150</v>
      </c>
      <c r="T35" s="66">
        <v>141</v>
      </c>
      <c r="U35" s="66">
        <v>148</v>
      </c>
      <c r="V35" s="66">
        <v>143</v>
      </c>
      <c r="W35" s="66">
        <v>149</v>
      </c>
      <c r="X35" s="66">
        <v>146</v>
      </c>
      <c r="Y35" s="66">
        <v>138</v>
      </c>
      <c r="Z35" s="66">
        <v>130</v>
      </c>
      <c r="AA35" s="66">
        <v>141</v>
      </c>
      <c r="AB35" s="66">
        <v>138</v>
      </c>
      <c r="AC35" s="66">
        <v>133</v>
      </c>
      <c r="AD35" s="66">
        <v>144</v>
      </c>
      <c r="AE35" s="66">
        <v>136</v>
      </c>
      <c r="AF35" s="66">
        <v>120</v>
      </c>
      <c r="AG35" s="66">
        <v>129</v>
      </c>
      <c r="AH35" s="66">
        <v>134</v>
      </c>
      <c r="AI35" s="76">
        <v>138</v>
      </c>
      <c r="AJ35" s="76">
        <v>140</v>
      </c>
      <c r="AK35" s="76">
        <v>133</v>
      </c>
      <c r="AL35" s="76">
        <v>121</v>
      </c>
      <c r="AM35" s="76">
        <v>124</v>
      </c>
      <c r="AN35" s="76">
        <v>139</v>
      </c>
      <c r="AO35" s="76">
        <v>141</v>
      </c>
    </row>
    <row r="36" spans="1:41">
      <c r="A36" s="369"/>
      <c r="B36" s="174" t="s">
        <v>49</v>
      </c>
      <c r="C36" s="66">
        <v>135</v>
      </c>
      <c r="D36" s="66">
        <v>177</v>
      </c>
      <c r="E36" s="66">
        <v>148</v>
      </c>
      <c r="F36" s="66">
        <v>127</v>
      </c>
      <c r="G36" s="66">
        <v>123</v>
      </c>
      <c r="H36" s="66">
        <v>118</v>
      </c>
      <c r="I36" s="66">
        <v>120</v>
      </c>
      <c r="J36" s="66">
        <v>121</v>
      </c>
      <c r="K36" s="66">
        <v>112</v>
      </c>
      <c r="L36" s="66">
        <v>100</v>
      </c>
      <c r="M36" s="66">
        <v>107</v>
      </c>
      <c r="N36" s="66">
        <v>102</v>
      </c>
      <c r="O36" s="66">
        <v>87</v>
      </c>
      <c r="P36" s="66">
        <v>94</v>
      </c>
      <c r="Q36" s="66">
        <v>90</v>
      </c>
      <c r="R36" s="66">
        <v>82</v>
      </c>
      <c r="S36" s="66">
        <v>83</v>
      </c>
      <c r="T36" s="66">
        <v>75</v>
      </c>
      <c r="U36" s="66">
        <v>76</v>
      </c>
      <c r="V36" s="66">
        <v>83</v>
      </c>
      <c r="W36" s="66">
        <v>78</v>
      </c>
      <c r="X36" s="66">
        <v>71</v>
      </c>
      <c r="Y36" s="66">
        <v>73</v>
      </c>
      <c r="Z36" s="66">
        <v>68</v>
      </c>
      <c r="AA36" s="66">
        <v>75</v>
      </c>
      <c r="AB36" s="66">
        <v>69</v>
      </c>
      <c r="AC36" s="66">
        <v>71</v>
      </c>
      <c r="AD36" s="66">
        <v>65</v>
      </c>
      <c r="AE36" s="66">
        <v>63</v>
      </c>
      <c r="AF36" s="66">
        <v>66</v>
      </c>
      <c r="AG36" s="66">
        <v>64</v>
      </c>
      <c r="AH36" s="66">
        <v>70</v>
      </c>
      <c r="AI36" s="76">
        <v>64</v>
      </c>
      <c r="AJ36" s="76">
        <v>60</v>
      </c>
      <c r="AK36" s="76">
        <v>62</v>
      </c>
      <c r="AL36" s="76">
        <v>58</v>
      </c>
      <c r="AM36" s="76">
        <v>60</v>
      </c>
      <c r="AN36" s="76">
        <v>65</v>
      </c>
      <c r="AO36" s="76">
        <v>70</v>
      </c>
    </row>
    <row r="37" spans="1:41">
      <c r="A37" s="369"/>
      <c r="B37" s="174" t="s">
        <v>50</v>
      </c>
      <c r="C37" s="66">
        <v>154</v>
      </c>
      <c r="D37" s="66">
        <v>195</v>
      </c>
      <c r="E37" s="66">
        <v>174</v>
      </c>
      <c r="F37" s="66">
        <v>160</v>
      </c>
      <c r="G37" s="66">
        <v>160</v>
      </c>
      <c r="H37" s="66">
        <v>165</v>
      </c>
      <c r="I37" s="66">
        <v>171</v>
      </c>
      <c r="J37" s="66">
        <v>154</v>
      </c>
      <c r="K37" s="66">
        <v>141</v>
      </c>
      <c r="L37" s="66">
        <v>153</v>
      </c>
      <c r="M37" s="66">
        <v>143</v>
      </c>
      <c r="N37" s="66">
        <v>136</v>
      </c>
      <c r="O37" s="66">
        <v>137</v>
      </c>
      <c r="P37" s="66">
        <v>148</v>
      </c>
      <c r="Q37" s="66">
        <v>138</v>
      </c>
      <c r="R37" s="66">
        <v>137</v>
      </c>
      <c r="S37" s="66">
        <v>142</v>
      </c>
      <c r="T37" s="66">
        <v>137</v>
      </c>
      <c r="U37" s="66">
        <v>128</v>
      </c>
      <c r="V37" s="66">
        <v>139</v>
      </c>
      <c r="W37" s="66">
        <v>129</v>
      </c>
      <c r="X37" s="66">
        <v>130</v>
      </c>
      <c r="Y37" s="66">
        <v>135</v>
      </c>
      <c r="Z37" s="66">
        <v>124</v>
      </c>
      <c r="AA37" s="66">
        <v>136</v>
      </c>
      <c r="AB37" s="66">
        <v>129</v>
      </c>
      <c r="AC37" s="66">
        <v>137</v>
      </c>
      <c r="AD37" s="66">
        <v>142</v>
      </c>
      <c r="AE37" s="66">
        <v>133</v>
      </c>
      <c r="AF37" s="66">
        <v>130</v>
      </c>
      <c r="AG37" s="66">
        <v>135</v>
      </c>
      <c r="AH37" s="66">
        <v>124</v>
      </c>
      <c r="AI37" s="76">
        <v>122</v>
      </c>
      <c r="AJ37" s="76">
        <v>132</v>
      </c>
      <c r="AK37" s="76">
        <v>126</v>
      </c>
      <c r="AL37" s="76">
        <v>125</v>
      </c>
      <c r="AM37" s="76">
        <v>131</v>
      </c>
      <c r="AN37" s="76">
        <v>120</v>
      </c>
      <c r="AO37" s="76">
        <v>137</v>
      </c>
    </row>
    <row r="38" spans="1:41">
      <c r="A38" s="369"/>
      <c r="B38" s="174" t="s">
        <v>51</v>
      </c>
      <c r="C38" s="66">
        <v>642</v>
      </c>
      <c r="D38" s="66">
        <v>785</v>
      </c>
      <c r="E38" s="66">
        <v>694</v>
      </c>
      <c r="F38" s="66">
        <v>651</v>
      </c>
      <c r="G38" s="66">
        <v>649</v>
      </c>
      <c r="H38" s="66">
        <v>633</v>
      </c>
      <c r="I38" s="66">
        <v>642</v>
      </c>
      <c r="J38" s="66">
        <v>616</v>
      </c>
      <c r="K38" s="66">
        <v>577</v>
      </c>
      <c r="L38" s="66">
        <v>604</v>
      </c>
      <c r="M38" s="66">
        <v>587</v>
      </c>
      <c r="N38" s="66">
        <v>551</v>
      </c>
      <c r="O38" s="66">
        <v>548</v>
      </c>
      <c r="P38" s="66">
        <v>558</v>
      </c>
      <c r="Q38" s="66">
        <v>554</v>
      </c>
      <c r="R38" s="66">
        <v>536</v>
      </c>
      <c r="S38" s="66">
        <v>539</v>
      </c>
      <c r="T38" s="66">
        <v>528</v>
      </c>
      <c r="U38" s="66">
        <v>510</v>
      </c>
      <c r="V38" s="66">
        <v>532</v>
      </c>
      <c r="W38" s="66">
        <v>516</v>
      </c>
      <c r="X38" s="66">
        <v>498</v>
      </c>
      <c r="Y38" s="66">
        <v>505</v>
      </c>
      <c r="Z38" s="66">
        <v>481</v>
      </c>
      <c r="AA38" s="66">
        <v>514</v>
      </c>
      <c r="AB38" s="66">
        <v>505</v>
      </c>
      <c r="AC38" s="66">
        <v>508</v>
      </c>
      <c r="AD38" s="66">
        <v>510</v>
      </c>
      <c r="AE38" s="66">
        <v>481</v>
      </c>
      <c r="AF38" s="66">
        <v>484</v>
      </c>
      <c r="AG38" s="66">
        <v>498</v>
      </c>
      <c r="AH38" s="66">
        <v>488</v>
      </c>
      <c r="AI38" s="76">
        <v>493</v>
      </c>
      <c r="AJ38" s="76">
        <v>489</v>
      </c>
      <c r="AK38" s="76">
        <v>485</v>
      </c>
      <c r="AL38" s="76">
        <v>479</v>
      </c>
      <c r="AM38" s="76">
        <v>491</v>
      </c>
      <c r="AN38" s="76">
        <v>494</v>
      </c>
      <c r="AO38" s="76">
        <v>513</v>
      </c>
    </row>
    <row r="39" spans="1:41">
      <c r="A39" s="369"/>
      <c r="B39" s="367" t="s">
        <v>52</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76"/>
      <c r="AG39" s="76"/>
      <c r="AH39" s="76"/>
      <c r="AI39" s="76"/>
      <c r="AJ39" s="76"/>
      <c r="AK39" s="76"/>
      <c r="AL39" s="76"/>
      <c r="AM39" s="76"/>
      <c r="AN39" s="76"/>
      <c r="AO39" s="76"/>
    </row>
    <row r="40" spans="1:41">
      <c r="A40" s="369"/>
      <c r="B40" s="367"/>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76"/>
      <c r="AJ40" s="76"/>
      <c r="AK40" s="76"/>
      <c r="AL40" s="76"/>
      <c r="AM40" s="76"/>
      <c r="AN40" s="76"/>
      <c r="AO40" s="76"/>
    </row>
    <row r="41" spans="1:41">
      <c r="A41" s="369"/>
      <c r="B41" s="174" t="s">
        <v>46</v>
      </c>
      <c r="C41" s="66">
        <v>139</v>
      </c>
      <c r="D41" s="66">
        <v>185</v>
      </c>
      <c r="E41" s="66">
        <v>145</v>
      </c>
      <c r="F41" s="66">
        <v>144</v>
      </c>
      <c r="G41" s="66">
        <v>151</v>
      </c>
      <c r="H41" s="66">
        <v>169</v>
      </c>
      <c r="I41" s="66">
        <v>138</v>
      </c>
      <c r="J41" s="66">
        <v>152</v>
      </c>
      <c r="K41" s="66">
        <v>129</v>
      </c>
      <c r="L41" s="66">
        <v>135</v>
      </c>
      <c r="M41" s="66">
        <v>132</v>
      </c>
      <c r="N41" s="66">
        <v>139</v>
      </c>
      <c r="O41" s="66">
        <v>105</v>
      </c>
      <c r="P41" s="66">
        <v>127</v>
      </c>
      <c r="Q41" s="66">
        <v>115</v>
      </c>
      <c r="R41" s="66">
        <v>92</v>
      </c>
      <c r="S41" s="66">
        <v>94</v>
      </c>
      <c r="T41" s="66">
        <v>92</v>
      </c>
      <c r="U41" s="66">
        <v>89</v>
      </c>
      <c r="V41" s="66">
        <v>105</v>
      </c>
      <c r="W41" s="66">
        <v>95</v>
      </c>
      <c r="X41" s="66">
        <v>97</v>
      </c>
      <c r="Y41" s="66">
        <v>110</v>
      </c>
      <c r="Z41" s="66">
        <v>97</v>
      </c>
      <c r="AA41" s="66">
        <v>106</v>
      </c>
      <c r="AB41" s="66">
        <v>107</v>
      </c>
      <c r="AC41" s="66">
        <v>102</v>
      </c>
      <c r="AD41" s="66">
        <v>106</v>
      </c>
      <c r="AE41" s="66">
        <v>114</v>
      </c>
      <c r="AF41" s="66">
        <v>101</v>
      </c>
      <c r="AG41" s="66">
        <v>103</v>
      </c>
      <c r="AH41" s="66">
        <v>126</v>
      </c>
      <c r="AI41" s="76">
        <v>112</v>
      </c>
      <c r="AJ41" s="76">
        <v>114</v>
      </c>
      <c r="AK41" s="76">
        <v>136</v>
      </c>
      <c r="AL41" s="76">
        <v>139</v>
      </c>
      <c r="AM41" s="76">
        <v>114</v>
      </c>
      <c r="AN41" s="76">
        <v>96</v>
      </c>
      <c r="AO41" s="76">
        <v>94</v>
      </c>
    </row>
    <row r="42" spans="1:41">
      <c r="A42" s="369"/>
      <c r="B42" s="174" t="s">
        <v>47</v>
      </c>
      <c r="C42" s="66">
        <v>28</v>
      </c>
      <c r="D42" s="66">
        <v>61</v>
      </c>
      <c r="E42" s="66">
        <v>34</v>
      </c>
      <c r="F42" s="66">
        <v>21</v>
      </c>
      <c r="G42" s="66">
        <v>40</v>
      </c>
      <c r="H42" s="66">
        <v>22</v>
      </c>
      <c r="I42" s="66">
        <v>31</v>
      </c>
      <c r="J42" s="66">
        <v>22</v>
      </c>
      <c r="K42" s="66">
        <v>23</v>
      </c>
      <c r="L42" s="66">
        <v>42</v>
      </c>
      <c r="M42" s="66">
        <v>36</v>
      </c>
      <c r="N42" s="66">
        <v>17</v>
      </c>
      <c r="O42" s="66">
        <v>19</v>
      </c>
      <c r="P42" s="66">
        <v>26</v>
      </c>
      <c r="Q42" s="66">
        <v>13</v>
      </c>
      <c r="R42" s="66">
        <v>18</v>
      </c>
      <c r="S42" s="66">
        <v>7</v>
      </c>
      <c r="T42" s="66">
        <v>11</v>
      </c>
      <c r="U42" s="66">
        <v>9</v>
      </c>
      <c r="V42" s="66">
        <v>20</v>
      </c>
      <c r="W42" s="66">
        <v>13</v>
      </c>
      <c r="X42" s="66">
        <v>9</v>
      </c>
      <c r="Y42" s="66">
        <v>14</v>
      </c>
      <c r="Z42" s="66">
        <v>12</v>
      </c>
      <c r="AA42" s="66">
        <v>17</v>
      </c>
      <c r="AB42" s="66">
        <v>18</v>
      </c>
      <c r="AC42" s="66">
        <v>13</v>
      </c>
      <c r="AD42" s="66">
        <v>13</v>
      </c>
      <c r="AE42" s="66">
        <v>16</v>
      </c>
      <c r="AF42" s="66">
        <v>12</v>
      </c>
      <c r="AG42" s="66">
        <v>17</v>
      </c>
      <c r="AH42" s="66">
        <v>14</v>
      </c>
      <c r="AI42" s="76">
        <v>16</v>
      </c>
      <c r="AJ42" s="76">
        <v>28</v>
      </c>
      <c r="AK42" s="76">
        <v>22</v>
      </c>
      <c r="AL42" s="76">
        <v>12</v>
      </c>
      <c r="AM42" s="76">
        <v>16</v>
      </c>
      <c r="AN42" s="76">
        <v>16</v>
      </c>
      <c r="AO42" s="76">
        <v>18</v>
      </c>
    </row>
    <row r="43" spans="1:41">
      <c r="A43" s="369"/>
      <c r="B43" s="174" t="s">
        <v>48</v>
      </c>
      <c r="C43" s="66">
        <v>150</v>
      </c>
      <c r="D43" s="66">
        <v>197</v>
      </c>
      <c r="E43" s="66">
        <v>164</v>
      </c>
      <c r="F43" s="66">
        <v>150</v>
      </c>
      <c r="G43" s="66">
        <v>141</v>
      </c>
      <c r="H43" s="66">
        <v>174</v>
      </c>
      <c r="I43" s="66">
        <v>133</v>
      </c>
      <c r="J43" s="66">
        <v>142</v>
      </c>
      <c r="K43" s="66">
        <v>155</v>
      </c>
      <c r="L43" s="66">
        <v>153</v>
      </c>
      <c r="M43" s="66">
        <v>171</v>
      </c>
      <c r="N43" s="66">
        <v>147</v>
      </c>
      <c r="O43" s="66">
        <v>121</v>
      </c>
      <c r="P43" s="66">
        <v>158</v>
      </c>
      <c r="Q43" s="66">
        <v>121</v>
      </c>
      <c r="R43" s="66">
        <v>108</v>
      </c>
      <c r="S43" s="66">
        <v>106</v>
      </c>
      <c r="T43" s="66">
        <v>101</v>
      </c>
      <c r="U43" s="66">
        <v>99</v>
      </c>
      <c r="V43" s="66">
        <v>105</v>
      </c>
      <c r="W43" s="66">
        <v>97</v>
      </c>
      <c r="X43" s="66">
        <v>124</v>
      </c>
      <c r="Y43" s="66">
        <v>124</v>
      </c>
      <c r="Z43" s="66">
        <v>103</v>
      </c>
      <c r="AA43" s="66">
        <v>124</v>
      </c>
      <c r="AB43" s="66">
        <v>102</v>
      </c>
      <c r="AC43" s="66">
        <v>113</v>
      </c>
      <c r="AD43" s="66">
        <v>120</v>
      </c>
      <c r="AE43" s="66">
        <v>122</v>
      </c>
      <c r="AF43" s="66">
        <v>106</v>
      </c>
      <c r="AG43" s="66">
        <v>128</v>
      </c>
      <c r="AH43" s="66">
        <v>135</v>
      </c>
      <c r="AI43" s="76">
        <v>95</v>
      </c>
      <c r="AJ43" s="76">
        <v>118</v>
      </c>
      <c r="AK43" s="76">
        <v>109</v>
      </c>
      <c r="AL43" s="76">
        <v>115</v>
      </c>
      <c r="AM43" s="76">
        <v>149</v>
      </c>
      <c r="AN43" s="76">
        <v>114</v>
      </c>
      <c r="AO43" s="76">
        <v>121</v>
      </c>
    </row>
    <row r="44" spans="1:41">
      <c r="A44" s="369"/>
      <c r="B44" s="174" t="s">
        <v>49</v>
      </c>
      <c r="C44" s="66">
        <v>102</v>
      </c>
      <c r="D44" s="66">
        <v>144</v>
      </c>
      <c r="E44" s="66">
        <v>119</v>
      </c>
      <c r="F44" s="66">
        <v>94</v>
      </c>
      <c r="G44" s="66">
        <v>93</v>
      </c>
      <c r="H44" s="66">
        <v>80</v>
      </c>
      <c r="I44" s="66">
        <v>88</v>
      </c>
      <c r="J44" s="66">
        <v>80</v>
      </c>
      <c r="K44" s="66">
        <v>83</v>
      </c>
      <c r="L44" s="66">
        <v>77</v>
      </c>
      <c r="M44" s="66">
        <v>77</v>
      </c>
      <c r="N44" s="66">
        <v>85</v>
      </c>
      <c r="O44" s="66">
        <v>70</v>
      </c>
      <c r="P44" s="66">
        <v>82</v>
      </c>
      <c r="Q44" s="66">
        <v>61</v>
      </c>
      <c r="R44" s="66">
        <v>44</v>
      </c>
      <c r="S44" s="66">
        <v>49</v>
      </c>
      <c r="T44" s="66">
        <v>48</v>
      </c>
      <c r="U44" s="66">
        <v>36</v>
      </c>
      <c r="V44" s="66">
        <v>36</v>
      </c>
      <c r="W44" s="66">
        <v>30</v>
      </c>
      <c r="X44" s="66">
        <v>41</v>
      </c>
      <c r="Y44" s="66">
        <v>42</v>
      </c>
      <c r="Z44" s="66">
        <v>43</v>
      </c>
      <c r="AA44" s="66">
        <v>59</v>
      </c>
      <c r="AB44" s="66">
        <v>44</v>
      </c>
      <c r="AC44" s="66">
        <v>49</v>
      </c>
      <c r="AD44" s="66">
        <v>46</v>
      </c>
      <c r="AE44" s="66">
        <v>45</v>
      </c>
      <c r="AF44" s="66">
        <v>37</v>
      </c>
      <c r="AG44" s="66">
        <v>53</v>
      </c>
      <c r="AH44" s="66">
        <v>40</v>
      </c>
      <c r="AI44" s="76">
        <v>44</v>
      </c>
      <c r="AJ44" s="76">
        <v>48</v>
      </c>
      <c r="AK44" s="76">
        <v>54</v>
      </c>
      <c r="AL44" s="76">
        <v>48</v>
      </c>
      <c r="AM44" s="76">
        <v>55</v>
      </c>
      <c r="AN44" s="76">
        <v>47</v>
      </c>
      <c r="AO44" s="76">
        <v>41</v>
      </c>
    </row>
    <row r="45" spans="1:41">
      <c r="A45" s="369"/>
      <c r="B45" s="174" t="s">
        <v>53</v>
      </c>
      <c r="C45" s="66">
        <v>0</v>
      </c>
      <c r="D45" s="66">
        <v>0</v>
      </c>
      <c r="E45" s="66">
        <v>0</v>
      </c>
      <c r="F45" s="66">
        <v>0</v>
      </c>
      <c r="G45" s="66">
        <v>0</v>
      </c>
      <c r="H45" s="66">
        <v>0</v>
      </c>
      <c r="I45" s="66">
        <v>0</v>
      </c>
      <c r="J45" s="66">
        <v>0</v>
      </c>
      <c r="K45" s="66">
        <v>0</v>
      </c>
      <c r="L45" s="66">
        <v>0</v>
      </c>
      <c r="M45" s="66">
        <v>0</v>
      </c>
      <c r="N45" s="66">
        <v>8</v>
      </c>
      <c r="O45" s="66">
        <v>40</v>
      </c>
      <c r="P45" s="66">
        <v>179</v>
      </c>
      <c r="Q45" s="66">
        <v>346</v>
      </c>
      <c r="R45" s="66">
        <v>301</v>
      </c>
      <c r="S45" s="66">
        <v>263</v>
      </c>
      <c r="T45" s="66">
        <v>178</v>
      </c>
      <c r="U45" s="66">
        <v>137</v>
      </c>
      <c r="V45" s="66">
        <v>108</v>
      </c>
      <c r="W45" s="66">
        <v>83</v>
      </c>
      <c r="X45" s="66">
        <v>42</v>
      </c>
      <c r="Y45" s="66">
        <v>31</v>
      </c>
      <c r="Z45" s="66">
        <v>19</v>
      </c>
      <c r="AA45" s="66">
        <v>21</v>
      </c>
      <c r="AB45" s="66">
        <v>11</v>
      </c>
      <c r="AC45" s="66">
        <v>7</v>
      </c>
      <c r="AD45" s="66">
        <v>2</v>
      </c>
      <c r="AE45" s="66">
        <v>2</v>
      </c>
      <c r="AF45" s="66">
        <v>2</v>
      </c>
      <c r="AG45" s="66">
        <v>2</v>
      </c>
      <c r="AH45" s="66">
        <v>1</v>
      </c>
      <c r="AI45" s="76">
        <v>0</v>
      </c>
      <c r="AJ45" s="76">
        <v>1</v>
      </c>
      <c r="AK45" s="76">
        <v>1</v>
      </c>
      <c r="AL45" s="76">
        <v>2</v>
      </c>
      <c r="AM45" s="76">
        <v>2</v>
      </c>
      <c r="AN45" s="76">
        <v>5</v>
      </c>
      <c r="AO45" s="76">
        <v>4</v>
      </c>
    </row>
    <row r="46" spans="1:41">
      <c r="A46" s="369"/>
      <c r="B46" s="174" t="s">
        <v>50</v>
      </c>
      <c r="C46" s="66">
        <v>130</v>
      </c>
      <c r="D46" s="66">
        <v>207</v>
      </c>
      <c r="E46" s="66">
        <v>169</v>
      </c>
      <c r="F46" s="66">
        <v>187</v>
      </c>
      <c r="G46" s="66">
        <v>166</v>
      </c>
      <c r="H46" s="66">
        <v>158</v>
      </c>
      <c r="I46" s="66">
        <v>165</v>
      </c>
      <c r="J46" s="66">
        <v>155</v>
      </c>
      <c r="K46" s="66">
        <v>152</v>
      </c>
      <c r="L46" s="66">
        <v>163</v>
      </c>
      <c r="M46" s="66">
        <v>158</v>
      </c>
      <c r="N46" s="66">
        <v>151</v>
      </c>
      <c r="O46" s="66">
        <v>110</v>
      </c>
      <c r="P46" s="66">
        <v>157</v>
      </c>
      <c r="Q46" s="66">
        <v>116</v>
      </c>
      <c r="R46" s="66">
        <v>139</v>
      </c>
      <c r="S46" s="66">
        <v>116</v>
      </c>
      <c r="T46" s="66">
        <v>100</v>
      </c>
      <c r="U46" s="66">
        <v>138</v>
      </c>
      <c r="V46" s="66">
        <v>136</v>
      </c>
      <c r="W46" s="66">
        <v>110</v>
      </c>
      <c r="X46" s="66">
        <v>118</v>
      </c>
      <c r="Y46" s="66">
        <v>119</v>
      </c>
      <c r="Z46" s="96">
        <v>115</v>
      </c>
      <c r="AA46" s="96">
        <v>109</v>
      </c>
      <c r="AB46" s="96">
        <v>117</v>
      </c>
      <c r="AC46" s="96">
        <v>119</v>
      </c>
      <c r="AD46" s="96">
        <v>109</v>
      </c>
      <c r="AE46" s="96">
        <v>140</v>
      </c>
      <c r="AF46" s="96">
        <v>116</v>
      </c>
      <c r="AG46" s="96">
        <v>142</v>
      </c>
      <c r="AH46" s="96">
        <v>104</v>
      </c>
      <c r="AI46" s="76">
        <v>102</v>
      </c>
      <c r="AJ46" s="76">
        <v>133</v>
      </c>
      <c r="AK46" s="76">
        <v>115</v>
      </c>
      <c r="AL46" s="76">
        <v>142</v>
      </c>
      <c r="AM46" s="76">
        <v>154</v>
      </c>
      <c r="AN46" s="76">
        <v>118</v>
      </c>
      <c r="AO46" s="76">
        <v>130</v>
      </c>
    </row>
    <row r="47" spans="1:41">
      <c r="A47" s="369"/>
      <c r="B47" s="174" t="s">
        <v>51</v>
      </c>
      <c r="C47" s="66">
        <v>549</v>
      </c>
      <c r="D47" s="66">
        <v>794</v>
      </c>
      <c r="E47" s="66">
        <v>631</v>
      </c>
      <c r="F47" s="66">
        <v>596</v>
      </c>
      <c r="G47" s="66">
        <v>591</v>
      </c>
      <c r="H47" s="66">
        <v>603</v>
      </c>
      <c r="I47" s="66">
        <v>555</v>
      </c>
      <c r="J47" s="66">
        <v>551</v>
      </c>
      <c r="K47" s="66">
        <v>542</v>
      </c>
      <c r="L47" s="66">
        <v>570</v>
      </c>
      <c r="M47" s="66">
        <v>574</v>
      </c>
      <c r="N47" s="66">
        <v>547</v>
      </c>
      <c r="O47" s="66">
        <v>465</v>
      </c>
      <c r="P47" s="66">
        <v>729</v>
      </c>
      <c r="Q47" s="66">
        <v>772</v>
      </c>
      <c r="R47" s="66">
        <v>702</v>
      </c>
      <c r="S47" s="66">
        <v>635</v>
      </c>
      <c r="T47" s="66">
        <v>530</v>
      </c>
      <c r="U47" s="66">
        <v>508</v>
      </c>
      <c r="V47" s="96">
        <v>510</v>
      </c>
      <c r="W47" s="66">
        <v>428</v>
      </c>
      <c r="X47" s="66">
        <v>431</v>
      </c>
      <c r="Y47" s="66">
        <v>440</v>
      </c>
      <c r="Z47" s="66">
        <v>389</v>
      </c>
      <c r="AA47" s="66">
        <v>436</v>
      </c>
      <c r="AB47" s="66">
        <v>399</v>
      </c>
      <c r="AC47" s="66">
        <v>403</v>
      </c>
      <c r="AD47" s="66">
        <v>396</v>
      </c>
      <c r="AE47" s="66">
        <v>439</v>
      </c>
      <c r="AF47" s="66">
        <v>374</v>
      </c>
      <c r="AG47" s="66">
        <v>445</v>
      </c>
      <c r="AH47" s="66">
        <v>420</v>
      </c>
      <c r="AI47" s="76">
        <v>369</v>
      </c>
      <c r="AJ47" s="76">
        <v>442</v>
      </c>
      <c r="AK47" s="76">
        <v>437</v>
      </c>
      <c r="AL47" s="76">
        <v>458</v>
      </c>
      <c r="AM47" s="76">
        <v>490</v>
      </c>
      <c r="AN47" s="76">
        <v>396</v>
      </c>
      <c r="AO47" s="76">
        <v>408</v>
      </c>
    </row>
    <row r="48" spans="1:41">
      <c r="A48" s="369"/>
      <c r="B48" s="366" t="s">
        <v>54</v>
      </c>
      <c r="C48" s="66"/>
      <c r="D48" s="66"/>
      <c r="E48" s="66"/>
      <c r="F48" s="66"/>
      <c r="G48" s="66"/>
      <c r="H48" s="66"/>
      <c r="I48" s="66"/>
      <c r="J48" s="66"/>
      <c r="K48" s="66"/>
      <c r="L48" s="66"/>
      <c r="M48" s="66"/>
      <c r="N48" s="66"/>
      <c r="O48" s="66"/>
      <c r="P48" s="96"/>
      <c r="Q48" s="96"/>
      <c r="R48" s="96"/>
      <c r="S48" s="96"/>
      <c r="T48" s="96"/>
      <c r="U48" s="96"/>
      <c r="V48" s="66"/>
      <c r="W48" s="66"/>
      <c r="X48" s="66"/>
      <c r="Y48" s="66"/>
      <c r="Z48" s="66"/>
      <c r="AA48" s="66"/>
      <c r="AB48" s="66"/>
      <c r="AC48" s="66"/>
      <c r="AD48" s="66"/>
      <c r="AE48" s="66"/>
      <c r="AF48" s="66"/>
      <c r="AG48" s="66"/>
      <c r="AH48" s="66"/>
      <c r="AI48" s="76"/>
      <c r="AJ48" s="76"/>
      <c r="AK48" s="76"/>
      <c r="AL48" s="76"/>
      <c r="AM48" s="76"/>
      <c r="AN48" s="76"/>
      <c r="AO48" s="76"/>
    </row>
    <row r="49" spans="1:41">
      <c r="A49" s="369"/>
      <c r="B49" s="366"/>
      <c r="C49" s="66"/>
      <c r="D49" s="66"/>
      <c r="E49" s="66"/>
      <c r="F49" s="66"/>
      <c r="G49" s="66"/>
      <c r="H49" s="66"/>
      <c r="I49" s="66"/>
      <c r="J49" s="66"/>
      <c r="K49" s="66"/>
      <c r="L49" s="66"/>
      <c r="M49" s="66"/>
      <c r="N49" s="66"/>
      <c r="O49" s="66"/>
      <c r="P49" s="96"/>
      <c r="Q49" s="96"/>
      <c r="R49" s="96"/>
      <c r="S49" s="96"/>
      <c r="T49" s="96"/>
      <c r="U49" s="96"/>
      <c r="V49" s="66"/>
      <c r="W49" s="66"/>
      <c r="X49" s="66"/>
      <c r="Y49" s="66"/>
      <c r="Z49" s="66"/>
      <c r="AA49" s="66"/>
      <c r="AB49" s="66"/>
      <c r="AC49" s="66"/>
      <c r="AD49" s="66"/>
      <c r="AE49" s="66"/>
      <c r="AF49" s="66"/>
      <c r="AG49" s="66"/>
      <c r="AH49" s="66"/>
      <c r="AI49" s="76"/>
      <c r="AJ49" s="76"/>
      <c r="AK49" s="76"/>
      <c r="AL49" s="76"/>
      <c r="AM49" s="76"/>
      <c r="AN49" s="76"/>
      <c r="AO49" s="76"/>
    </row>
    <row r="50" spans="1:41">
      <c r="A50" s="369"/>
      <c r="B50" s="174" t="s">
        <v>46</v>
      </c>
      <c r="C50" s="66">
        <f>C41-C33</f>
        <v>-17</v>
      </c>
      <c r="D50" s="66">
        <f t="shared" ref="D50:AO53" si="6">D41-D33</f>
        <v>8</v>
      </c>
      <c r="E50" s="66">
        <f t="shared" si="6"/>
        <v>-10</v>
      </c>
      <c r="F50" s="66">
        <f t="shared" si="6"/>
        <v>-13</v>
      </c>
      <c r="G50" s="66">
        <f t="shared" si="6"/>
        <v>-4</v>
      </c>
      <c r="H50" s="66">
        <f t="shared" si="6"/>
        <v>17</v>
      </c>
      <c r="I50" s="66">
        <f t="shared" si="6"/>
        <v>-15</v>
      </c>
      <c r="J50" s="66">
        <f t="shared" si="6"/>
        <v>8</v>
      </c>
      <c r="K50" s="66">
        <f t="shared" si="6"/>
        <v>-13</v>
      </c>
      <c r="L50" s="66">
        <f t="shared" si="6"/>
        <v>-16</v>
      </c>
      <c r="M50" s="66">
        <f t="shared" si="6"/>
        <v>-21</v>
      </c>
      <c r="N50" s="66">
        <f t="shared" si="6"/>
        <v>4</v>
      </c>
      <c r="O50" s="66">
        <f t="shared" si="6"/>
        <v>-38</v>
      </c>
      <c r="P50" s="66">
        <f t="shared" si="6"/>
        <v>-12</v>
      </c>
      <c r="Q50" s="66">
        <f t="shared" si="6"/>
        <v>-31</v>
      </c>
      <c r="R50" s="66">
        <f t="shared" si="6"/>
        <v>-51</v>
      </c>
      <c r="S50" s="66">
        <f t="shared" si="6"/>
        <v>-47</v>
      </c>
      <c r="T50" s="66">
        <f t="shared" si="6"/>
        <v>-56</v>
      </c>
      <c r="U50" s="66">
        <f t="shared" si="6"/>
        <v>-46</v>
      </c>
      <c r="V50" s="66">
        <f t="shared" si="6"/>
        <v>-41</v>
      </c>
      <c r="W50" s="66">
        <f t="shared" si="6"/>
        <v>-42</v>
      </c>
      <c r="X50" s="66">
        <f t="shared" si="6"/>
        <v>-30</v>
      </c>
      <c r="Y50" s="66">
        <f t="shared" si="6"/>
        <v>-29</v>
      </c>
      <c r="Z50" s="66">
        <f t="shared" si="6"/>
        <v>-42</v>
      </c>
      <c r="AA50" s="66">
        <f t="shared" si="6"/>
        <v>-33</v>
      </c>
      <c r="AB50" s="66">
        <f t="shared" si="6"/>
        <v>-38</v>
      </c>
      <c r="AC50" s="66">
        <f t="shared" si="6"/>
        <v>-39</v>
      </c>
      <c r="AD50" s="66">
        <f t="shared" si="6"/>
        <v>-32</v>
      </c>
      <c r="AE50" s="66">
        <f t="shared" si="6"/>
        <v>-15</v>
      </c>
      <c r="AF50" s="66">
        <f t="shared" si="6"/>
        <v>-49</v>
      </c>
      <c r="AG50" s="66">
        <f t="shared" si="6"/>
        <v>-41</v>
      </c>
      <c r="AH50" s="66">
        <f t="shared" si="6"/>
        <v>-13</v>
      </c>
      <c r="AI50" s="66">
        <f t="shared" si="6"/>
        <v>-34</v>
      </c>
      <c r="AJ50" s="66">
        <f t="shared" si="6"/>
        <v>-25</v>
      </c>
      <c r="AK50" s="66">
        <f t="shared" si="6"/>
        <v>-7</v>
      </c>
      <c r="AL50" s="66">
        <f t="shared" si="6"/>
        <v>-11</v>
      </c>
      <c r="AM50" s="66">
        <f t="shared" si="6"/>
        <v>-40</v>
      </c>
      <c r="AN50" s="66">
        <f t="shared" si="6"/>
        <v>-49</v>
      </c>
      <c r="AO50" s="66">
        <f t="shared" si="6"/>
        <v>-47</v>
      </c>
    </row>
    <row r="51" spans="1:41">
      <c r="A51" s="369"/>
      <c r="B51" s="174" t="s">
        <v>47</v>
      </c>
      <c r="C51" s="66">
        <f t="shared" ref="C51:R53" si="7">C42-C34</f>
        <v>-6</v>
      </c>
      <c r="D51" s="66">
        <f t="shared" si="7"/>
        <v>23</v>
      </c>
      <c r="E51" s="66">
        <f t="shared" si="7"/>
        <v>2</v>
      </c>
      <c r="F51" s="66">
        <f t="shared" si="7"/>
        <v>-15</v>
      </c>
      <c r="G51" s="66">
        <f t="shared" si="7"/>
        <v>3</v>
      </c>
      <c r="H51" s="66">
        <f t="shared" si="7"/>
        <v>-12</v>
      </c>
      <c r="I51" s="66">
        <f t="shared" si="7"/>
        <v>3</v>
      </c>
      <c r="J51" s="66">
        <f t="shared" si="7"/>
        <v>-10</v>
      </c>
      <c r="K51" s="66">
        <f t="shared" si="7"/>
        <v>-5</v>
      </c>
      <c r="L51" s="66">
        <f t="shared" si="7"/>
        <v>9</v>
      </c>
      <c r="M51" s="66">
        <f t="shared" si="7"/>
        <v>6</v>
      </c>
      <c r="N51" s="66">
        <f t="shared" si="7"/>
        <v>-4</v>
      </c>
      <c r="O51" s="66">
        <f t="shared" si="7"/>
        <v>-4</v>
      </c>
      <c r="P51" s="66">
        <f t="shared" si="7"/>
        <v>1</v>
      </c>
      <c r="Q51" s="66">
        <f t="shared" si="7"/>
        <v>-12</v>
      </c>
      <c r="R51" s="66">
        <f t="shared" si="7"/>
        <v>-5</v>
      </c>
      <c r="S51" s="66">
        <f t="shared" si="6"/>
        <v>-16</v>
      </c>
      <c r="T51" s="66">
        <f t="shared" si="6"/>
        <v>-16</v>
      </c>
      <c r="U51" s="66">
        <f t="shared" si="6"/>
        <v>-14</v>
      </c>
      <c r="V51" s="66">
        <f t="shared" si="6"/>
        <v>-1</v>
      </c>
      <c r="W51" s="66">
        <f t="shared" si="6"/>
        <v>-10</v>
      </c>
      <c r="X51" s="66">
        <f t="shared" si="6"/>
        <v>-14</v>
      </c>
      <c r="Y51" s="66">
        <f t="shared" si="6"/>
        <v>-6</v>
      </c>
      <c r="Z51" s="66">
        <f t="shared" si="6"/>
        <v>-9</v>
      </c>
      <c r="AA51" s="66">
        <f t="shared" si="6"/>
        <v>-6</v>
      </c>
      <c r="AB51" s="66">
        <f t="shared" si="6"/>
        <v>-5</v>
      </c>
      <c r="AC51" s="66">
        <f t="shared" si="6"/>
        <v>-12</v>
      </c>
      <c r="AD51" s="66">
        <f t="shared" si="6"/>
        <v>-8</v>
      </c>
      <c r="AE51" s="66">
        <f t="shared" si="6"/>
        <v>-4</v>
      </c>
      <c r="AF51" s="66">
        <f t="shared" si="6"/>
        <v>-6</v>
      </c>
      <c r="AG51" s="66">
        <f t="shared" si="6"/>
        <v>-9</v>
      </c>
      <c r="AH51" s="66">
        <f t="shared" si="6"/>
        <v>-7</v>
      </c>
      <c r="AI51" s="66">
        <f t="shared" si="6"/>
        <v>-7</v>
      </c>
      <c r="AJ51" s="66">
        <f t="shared" si="6"/>
        <v>11</v>
      </c>
      <c r="AK51" s="66">
        <f t="shared" si="6"/>
        <v>0</v>
      </c>
      <c r="AL51" s="66">
        <f t="shared" si="6"/>
        <v>-12</v>
      </c>
      <c r="AM51" s="66">
        <f t="shared" si="6"/>
        <v>-5</v>
      </c>
      <c r="AN51" s="66">
        <f t="shared" si="6"/>
        <v>-9</v>
      </c>
      <c r="AO51" s="66">
        <f t="shared" si="6"/>
        <v>-5</v>
      </c>
    </row>
    <row r="52" spans="1:41">
      <c r="A52" s="369"/>
      <c r="B52" s="174" t="s">
        <v>48</v>
      </c>
      <c r="C52" s="66">
        <f t="shared" si="7"/>
        <v>-12</v>
      </c>
      <c r="D52" s="66">
        <f t="shared" si="6"/>
        <v>-1</v>
      </c>
      <c r="E52" s="66">
        <f t="shared" si="6"/>
        <v>-21</v>
      </c>
      <c r="F52" s="66">
        <f t="shared" si="6"/>
        <v>-22</v>
      </c>
      <c r="G52" s="66">
        <f t="shared" si="6"/>
        <v>-32</v>
      </c>
      <c r="H52" s="66">
        <f t="shared" si="6"/>
        <v>9</v>
      </c>
      <c r="I52" s="66">
        <f t="shared" si="6"/>
        <v>-36</v>
      </c>
      <c r="J52" s="66">
        <f t="shared" si="6"/>
        <v>-24</v>
      </c>
      <c r="K52" s="66">
        <f t="shared" si="6"/>
        <v>1</v>
      </c>
      <c r="L52" s="66">
        <f t="shared" si="6"/>
        <v>-13</v>
      </c>
      <c r="M52" s="66">
        <f t="shared" si="6"/>
        <v>16</v>
      </c>
      <c r="N52" s="66">
        <f t="shared" si="6"/>
        <v>-9</v>
      </c>
      <c r="O52" s="66">
        <f t="shared" si="6"/>
        <v>-37</v>
      </c>
      <c r="P52" s="66">
        <f t="shared" si="6"/>
        <v>5</v>
      </c>
      <c r="Q52" s="66">
        <f t="shared" si="6"/>
        <v>-33</v>
      </c>
      <c r="R52" s="66">
        <f t="shared" si="6"/>
        <v>-42</v>
      </c>
      <c r="S52" s="66">
        <f t="shared" si="6"/>
        <v>-44</v>
      </c>
      <c r="T52" s="66">
        <f t="shared" si="6"/>
        <v>-40</v>
      </c>
      <c r="U52" s="66">
        <f t="shared" si="6"/>
        <v>-49</v>
      </c>
      <c r="V52" s="66">
        <f t="shared" si="6"/>
        <v>-38</v>
      </c>
      <c r="W52" s="66">
        <f t="shared" si="6"/>
        <v>-52</v>
      </c>
      <c r="X52" s="66">
        <f t="shared" si="6"/>
        <v>-22</v>
      </c>
      <c r="Y52" s="66">
        <f t="shared" si="6"/>
        <v>-14</v>
      </c>
      <c r="Z52" s="66">
        <f t="shared" si="6"/>
        <v>-27</v>
      </c>
      <c r="AA52" s="66">
        <f t="shared" si="6"/>
        <v>-17</v>
      </c>
      <c r="AB52" s="66">
        <f t="shared" si="6"/>
        <v>-36</v>
      </c>
      <c r="AC52" s="66">
        <f t="shared" si="6"/>
        <v>-20</v>
      </c>
      <c r="AD52" s="66">
        <f t="shared" si="6"/>
        <v>-24</v>
      </c>
      <c r="AE52" s="66">
        <f t="shared" si="6"/>
        <v>-14</v>
      </c>
      <c r="AF52" s="66">
        <f t="shared" si="6"/>
        <v>-14</v>
      </c>
      <c r="AG52" s="66">
        <f t="shared" si="6"/>
        <v>-1</v>
      </c>
      <c r="AH52" s="66">
        <f t="shared" si="6"/>
        <v>1</v>
      </c>
      <c r="AI52" s="66">
        <f t="shared" si="6"/>
        <v>-43</v>
      </c>
      <c r="AJ52" s="66">
        <f t="shared" si="6"/>
        <v>-22</v>
      </c>
      <c r="AK52" s="66">
        <f t="shared" si="6"/>
        <v>-24</v>
      </c>
      <c r="AL52" s="66">
        <f t="shared" si="6"/>
        <v>-6</v>
      </c>
      <c r="AM52" s="66">
        <f t="shared" si="6"/>
        <v>25</v>
      </c>
      <c r="AN52" s="66">
        <f t="shared" si="6"/>
        <v>-25</v>
      </c>
      <c r="AO52" s="66">
        <f t="shared" si="6"/>
        <v>-20</v>
      </c>
    </row>
    <row r="53" spans="1:41">
      <c r="A53" s="369"/>
      <c r="B53" s="174" t="s">
        <v>49</v>
      </c>
      <c r="C53" s="66">
        <f t="shared" si="7"/>
        <v>-33</v>
      </c>
      <c r="D53" s="66">
        <f t="shared" si="6"/>
        <v>-33</v>
      </c>
      <c r="E53" s="66">
        <f t="shared" si="6"/>
        <v>-29</v>
      </c>
      <c r="F53" s="66">
        <f t="shared" si="6"/>
        <v>-33</v>
      </c>
      <c r="G53" s="66">
        <f t="shared" si="6"/>
        <v>-30</v>
      </c>
      <c r="H53" s="66">
        <f t="shared" si="6"/>
        <v>-38</v>
      </c>
      <c r="I53" s="66">
        <f t="shared" si="6"/>
        <v>-32</v>
      </c>
      <c r="J53" s="66">
        <f t="shared" si="6"/>
        <v>-41</v>
      </c>
      <c r="K53" s="66">
        <f t="shared" si="6"/>
        <v>-29</v>
      </c>
      <c r="L53" s="66">
        <f t="shared" si="6"/>
        <v>-23</v>
      </c>
      <c r="M53" s="66">
        <f t="shared" si="6"/>
        <v>-30</v>
      </c>
      <c r="N53" s="66">
        <f t="shared" si="6"/>
        <v>-17</v>
      </c>
      <c r="O53" s="66">
        <f t="shared" si="6"/>
        <v>-17</v>
      </c>
      <c r="P53" s="66">
        <f t="shared" si="6"/>
        <v>-12</v>
      </c>
      <c r="Q53" s="66">
        <f t="shared" si="6"/>
        <v>-29</v>
      </c>
      <c r="R53" s="66">
        <f t="shared" si="6"/>
        <v>-38</v>
      </c>
      <c r="S53" s="66">
        <f t="shared" si="6"/>
        <v>-34</v>
      </c>
      <c r="T53" s="66">
        <f t="shared" si="6"/>
        <v>-27</v>
      </c>
      <c r="U53" s="66">
        <f t="shared" si="6"/>
        <v>-40</v>
      </c>
      <c r="V53" s="66">
        <f t="shared" si="6"/>
        <v>-47</v>
      </c>
      <c r="W53" s="66">
        <f t="shared" si="6"/>
        <v>-48</v>
      </c>
      <c r="X53" s="66">
        <f t="shared" si="6"/>
        <v>-30</v>
      </c>
      <c r="Y53" s="66">
        <f t="shared" si="6"/>
        <v>-31</v>
      </c>
      <c r="Z53" s="66">
        <f t="shared" si="6"/>
        <v>-25</v>
      </c>
      <c r="AA53" s="66">
        <f t="shared" si="6"/>
        <v>-16</v>
      </c>
      <c r="AB53" s="66">
        <f t="shared" si="6"/>
        <v>-25</v>
      </c>
      <c r="AC53" s="66">
        <f t="shared" si="6"/>
        <v>-22</v>
      </c>
      <c r="AD53" s="66">
        <f t="shared" si="6"/>
        <v>-19</v>
      </c>
      <c r="AE53" s="66">
        <f t="shared" si="6"/>
        <v>-18</v>
      </c>
      <c r="AF53" s="66">
        <f t="shared" si="6"/>
        <v>-29</v>
      </c>
      <c r="AG53" s="66">
        <f t="shared" si="6"/>
        <v>-11</v>
      </c>
      <c r="AH53" s="66">
        <f t="shared" si="6"/>
        <v>-30</v>
      </c>
      <c r="AI53" s="66">
        <f t="shared" si="6"/>
        <v>-20</v>
      </c>
      <c r="AJ53" s="66">
        <f t="shared" si="6"/>
        <v>-12</v>
      </c>
      <c r="AK53" s="66">
        <f t="shared" si="6"/>
        <v>-8</v>
      </c>
      <c r="AL53" s="66">
        <f t="shared" si="6"/>
        <v>-10</v>
      </c>
      <c r="AM53" s="66">
        <f t="shared" si="6"/>
        <v>-5</v>
      </c>
      <c r="AN53" s="66">
        <f t="shared" si="6"/>
        <v>-18</v>
      </c>
      <c r="AO53" s="66">
        <f t="shared" si="6"/>
        <v>-29</v>
      </c>
    </row>
    <row r="54" spans="1:41">
      <c r="A54" s="369"/>
      <c r="B54" s="174" t="s">
        <v>53</v>
      </c>
      <c r="C54" s="66">
        <f>C45</f>
        <v>0</v>
      </c>
      <c r="D54" s="66">
        <f t="shared" ref="D54:AO54" si="8">D45</f>
        <v>0</v>
      </c>
      <c r="E54" s="66">
        <f t="shared" si="8"/>
        <v>0</v>
      </c>
      <c r="F54" s="66">
        <f t="shared" si="8"/>
        <v>0</v>
      </c>
      <c r="G54" s="66">
        <f t="shared" si="8"/>
        <v>0</v>
      </c>
      <c r="H54" s="66">
        <f t="shared" si="8"/>
        <v>0</v>
      </c>
      <c r="I54" s="66">
        <f t="shared" si="8"/>
        <v>0</v>
      </c>
      <c r="J54" s="66">
        <f t="shared" si="8"/>
        <v>0</v>
      </c>
      <c r="K54" s="66">
        <f t="shared" si="8"/>
        <v>0</v>
      </c>
      <c r="L54" s="66">
        <f t="shared" si="8"/>
        <v>0</v>
      </c>
      <c r="M54" s="66">
        <f t="shared" si="8"/>
        <v>0</v>
      </c>
      <c r="N54" s="66">
        <f t="shared" si="8"/>
        <v>8</v>
      </c>
      <c r="O54" s="66">
        <f t="shared" si="8"/>
        <v>40</v>
      </c>
      <c r="P54" s="66">
        <f t="shared" si="8"/>
        <v>179</v>
      </c>
      <c r="Q54" s="66">
        <f t="shared" si="8"/>
        <v>346</v>
      </c>
      <c r="R54" s="66">
        <f t="shared" si="8"/>
        <v>301</v>
      </c>
      <c r="S54" s="66">
        <f t="shared" si="8"/>
        <v>263</v>
      </c>
      <c r="T54" s="66">
        <f t="shared" si="8"/>
        <v>178</v>
      </c>
      <c r="U54" s="66">
        <f t="shared" si="8"/>
        <v>137</v>
      </c>
      <c r="V54" s="66">
        <f t="shared" si="8"/>
        <v>108</v>
      </c>
      <c r="W54" s="66">
        <f t="shared" si="8"/>
        <v>83</v>
      </c>
      <c r="X54" s="66">
        <f t="shared" si="8"/>
        <v>42</v>
      </c>
      <c r="Y54" s="66">
        <f t="shared" si="8"/>
        <v>31</v>
      </c>
      <c r="Z54" s="66">
        <f t="shared" si="8"/>
        <v>19</v>
      </c>
      <c r="AA54" s="66">
        <f t="shared" si="8"/>
        <v>21</v>
      </c>
      <c r="AB54" s="66">
        <f t="shared" si="8"/>
        <v>11</v>
      </c>
      <c r="AC54" s="66">
        <f t="shared" si="8"/>
        <v>7</v>
      </c>
      <c r="AD54" s="66">
        <f t="shared" si="8"/>
        <v>2</v>
      </c>
      <c r="AE54" s="66">
        <f t="shared" si="8"/>
        <v>2</v>
      </c>
      <c r="AF54" s="66">
        <f t="shared" si="8"/>
        <v>2</v>
      </c>
      <c r="AG54" s="66">
        <f t="shared" si="8"/>
        <v>2</v>
      </c>
      <c r="AH54" s="66">
        <f t="shared" si="8"/>
        <v>1</v>
      </c>
      <c r="AI54" s="66">
        <f t="shared" si="8"/>
        <v>0</v>
      </c>
      <c r="AJ54" s="66">
        <f t="shared" si="8"/>
        <v>1</v>
      </c>
      <c r="AK54" s="66">
        <f t="shared" si="8"/>
        <v>1</v>
      </c>
      <c r="AL54" s="66">
        <f t="shared" si="8"/>
        <v>2</v>
      </c>
      <c r="AM54" s="66">
        <f t="shared" si="8"/>
        <v>2</v>
      </c>
      <c r="AN54" s="66">
        <f t="shared" si="8"/>
        <v>5</v>
      </c>
      <c r="AO54" s="66">
        <f t="shared" si="8"/>
        <v>4</v>
      </c>
    </row>
    <row r="55" spans="1:41">
      <c r="A55" s="369"/>
      <c r="B55" s="174" t="s">
        <v>50</v>
      </c>
      <c r="C55" s="66">
        <f>C46-C37</f>
        <v>-24</v>
      </c>
      <c r="D55" s="66">
        <f t="shared" ref="D55:S55" si="9">D46-D37</f>
        <v>12</v>
      </c>
      <c r="E55" s="66">
        <f t="shared" si="9"/>
        <v>-5</v>
      </c>
      <c r="F55" s="66">
        <f t="shared" si="9"/>
        <v>27</v>
      </c>
      <c r="G55" s="66">
        <f t="shared" si="9"/>
        <v>6</v>
      </c>
      <c r="H55" s="66">
        <f t="shared" si="9"/>
        <v>-7</v>
      </c>
      <c r="I55" s="66">
        <f t="shared" si="9"/>
        <v>-6</v>
      </c>
      <c r="J55" s="66">
        <f t="shared" si="9"/>
        <v>1</v>
      </c>
      <c r="K55" s="66">
        <f t="shared" si="9"/>
        <v>11</v>
      </c>
      <c r="L55" s="66">
        <f t="shared" si="9"/>
        <v>10</v>
      </c>
      <c r="M55" s="66">
        <f t="shared" si="9"/>
        <v>15</v>
      </c>
      <c r="N55" s="66">
        <f t="shared" si="9"/>
        <v>15</v>
      </c>
      <c r="O55" s="66">
        <f t="shared" si="9"/>
        <v>-27</v>
      </c>
      <c r="P55" s="66">
        <f t="shared" si="9"/>
        <v>9</v>
      </c>
      <c r="Q55" s="66">
        <f t="shared" si="9"/>
        <v>-22</v>
      </c>
      <c r="R55" s="66">
        <f t="shared" si="9"/>
        <v>2</v>
      </c>
      <c r="S55" s="66">
        <f t="shared" si="9"/>
        <v>-26</v>
      </c>
      <c r="T55" s="66">
        <f t="shared" ref="T55:AO55" si="10">T46-T37</f>
        <v>-37</v>
      </c>
      <c r="U55" s="66">
        <f t="shared" si="10"/>
        <v>10</v>
      </c>
      <c r="V55" s="66">
        <f t="shared" si="10"/>
        <v>-3</v>
      </c>
      <c r="W55" s="66">
        <f t="shared" si="10"/>
        <v>-19</v>
      </c>
      <c r="X55" s="66">
        <f t="shared" si="10"/>
        <v>-12</v>
      </c>
      <c r="Y55" s="66">
        <f t="shared" si="10"/>
        <v>-16</v>
      </c>
      <c r="Z55" s="66">
        <f t="shared" si="10"/>
        <v>-9</v>
      </c>
      <c r="AA55" s="66">
        <f t="shared" si="10"/>
        <v>-27</v>
      </c>
      <c r="AB55" s="66">
        <f t="shared" si="10"/>
        <v>-12</v>
      </c>
      <c r="AC55" s="66">
        <f t="shared" si="10"/>
        <v>-18</v>
      </c>
      <c r="AD55" s="66">
        <f t="shared" si="10"/>
        <v>-33</v>
      </c>
      <c r="AE55" s="66">
        <f t="shared" si="10"/>
        <v>7</v>
      </c>
      <c r="AF55" s="66">
        <f t="shared" si="10"/>
        <v>-14</v>
      </c>
      <c r="AG55" s="66">
        <f t="shared" si="10"/>
        <v>7</v>
      </c>
      <c r="AH55" s="66">
        <f t="shared" si="10"/>
        <v>-20</v>
      </c>
      <c r="AI55" s="66">
        <f t="shared" si="10"/>
        <v>-20</v>
      </c>
      <c r="AJ55" s="66">
        <f t="shared" si="10"/>
        <v>1</v>
      </c>
      <c r="AK55" s="66">
        <f t="shared" si="10"/>
        <v>-11</v>
      </c>
      <c r="AL55" s="66">
        <f t="shared" si="10"/>
        <v>17</v>
      </c>
      <c r="AM55" s="66">
        <f t="shared" si="10"/>
        <v>23</v>
      </c>
      <c r="AN55" s="66">
        <f t="shared" si="10"/>
        <v>-2</v>
      </c>
      <c r="AO55" s="66">
        <f t="shared" si="10"/>
        <v>-7</v>
      </c>
    </row>
    <row r="56" spans="1:41">
      <c r="A56" s="369"/>
      <c r="B56" s="174" t="s">
        <v>51</v>
      </c>
      <c r="C56" s="66">
        <f>C47-C38</f>
        <v>-93</v>
      </c>
      <c r="D56" s="66">
        <f t="shared" ref="D56:S56" si="11">D47-D38</f>
        <v>9</v>
      </c>
      <c r="E56" s="66">
        <f t="shared" si="11"/>
        <v>-63</v>
      </c>
      <c r="F56" s="66">
        <f t="shared" si="11"/>
        <v>-55</v>
      </c>
      <c r="G56" s="66">
        <f t="shared" si="11"/>
        <v>-58</v>
      </c>
      <c r="H56" s="66">
        <f t="shared" si="11"/>
        <v>-30</v>
      </c>
      <c r="I56" s="66">
        <f t="shared" si="11"/>
        <v>-87</v>
      </c>
      <c r="J56" s="66">
        <f t="shared" si="11"/>
        <v>-65</v>
      </c>
      <c r="K56" s="66">
        <f t="shared" si="11"/>
        <v>-35</v>
      </c>
      <c r="L56" s="66">
        <f t="shared" si="11"/>
        <v>-34</v>
      </c>
      <c r="M56" s="66">
        <f t="shared" si="11"/>
        <v>-13</v>
      </c>
      <c r="N56" s="66">
        <f t="shared" si="11"/>
        <v>-4</v>
      </c>
      <c r="O56" s="66">
        <f t="shared" si="11"/>
        <v>-83</v>
      </c>
      <c r="P56" s="66">
        <f t="shared" si="11"/>
        <v>171</v>
      </c>
      <c r="Q56" s="66">
        <f t="shared" si="11"/>
        <v>218</v>
      </c>
      <c r="R56" s="66">
        <f t="shared" si="11"/>
        <v>166</v>
      </c>
      <c r="S56" s="66">
        <f t="shared" si="11"/>
        <v>96</v>
      </c>
      <c r="T56" s="66">
        <f t="shared" ref="T56:AO56" si="12">T47-T38</f>
        <v>2</v>
      </c>
      <c r="U56" s="66">
        <f t="shared" si="12"/>
        <v>-2</v>
      </c>
      <c r="V56" s="66">
        <f t="shared" si="12"/>
        <v>-22</v>
      </c>
      <c r="W56" s="66">
        <f t="shared" si="12"/>
        <v>-88</v>
      </c>
      <c r="X56" s="66">
        <f t="shared" si="12"/>
        <v>-67</v>
      </c>
      <c r="Y56" s="66">
        <f t="shared" si="12"/>
        <v>-65</v>
      </c>
      <c r="Z56" s="66">
        <f t="shared" si="12"/>
        <v>-92</v>
      </c>
      <c r="AA56" s="66">
        <f t="shared" si="12"/>
        <v>-78</v>
      </c>
      <c r="AB56" s="66">
        <f t="shared" si="12"/>
        <v>-106</v>
      </c>
      <c r="AC56" s="66">
        <f t="shared" si="12"/>
        <v>-105</v>
      </c>
      <c r="AD56" s="66">
        <f t="shared" si="12"/>
        <v>-114</v>
      </c>
      <c r="AE56" s="66">
        <f t="shared" si="12"/>
        <v>-42</v>
      </c>
      <c r="AF56" s="66">
        <f t="shared" si="12"/>
        <v>-110</v>
      </c>
      <c r="AG56" s="66">
        <f t="shared" si="12"/>
        <v>-53</v>
      </c>
      <c r="AH56" s="66">
        <f t="shared" si="12"/>
        <v>-68</v>
      </c>
      <c r="AI56" s="66">
        <f t="shared" si="12"/>
        <v>-124</v>
      </c>
      <c r="AJ56" s="66">
        <f t="shared" si="12"/>
        <v>-47</v>
      </c>
      <c r="AK56" s="66">
        <f t="shared" si="12"/>
        <v>-48</v>
      </c>
      <c r="AL56" s="66">
        <f t="shared" si="12"/>
        <v>-21</v>
      </c>
      <c r="AM56" s="66">
        <f t="shared" si="12"/>
        <v>-1</v>
      </c>
      <c r="AN56" s="66">
        <f t="shared" si="12"/>
        <v>-98</v>
      </c>
      <c r="AO56" s="66">
        <f t="shared" si="12"/>
        <v>-105</v>
      </c>
    </row>
    <row r="57" spans="1:41">
      <c r="A57" s="370"/>
      <c r="B57" s="182" t="s">
        <v>161</v>
      </c>
      <c r="C57" s="67">
        <f>C56-C54</f>
        <v>-93</v>
      </c>
      <c r="D57" s="67">
        <f t="shared" ref="D57:AO57" si="13">D56-D54</f>
        <v>9</v>
      </c>
      <c r="E57" s="67">
        <f t="shared" si="13"/>
        <v>-63</v>
      </c>
      <c r="F57" s="67">
        <f t="shared" si="13"/>
        <v>-55</v>
      </c>
      <c r="G57" s="67">
        <f t="shared" si="13"/>
        <v>-58</v>
      </c>
      <c r="H57" s="67">
        <f t="shared" si="13"/>
        <v>-30</v>
      </c>
      <c r="I57" s="67">
        <f t="shared" si="13"/>
        <v>-87</v>
      </c>
      <c r="J57" s="67">
        <f t="shared" si="13"/>
        <v>-65</v>
      </c>
      <c r="K57" s="67">
        <f t="shared" si="13"/>
        <v>-35</v>
      </c>
      <c r="L57" s="67">
        <f t="shared" si="13"/>
        <v>-34</v>
      </c>
      <c r="M57" s="67">
        <f t="shared" si="13"/>
        <v>-13</v>
      </c>
      <c r="N57" s="67">
        <f t="shared" si="13"/>
        <v>-12</v>
      </c>
      <c r="O57" s="67">
        <f t="shared" si="13"/>
        <v>-123</v>
      </c>
      <c r="P57" s="67">
        <f t="shared" si="13"/>
        <v>-8</v>
      </c>
      <c r="Q57" s="67">
        <f t="shared" si="13"/>
        <v>-128</v>
      </c>
      <c r="R57" s="67">
        <f t="shared" si="13"/>
        <v>-135</v>
      </c>
      <c r="S57" s="67">
        <f t="shared" si="13"/>
        <v>-167</v>
      </c>
      <c r="T57" s="67">
        <f t="shared" si="13"/>
        <v>-176</v>
      </c>
      <c r="U57" s="67">
        <f t="shared" si="13"/>
        <v>-139</v>
      </c>
      <c r="V57" s="67">
        <f t="shared" si="13"/>
        <v>-130</v>
      </c>
      <c r="W57" s="67">
        <f t="shared" si="13"/>
        <v>-171</v>
      </c>
      <c r="X57" s="67">
        <f t="shared" si="13"/>
        <v>-109</v>
      </c>
      <c r="Y57" s="67">
        <f t="shared" si="13"/>
        <v>-96</v>
      </c>
      <c r="Z57" s="67">
        <f t="shared" si="13"/>
        <v>-111</v>
      </c>
      <c r="AA57" s="67">
        <f t="shared" si="13"/>
        <v>-99</v>
      </c>
      <c r="AB57" s="67">
        <f t="shared" si="13"/>
        <v>-117</v>
      </c>
      <c r="AC57" s="67">
        <f t="shared" si="13"/>
        <v>-112</v>
      </c>
      <c r="AD57" s="67">
        <f t="shared" si="13"/>
        <v>-116</v>
      </c>
      <c r="AE57" s="67">
        <f t="shared" si="13"/>
        <v>-44</v>
      </c>
      <c r="AF57" s="67">
        <f t="shared" si="13"/>
        <v>-112</v>
      </c>
      <c r="AG57" s="67">
        <f t="shared" si="13"/>
        <v>-55</v>
      </c>
      <c r="AH57" s="67">
        <f t="shared" si="13"/>
        <v>-69</v>
      </c>
      <c r="AI57" s="67">
        <f t="shared" si="13"/>
        <v>-124</v>
      </c>
      <c r="AJ57" s="67">
        <f t="shared" si="13"/>
        <v>-48</v>
      </c>
      <c r="AK57" s="67">
        <f t="shared" si="13"/>
        <v>-49</v>
      </c>
      <c r="AL57" s="67">
        <f t="shared" si="13"/>
        <v>-23</v>
      </c>
      <c r="AM57" s="67">
        <f t="shared" si="13"/>
        <v>-3</v>
      </c>
      <c r="AN57" s="67">
        <f t="shared" si="13"/>
        <v>-103</v>
      </c>
      <c r="AO57" s="67">
        <f t="shared" si="13"/>
        <v>-109</v>
      </c>
    </row>
    <row r="58" spans="1:41">
      <c r="A58" s="368" t="s">
        <v>57</v>
      </c>
      <c r="B58" s="365" t="s">
        <v>45</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220"/>
      <c r="AJ58" s="220"/>
      <c r="AK58" s="220"/>
      <c r="AL58" s="220"/>
      <c r="AM58" s="220"/>
      <c r="AN58" s="220"/>
      <c r="AO58" s="220"/>
    </row>
    <row r="59" spans="1:41">
      <c r="A59" s="369"/>
      <c r="B59" s="3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76"/>
      <c r="AJ59" s="76"/>
      <c r="AK59" s="76"/>
      <c r="AL59" s="76"/>
      <c r="AM59" s="76"/>
      <c r="AN59" s="76"/>
      <c r="AO59" s="76"/>
    </row>
    <row r="60" spans="1:41">
      <c r="A60" s="369"/>
      <c r="B60" s="174" t="s">
        <v>46</v>
      </c>
      <c r="C60" s="66">
        <v>99</v>
      </c>
      <c r="D60" s="66">
        <v>101</v>
      </c>
      <c r="E60" s="66">
        <v>93</v>
      </c>
      <c r="F60" s="66">
        <v>97</v>
      </c>
      <c r="G60" s="66">
        <v>83</v>
      </c>
      <c r="H60" s="66">
        <v>99</v>
      </c>
      <c r="I60" s="66">
        <v>106</v>
      </c>
      <c r="J60" s="66">
        <v>101</v>
      </c>
      <c r="K60" s="66">
        <v>95</v>
      </c>
      <c r="L60" s="66">
        <v>103</v>
      </c>
      <c r="M60" s="66">
        <v>90</v>
      </c>
      <c r="N60" s="66">
        <v>89</v>
      </c>
      <c r="O60" s="66">
        <v>98</v>
      </c>
      <c r="P60" s="66">
        <v>89</v>
      </c>
      <c r="Q60" s="66">
        <v>89</v>
      </c>
      <c r="R60" s="66">
        <v>89</v>
      </c>
      <c r="S60" s="66">
        <v>98</v>
      </c>
      <c r="T60" s="66">
        <v>89</v>
      </c>
      <c r="U60" s="66">
        <v>95</v>
      </c>
      <c r="V60" s="66">
        <v>97</v>
      </c>
      <c r="W60" s="66">
        <v>92</v>
      </c>
      <c r="X60" s="66">
        <v>96</v>
      </c>
      <c r="Y60" s="66">
        <v>96</v>
      </c>
      <c r="Z60" s="66">
        <v>96</v>
      </c>
      <c r="AA60" s="66">
        <v>96</v>
      </c>
      <c r="AB60" s="66">
        <v>96</v>
      </c>
      <c r="AC60" s="66">
        <v>94</v>
      </c>
      <c r="AD60" s="66">
        <v>91</v>
      </c>
      <c r="AE60" s="66">
        <v>96</v>
      </c>
      <c r="AF60" s="66">
        <v>85</v>
      </c>
      <c r="AG60" s="66">
        <v>96</v>
      </c>
      <c r="AH60" s="66">
        <v>92</v>
      </c>
      <c r="AI60" s="76">
        <v>87</v>
      </c>
      <c r="AJ60" s="76">
        <v>100</v>
      </c>
      <c r="AK60" s="76">
        <v>96</v>
      </c>
      <c r="AL60" s="76">
        <v>85</v>
      </c>
      <c r="AM60" s="76">
        <v>97</v>
      </c>
      <c r="AN60" s="76">
        <v>89</v>
      </c>
      <c r="AO60" s="76">
        <v>89</v>
      </c>
    </row>
    <row r="61" spans="1:41">
      <c r="A61" s="369"/>
      <c r="B61" s="174" t="s">
        <v>47</v>
      </c>
      <c r="C61" s="66">
        <v>11</v>
      </c>
      <c r="D61" s="66">
        <v>16</v>
      </c>
      <c r="E61" s="66">
        <v>12</v>
      </c>
      <c r="F61" s="66">
        <v>11</v>
      </c>
      <c r="G61" s="66">
        <v>9</v>
      </c>
      <c r="H61" s="66">
        <v>11</v>
      </c>
      <c r="I61" s="66">
        <v>12</v>
      </c>
      <c r="J61" s="66">
        <v>12</v>
      </c>
      <c r="K61" s="66">
        <v>12</v>
      </c>
      <c r="L61" s="66">
        <v>10</v>
      </c>
      <c r="M61" s="66">
        <v>10</v>
      </c>
      <c r="N61" s="66">
        <v>12</v>
      </c>
      <c r="O61" s="66">
        <v>13</v>
      </c>
      <c r="P61" s="66">
        <v>9</v>
      </c>
      <c r="Q61" s="66">
        <v>9</v>
      </c>
      <c r="R61" s="66">
        <v>9</v>
      </c>
      <c r="S61" s="66">
        <v>8</v>
      </c>
      <c r="T61" s="66">
        <v>11</v>
      </c>
      <c r="U61" s="66">
        <v>9</v>
      </c>
      <c r="V61" s="66">
        <v>8</v>
      </c>
      <c r="W61" s="66">
        <v>11</v>
      </c>
      <c r="X61" s="66">
        <v>9</v>
      </c>
      <c r="Y61" s="66">
        <v>10</v>
      </c>
      <c r="Z61" s="66">
        <v>9</v>
      </c>
      <c r="AA61" s="66">
        <v>9</v>
      </c>
      <c r="AB61" s="66">
        <v>8</v>
      </c>
      <c r="AC61" s="66">
        <v>10</v>
      </c>
      <c r="AD61" s="66">
        <v>8</v>
      </c>
      <c r="AE61" s="66">
        <v>8</v>
      </c>
      <c r="AF61" s="66">
        <v>9</v>
      </c>
      <c r="AG61" s="66">
        <v>8</v>
      </c>
      <c r="AH61" s="66">
        <v>11</v>
      </c>
      <c r="AI61" s="76">
        <v>10</v>
      </c>
      <c r="AJ61" s="76">
        <v>8</v>
      </c>
      <c r="AK61" s="76">
        <v>9</v>
      </c>
      <c r="AL61" s="76">
        <v>8</v>
      </c>
      <c r="AM61" s="76">
        <v>10</v>
      </c>
      <c r="AN61" s="76">
        <v>11</v>
      </c>
      <c r="AO61" s="76">
        <v>8</v>
      </c>
    </row>
    <row r="62" spans="1:41">
      <c r="A62" s="369"/>
      <c r="B62" s="174" t="s">
        <v>48</v>
      </c>
      <c r="C62" s="66">
        <v>97</v>
      </c>
      <c r="D62" s="66">
        <v>147</v>
      </c>
      <c r="E62" s="66">
        <v>113</v>
      </c>
      <c r="F62" s="66">
        <v>109</v>
      </c>
      <c r="G62" s="66">
        <v>95</v>
      </c>
      <c r="H62" s="66">
        <v>99</v>
      </c>
      <c r="I62" s="66">
        <v>101</v>
      </c>
      <c r="J62" s="66">
        <v>94</v>
      </c>
      <c r="K62" s="66">
        <v>101</v>
      </c>
      <c r="L62" s="66">
        <v>102</v>
      </c>
      <c r="M62" s="66">
        <v>90</v>
      </c>
      <c r="N62" s="66">
        <v>91</v>
      </c>
      <c r="O62" s="66">
        <v>94</v>
      </c>
      <c r="P62" s="66">
        <v>88</v>
      </c>
      <c r="Q62" s="66">
        <v>91</v>
      </c>
      <c r="R62" s="66">
        <v>84</v>
      </c>
      <c r="S62" s="66">
        <v>86</v>
      </c>
      <c r="T62" s="66">
        <v>82</v>
      </c>
      <c r="U62" s="66">
        <v>82</v>
      </c>
      <c r="V62" s="66">
        <v>85</v>
      </c>
      <c r="W62" s="66">
        <v>85</v>
      </c>
      <c r="X62" s="66">
        <v>85</v>
      </c>
      <c r="Y62" s="66">
        <v>94</v>
      </c>
      <c r="Z62" s="66">
        <v>86</v>
      </c>
      <c r="AA62" s="66">
        <v>82</v>
      </c>
      <c r="AB62" s="66">
        <v>88</v>
      </c>
      <c r="AC62" s="66">
        <v>83</v>
      </c>
      <c r="AD62" s="66">
        <v>85</v>
      </c>
      <c r="AE62" s="66">
        <v>81</v>
      </c>
      <c r="AF62" s="66">
        <v>82</v>
      </c>
      <c r="AG62" s="66">
        <v>75</v>
      </c>
      <c r="AH62" s="66">
        <v>79</v>
      </c>
      <c r="AI62" s="76">
        <v>81</v>
      </c>
      <c r="AJ62" s="76">
        <v>80</v>
      </c>
      <c r="AK62" s="76">
        <v>78</v>
      </c>
      <c r="AL62" s="76">
        <v>76</v>
      </c>
      <c r="AM62" s="76">
        <v>79</v>
      </c>
      <c r="AN62" s="76">
        <v>79</v>
      </c>
      <c r="AO62" s="76">
        <v>84</v>
      </c>
    </row>
    <row r="63" spans="1:41">
      <c r="A63" s="369"/>
      <c r="B63" s="174" t="s">
        <v>49</v>
      </c>
      <c r="C63" s="66">
        <v>33</v>
      </c>
      <c r="D63" s="66">
        <v>41</v>
      </c>
      <c r="E63" s="66">
        <v>35</v>
      </c>
      <c r="F63" s="66">
        <v>35</v>
      </c>
      <c r="G63" s="66">
        <v>34</v>
      </c>
      <c r="H63" s="66">
        <v>30</v>
      </c>
      <c r="I63" s="66">
        <v>28</v>
      </c>
      <c r="J63" s="66">
        <v>36</v>
      </c>
      <c r="K63" s="66">
        <v>30</v>
      </c>
      <c r="L63" s="66">
        <v>29</v>
      </c>
      <c r="M63" s="66">
        <v>28</v>
      </c>
      <c r="N63" s="66">
        <v>30</v>
      </c>
      <c r="O63" s="66">
        <v>28</v>
      </c>
      <c r="P63" s="66">
        <v>25</v>
      </c>
      <c r="Q63" s="66">
        <v>27</v>
      </c>
      <c r="R63" s="66">
        <v>23</v>
      </c>
      <c r="S63" s="66">
        <v>25</v>
      </c>
      <c r="T63" s="66">
        <v>26</v>
      </c>
      <c r="U63" s="66">
        <v>20</v>
      </c>
      <c r="V63" s="66">
        <v>22</v>
      </c>
      <c r="W63" s="66">
        <v>23</v>
      </c>
      <c r="X63" s="66">
        <v>23</v>
      </c>
      <c r="Y63" s="66">
        <v>24</v>
      </c>
      <c r="Z63" s="66">
        <v>20</v>
      </c>
      <c r="AA63" s="66">
        <v>20</v>
      </c>
      <c r="AB63" s="66">
        <v>22</v>
      </c>
      <c r="AC63" s="66">
        <v>21</v>
      </c>
      <c r="AD63" s="66">
        <v>23</v>
      </c>
      <c r="AE63" s="66">
        <v>21</v>
      </c>
      <c r="AF63" s="66">
        <v>15</v>
      </c>
      <c r="AG63" s="66">
        <v>24</v>
      </c>
      <c r="AH63" s="66">
        <v>22</v>
      </c>
      <c r="AI63" s="76">
        <v>16</v>
      </c>
      <c r="AJ63" s="76">
        <v>21</v>
      </c>
      <c r="AK63" s="76">
        <v>21</v>
      </c>
      <c r="AL63" s="76">
        <v>23</v>
      </c>
      <c r="AM63" s="76">
        <v>22</v>
      </c>
      <c r="AN63" s="76">
        <v>21</v>
      </c>
      <c r="AO63" s="76">
        <v>21</v>
      </c>
    </row>
    <row r="64" spans="1:41">
      <c r="A64" s="369"/>
      <c r="B64" s="174" t="s">
        <v>50</v>
      </c>
      <c r="C64" s="66">
        <v>73</v>
      </c>
      <c r="D64" s="66">
        <v>97</v>
      </c>
      <c r="E64" s="66">
        <v>80</v>
      </c>
      <c r="F64" s="66">
        <v>85</v>
      </c>
      <c r="G64" s="66">
        <v>86</v>
      </c>
      <c r="H64" s="66">
        <v>82</v>
      </c>
      <c r="I64" s="66">
        <v>73</v>
      </c>
      <c r="J64" s="66">
        <v>81</v>
      </c>
      <c r="K64" s="66">
        <v>72</v>
      </c>
      <c r="L64" s="66">
        <v>83</v>
      </c>
      <c r="M64" s="66">
        <v>79</v>
      </c>
      <c r="N64" s="66">
        <v>76</v>
      </c>
      <c r="O64" s="66">
        <v>75</v>
      </c>
      <c r="P64" s="66">
        <v>73</v>
      </c>
      <c r="Q64" s="66">
        <v>74</v>
      </c>
      <c r="R64" s="66">
        <v>74</v>
      </c>
      <c r="S64" s="66">
        <v>79</v>
      </c>
      <c r="T64" s="66">
        <v>80</v>
      </c>
      <c r="U64" s="66">
        <v>75</v>
      </c>
      <c r="V64" s="66">
        <v>78</v>
      </c>
      <c r="W64" s="66">
        <v>69</v>
      </c>
      <c r="X64" s="66">
        <v>66</v>
      </c>
      <c r="Y64" s="66">
        <v>83</v>
      </c>
      <c r="Z64" s="66">
        <v>78</v>
      </c>
      <c r="AA64" s="66">
        <v>69</v>
      </c>
      <c r="AB64" s="66">
        <v>75</v>
      </c>
      <c r="AC64" s="66">
        <v>69</v>
      </c>
      <c r="AD64" s="66">
        <v>73</v>
      </c>
      <c r="AE64" s="66">
        <v>72</v>
      </c>
      <c r="AF64" s="66">
        <v>76</v>
      </c>
      <c r="AG64" s="66">
        <v>73</v>
      </c>
      <c r="AH64" s="66">
        <v>82</v>
      </c>
      <c r="AI64" s="76">
        <v>75</v>
      </c>
      <c r="AJ64" s="76">
        <v>70</v>
      </c>
      <c r="AK64" s="76">
        <v>66</v>
      </c>
      <c r="AL64" s="76">
        <v>76</v>
      </c>
      <c r="AM64" s="76">
        <v>71</v>
      </c>
      <c r="AN64" s="76">
        <v>72</v>
      </c>
      <c r="AO64" s="76">
        <v>77</v>
      </c>
    </row>
    <row r="65" spans="1:41">
      <c r="A65" s="369"/>
      <c r="B65" s="174" t="s">
        <v>51</v>
      </c>
      <c r="C65" s="66">
        <v>313</v>
      </c>
      <c r="D65" s="66">
        <v>402</v>
      </c>
      <c r="E65" s="66">
        <v>333</v>
      </c>
      <c r="F65" s="66">
        <v>338</v>
      </c>
      <c r="G65" s="66">
        <v>307</v>
      </c>
      <c r="H65" s="66">
        <v>321</v>
      </c>
      <c r="I65" s="66">
        <v>320</v>
      </c>
      <c r="J65" s="66">
        <v>324</v>
      </c>
      <c r="K65" s="66">
        <v>310</v>
      </c>
      <c r="L65" s="66">
        <v>326</v>
      </c>
      <c r="M65" s="66">
        <v>297</v>
      </c>
      <c r="N65" s="66">
        <v>298</v>
      </c>
      <c r="O65" s="66">
        <v>308</v>
      </c>
      <c r="P65" s="66">
        <v>284</v>
      </c>
      <c r="Q65" s="66">
        <v>291</v>
      </c>
      <c r="R65" s="66">
        <v>280</v>
      </c>
      <c r="S65" s="66">
        <v>296</v>
      </c>
      <c r="T65" s="66">
        <v>288</v>
      </c>
      <c r="U65" s="66">
        <v>281</v>
      </c>
      <c r="V65" s="66">
        <v>290</v>
      </c>
      <c r="W65" s="66">
        <v>280</v>
      </c>
      <c r="X65" s="66">
        <v>278</v>
      </c>
      <c r="Y65" s="66">
        <v>306</v>
      </c>
      <c r="Z65" s="66">
        <v>289</v>
      </c>
      <c r="AA65" s="66">
        <v>277</v>
      </c>
      <c r="AB65" s="66">
        <v>289</v>
      </c>
      <c r="AC65" s="66">
        <v>277</v>
      </c>
      <c r="AD65" s="66">
        <v>280</v>
      </c>
      <c r="AE65" s="66">
        <v>278</v>
      </c>
      <c r="AF65" s="66">
        <v>267</v>
      </c>
      <c r="AG65" s="66">
        <v>276</v>
      </c>
      <c r="AH65" s="66">
        <v>286</v>
      </c>
      <c r="AI65" s="76">
        <v>269</v>
      </c>
      <c r="AJ65" s="76">
        <v>279</v>
      </c>
      <c r="AK65" s="76">
        <v>270</v>
      </c>
      <c r="AL65" s="76">
        <v>268</v>
      </c>
      <c r="AM65" s="76">
        <v>279</v>
      </c>
      <c r="AN65" s="76">
        <v>272</v>
      </c>
      <c r="AO65" s="76">
        <v>279</v>
      </c>
    </row>
    <row r="66" spans="1:41">
      <c r="A66" s="369"/>
      <c r="B66" s="367" t="s">
        <v>52</v>
      </c>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76"/>
      <c r="AG66" s="76"/>
      <c r="AH66" s="76"/>
      <c r="AI66" s="76"/>
      <c r="AJ66" s="76"/>
      <c r="AK66" s="76"/>
      <c r="AL66" s="76"/>
      <c r="AM66" s="76"/>
      <c r="AN66" s="76"/>
      <c r="AO66" s="76"/>
    </row>
    <row r="67" spans="1:41">
      <c r="A67" s="369"/>
      <c r="B67" s="367"/>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76"/>
      <c r="AJ67" s="76"/>
      <c r="AK67" s="76"/>
      <c r="AL67" s="76"/>
      <c r="AM67" s="76"/>
      <c r="AN67" s="76"/>
      <c r="AO67" s="76"/>
    </row>
    <row r="68" spans="1:41">
      <c r="A68" s="369"/>
      <c r="B68" s="174" t="s">
        <v>46</v>
      </c>
      <c r="C68" s="66">
        <v>93</v>
      </c>
      <c r="D68" s="66">
        <v>111</v>
      </c>
      <c r="E68" s="66">
        <v>108</v>
      </c>
      <c r="F68" s="66">
        <v>96</v>
      </c>
      <c r="G68" s="66">
        <v>80</v>
      </c>
      <c r="H68" s="66">
        <v>94</v>
      </c>
      <c r="I68" s="66">
        <v>110</v>
      </c>
      <c r="J68" s="66">
        <v>101</v>
      </c>
      <c r="K68" s="66">
        <v>91</v>
      </c>
      <c r="L68" s="66">
        <v>90</v>
      </c>
      <c r="M68" s="66">
        <v>124</v>
      </c>
      <c r="N68" s="66">
        <v>112</v>
      </c>
      <c r="O68" s="66">
        <v>112</v>
      </c>
      <c r="P68" s="66">
        <v>177</v>
      </c>
      <c r="Q68" s="66">
        <v>164</v>
      </c>
      <c r="R68" s="66">
        <v>175</v>
      </c>
      <c r="S68" s="66">
        <v>150</v>
      </c>
      <c r="T68" s="66">
        <v>156</v>
      </c>
      <c r="U68" s="66">
        <v>153</v>
      </c>
      <c r="V68" s="66">
        <v>180</v>
      </c>
      <c r="W68" s="66">
        <v>163</v>
      </c>
      <c r="X68" s="66">
        <v>128</v>
      </c>
      <c r="Y68" s="66">
        <v>145</v>
      </c>
      <c r="Z68" s="66">
        <v>126</v>
      </c>
      <c r="AA68" s="66">
        <v>149</v>
      </c>
      <c r="AB68" s="66">
        <v>139</v>
      </c>
      <c r="AC68" s="66">
        <v>143</v>
      </c>
      <c r="AD68" s="66">
        <v>125</v>
      </c>
      <c r="AE68" s="66">
        <v>139</v>
      </c>
      <c r="AF68" s="66">
        <v>140</v>
      </c>
      <c r="AG68" s="66">
        <v>140</v>
      </c>
      <c r="AH68" s="66">
        <v>135</v>
      </c>
      <c r="AI68" s="76">
        <v>127</v>
      </c>
      <c r="AJ68" s="76">
        <v>124</v>
      </c>
      <c r="AK68" s="76">
        <v>122</v>
      </c>
      <c r="AL68" s="76">
        <v>136</v>
      </c>
      <c r="AM68" s="76">
        <v>115</v>
      </c>
      <c r="AN68" s="76">
        <v>121</v>
      </c>
      <c r="AO68" s="76">
        <v>117</v>
      </c>
    </row>
    <row r="69" spans="1:41">
      <c r="A69" s="369"/>
      <c r="B69" s="174" t="s">
        <v>47</v>
      </c>
      <c r="C69" s="66">
        <v>14</v>
      </c>
      <c r="D69" s="66">
        <v>16</v>
      </c>
      <c r="E69" s="66">
        <v>15</v>
      </c>
      <c r="F69" s="66">
        <v>17</v>
      </c>
      <c r="G69" s="66">
        <v>13</v>
      </c>
      <c r="H69" s="66">
        <v>11</v>
      </c>
      <c r="I69" s="66">
        <v>6</v>
      </c>
      <c r="J69" s="66">
        <v>16</v>
      </c>
      <c r="K69" s="66">
        <v>9</v>
      </c>
      <c r="L69" s="66">
        <v>24</v>
      </c>
      <c r="M69" s="66">
        <v>14</v>
      </c>
      <c r="N69" s="66">
        <v>18</v>
      </c>
      <c r="O69" s="66">
        <v>16</v>
      </c>
      <c r="P69" s="66">
        <v>26</v>
      </c>
      <c r="Q69" s="66">
        <v>33</v>
      </c>
      <c r="R69" s="66">
        <v>33</v>
      </c>
      <c r="S69" s="66">
        <v>28</v>
      </c>
      <c r="T69" s="66">
        <v>22</v>
      </c>
      <c r="U69" s="66">
        <v>20</v>
      </c>
      <c r="V69" s="66">
        <v>14</v>
      </c>
      <c r="W69" s="66">
        <v>12</v>
      </c>
      <c r="X69" s="66">
        <v>20</v>
      </c>
      <c r="Y69" s="66">
        <v>10</v>
      </c>
      <c r="Z69" s="66">
        <v>13</v>
      </c>
      <c r="AA69" s="66">
        <v>14</v>
      </c>
      <c r="AB69" s="66">
        <v>9</v>
      </c>
      <c r="AC69" s="66">
        <v>13</v>
      </c>
      <c r="AD69" s="66">
        <v>19</v>
      </c>
      <c r="AE69" s="66">
        <v>12</v>
      </c>
      <c r="AF69" s="66">
        <v>17</v>
      </c>
      <c r="AG69" s="66">
        <v>25</v>
      </c>
      <c r="AH69" s="66">
        <v>15</v>
      </c>
      <c r="AI69" s="76">
        <v>11</v>
      </c>
      <c r="AJ69" s="76">
        <v>21</v>
      </c>
      <c r="AK69" s="76">
        <v>11</v>
      </c>
      <c r="AL69" s="76">
        <v>9</v>
      </c>
      <c r="AM69" s="76">
        <v>20</v>
      </c>
      <c r="AN69" s="76">
        <v>17</v>
      </c>
      <c r="AO69" s="76">
        <v>18</v>
      </c>
    </row>
    <row r="70" spans="1:41">
      <c r="A70" s="369"/>
      <c r="B70" s="174" t="s">
        <v>48</v>
      </c>
      <c r="C70" s="66">
        <v>105</v>
      </c>
      <c r="D70" s="66">
        <v>126</v>
      </c>
      <c r="E70" s="66">
        <v>107</v>
      </c>
      <c r="F70" s="66">
        <v>101</v>
      </c>
      <c r="G70" s="66">
        <v>97</v>
      </c>
      <c r="H70" s="66">
        <v>105</v>
      </c>
      <c r="I70" s="66">
        <v>107</v>
      </c>
      <c r="J70" s="66">
        <v>111</v>
      </c>
      <c r="K70" s="66">
        <v>120</v>
      </c>
      <c r="L70" s="66">
        <v>102</v>
      </c>
      <c r="M70" s="66">
        <v>109</v>
      </c>
      <c r="N70" s="66">
        <v>101</v>
      </c>
      <c r="O70" s="66">
        <v>108</v>
      </c>
      <c r="P70" s="66">
        <v>145</v>
      </c>
      <c r="Q70" s="66">
        <v>156</v>
      </c>
      <c r="R70" s="66">
        <v>127</v>
      </c>
      <c r="S70" s="66">
        <v>140</v>
      </c>
      <c r="T70" s="66">
        <v>155</v>
      </c>
      <c r="U70" s="66">
        <v>130</v>
      </c>
      <c r="V70" s="66">
        <v>121</v>
      </c>
      <c r="W70" s="66">
        <v>108</v>
      </c>
      <c r="X70" s="66">
        <v>110</v>
      </c>
      <c r="Y70" s="66">
        <v>105</v>
      </c>
      <c r="Z70" s="66">
        <v>125</v>
      </c>
      <c r="AA70" s="66">
        <v>96</v>
      </c>
      <c r="AB70" s="66">
        <v>103</v>
      </c>
      <c r="AC70" s="66">
        <v>105</v>
      </c>
      <c r="AD70" s="66">
        <v>112</v>
      </c>
      <c r="AE70" s="66">
        <v>104</v>
      </c>
      <c r="AF70" s="66">
        <v>109</v>
      </c>
      <c r="AG70" s="66">
        <v>92</v>
      </c>
      <c r="AH70" s="66">
        <v>107</v>
      </c>
      <c r="AI70" s="76">
        <v>97</v>
      </c>
      <c r="AJ70" s="76">
        <v>109</v>
      </c>
      <c r="AK70" s="76">
        <v>107</v>
      </c>
      <c r="AL70" s="76">
        <v>90</v>
      </c>
      <c r="AM70" s="76">
        <v>96</v>
      </c>
      <c r="AN70" s="76">
        <v>95</v>
      </c>
      <c r="AO70" s="76">
        <v>80</v>
      </c>
    </row>
    <row r="71" spans="1:41">
      <c r="A71" s="369"/>
      <c r="B71" s="174" t="s">
        <v>49</v>
      </c>
      <c r="C71" s="66">
        <v>29</v>
      </c>
      <c r="D71" s="66">
        <v>51</v>
      </c>
      <c r="E71" s="66">
        <v>35</v>
      </c>
      <c r="F71" s="66">
        <v>25</v>
      </c>
      <c r="G71" s="66">
        <v>30</v>
      </c>
      <c r="H71" s="66">
        <v>23</v>
      </c>
      <c r="I71" s="66">
        <v>24</v>
      </c>
      <c r="J71" s="66">
        <v>28</v>
      </c>
      <c r="K71" s="66">
        <v>30</v>
      </c>
      <c r="L71" s="66">
        <v>32</v>
      </c>
      <c r="M71" s="66">
        <v>25</v>
      </c>
      <c r="N71" s="66">
        <v>28</v>
      </c>
      <c r="O71" s="66">
        <v>18</v>
      </c>
      <c r="P71" s="66">
        <v>45</v>
      </c>
      <c r="Q71" s="66">
        <v>44</v>
      </c>
      <c r="R71" s="66">
        <v>32</v>
      </c>
      <c r="S71" s="66">
        <v>29</v>
      </c>
      <c r="T71" s="66">
        <v>41</v>
      </c>
      <c r="U71" s="66">
        <v>33</v>
      </c>
      <c r="V71" s="66">
        <v>27</v>
      </c>
      <c r="W71" s="66">
        <v>33</v>
      </c>
      <c r="X71" s="66">
        <v>26</v>
      </c>
      <c r="Y71" s="66">
        <v>25</v>
      </c>
      <c r="Z71" s="66">
        <v>23</v>
      </c>
      <c r="AA71" s="66">
        <v>25</v>
      </c>
      <c r="AB71" s="66">
        <v>31</v>
      </c>
      <c r="AC71" s="66">
        <v>25</v>
      </c>
      <c r="AD71" s="66">
        <v>19</v>
      </c>
      <c r="AE71" s="66">
        <v>14</v>
      </c>
      <c r="AF71" s="66">
        <v>19</v>
      </c>
      <c r="AG71" s="66">
        <v>22</v>
      </c>
      <c r="AH71" s="66">
        <v>22</v>
      </c>
      <c r="AI71" s="76">
        <v>14</v>
      </c>
      <c r="AJ71" s="76">
        <v>21</v>
      </c>
      <c r="AK71" s="76">
        <v>20</v>
      </c>
      <c r="AL71" s="76">
        <v>21</v>
      </c>
      <c r="AM71" s="76">
        <v>27</v>
      </c>
      <c r="AN71" s="76">
        <v>22</v>
      </c>
      <c r="AO71" s="76">
        <v>19</v>
      </c>
    </row>
    <row r="72" spans="1:41">
      <c r="A72" s="369"/>
      <c r="B72" s="174" t="s">
        <v>53</v>
      </c>
      <c r="C72" s="66">
        <v>0</v>
      </c>
      <c r="D72" s="66">
        <v>0</v>
      </c>
      <c r="E72" s="66">
        <v>0</v>
      </c>
      <c r="F72" s="66">
        <v>0</v>
      </c>
      <c r="G72" s="66">
        <v>0</v>
      </c>
      <c r="H72" s="66">
        <v>0</v>
      </c>
      <c r="I72" s="66">
        <v>0</v>
      </c>
      <c r="J72" s="66">
        <v>0</v>
      </c>
      <c r="K72" s="66">
        <v>0</v>
      </c>
      <c r="L72" s="66">
        <v>0</v>
      </c>
      <c r="M72" s="66">
        <v>0</v>
      </c>
      <c r="N72" s="66">
        <v>2</v>
      </c>
      <c r="O72" s="66">
        <v>9</v>
      </c>
      <c r="P72" s="66">
        <v>33</v>
      </c>
      <c r="Q72" s="66">
        <v>55</v>
      </c>
      <c r="R72" s="66">
        <v>36</v>
      </c>
      <c r="S72" s="66">
        <v>38</v>
      </c>
      <c r="T72" s="66">
        <v>15</v>
      </c>
      <c r="U72" s="66">
        <v>15</v>
      </c>
      <c r="V72" s="66">
        <v>14</v>
      </c>
      <c r="W72" s="66">
        <v>7</v>
      </c>
      <c r="X72" s="66">
        <v>6</v>
      </c>
      <c r="Y72" s="66">
        <v>3</v>
      </c>
      <c r="Z72" s="66">
        <v>3</v>
      </c>
      <c r="AA72" s="66">
        <v>1</v>
      </c>
      <c r="AB72" s="66">
        <v>2</v>
      </c>
      <c r="AC72" s="66">
        <v>0</v>
      </c>
      <c r="AD72" s="66">
        <v>1</v>
      </c>
      <c r="AE72" s="66">
        <v>0</v>
      </c>
      <c r="AF72" s="66">
        <v>1</v>
      </c>
      <c r="AG72" s="66">
        <v>0</v>
      </c>
      <c r="AH72" s="66">
        <v>0</v>
      </c>
      <c r="AI72" s="76">
        <v>0</v>
      </c>
      <c r="AJ72" s="76">
        <v>0</v>
      </c>
      <c r="AK72" s="76">
        <v>0</v>
      </c>
      <c r="AL72" s="76">
        <v>0</v>
      </c>
      <c r="AM72" s="76">
        <v>0</v>
      </c>
      <c r="AN72" s="76">
        <v>0</v>
      </c>
      <c r="AO72" s="76">
        <v>1</v>
      </c>
    </row>
    <row r="73" spans="1:41">
      <c r="A73" s="369"/>
      <c r="B73" s="174" t="s">
        <v>50</v>
      </c>
      <c r="C73" s="66">
        <v>63</v>
      </c>
      <c r="D73" s="66">
        <v>105</v>
      </c>
      <c r="E73" s="66">
        <v>101</v>
      </c>
      <c r="F73" s="66">
        <v>93</v>
      </c>
      <c r="G73" s="66">
        <v>92</v>
      </c>
      <c r="H73" s="66">
        <v>88</v>
      </c>
      <c r="I73" s="66">
        <v>100</v>
      </c>
      <c r="J73" s="66">
        <v>81</v>
      </c>
      <c r="K73" s="66">
        <v>109</v>
      </c>
      <c r="L73" s="66">
        <v>96</v>
      </c>
      <c r="M73" s="66">
        <v>89</v>
      </c>
      <c r="N73" s="66">
        <v>103</v>
      </c>
      <c r="O73" s="66">
        <v>89</v>
      </c>
      <c r="P73" s="66">
        <v>139</v>
      </c>
      <c r="Q73" s="66">
        <v>145</v>
      </c>
      <c r="R73" s="66">
        <v>126</v>
      </c>
      <c r="S73" s="66">
        <v>124</v>
      </c>
      <c r="T73" s="66">
        <v>116</v>
      </c>
      <c r="U73" s="66">
        <v>86</v>
      </c>
      <c r="V73" s="66">
        <v>115</v>
      </c>
      <c r="W73" s="66">
        <v>120</v>
      </c>
      <c r="X73" s="66">
        <v>112</v>
      </c>
      <c r="Y73" s="66">
        <v>101</v>
      </c>
      <c r="Z73" s="96">
        <v>119</v>
      </c>
      <c r="AA73" s="96">
        <v>106</v>
      </c>
      <c r="AB73" s="96">
        <v>95</v>
      </c>
      <c r="AC73" s="96">
        <v>101</v>
      </c>
      <c r="AD73" s="96">
        <v>98</v>
      </c>
      <c r="AE73" s="96">
        <v>104</v>
      </c>
      <c r="AF73" s="96">
        <v>84</v>
      </c>
      <c r="AG73" s="96">
        <v>102</v>
      </c>
      <c r="AH73" s="96">
        <v>95</v>
      </c>
      <c r="AI73" s="76">
        <v>101</v>
      </c>
      <c r="AJ73" s="76">
        <v>89</v>
      </c>
      <c r="AK73" s="76">
        <v>121</v>
      </c>
      <c r="AL73" s="76">
        <v>112</v>
      </c>
      <c r="AM73" s="76">
        <v>103</v>
      </c>
      <c r="AN73" s="76">
        <v>91</v>
      </c>
      <c r="AO73" s="76">
        <v>71</v>
      </c>
    </row>
    <row r="74" spans="1:41">
      <c r="A74" s="369"/>
      <c r="B74" s="174" t="s">
        <v>51</v>
      </c>
      <c r="C74" s="66">
        <v>304</v>
      </c>
      <c r="D74" s="66">
        <v>409</v>
      </c>
      <c r="E74" s="66">
        <v>366</v>
      </c>
      <c r="F74" s="66">
        <v>332</v>
      </c>
      <c r="G74" s="66">
        <v>312</v>
      </c>
      <c r="H74" s="66">
        <v>321</v>
      </c>
      <c r="I74" s="66">
        <v>347</v>
      </c>
      <c r="J74" s="66">
        <v>337</v>
      </c>
      <c r="K74" s="66">
        <v>359</v>
      </c>
      <c r="L74" s="66">
        <v>344</v>
      </c>
      <c r="M74" s="66">
        <v>361</v>
      </c>
      <c r="N74" s="66">
        <v>364</v>
      </c>
      <c r="O74" s="66">
        <v>352</v>
      </c>
      <c r="P74" s="66">
        <v>565</v>
      </c>
      <c r="Q74" s="66">
        <v>597</v>
      </c>
      <c r="R74" s="66">
        <v>529</v>
      </c>
      <c r="S74" s="66">
        <v>509</v>
      </c>
      <c r="T74" s="66">
        <v>505</v>
      </c>
      <c r="U74" s="66">
        <v>437</v>
      </c>
      <c r="V74" s="96">
        <v>471</v>
      </c>
      <c r="W74" s="66">
        <v>443</v>
      </c>
      <c r="X74" s="66">
        <v>402</v>
      </c>
      <c r="Y74" s="66">
        <v>389</v>
      </c>
      <c r="Z74" s="66">
        <v>409</v>
      </c>
      <c r="AA74" s="66">
        <v>391</v>
      </c>
      <c r="AB74" s="66">
        <v>379</v>
      </c>
      <c r="AC74" s="66">
        <v>387</v>
      </c>
      <c r="AD74" s="66">
        <v>374</v>
      </c>
      <c r="AE74" s="66">
        <v>373</v>
      </c>
      <c r="AF74" s="66">
        <v>370</v>
      </c>
      <c r="AG74" s="66">
        <v>381</v>
      </c>
      <c r="AH74" s="66">
        <v>374</v>
      </c>
      <c r="AI74" s="76">
        <v>350</v>
      </c>
      <c r="AJ74" s="76">
        <v>364</v>
      </c>
      <c r="AK74" s="76">
        <v>381</v>
      </c>
      <c r="AL74" s="76">
        <v>368</v>
      </c>
      <c r="AM74" s="76">
        <v>361</v>
      </c>
      <c r="AN74" s="76">
        <v>346</v>
      </c>
      <c r="AO74" s="76">
        <v>306</v>
      </c>
    </row>
    <row r="75" spans="1:41">
      <c r="A75" s="369"/>
      <c r="B75" s="366" t="s">
        <v>54</v>
      </c>
      <c r="C75" s="66"/>
      <c r="D75" s="66"/>
      <c r="E75" s="66"/>
      <c r="F75" s="66"/>
      <c r="G75" s="66"/>
      <c r="H75" s="66"/>
      <c r="I75" s="66"/>
      <c r="J75" s="66"/>
      <c r="K75" s="66"/>
      <c r="L75" s="66"/>
      <c r="M75" s="66"/>
      <c r="N75" s="66"/>
      <c r="O75" s="66"/>
      <c r="P75" s="96"/>
      <c r="Q75" s="96"/>
      <c r="R75" s="96"/>
      <c r="S75" s="96"/>
      <c r="T75" s="96"/>
      <c r="U75" s="96"/>
      <c r="V75" s="66"/>
      <c r="W75" s="66"/>
      <c r="X75" s="66"/>
      <c r="Y75" s="66"/>
      <c r="Z75" s="66"/>
      <c r="AA75" s="66"/>
      <c r="AB75" s="66"/>
      <c r="AC75" s="66"/>
      <c r="AD75" s="66"/>
      <c r="AE75" s="66"/>
      <c r="AF75" s="66"/>
      <c r="AG75" s="66"/>
      <c r="AH75" s="66"/>
      <c r="AI75" s="76"/>
      <c r="AJ75" s="76"/>
      <c r="AK75" s="76"/>
      <c r="AL75" s="76"/>
      <c r="AM75" s="76"/>
      <c r="AN75" s="76"/>
      <c r="AO75" s="76"/>
    </row>
    <row r="76" spans="1:41">
      <c r="A76" s="369"/>
      <c r="B76" s="366"/>
      <c r="C76" s="66"/>
      <c r="D76" s="66"/>
      <c r="E76" s="66"/>
      <c r="F76" s="66"/>
      <c r="G76" s="66"/>
      <c r="H76" s="66"/>
      <c r="I76" s="66"/>
      <c r="J76" s="66"/>
      <c r="K76" s="66"/>
      <c r="L76" s="66"/>
      <c r="M76" s="66"/>
      <c r="N76" s="66"/>
      <c r="O76" s="66"/>
      <c r="P76" s="96"/>
      <c r="Q76" s="96"/>
      <c r="R76" s="96"/>
      <c r="S76" s="96"/>
      <c r="T76" s="96"/>
      <c r="U76" s="96"/>
      <c r="V76" s="66"/>
      <c r="W76" s="66"/>
      <c r="X76" s="66"/>
      <c r="Y76" s="66"/>
      <c r="Z76" s="66"/>
      <c r="AA76" s="66"/>
      <c r="AB76" s="66"/>
      <c r="AC76" s="66"/>
      <c r="AD76" s="66"/>
      <c r="AE76" s="66"/>
      <c r="AF76" s="66"/>
      <c r="AG76" s="66"/>
      <c r="AH76" s="66"/>
      <c r="AI76" s="76"/>
      <c r="AJ76" s="76"/>
      <c r="AK76" s="76"/>
      <c r="AL76" s="76"/>
      <c r="AM76" s="76"/>
      <c r="AN76" s="76"/>
      <c r="AO76" s="76"/>
    </row>
    <row r="77" spans="1:41">
      <c r="A77" s="369"/>
      <c r="B77" s="174" t="s">
        <v>46</v>
      </c>
      <c r="C77" s="66">
        <f>C68-C60</f>
        <v>-6</v>
      </c>
      <c r="D77" s="66">
        <f t="shared" ref="D77:AO77" si="14">D68-D60</f>
        <v>10</v>
      </c>
      <c r="E77" s="66">
        <f t="shared" si="14"/>
        <v>15</v>
      </c>
      <c r="F77" s="66">
        <f t="shared" si="14"/>
        <v>-1</v>
      </c>
      <c r="G77" s="66">
        <f t="shared" si="14"/>
        <v>-3</v>
      </c>
      <c r="H77" s="66">
        <f t="shared" si="14"/>
        <v>-5</v>
      </c>
      <c r="I77" s="66">
        <f t="shared" si="14"/>
        <v>4</v>
      </c>
      <c r="J77" s="66">
        <f t="shared" si="14"/>
        <v>0</v>
      </c>
      <c r="K77" s="66">
        <f t="shared" si="14"/>
        <v>-4</v>
      </c>
      <c r="L77" s="66">
        <f t="shared" si="14"/>
        <v>-13</v>
      </c>
      <c r="M77" s="66">
        <f t="shared" si="14"/>
        <v>34</v>
      </c>
      <c r="N77" s="66">
        <f t="shared" si="14"/>
        <v>23</v>
      </c>
      <c r="O77" s="66">
        <f t="shared" si="14"/>
        <v>14</v>
      </c>
      <c r="P77" s="66">
        <f t="shared" si="14"/>
        <v>88</v>
      </c>
      <c r="Q77" s="66">
        <f t="shared" si="14"/>
        <v>75</v>
      </c>
      <c r="R77" s="66">
        <f t="shared" si="14"/>
        <v>86</v>
      </c>
      <c r="S77" s="66">
        <f t="shared" si="14"/>
        <v>52</v>
      </c>
      <c r="T77" s="66">
        <f t="shared" si="14"/>
        <v>67</v>
      </c>
      <c r="U77" s="66">
        <f t="shared" si="14"/>
        <v>58</v>
      </c>
      <c r="V77" s="66">
        <f t="shared" si="14"/>
        <v>83</v>
      </c>
      <c r="W77" s="66">
        <f t="shared" si="14"/>
        <v>71</v>
      </c>
      <c r="X77" s="66">
        <f t="shared" si="14"/>
        <v>32</v>
      </c>
      <c r="Y77" s="66">
        <f t="shared" si="14"/>
        <v>49</v>
      </c>
      <c r="Z77" s="66">
        <f t="shared" si="14"/>
        <v>30</v>
      </c>
      <c r="AA77" s="66">
        <f t="shared" si="14"/>
        <v>53</v>
      </c>
      <c r="AB77" s="66">
        <f t="shared" si="14"/>
        <v>43</v>
      </c>
      <c r="AC77" s="66">
        <f t="shared" si="14"/>
        <v>49</v>
      </c>
      <c r="AD77" s="66">
        <f t="shared" si="14"/>
        <v>34</v>
      </c>
      <c r="AE77" s="66">
        <f t="shared" si="14"/>
        <v>43</v>
      </c>
      <c r="AF77" s="66">
        <f t="shared" si="14"/>
        <v>55</v>
      </c>
      <c r="AG77" s="66">
        <f t="shared" si="14"/>
        <v>44</v>
      </c>
      <c r="AH77" s="66">
        <f t="shared" si="14"/>
        <v>43</v>
      </c>
      <c r="AI77" s="66">
        <f t="shared" si="14"/>
        <v>40</v>
      </c>
      <c r="AJ77" s="66">
        <f t="shared" si="14"/>
        <v>24</v>
      </c>
      <c r="AK77" s="66">
        <f t="shared" si="14"/>
        <v>26</v>
      </c>
      <c r="AL77" s="66">
        <f t="shared" si="14"/>
        <v>51</v>
      </c>
      <c r="AM77" s="66">
        <f t="shared" si="14"/>
        <v>18</v>
      </c>
      <c r="AN77" s="66">
        <f t="shared" si="14"/>
        <v>32</v>
      </c>
      <c r="AO77" s="66">
        <f t="shared" si="14"/>
        <v>28</v>
      </c>
    </row>
    <row r="78" spans="1:41">
      <c r="A78" s="369"/>
      <c r="B78" s="174" t="s">
        <v>47</v>
      </c>
      <c r="C78" s="66">
        <f t="shared" ref="C78" si="15">C69-C61</f>
        <v>3</v>
      </c>
      <c r="D78" s="66">
        <f t="shared" ref="D78:AO78" si="16">D69-D61</f>
        <v>0</v>
      </c>
      <c r="E78" s="66">
        <f t="shared" si="16"/>
        <v>3</v>
      </c>
      <c r="F78" s="66">
        <f t="shared" si="16"/>
        <v>6</v>
      </c>
      <c r="G78" s="66">
        <f t="shared" si="16"/>
        <v>4</v>
      </c>
      <c r="H78" s="66">
        <f t="shared" si="16"/>
        <v>0</v>
      </c>
      <c r="I78" s="66">
        <f t="shared" si="16"/>
        <v>-6</v>
      </c>
      <c r="J78" s="66">
        <f t="shared" si="16"/>
        <v>4</v>
      </c>
      <c r="K78" s="66">
        <f t="shared" si="16"/>
        <v>-3</v>
      </c>
      <c r="L78" s="66">
        <f t="shared" si="16"/>
        <v>14</v>
      </c>
      <c r="M78" s="66">
        <f t="shared" si="16"/>
        <v>4</v>
      </c>
      <c r="N78" s="66">
        <f t="shared" si="16"/>
        <v>6</v>
      </c>
      <c r="O78" s="66">
        <f t="shared" si="16"/>
        <v>3</v>
      </c>
      <c r="P78" s="66">
        <f t="shared" si="16"/>
        <v>17</v>
      </c>
      <c r="Q78" s="66">
        <f t="shared" si="16"/>
        <v>24</v>
      </c>
      <c r="R78" s="66">
        <f t="shared" si="16"/>
        <v>24</v>
      </c>
      <c r="S78" s="66">
        <f t="shared" si="16"/>
        <v>20</v>
      </c>
      <c r="T78" s="66">
        <f t="shared" si="16"/>
        <v>11</v>
      </c>
      <c r="U78" s="66">
        <f t="shared" si="16"/>
        <v>11</v>
      </c>
      <c r="V78" s="66">
        <f t="shared" si="16"/>
        <v>6</v>
      </c>
      <c r="W78" s="66">
        <f t="shared" si="16"/>
        <v>1</v>
      </c>
      <c r="X78" s="66">
        <f t="shared" si="16"/>
        <v>11</v>
      </c>
      <c r="Y78" s="66">
        <f t="shared" si="16"/>
        <v>0</v>
      </c>
      <c r="Z78" s="66">
        <f t="shared" si="16"/>
        <v>4</v>
      </c>
      <c r="AA78" s="66">
        <f t="shared" si="16"/>
        <v>5</v>
      </c>
      <c r="AB78" s="66">
        <f t="shared" si="16"/>
        <v>1</v>
      </c>
      <c r="AC78" s="66">
        <f t="shared" si="16"/>
        <v>3</v>
      </c>
      <c r="AD78" s="66">
        <f t="shared" si="16"/>
        <v>11</v>
      </c>
      <c r="AE78" s="66">
        <f t="shared" si="16"/>
        <v>4</v>
      </c>
      <c r="AF78" s="66">
        <f t="shared" si="16"/>
        <v>8</v>
      </c>
      <c r="AG78" s="66">
        <f t="shared" si="16"/>
        <v>17</v>
      </c>
      <c r="AH78" s="66">
        <f t="shared" si="16"/>
        <v>4</v>
      </c>
      <c r="AI78" s="66">
        <f t="shared" si="16"/>
        <v>1</v>
      </c>
      <c r="AJ78" s="66">
        <f t="shared" si="16"/>
        <v>13</v>
      </c>
      <c r="AK78" s="66">
        <f t="shared" si="16"/>
        <v>2</v>
      </c>
      <c r="AL78" s="66">
        <f t="shared" si="16"/>
        <v>1</v>
      </c>
      <c r="AM78" s="66">
        <f t="shared" si="16"/>
        <v>10</v>
      </c>
      <c r="AN78" s="66">
        <f t="shared" si="16"/>
        <v>6</v>
      </c>
      <c r="AO78" s="66">
        <f t="shared" si="16"/>
        <v>10</v>
      </c>
    </row>
    <row r="79" spans="1:41">
      <c r="A79" s="369"/>
      <c r="B79" s="174" t="s">
        <v>48</v>
      </c>
      <c r="C79" s="66">
        <f t="shared" ref="C79" si="17">C70-C62</f>
        <v>8</v>
      </c>
      <c r="D79" s="66">
        <f t="shared" ref="D79:AO79" si="18">D70-D62</f>
        <v>-21</v>
      </c>
      <c r="E79" s="66">
        <f t="shared" si="18"/>
        <v>-6</v>
      </c>
      <c r="F79" s="66">
        <f t="shared" si="18"/>
        <v>-8</v>
      </c>
      <c r="G79" s="66">
        <f t="shared" si="18"/>
        <v>2</v>
      </c>
      <c r="H79" s="66">
        <f t="shared" si="18"/>
        <v>6</v>
      </c>
      <c r="I79" s="66">
        <f t="shared" si="18"/>
        <v>6</v>
      </c>
      <c r="J79" s="66">
        <f t="shared" si="18"/>
        <v>17</v>
      </c>
      <c r="K79" s="66">
        <f t="shared" si="18"/>
        <v>19</v>
      </c>
      <c r="L79" s="66">
        <f t="shared" si="18"/>
        <v>0</v>
      </c>
      <c r="M79" s="66">
        <f t="shared" si="18"/>
        <v>19</v>
      </c>
      <c r="N79" s="66">
        <f t="shared" si="18"/>
        <v>10</v>
      </c>
      <c r="O79" s="66">
        <f t="shared" si="18"/>
        <v>14</v>
      </c>
      <c r="P79" s="66">
        <f t="shared" si="18"/>
        <v>57</v>
      </c>
      <c r="Q79" s="66">
        <f t="shared" si="18"/>
        <v>65</v>
      </c>
      <c r="R79" s="66">
        <f t="shared" si="18"/>
        <v>43</v>
      </c>
      <c r="S79" s="66">
        <f t="shared" si="18"/>
        <v>54</v>
      </c>
      <c r="T79" s="66">
        <f t="shared" si="18"/>
        <v>73</v>
      </c>
      <c r="U79" s="66">
        <f t="shared" si="18"/>
        <v>48</v>
      </c>
      <c r="V79" s="66">
        <f t="shared" si="18"/>
        <v>36</v>
      </c>
      <c r="W79" s="66">
        <f t="shared" si="18"/>
        <v>23</v>
      </c>
      <c r="X79" s="66">
        <f t="shared" si="18"/>
        <v>25</v>
      </c>
      <c r="Y79" s="66">
        <f t="shared" si="18"/>
        <v>11</v>
      </c>
      <c r="Z79" s="66">
        <f t="shared" si="18"/>
        <v>39</v>
      </c>
      <c r="AA79" s="66">
        <f t="shared" si="18"/>
        <v>14</v>
      </c>
      <c r="AB79" s="66">
        <f t="shared" si="18"/>
        <v>15</v>
      </c>
      <c r="AC79" s="66">
        <f t="shared" si="18"/>
        <v>22</v>
      </c>
      <c r="AD79" s="66">
        <f t="shared" si="18"/>
        <v>27</v>
      </c>
      <c r="AE79" s="66">
        <f t="shared" si="18"/>
        <v>23</v>
      </c>
      <c r="AF79" s="66">
        <f t="shared" si="18"/>
        <v>27</v>
      </c>
      <c r="AG79" s="66">
        <f t="shared" si="18"/>
        <v>17</v>
      </c>
      <c r="AH79" s="66">
        <f t="shared" si="18"/>
        <v>28</v>
      </c>
      <c r="AI79" s="66">
        <f t="shared" si="18"/>
        <v>16</v>
      </c>
      <c r="AJ79" s="66">
        <f t="shared" si="18"/>
        <v>29</v>
      </c>
      <c r="AK79" s="66">
        <f t="shared" si="18"/>
        <v>29</v>
      </c>
      <c r="AL79" s="66">
        <f t="shared" si="18"/>
        <v>14</v>
      </c>
      <c r="AM79" s="66">
        <f t="shared" si="18"/>
        <v>17</v>
      </c>
      <c r="AN79" s="66">
        <f t="shared" si="18"/>
        <v>16</v>
      </c>
      <c r="AO79" s="66">
        <f t="shared" si="18"/>
        <v>-4</v>
      </c>
    </row>
    <row r="80" spans="1:41">
      <c r="A80" s="369"/>
      <c r="B80" s="174" t="s">
        <v>49</v>
      </c>
      <c r="C80" s="66">
        <f t="shared" ref="C80" si="19">C71-C63</f>
        <v>-4</v>
      </c>
      <c r="D80" s="66">
        <f t="shared" ref="D80:AO80" si="20">D71-D63</f>
        <v>10</v>
      </c>
      <c r="E80" s="66">
        <f t="shared" si="20"/>
        <v>0</v>
      </c>
      <c r="F80" s="66">
        <f t="shared" si="20"/>
        <v>-10</v>
      </c>
      <c r="G80" s="66">
        <f t="shared" si="20"/>
        <v>-4</v>
      </c>
      <c r="H80" s="66">
        <f t="shared" si="20"/>
        <v>-7</v>
      </c>
      <c r="I80" s="66">
        <f t="shared" si="20"/>
        <v>-4</v>
      </c>
      <c r="J80" s="66">
        <f t="shared" si="20"/>
        <v>-8</v>
      </c>
      <c r="K80" s="66">
        <f t="shared" si="20"/>
        <v>0</v>
      </c>
      <c r="L80" s="66">
        <f t="shared" si="20"/>
        <v>3</v>
      </c>
      <c r="M80" s="66">
        <f t="shared" si="20"/>
        <v>-3</v>
      </c>
      <c r="N80" s="66">
        <f t="shared" si="20"/>
        <v>-2</v>
      </c>
      <c r="O80" s="66">
        <f t="shared" si="20"/>
        <v>-10</v>
      </c>
      <c r="P80" s="66">
        <f t="shared" si="20"/>
        <v>20</v>
      </c>
      <c r="Q80" s="66">
        <f t="shared" si="20"/>
        <v>17</v>
      </c>
      <c r="R80" s="66">
        <f t="shared" si="20"/>
        <v>9</v>
      </c>
      <c r="S80" s="66">
        <f t="shared" si="20"/>
        <v>4</v>
      </c>
      <c r="T80" s="66">
        <f t="shared" si="20"/>
        <v>15</v>
      </c>
      <c r="U80" s="66">
        <f t="shared" si="20"/>
        <v>13</v>
      </c>
      <c r="V80" s="66">
        <f t="shared" si="20"/>
        <v>5</v>
      </c>
      <c r="W80" s="66">
        <f t="shared" si="20"/>
        <v>10</v>
      </c>
      <c r="X80" s="66">
        <f t="shared" si="20"/>
        <v>3</v>
      </c>
      <c r="Y80" s="66">
        <f t="shared" si="20"/>
        <v>1</v>
      </c>
      <c r="Z80" s="66">
        <f t="shared" si="20"/>
        <v>3</v>
      </c>
      <c r="AA80" s="66">
        <f t="shared" si="20"/>
        <v>5</v>
      </c>
      <c r="AB80" s="66">
        <f t="shared" si="20"/>
        <v>9</v>
      </c>
      <c r="AC80" s="66">
        <f t="shared" si="20"/>
        <v>4</v>
      </c>
      <c r="AD80" s="66">
        <f t="shared" si="20"/>
        <v>-4</v>
      </c>
      <c r="AE80" s="66">
        <f t="shared" si="20"/>
        <v>-7</v>
      </c>
      <c r="AF80" s="66">
        <f t="shared" si="20"/>
        <v>4</v>
      </c>
      <c r="AG80" s="66">
        <f t="shared" si="20"/>
        <v>-2</v>
      </c>
      <c r="AH80" s="66">
        <f t="shared" si="20"/>
        <v>0</v>
      </c>
      <c r="AI80" s="66">
        <f t="shared" si="20"/>
        <v>-2</v>
      </c>
      <c r="AJ80" s="66">
        <f t="shared" si="20"/>
        <v>0</v>
      </c>
      <c r="AK80" s="66">
        <f t="shared" si="20"/>
        <v>-1</v>
      </c>
      <c r="AL80" s="66">
        <f t="shared" si="20"/>
        <v>-2</v>
      </c>
      <c r="AM80" s="66">
        <f t="shared" si="20"/>
        <v>5</v>
      </c>
      <c r="AN80" s="66">
        <f t="shared" si="20"/>
        <v>1</v>
      </c>
      <c r="AO80" s="66">
        <f t="shared" si="20"/>
        <v>-2</v>
      </c>
    </row>
    <row r="81" spans="1:41">
      <c r="A81" s="369"/>
      <c r="B81" s="174" t="s">
        <v>53</v>
      </c>
      <c r="C81" s="66">
        <f>C72</f>
        <v>0</v>
      </c>
      <c r="D81" s="66">
        <f t="shared" ref="D81:AO81" si="21">D72</f>
        <v>0</v>
      </c>
      <c r="E81" s="66">
        <f t="shared" si="21"/>
        <v>0</v>
      </c>
      <c r="F81" s="66">
        <f t="shared" si="21"/>
        <v>0</v>
      </c>
      <c r="G81" s="66">
        <f t="shared" si="21"/>
        <v>0</v>
      </c>
      <c r="H81" s="66">
        <f t="shared" si="21"/>
        <v>0</v>
      </c>
      <c r="I81" s="66">
        <f t="shared" si="21"/>
        <v>0</v>
      </c>
      <c r="J81" s="66">
        <f t="shared" si="21"/>
        <v>0</v>
      </c>
      <c r="K81" s="66">
        <f t="shared" si="21"/>
        <v>0</v>
      </c>
      <c r="L81" s="66">
        <f t="shared" si="21"/>
        <v>0</v>
      </c>
      <c r="M81" s="66">
        <f t="shared" si="21"/>
        <v>0</v>
      </c>
      <c r="N81" s="66">
        <f t="shared" si="21"/>
        <v>2</v>
      </c>
      <c r="O81" s="66">
        <f t="shared" si="21"/>
        <v>9</v>
      </c>
      <c r="P81" s="66">
        <f t="shared" si="21"/>
        <v>33</v>
      </c>
      <c r="Q81" s="66">
        <f t="shared" si="21"/>
        <v>55</v>
      </c>
      <c r="R81" s="66">
        <f t="shared" si="21"/>
        <v>36</v>
      </c>
      <c r="S81" s="66">
        <f t="shared" si="21"/>
        <v>38</v>
      </c>
      <c r="T81" s="66">
        <f t="shared" si="21"/>
        <v>15</v>
      </c>
      <c r="U81" s="66">
        <f t="shared" si="21"/>
        <v>15</v>
      </c>
      <c r="V81" s="66">
        <f t="shared" si="21"/>
        <v>14</v>
      </c>
      <c r="W81" s="66">
        <f t="shared" si="21"/>
        <v>7</v>
      </c>
      <c r="X81" s="66">
        <f t="shared" si="21"/>
        <v>6</v>
      </c>
      <c r="Y81" s="66">
        <f t="shared" si="21"/>
        <v>3</v>
      </c>
      <c r="Z81" s="66">
        <f t="shared" si="21"/>
        <v>3</v>
      </c>
      <c r="AA81" s="66">
        <f t="shared" si="21"/>
        <v>1</v>
      </c>
      <c r="AB81" s="66">
        <f t="shared" si="21"/>
        <v>2</v>
      </c>
      <c r="AC81" s="66">
        <f t="shared" si="21"/>
        <v>0</v>
      </c>
      <c r="AD81" s="66">
        <f t="shared" si="21"/>
        <v>1</v>
      </c>
      <c r="AE81" s="66">
        <f t="shared" si="21"/>
        <v>0</v>
      </c>
      <c r="AF81" s="66">
        <f t="shared" si="21"/>
        <v>1</v>
      </c>
      <c r="AG81" s="66">
        <f t="shared" si="21"/>
        <v>0</v>
      </c>
      <c r="AH81" s="66">
        <f t="shared" si="21"/>
        <v>0</v>
      </c>
      <c r="AI81" s="66">
        <f t="shared" si="21"/>
        <v>0</v>
      </c>
      <c r="AJ81" s="66">
        <f t="shared" si="21"/>
        <v>0</v>
      </c>
      <c r="AK81" s="66">
        <f t="shared" si="21"/>
        <v>0</v>
      </c>
      <c r="AL81" s="66">
        <f t="shared" si="21"/>
        <v>0</v>
      </c>
      <c r="AM81" s="66">
        <f t="shared" si="21"/>
        <v>0</v>
      </c>
      <c r="AN81" s="66">
        <f t="shared" si="21"/>
        <v>0</v>
      </c>
      <c r="AO81" s="66">
        <f t="shared" si="21"/>
        <v>1</v>
      </c>
    </row>
    <row r="82" spans="1:41">
      <c r="A82" s="369"/>
      <c r="B82" s="174" t="s">
        <v>50</v>
      </c>
      <c r="C82" s="66">
        <f>C73-C64</f>
        <v>-10</v>
      </c>
      <c r="D82" s="66">
        <f t="shared" ref="D82:AO82" si="22">D73-D64</f>
        <v>8</v>
      </c>
      <c r="E82" s="66">
        <f t="shared" si="22"/>
        <v>21</v>
      </c>
      <c r="F82" s="66">
        <f t="shared" si="22"/>
        <v>8</v>
      </c>
      <c r="G82" s="66">
        <f t="shared" si="22"/>
        <v>6</v>
      </c>
      <c r="H82" s="66">
        <f t="shared" si="22"/>
        <v>6</v>
      </c>
      <c r="I82" s="66">
        <f t="shared" si="22"/>
        <v>27</v>
      </c>
      <c r="J82" s="66">
        <f t="shared" si="22"/>
        <v>0</v>
      </c>
      <c r="K82" s="66">
        <f t="shared" si="22"/>
        <v>37</v>
      </c>
      <c r="L82" s="66">
        <f t="shared" si="22"/>
        <v>13</v>
      </c>
      <c r="M82" s="66">
        <f t="shared" si="22"/>
        <v>10</v>
      </c>
      <c r="N82" s="66">
        <f t="shared" si="22"/>
        <v>27</v>
      </c>
      <c r="O82" s="66">
        <f t="shared" si="22"/>
        <v>14</v>
      </c>
      <c r="P82" s="66">
        <f t="shared" si="22"/>
        <v>66</v>
      </c>
      <c r="Q82" s="66">
        <f t="shared" si="22"/>
        <v>71</v>
      </c>
      <c r="R82" s="66">
        <f t="shared" si="22"/>
        <v>52</v>
      </c>
      <c r="S82" s="66">
        <f t="shared" si="22"/>
        <v>45</v>
      </c>
      <c r="T82" s="66">
        <f t="shared" si="22"/>
        <v>36</v>
      </c>
      <c r="U82" s="66">
        <f t="shared" si="22"/>
        <v>11</v>
      </c>
      <c r="V82" s="66">
        <f t="shared" si="22"/>
        <v>37</v>
      </c>
      <c r="W82" s="66">
        <f t="shared" si="22"/>
        <v>51</v>
      </c>
      <c r="X82" s="66">
        <f t="shared" si="22"/>
        <v>46</v>
      </c>
      <c r="Y82" s="66">
        <f t="shared" si="22"/>
        <v>18</v>
      </c>
      <c r="Z82" s="66">
        <f t="shared" si="22"/>
        <v>41</v>
      </c>
      <c r="AA82" s="66">
        <f t="shared" si="22"/>
        <v>37</v>
      </c>
      <c r="AB82" s="66">
        <f t="shared" si="22"/>
        <v>20</v>
      </c>
      <c r="AC82" s="66">
        <f t="shared" si="22"/>
        <v>32</v>
      </c>
      <c r="AD82" s="66">
        <f t="shared" si="22"/>
        <v>25</v>
      </c>
      <c r="AE82" s="66">
        <f t="shared" si="22"/>
        <v>32</v>
      </c>
      <c r="AF82" s="66">
        <f t="shared" si="22"/>
        <v>8</v>
      </c>
      <c r="AG82" s="66">
        <f t="shared" si="22"/>
        <v>29</v>
      </c>
      <c r="AH82" s="66">
        <f t="shared" si="22"/>
        <v>13</v>
      </c>
      <c r="AI82" s="66">
        <f t="shared" si="22"/>
        <v>26</v>
      </c>
      <c r="AJ82" s="66">
        <f t="shared" si="22"/>
        <v>19</v>
      </c>
      <c r="AK82" s="66">
        <f t="shared" si="22"/>
        <v>55</v>
      </c>
      <c r="AL82" s="66">
        <f t="shared" si="22"/>
        <v>36</v>
      </c>
      <c r="AM82" s="66">
        <f t="shared" si="22"/>
        <v>32</v>
      </c>
      <c r="AN82" s="66">
        <f t="shared" si="22"/>
        <v>19</v>
      </c>
      <c r="AO82" s="66">
        <f t="shared" si="22"/>
        <v>-6</v>
      </c>
    </row>
    <row r="83" spans="1:41">
      <c r="A83" s="369"/>
      <c r="B83" s="174" t="s">
        <v>51</v>
      </c>
      <c r="C83" s="66">
        <f>C74-C65</f>
        <v>-9</v>
      </c>
      <c r="D83" s="66">
        <f t="shared" ref="D83:AO83" si="23">D74-D65</f>
        <v>7</v>
      </c>
      <c r="E83" s="66">
        <f t="shared" si="23"/>
        <v>33</v>
      </c>
      <c r="F83" s="66">
        <f t="shared" si="23"/>
        <v>-6</v>
      </c>
      <c r="G83" s="66">
        <f t="shared" si="23"/>
        <v>5</v>
      </c>
      <c r="H83" s="66">
        <f t="shared" si="23"/>
        <v>0</v>
      </c>
      <c r="I83" s="66">
        <f t="shared" si="23"/>
        <v>27</v>
      </c>
      <c r="J83" s="66">
        <f t="shared" si="23"/>
        <v>13</v>
      </c>
      <c r="K83" s="66">
        <f t="shared" si="23"/>
        <v>49</v>
      </c>
      <c r="L83" s="66">
        <f t="shared" si="23"/>
        <v>18</v>
      </c>
      <c r="M83" s="66">
        <f t="shared" si="23"/>
        <v>64</v>
      </c>
      <c r="N83" s="66">
        <f t="shared" si="23"/>
        <v>66</v>
      </c>
      <c r="O83" s="66">
        <f t="shared" si="23"/>
        <v>44</v>
      </c>
      <c r="P83" s="66">
        <f t="shared" si="23"/>
        <v>281</v>
      </c>
      <c r="Q83" s="66">
        <f t="shared" si="23"/>
        <v>306</v>
      </c>
      <c r="R83" s="66">
        <f t="shared" si="23"/>
        <v>249</v>
      </c>
      <c r="S83" s="66">
        <f t="shared" si="23"/>
        <v>213</v>
      </c>
      <c r="T83" s="66">
        <f t="shared" si="23"/>
        <v>217</v>
      </c>
      <c r="U83" s="66">
        <f t="shared" si="23"/>
        <v>156</v>
      </c>
      <c r="V83" s="66">
        <f t="shared" si="23"/>
        <v>181</v>
      </c>
      <c r="W83" s="66">
        <f t="shared" si="23"/>
        <v>163</v>
      </c>
      <c r="X83" s="66">
        <f t="shared" si="23"/>
        <v>124</v>
      </c>
      <c r="Y83" s="66">
        <f t="shared" si="23"/>
        <v>83</v>
      </c>
      <c r="Z83" s="66">
        <f t="shared" si="23"/>
        <v>120</v>
      </c>
      <c r="AA83" s="66">
        <f t="shared" si="23"/>
        <v>114</v>
      </c>
      <c r="AB83" s="66">
        <f t="shared" si="23"/>
        <v>90</v>
      </c>
      <c r="AC83" s="66">
        <f t="shared" si="23"/>
        <v>110</v>
      </c>
      <c r="AD83" s="66">
        <f t="shared" si="23"/>
        <v>94</v>
      </c>
      <c r="AE83" s="66">
        <f t="shared" si="23"/>
        <v>95</v>
      </c>
      <c r="AF83" s="66">
        <f t="shared" si="23"/>
        <v>103</v>
      </c>
      <c r="AG83" s="66">
        <f t="shared" si="23"/>
        <v>105</v>
      </c>
      <c r="AH83" s="66">
        <f t="shared" si="23"/>
        <v>88</v>
      </c>
      <c r="AI83" s="66">
        <f t="shared" si="23"/>
        <v>81</v>
      </c>
      <c r="AJ83" s="66">
        <f t="shared" si="23"/>
        <v>85</v>
      </c>
      <c r="AK83" s="66">
        <f t="shared" si="23"/>
        <v>111</v>
      </c>
      <c r="AL83" s="66">
        <f t="shared" si="23"/>
        <v>100</v>
      </c>
      <c r="AM83" s="66">
        <f t="shared" si="23"/>
        <v>82</v>
      </c>
      <c r="AN83" s="66">
        <f t="shared" si="23"/>
        <v>74</v>
      </c>
      <c r="AO83" s="66">
        <f t="shared" si="23"/>
        <v>27</v>
      </c>
    </row>
    <row r="84" spans="1:41">
      <c r="A84" s="370"/>
      <c r="B84" s="182" t="s">
        <v>161</v>
      </c>
      <c r="C84" s="67">
        <f>C83-C81</f>
        <v>-9</v>
      </c>
      <c r="D84" s="67">
        <f t="shared" ref="D84:AO84" si="24">D83-D81</f>
        <v>7</v>
      </c>
      <c r="E84" s="67">
        <f t="shared" si="24"/>
        <v>33</v>
      </c>
      <c r="F84" s="67">
        <f t="shared" si="24"/>
        <v>-6</v>
      </c>
      <c r="G84" s="67">
        <f t="shared" si="24"/>
        <v>5</v>
      </c>
      <c r="H84" s="67">
        <f t="shared" si="24"/>
        <v>0</v>
      </c>
      <c r="I84" s="67">
        <f t="shared" si="24"/>
        <v>27</v>
      </c>
      <c r="J84" s="67">
        <f t="shared" si="24"/>
        <v>13</v>
      </c>
      <c r="K84" s="67">
        <f t="shared" si="24"/>
        <v>49</v>
      </c>
      <c r="L84" s="67">
        <f t="shared" si="24"/>
        <v>18</v>
      </c>
      <c r="M84" s="67">
        <f t="shared" si="24"/>
        <v>64</v>
      </c>
      <c r="N84" s="67">
        <f t="shared" si="24"/>
        <v>64</v>
      </c>
      <c r="O84" s="67">
        <f t="shared" si="24"/>
        <v>35</v>
      </c>
      <c r="P84" s="67">
        <f t="shared" si="24"/>
        <v>248</v>
      </c>
      <c r="Q84" s="67">
        <f t="shared" si="24"/>
        <v>251</v>
      </c>
      <c r="R84" s="67">
        <f t="shared" si="24"/>
        <v>213</v>
      </c>
      <c r="S84" s="67">
        <f t="shared" si="24"/>
        <v>175</v>
      </c>
      <c r="T84" s="67">
        <f t="shared" si="24"/>
        <v>202</v>
      </c>
      <c r="U84" s="67">
        <f t="shared" si="24"/>
        <v>141</v>
      </c>
      <c r="V84" s="67">
        <f t="shared" si="24"/>
        <v>167</v>
      </c>
      <c r="W84" s="67">
        <f t="shared" si="24"/>
        <v>156</v>
      </c>
      <c r="X84" s="67">
        <f t="shared" si="24"/>
        <v>118</v>
      </c>
      <c r="Y84" s="67">
        <f t="shared" si="24"/>
        <v>80</v>
      </c>
      <c r="Z84" s="67">
        <f t="shared" si="24"/>
        <v>117</v>
      </c>
      <c r="AA84" s="67">
        <f t="shared" si="24"/>
        <v>113</v>
      </c>
      <c r="AB84" s="67">
        <f t="shared" si="24"/>
        <v>88</v>
      </c>
      <c r="AC84" s="67">
        <f t="shared" si="24"/>
        <v>110</v>
      </c>
      <c r="AD84" s="67">
        <f t="shared" si="24"/>
        <v>93</v>
      </c>
      <c r="AE84" s="67">
        <f t="shared" si="24"/>
        <v>95</v>
      </c>
      <c r="AF84" s="67">
        <f t="shared" si="24"/>
        <v>102</v>
      </c>
      <c r="AG84" s="67">
        <f t="shared" si="24"/>
        <v>105</v>
      </c>
      <c r="AH84" s="67">
        <f t="shared" si="24"/>
        <v>88</v>
      </c>
      <c r="AI84" s="67">
        <f t="shared" si="24"/>
        <v>81</v>
      </c>
      <c r="AJ84" s="67">
        <f t="shared" si="24"/>
        <v>85</v>
      </c>
      <c r="AK84" s="67">
        <f t="shared" si="24"/>
        <v>111</v>
      </c>
      <c r="AL84" s="67">
        <f t="shared" si="24"/>
        <v>100</v>
      </c>
      <c r="AM84" s="67">
        <f t="shared" si="24"/>
        <v>82</v>
      </c>
      <c r="AN84" s="67">
        <f t="shared" si="24"/>
        <v>74</v>
      </c>
      <c r="AO84" s="67">
        <f t="shared" si="24"/>
        <v>26</v>
      </c>
    </row>
    <row r="85" spans="1:41">
      <c r="A85" s="173"/>
      <c r="B85" s="70"/>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75"/>
    </row>
    <row r="86" spans="1:41" ht="11.45" customHeight="1">
      <c r="A86" s="73" t="s">
        <v>58</v>
      </c>
      <c r="B86" s="74"/>
      <c r="C86" s="72"/>
    </row>
    <row r="87" spans="1:41" ht="11.45" customHeight="1">
      <c r="A87" s="372" t="s">
        <v>59</v>
      </c>
      <c r="B87" s="372"/>
      <c r="C87" s="372"/>
      <c r="D87" s="372"/>
      <c r="E87" s="372"/>
      <c r="F87" s="372"/>
    </row>
    <row r="88" spans="1:41" ht="11.45" customHeight="1">
      <c r="A88" s="373" t="s">
        <v>60</v>
      </c>
      <c r="B88" s="373"/>
      <c r="C88" s="373"/>
      <c r="D88" s="373"/>
      <c r="E88" s="373"/>
      <c r="F88" s="373"/>
    </row>
    <row r="89" spans="1:41" ht="11.45" customHeight="1">
      <c r="A89" s="373"/>
      <c r="B89" s="373"/>
      <c r="C89" s="373"/>
      <c r="D89" s="373"/>
      <c r="E89" s="373"/>
      <c r="F89" s="373"/>
    </row>
    <row r="90" spans="1:41" ht="11.45" customHeight="1">
      <c r="A90" s="371" t="s">
        <v>61</v>
      </c>
      <c r="B90" s="371"/>
      <c r="C90" s="371"/>
      <c r="D90" s="371"/>
      <c r="E90" s="371"/>
      <c r="F90" s="371"/>
    </row>
    <row r="91" spans="1:41" ht="11.45" customHeight="1">
      <c r="A91" s="371" t="s">
        <v>62</v>
      </c>
      <c r="B91" s="371"/>
      <c r="C91" s="371"/>
      <c r="D91" s="371"/>
      <c r="E91" s="371"/>
      <c r="F91" s="371"/>
    </row>
    <row r="92" spans="1:41" ht="11.45" customHeight="1">
      <c r="A92" s="371" t="s">
        <v>63</v>
      </c>
      <c r="B92" s="371"/>
      <c r="C92" s="371"/>
      <c r="D92" s="371"/>
      <c r="E92" s="371"/>
      <c r="F92" s="371"/>
    </row>
    <row r="93" spans="1:41" ht="11.45" customHeight="1">
      <c r="A93" s="371" t="s">
        <v>64</v>
      </c>
      <c r="B93" s="371"/>
      <c r="C93" s="371"/>
      <c r="D93" s="371"/>
      <c r="E93" s="371"/>
      <c r="F93" s="371"/>
    </row>
    <row r="94" spans="1:41" ht="11.45" customHeight="1">
      <c r="A94" s="371" t="s">
        <v>65</v>
      </c>
      <c r="B94" s="371"/>
      <c r="C94" s="371"/>
      <c r="D94" s="371"/>
      <c r="E94" s="371"/>
      <c r="F94" s="371"/>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row>
    <row r="95" spans="1:41" ht="11.45" customHeight="1">
      <c r="A95" s="371" t="s">
        <v>66</v>
      </c>
      <c r="B95" s="371"/>
      <c r="C95" s="371"/>
      <c r="D95" s="371"/>
      <c r="E95" s="371"/>
      <c r="F95" s="371"/>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row>
    <row r="96" spans="1:41" ht="11.45" customHeight="1">
      <c r="A96" s="372" t="s">
        <v>67</v>
      </c>
      <c r="B96" s="372"/>
      <c r="C96" s="372"/>
      <c r="D96" s="372"/>
      <c r="E96" s="372"/>
      <c r="F96" s="372"/>
      <c r="G96" s="176"/>
      <c r="H96" s="176"/>
      <c r="I96" s="176"/>
      <c r="J96" s="176"/>
      <c r="K96" s="176"/>
      <c r="L96" s="176"/>
      <c r="M96" s="175"/>
      <c r="N96" s="175"/>
      <c r="O96" s="175"/>
      <c r="P96" s="175"/>
      <c r="Q96" s="175"/>
      <c r="R96" s="175"/>
      <c r="S96" s="175"/>
      <c r="T96" s="175"/>
      <c r="U96" s="175"/>
      <c r="V96" s="175"/>
      <c r="W96" s="175"/>
      <c r="X96" s="175"/>
      <c r="Y96" s="175"/>
      <c r="Z96" s="175"/>
      <c r="AA96" s="175"/>
      <c r="AB96" s="175"/>
      <c r="AC96" s="175"/>
      <c r="AD96" s="175"/>
      <c r="AE96" s="175"/>
      <c r="AF96" s="175"/>
      <c r="AG96" s="175"/>
      <c r="AH96" s="175"/>
    </row>
    <row r="97" spans="1:34" ht="11.45" customHeight="1">
      <c r="A97" s="177"/>
      <c r="B97" s="177"/>
      <c r="C97" s="177"/>
      <c r="D97" s="177"/>
      <c r="E97" s="177"/>
      <c r="F97" s="177"/>
      <c r="G97" s="176"/>
      <c r="H97" s="176"/>
      <c r="I97" s="176"/>
      <c r="J97" s="176"/>
      <c r="K97" s="176"/>
      <c r="L97" s="176"/>
      <c r="M97" s="175"/>
      <c r="N97" s="175"/>
      <c r="O97" s="175"/>
      <c r="P97" s="175"/>
      <c r="Q97" s="175"/>
      <c r="R97" s="175"/>
      <c r="S97" s="175"/>
      <c r="T97" s="175"/>
      <c r="U97" s="175"/>
      <c r="V97" s="175"/>
      <c r="W97" s="175"/>
      <c r="X97" s="175"/>
      <c r="Y97" s="175"/>
      <c r="Z97" s="175"/>
      <c r="AA97" s="175"/>
      <c r="AB97" s="175"/>
      <c r="AC97" s="175"/>
      <c r="AD97" s="175"/>
      <c r="AE97" s="175"/>
      <c r="AF97" s="175"/>
      <c r="AG97" s="175"/>
      <c r="AH97" s="175"/>
    </row>
    <row r="98" spans="1:34" ht="11.45" customHeight="1">
      <c r="A98" s="176" t="s">
        <v>2</v>
      </c>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row>
    <row r="99" spans="1:34" ht="11.45" customHeight="1">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row>
    <row r="100" spans="1:34" ht="11.45" customHeight="1">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row>
    <row r="101" spans="1:34" ht="11.45" customHeight="1">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row>
    <row r="102" spans="1:34">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row>
    <row r="103" spans="1:34">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row>
    <row r="104" spans="1:34">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row>
    <row r="105" spans="1:34">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row>
    <row r="106" spans="1:34">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row>
    <row r="107" spans="1:34">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row>
    <row r="108" spans="1:34">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row>
  </sheetData>
  <mergeCells count="23">
    <mergeCell ref="A94:F94"/>
    <mergeCell ref="A95:F95"/>
    <mergeCell ref="A96:F96"/>
    <mergeCell ref="A87:F87"/>
    <mergeCell ref="A88:F89"/>
    <mergeCell ref="A90:F90"/>
    <mergeCell ref="A91:F91"/>
    <mergeCell ref="A92:F92"/>
    <mergeCell ref="A93:F93"/>
    <mergeCell ref="D1:E1"/>
    <mergeCell ref="B58:B59"/>
    <mergeCell ref="B66:B67"/>
    <mergeCell ref="B75:B76"/>
    <mergeCell ref="A58:A84"/>
    <mergeCell ref="B4:B5"/>
    <mergeCell ref="B12:B13"/>
    <mergeCell ref="B21:B22"/>
    <mergeCell ref="B31:B32"/>
    <mergeCell ref="B39:B40"/>
    <mergeCell ref="B48:B49"/>
    <mergeCell ref="A4:A30"/>
    <mergeCell ref="A31:A57"/>
    <mergeCell ref="A1:B1"/>
  </mergeCells>
  <hyperlinks>
    <hyperlink ref="D1:E1" location="Contents!A1" display="back to contents"/>
    <hyperlink ref="A88:F89" r:id="rId1" display="2) Figures are based on date of registration.  In Scotland deaths must be registered within 8 days although in practice, the average time between death and registration is around 3 days. More information on days between occurrence and registration can be "/>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showGridLines="0" workbookViewId="0">
      <selection sqref="A1:D1"/>
    </sheetView>
  </sheetViews>
  <sheetFormatPr defaultColWidth="9.140625" defaultRowHeight="12.75"/>
  <cols>
    <col min="1" max="1" width="22.28515625" style="185" customWidth="1"/>
    <col min="2" max="2" width="7" style="185" customWidth="1"/>
    <col min="3" max="40" width="5" style="185" customWidth="1"/>
    <col min="41" max="41" width="10.28515625" style="185" bestFit="1" customWidth="1"/>
    <col min="42" max="42" width="17" style="185" customWidth="1"/>
    <col min="43" max="16384" width="9.140625" style="185"/>
  </cols>
  <sheetData>
    <row r="1" spans="1:41" s="98" customFormat="1" ht="18" customHeight="1">
      <c r="A1" s="352" t="s">
        <v>2778</v>
      </c>
      <c r="B1" s="352"/>
      <c r="C1" s="352"/>
      <c r="D1" s="352"/>
      <c r="E1" s="197"/>
      <c r="F1" s="197"/>
      <c r="G1" s="271" t="s">
        <v>0</v>
      </c>
      <c r="H1" s="271"/>
      <c r="I1" s="271"/>
      <c r="J1" s="271"/>
    </row>
    <row r="2" spans="1:41" ht="15" customHeight="1"/>
    <row r="3" spans="1:41">
      <c r="A3" s="186"/>
      <c r="B3" s="186"/>
    </row>
    <row r="4" spans="1:41" s="99" customFormat="1">
      <c r="A4" s="191"/>
      <c r="B4" s="187" t="s">
        <v>125</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row>
    <row r="5" spans="1:41">
      <c r="A5" s="192"/>
      <c r="B5" s="189">
        <v>1</v>
      </c>
      <c r="C5" s="189">
        <v>2</v>
      </c>
      <c r="D5" s="189">
        <v>3</v>
      </c>
      <c r="E5" s="189">
        <v>4</v>
      </c>
      <c r="F5" s="189">
        <v>5</v>
      </c>
      <c r="G5" s="189">
        <v>6</v>
      </c>
      <c r="H5" s="189">
        <v>7</v>
      </c>
      <c r="I5" s="189">
        <v>8</v>
      </c>
      <c r="J5" s="189">
        <v>9</v>
      </c>
      <c r="K5" s="189">
        <v>10</v>
      </c>
      <c r="L5" s="189">
        <v>11</v>
      </c>
      <c r="M5" s="189">
        <v>12</v>
      </c>
      <c r="N5" s="189">
        <v>13</v>
      </c>
      <c r="O5" s="189">
        <v>14</v>
      </c>
      <c r="P5" s="189">
        <v>15</v>
      </c>
      <c r="Q5" s="189">
        <v>16</v>
      </c>
      <c r="R5" s="189">
        <v>17</v>
      </c>
      <c r="S5" s="189">
        <v>18</v>
      </c>
      <c r="T5" s="189">
        <v>19</v>
      </c>
      <c r="U5" s="189">
        <v>20</v>
      </c>
      <c r="V5" s="189">
        <v>21</v>
      </c>
      <c r="W5" s="189">
        <v>22</v>
      </c>
      <c r="X5" s="189">
        <v>23</v>
      </c>
      <c r="Y5" s="189">
        <v>24</v>
      </c>
      <c r="Z5" s="189">
        <v>25</v>
      </c>
      <c r="AA5" s="189">
        <v>26</v>
      </c>
      <c r="AB5" s="189">
        <v>27</v>
      </c>
      <c r="AC5" s="189">
        <v>28</v>
      </c>
      <c r="AD5" s="189">
        <v>29</v>
      </c>
      <c r="AE5" s="189">
        <v>30</v>
      </c>
      <c r="AF5" s="189">
        <v>31</v>
      </c>
      <c r="AG5" s="189">
        <v>32</v>
      </c>
      <c r="AH5" s="189">
        <v>33</v>
      </c>
      <c r="AI5" s="189">
        <v>34</v>
      </c>
      <c r="AJ5" s="189">
        <v>35</v>
      </c>
      <c r="AK5" s="189">
        <v>36</v>
      </c>
      <c r="AL5" s="189">
        <v>37</v>
      </c>
      <c r="AM5" s="189">
        <v>38</v>
      </c>
      <c r="AN5" s="189">
        <v>39</v>
      </c>
      <c r="AO5" s="202" t="s">
        <v>2779</v>
      </c>
    </row>
    <row r="6" spans="1:41">
      <c r="A6" s="193" t="s">
        <v>2777</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203"/>
    </row>
    <row r="7" spans="1:41">
      <c r="A7" s="194"/>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203"/>
    </row>
    <row r="8" spans="1:41">
      <c r="A8" s="195" t="s">
        <v>120</v>
      </c>
      <c r="B8" s="199">
        <v>4.5999999999999996</v>
      </c>
      <c r="C8" s="199">
        <v>7.4</v>
      </c>
      <c r="D8" s="199">
        <v>5.6</v>
      </c>
      <c r="E8" s="199">
        <v>5.4</v>
      </c>
      <c r="F8" s="199">
        <v>5.2</v>
      </c>
      <c r="G8" s="199">
        <v>6.2</v>
      </c>
      <c r="H8" s="199">
        <v>5.6</v>
      </c>
      <c r="I8" s="199">
        <v>5.6</v>
      </c>
      <c r="J8" s="199">
        <v>6</v>
      </c>
      <c r="K8" s="199">
        <v>6.8</v>
      </c>
      <c r="L8" s="199">
        <v>3.4</v>
      </c>
      <c r="M8" s="199">
        <v>6.6</v>
      </c>
      <c r="N8" s="199">
        <v>4.5999999999999996</v>
      </c>
      <c r="O8" s="199">
        <v>4.4000000000000004</v>
      </c>
      <c r="P8" s="199">
        <v>5.4</v>
      </c>
      <c r="Q8" s="199">
        <v>5.8</v>
      </c>
      <c r="R8" s="199">
        <v>4</v>
      </c>
      <c r="S8" s="199">
        <v>5.2</v>
      </c>
      <c r="T8" s="199">
        <v>5</v>
      </c>
      <c r="U8" s="199">
        <v>4.2</v>
      </c>
      <c r="V8" s="199">
        <v>4.2</v>
      </c>
      <c r="W8" s="199">
        <v>4.4000000000000004</v>
      </c>
      <c r="X8" s="199">
        <v>5</v>
      </c>
      <c r="Y8" s="199">
        <v>3.6</v>
      </c>
      <c r="Z8" s="199">
        <v>3.8</v>
      </c>
      <c r="AA8" s="199">
        <v>2.6</v>
      </c>
      <c r="AB8" s="199">
        <v>4.8</v>
      </c>
      <c r="AC8" s="199">
        <v>6</v>
      </c>
      <c r="AD8" s="199">
        <v>3.4</v>
      </c>
      <c r="AE8" s="199">
        <v>5</v>
      </c>
      <c r="AF8" s="199">
        <v>3.6</v>
      </c>
      <c r="AG8" s="199">
        <v>4.8</v>
      </c>
      <c r="AH8" s="199">
        <v>5.4</v>
      </c>
      <c r="AI8" s="199">
        <v>4.2</v>
      </c>
      <c r="AJ8" s="199">
        <v>3.8</v>
      </c>
      <c r="AK8" s="199">
        <v>6.2</v>
      </c>
      <c r="AL8" s="199">
        <v>5.6</v>
      </c>
      <c r="AM8" s="199">
        <v>4.8</v>
      </c>
      <c r="AN8" s="199">
        <v>3</v>
      </c>
      <c r="AO8" s="204">
        <f>SUM(B8:AN8)</f>
        <v>191.20000000000002</v>
      </c>
    </row>
    <row r="9" spans="1:41">
      <c r="A9" s="195" t="s">
        <v>121</v>
      </c>
      <c r="B9" s="199">
        <v>40.799999999999997</v>
      </c>
      <c r="C9" s="199">
        <v>50.4</v>
      </c>
      <c r="D9" s="199">
        <v>42.6</v>
      </c>
      <c r="E9" s="199">
        <v>47.6</v>
      </c>
      <c r="F9" s="199">
        <v>40.4</v>
      </c>
      <c r="G9" s="199">
        <v>44.2</v>
      </c>
      <c r="H9" s="199">
        <v>41.8</v>
      </c>
      <c r="I9" s="199">
        <v>46</v>
      </c>
      <c r="J9" s="199">
        <v>41.8</v>
      </c>
      <c r="K9" s="199">
        <v>42.6</v>
      </c>
      <c r="L9" s="199">
        <v>42.6</v>
      </c>
      <c r="M9" s="199">
        <v>43.4</v>
      </c>
      <c r="N9" s="199">
        <v>40</v>
      </c>
      <c r="O9" s="199">
        <v>43.2</v>
      </c>
      <c r="P9" s="199">
        <v>41</v>
      </c>
      <c r="Q9" s="199">
        <v>44</v>
      </c>
      <c r="R9" s="199">
        <v>40.200000000000003</v>
      </c>
      <c r="S9" s="199">
        <v>37.4</v>
      </c>
      <c r="T9" s="199">
        <v>40.4</v>
      </c>
      <c r="U9" s="199">
        <v>44.8</v>
      </c>
      <c r="V9" s="199">
        <v>40.200000000000003</v>
      </c>
      <c r="W9" s="199">
        <v>40.200000000000003</v>
      </c>
      <c r="X9" s="199">
        <v>47.8</v>
      </c>
      <c r="Y9" s="199">
        <v>43.4</v>
      </c>
      <c r="Z9" s="199">
        <v>41.8</v>
      </c>
      <c r="AA9" s="199">
        <v>45.8</v>
      </c>
      <c r="AB9" s="199">
        <v>39.799999999999997</v>
      </c>
      <c r="AC9" s="199">
        <v>41.4</v>
      </c>
      <c r="AD9" s="199">
        <v>43.6</v>
      </c>
      <c r="AE9" s="199">
        <v>42.8</v>
      </c>
      <c r="AF9" s="199">
        <v>46.4</v>
      </c>
      <c r="AG9" s="199">
        <v>44.6</v>
      </c>
      <c r="AH9" s="199">
        <v>41.6</v>
      </c>
      <c r="AI9" s="199">
        <v>38</v>
      </c>
      <c r="AJ9" s="199">
        <v>39.4</v>
      </c>
      <c r="AK9" s="199">
        <v>42.4</v>
      </c>
      <c r="AL9" s="199">
        <v>37.200000000000003</v>
      </c>
      <c r="AM9" s="199">
        <v>37.200000000000003</v>
      </c>
      <c r="AN9" s="199">
        <v>39.200000000000003</v>
      </c>
      <c r="AO9" s="204">
        <f t="shared" ref="AO9:AO13" si="0">SUM(B9:AN9)</f>
        <v>1648.0000000000002</v>
      </c>
    </row>
    <row r="10" spans="1:41">
      <c r="A10" s="195" t="s">
        <v>122</v>
      </c>
      <c r="B10" s="199">
        <v>153.6</v>
      </c>
      <c r="C10" s="199">
        <v>219.2</v>
      </c>
      <c r="D10" s="199">
        <v>182.2</v>
      </c>
      <c r="E10" s="199">
        <v>183.2</v>
      </c>
      <c r="F10" s="199">
        <v>182.2</v>
      </c>
      <c r="G10" s="199">
        <v>173.2</v>
      </c>
      <c r="H10" s="199">
        <v>171.2</v>
      </c>
      <c r="I10" s="199">
        <v>168.8</v>
      </c>
      <c r="J10" s="199">
        <v>172.2</v>
      </c>
      <c r="K10" s="199">
        <v>166.2</v>
      </c>
      <c r="L10" s="199">
        <v>156.4</v>
      </c>
      <c r="M10" s="199">
        <v>153</v>
      </c>
      <c r="N10" s="199">
        <v>160</v>
      </c>
      <c r="O10" s="199">
        <v>150.80000000000001</v>
      </c>
      <c r="P10" s="199">
        <v>175.8</v>
      </c>
      <c r="Q10" s="199">
        <v>157.19999999999999</v>
      </c>
      <c r="R10" s="199">
        <v>156.80000000000001</v>
      </c>
      <c r="S10" s="199">
        <v>155.6</v>
      </c>
      <c r="T10" s="199">
        <v>157.19999999999999</v>
      </c>
      <c r="U10" s="199">
        <v>156.6</v>
      </c>
      <c r="V10" s="199">
        <v>145.6</v>
      </c>
      <c r="W10" s="199">
        <v>149</v>
      </c>
      <c r="X10" s="199">
        <v>153.6</v>
      </c>
      <c r="Y10" s="199">
        <v>156.19999999999999</v>
      </c>
      <c r="Z10" s="199">
        <v>144.80000000000001</v>
      </c>
      <c r="AA10" s="199">
        <v>144</v>
      </c>
      <c r="AB10" s="199">
        <v>139.4</v>
      </c>
      <c r="AC10" s="199">
        <v>149.19999999999999</v>
      </c>
      <c r="AD10" s="199">
        <v>151.4</v>
      </c>
      <c r="AE10" s="199">
        <v>142.19999999999999</v>
      </c>
      <c r="AF10" s="199">
        <v>151.4</v>
      </c>
      <c r="AG10" s="199">
        <v>148.4</v>
      </c>
      <c r="AH10" s="199">
        <v>145.6</v>
      </c>
      <c r="AI10" s="199">
        <v>150.6</v>
      </c>
      <c r="AJ10" s="199">
        <v>148</v>
      </c>
      <c r="AK10" s="199">
        <v>136.6</v>
      </c>
      <c r="AL10" s="199">
        <v>151.19999999999999</v>
      </c>
      <c r="AM10" s="199">
        <v>143.19999999999999</v>
      </c>
      <c r="AN10" s="199">
        <v>152</v>
      </c>
      <c r="AO10" s="204">
        <f t="shared" si="0"/>
        <v>6153.7999999999993</v>
      </c>
    </row>
    <row r="11" spans="1:41">
      <c r="A11" s="195" t="s">
        <v>123</v>
      </c>
      <c r="B11" s="199">
        <v>229.4</v>
      </c>
      <c r="C11" s="199">
        <v>271.60000000000002</v>
      </c>
      <c r="D11" s="199">
        <v>235</v>
      </c>
      <c r="E11" s="199">
        <v>231.8</v>
      </c>
      <c r="F11" s="199">
        <v>221.6</v>
      </c>
      <c r="G11" s="199">
        <v>224.6</v>
      </c>
      <c r="H11" s="199">
        <v>228.8</v>
      </c>
      <c r="I11" s="199">
        <v>225.4</v>
      </c>
      <c r="J11" s="199">
        <v>214.4</v>
      </c>
      <c r="K11" s="199">
        <v>229.2</v>
      </c>
      <c r="L11" s="199">
        <v>212.8</v>
      </c>
      <c r="M11" s="199">
        <v>206.8</v>
      </c>
      <c r="N11" s="199">
        <v>217</v>
      </c>
      <c r="O11" s="199">
        <v>209</v>
      </c>
      <c r="P11" s="199">
        <v>201</v>
      </c>
      <c r="Q11" s="199">
        <v>186.6</v>
      </c>
      <c r="R11" s="199">
        <v>207</v>
      </c>
      <c r="S11" s="199">
        <v>209.4</v>
      </c>
      <c r="T11" s="199">
        <v>190.8</v>
      </c>
      <c r="U11" s="199">
        <v>211</v>
      </c>
      <c r="V11" s="199">
        <v>193.4</v>
      </c>
      <c r="W11" s="199">
        <v>194</v>
      </c>
      <c r="X11" s="199">
        <v>191.8</v>
      </c>
      <c r="Y11" s="199">
        <v>185</v>
      </c>
      <c r="Z11" s="199">
        <v>201.6</v>
      </c>
      <c r="AA11" s="199">
        <v>212.2</v>
      </c>
      <c r="AB11" s="199">
        <v>204.2</v>
      </c>
      <c r="AC11" s="199">
        <v>185.4</v>
      </c>
      <c r="AD11" s="199">
        <v>185.8</v>
      </c>
      <c r="AE11" s="199">
        <v>182.8</v>
      </c>
      <c r="AF11" s="199">
        <v>186.4</v>
      </c>
      <c r="AG11" s="199">
        <v>185</v>
      </c>
      <c r="AH11" s="199">
        <v>193.8</v>
      </c>
      <c r="AI11" s="199">
        <v>181.8</v>
      </c>
      <c r="AJ11" s="199">
        <v>183</v>
      </c>
      <c r="AK11" s="199">
        <v>186</v>
      </c>
      <c r="AL11" s="199">
        <v>189.6</v>
      </c>
      <c r="AM11" s="199">
        <v>188.6</v>
      </c>
      <c r="AN11" s="199">
        <v>185.2</v>
      </c>
      <c r="AO11" s="204">
        <f t="shared" si="0"/>
        <v>7978.8</v>
      </c>
    </row>
    <row r="12" spans="1:41">
      <c r="A12" s="195" t="s">
        <v>124</v>
      </c>
      <c r="B12" s="199">
        <v>387.8</v>
      </c>
      <c r="C12" s="199">
        <v>464.6</v>
      </c>
      <c r="D12" s="199">
        <v>412.8</v>
      </c>
      <c r="E12" s="199">
        <v>385.6</v>
      </c>
      <c r="F12" s="199">
        <v>378.8</v>
      </c>
      <c r="G12" s="199">
        <v>379.4</v>
      </c>
      <c r="H12" s="199">
        <v>384</v>
      </c>
      <c r="I12" s="199">
        <v>375.2</v>
      </c>
      <c r="J12" s="199">
        <v>327</v>
      </c>
      <c r="K12" s="199">
        <v>366.6</v>
      </c>
      <c r="L12" s="199">
        <v>351.2</v>
      </c>
      <c r="M12" s="199">
        <v>327.60000000000002</v>
      </c>
      <c r="N12" s="199">
        <v>334.4</v>
      </c>
      <c r="O12" s="199">
        <v>326.39999999999998</v>
      </c>
      <c r="P12" s="199">
        <v>306.60000000000002</v>
      </c>
      <c r="Q12" s="199">
        <v>324.39999999999998</v>
      </c>
      <c r="R12" s="199">
        <v>328.8</v>
      </c>
      <c r="S12" s="199">
        <v>317.60000000000002</v>
      </c>
      <c r="T12" s="199">
        <v>297.39999999999998</v>
      </c>
      <c r="U12" s="199">
        <v>308.2</v>
      </c>
      <c r="V12" s="199">
        <v>314.8</v>
      </c>
      <c r="W12" s="199">
        <v>297.39999999999998</v>
      </c>
      <c r="X12" s="199">
        <v>318.60000000000002</v>
      </c>
      <c r="Y12" s="199">
        <v>302.39999999999998</v>
      </c>
      <c r="Z12" s="199">
        <v>308.60000000000002</v>
      </c>
      <c r="AA12" s="199">
        <v>302.60000000000002</v>
      </c>
      <c r="AB12" s="199">
        <v>302.8</v>
      </c>
      <c r="AC12" s="199">
        <v>305.60000000000002</v>
      </c>
      <c r="AD12" s="199">
        <v>295.39999999999998</v>
      </c>
      <c r="AE12" s="199">
        <v>289.60000000000002</v>
      </c>
      <c r="AF12" s="199">
        <v>303.2</v>
      </c>
      <c r="AG12" s="199">
        <v>299.2</v>
      </c>
      <c r="AH12" s="199">
        <v>298</v>
      </c>
      <c r="AI12" s="199">
        <v>295.39999999999998</v>
      </c>
      <c r="AJ12" s="199">
        <v>292</v>
      </c>
      <c r="AK12" s="199">
        <v>301.39999999999998</v>
      </c>
      <c r="AL12" s="199">
        <v>299.8</v>
      </c>
      <c r="AM12" s="199">
        <v>292.8</v>
      </c>
      <c r="AN12" s="199">
        <v>315</v>
      </c>
      <c r="AO12" s="204">
        <f t="shared" si="0"/>
        <v>12819</v>
      </c>
    </row>
    <row r="13" spans="1:41">
      <c r="A13" s="198" t="s">
        <v>16</v>
      </c>
      <c r="B13" s="200">
        <v>459.8</v>
      </c>
      <c r="C13" s="200">
        <v>546.4</v>
      </c>
      <c r="D13" s="200">
        <v>503.8</v>
      </c>
      <c r="E13" s="200">
        <v>463</v>
      </c>
      <c r="F13" s="200">
        <v>451.4</v>
      </c>
      <c r="G13" s="200">
        <v>426.2</v>
      </c>
      <c r="H13" s="200">
        <v>427.8</v>
      </c>
      <c r="I13" s="200">
        <v>425.8</v>
      </c>
      <c r="J13" s="200">
        <v>403.4</v>
      </c>
      <c r="K13" s="200">
        <v>417.2</v>
      </c>
      <c r="L13" s="200">
        <v>402.6</v>
      </c>
      <c r="M13" s="200">
        <v>383</v>
      </c>
      <c r="N13" s="200">
        <v>362.2</v>
      </c>
      <c r="O13" s="200">
        <v>364.6</v>
      </c>
      <c r="P13" s="200">
        <v>370</v>
      </c>
      <c r="Q13" s="200">
        <v>349.2</v>
      </c>
      <c r="R13" s="200">
        <v>350</v>
      </c>
      <c r="S13" s="200">
        <v>354.2</v>
      </c>
      <c r="T13" s="200">
        <v>343.4</v>
      </c>
      <c r="U13" s="200">
        <v>339.2</v>
      </c>
      <c r="V13" s="200">
        <v>347.2</v>
      </c>
      <c r="W13" s="200">
        <v>331.8</v>
      </c>
      <c r="X13" s="200">
        <v>339.2</v>
      </c>
      <c r="Y13" s="200">
        <v>309.39999999999998</v>
      </c>
      <c r="Z13" s="200">
        <v>318.8</v>
      </c>
      <c r="AA13" s="200">
        <v>318.8</v>
      </c>
      <c r="AB13" s="200">
        <v>327</v>
      </c>
      <c r="AC13" s="200">
        <v>337.6</v>
      </c>
      <c r="AD13" s="200">
        <v>316.60000000000002</v>
      </c>
      <c r="AE13" s="200">
        <v>315</v>
      </c>
      <c r="AF13" s="200">
        <v>303.39999999999998</v>
      </c>
      <c r="AG13" s="200">
        <v>320.60000000000002</v>
      </c>
      <c r="AH13" s="200">
        <v>307.8</v>
      </c>
      <c r="AI13" s="200">
        <v>329.2</v>
      </c>
      <c r="AJ13" s="200">
        <v>317</v>
      </c>
      <c r="AK13" s="200">
        <v>315.39999999999998</v>
      </c>
      <c r="AL13" s="200">
        <v>324.60000000000002</v>
      </c>
      <c r="AM13" s="200">
        <v>340</v>
      </c>
      <c r="AN13" s="200">
        <v>352</v>
      </c>
      <c r="AO13" s="205">
        <f t="shared" si="0"/>
        <v>14314.599999999999</v>
      </c>
    </row>
    <row r="14" spans="1:41">
      <c r="A14" s="194"/>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203"/>
    </row>
    <row r="15" spans="1:41">
      <c r="A15" s="196">
        <v>2020</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203"/>
    </row>
    <row r="16" spans="1:41">
      <c r="A16" s="194"/>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203"/>
    </row>
    <row r="17" spans="1:42">
      <c r="A17" s="195" t="s">
        <v>120</v>
      </c>
      <c r="B17" s="186">
        <v>4</v>
      </c>
      <c r="C17" s="186">
        <v>3</v>
      </c>
      <c r="D17" s="186">
        <v>3</v>
      </c>
      <c r="E17" s="186">
        <v>4</v>
      </c>
      <c r="F17" s="186">
        <v>6</v>
      </c>
      <c r="G17" s="186">
        <v>10</v>
      </c>
      <c r="H17" s="186">
        <v>5</v>
      </c>
      <c r="I17" s="186">
        <v>4</v>
      </c>
      <c r="J17" s="186">
        <v>5</v>
      </c>
      <c r="K17" s="186">
        <v>3</v>
      </c>
      <c r="L17" s="186">
        <v>7</v>
      </c>
      <c r="M17" s="186">
        <v>4</v>
      </c>
      <c r="N17" s="186">
        <v>6</v>
      </c>
      <c r="O17" s="186">
        <v>5</v>
      </c>
      <c r="P17" s="186">
        <v>8</v>
      </c>
      <c r="Q17" s="186">
        <v>3</v>
      </c>
      <c r="R17" s="186">
        <v>3</v>
      </c>
      <c r="S17" s="186">
        <v>2</v>
      </c>
      <c r="T17" s="186">
        <v>4</v>
      </c>
      <c r="U17" s="186">
        <v>6</v>
      </c>
      <c r="V17" s="186">
        <v>7</v>
      </c>
      <c r="W17" s="186">
        <v>4</v>
      </c>
      <c r="X17" s="186">
        <v>4</v>
      </c>
      <c r="Y17" s="186">
        <v>3</v>
      </c>
      <c r="Z17" s="186">
        <v>2</v>
      </c>
      <c r="AA17" s="186">
        <v>9</v>
      </c>
      <c r="AB17" s="186">
        <v>2</v>
      </c>
      <c r="AC17" s="186">
        <v>3</v>
      </c>
      <c r="AD17" s="186">
        <v>7</v>
      </c>
      <c r="AE17" s="186">
        <v>3</v>
      </c>
      <c r="AF17" s="186">
        <v>4</v>
      </c>
      <c r="AG17" s="186">
        <v>0</v>
      </c>
      <c r="AH17" s="186">
        <v>4</v>
      </c>
      <c r="AI17" s="186">
        <v>3</v>
      </c>
      <c r="AJ17" s="186">
        <v>4</v>
      </c>
      <c r="AK17" s="186">
        <v>3</v>
      </c>
      <c r="AL17" s="185">
        <v>2</v>
      </c>
      <c r="AM17" s="185">
        <v>7</v>
      </c>
      <c r="AN17" s="186">
        <v>6</v>
      </c>
      <c r="AO17" s="204">
        <f>SUM(B17:AN17)</f>
        <v>172</v>
      </c>
      <c r="AP17" s="186"/>
    </row>
    <row r="18" spans="1:42">
      <c r="A18" s="195" t="s">
        <v>121</v>
      </c>
      <c r="B18" s="186">
        <v>24</v>
      </c>
      <c r="C18" s="186">
        <v>59</v>
      </c>
      <c r="D18" s="186">
        <v>36</v>
      </c>
      <c r="E18" s="186">
        <v>50</v>
      </c>
      <c r="F18" s="186">
        <v>31</v>
      </c>
      <c r="G18" s="186">
        <v>31</v>
      </c>
      <c r="H18" s="186">
        <v>39</v>
      </c>
      <c r="I18" s="186">
        <v>45</v>
      </c>
      <c r="J18" s="186">
        <v>47</v>
      </c>
      <c r="K18" s="186">
        <v>48</v>
      </c>
      <c r="L18" s="186">
        <v>51</v>
      </c>
      <c r="M18" s="186">
        <v>41</v>
      </c>
      <c r="N18" s="186">
        <v>26</v>
      </c>
      <c r="O18" s="186">
        <v>61</v>
      </c>
      <c r="P18" s="186">
        <v>55</v>
      </c>
      <c r="Q18" s="186">
        <v>47</v>
      </c>
      <c r="R18" s="186">
        <v>54</v>
      </c>
      <c r="S18" s="186">
        <v>51</v>
      </c>
      <c r="T18" s="186">
        <v>39</v>
      </c>
      <c r="U18" s="186">
        <v>57</v>
      </c>
      <c r="V18" s="186">
        <v>46</v>
      </c>
      <c r="W18" s="186">
        <v>46</v>
      </c>
      <c r="X18" s="186">
        <v>51</v>
      </c>
      <c r="Y18" s="186">
        <v>52</v>
      </c>
      <c r="Z18" s="186">
        <v>48</v>
      </c>
      <c r="AA18" s="186">
        <v>48</v>
      </c>
      <c r="AB18" s="186">
        <v>53</v>
      </c>
      <c r="AC18" s="186">
        <v>49</v>
      </c>
      <c r="AD18" s="186">
        <v>47</v>
      </c>
      <c r="AE18" s="186">
        <v>50</v>
      </c>
      <c r="AF18" s="186">
        <v>45</v>
      </c>
      <c r="AG18" s="186">
        <v>49</v>
      </c>
      <c r="AH18" s="186">
        <v>53</v>
      </c>
      <c r="AI18" s="186">
        <v>42</v>
      </c>
      <c r="AJ18" s="186">
        <v>46</v>
      </c>
      <c r="AK18" s="186">
        <v>48</v>
      </c>
      <c r="AL18" s="185">
        <v>44</v>
      </c>
      <c r="AM18" s="185">
        <v>40</v>
      </c>
      <c r="AN18" s="186">
        <v>36</v>
      </c>
      <c r="AO18" s="204">
        <f t="shared" ref="AO18:AO21" si="1">SUM(B18:AN18)</f>
        <v>1785</v>
      </c>
      <c r="AP18" s="186"/>
    </row>
    <row r="19" spans="1:42">
      <c r="A19" s="195" t="s">
        <v>122</v>
      </c>
      <c r="B19" s="186">
        <v>153</v>
      </c>
      <c r="C19" s="186">
        <v>215</v>
      </c>
      <c r="D19" s="186">
        <v>193</v>
      </c>
      <c r="E19" s="186">
        <v>171</v>
      </c>
      <c r="F19" s="186">
        <v>174</v>
      </c>
      <c r="G19" s="186">
        <v>170</v>
      </c>
      <c r="H19" s="186">
        <v>166</v>
      </c>
      <c r="I19" s="186">
        <v>151</v>
      </c>
      <c r="J19" s="186">
        <v>165</v>
      </c>
      <c r="K19" s="186">
        <v>173</v>
      </c>
      <c r="L19" s="186">
        <v>183</v>
      </c>
      <c r="M19" s="186">
        <v>189</v>
      </c>
      <c r="N19" s="186">
        <v>146</v>
      </c>
      <c r="O19" s="186">
        <v>226</v>
      </c>
      <c r="P19" s="186">
        <v>241</v>
      </c>
      <c r="Q19" s="186">
        <v>214</v>
      </c>
      <c r="R19" s="186">
        <v>230</v>
      </c>
      <c r="S19" s="186">
        <v>207</v>
      </c>
      <c r="T19" s="186">
        <v>182</v>
      </c>
      <c r="U19" s="186">
        <v>203</v>
      </c>
      <c r="V19" s="186">
        <v>164</v>
      </c>
      <c r="W19" s="186">
        <v>165</v>
      </c>
      <c r="X19" s="186">
        <v>164</v>
      </c>
      <c r="Y19" s="186">
        <v>139</v>
      </c>
      <c r="Z19" s="186">
        <v>153</v>
      </c>
      <c r="AA19" s="186">
        <v>139</v>
      </c>
      <c r="AB19" s="186">
        <v>161</v>
      </c>
      <c r="AC19" s="186">
        <v>146</v>
      </c>
      <c r="AD19" s="186">
        <v>156</v>
      </c>
      <c r="AE19" s="186">
        <v>153</v>
      </c>
      <c r="AF19" s="186">
        <v>175</v>
      </c>
      <c r="AG19" s="186">
        <v>153</v>
      </c>
      <c r="AH19" s="186">
        <v>156</v>
      </c>
      <c r="AI19" s="186">
        <v>158</v>
      </c>
      <c r="AJ19" s="186">
        <v>166</v>
      </c>
      <c r="AK19" s="186">
        <v>172</v>
      </c>
      <c r="AL19" s="185">
        <v>156</v>
      </c>
      <c r="AM19" s="185">
        <v>154</v>
      </c>
      <c r="AN19" s="186">
        <v>133</v>
      </c>
      <c r="AO19" s="204">
        <f t="shared" si="1"/>
        <v>6715</v>
      </c>
      <c r="AP19" s="186"/>
    </row>
    <row r="20" spans="1:42">
      <c r="A20" s="195" t="s">
        <v>123</v>
      </c>
      <c r="B20" s="186">
        <v>197</v>
      </c>
      <c r="C20" s="186">
        <v>288</v>
      </c>
      <c r="D20" s="186">
        <v>239</v>
      </c>
      <c r="E20" s="186">
        <v>231</v>
      </c>
      <c r="F20" s="186">
        <v>214</v>
      </c>
      <c r="G20" s="186">
        <v>211</v>
      </c>
      <c r="H20" s="186">
        <v>240</v>
      </c>
      <c r="I20" s="186">
        <v>224</v>
      </c>
      <c r="J20" s="186">
        <v>214</v>
      </c>
      <c r="K20" s="186">
        <v>217</v>
      </c>
      <c r="L20" s="186">
        <v>225</v>
      </c>
      <c r="M20" s="186">
        <v>228</v>
      </c>
      <c r="N20" s="186">
        <v>202</v>
      </c>
      <c r="O20" s="186">
        <v>333</v>
      </c>
      <c r="P20" s="186">
        <v>330</v>
      </c>
      <c r="Q20" s="186">
        <v>295</v>
      </c>
      <c r="R20" s="186">
        <v>309</v>
      </c>
      <c r="S20" s="186">
        <v>270</v>
      </c>
      <c r="T20" s="186">
        <v>241</v>
      </c>
      <c r="U20" s="186">
        <v>231</v>
      </c>
      <c r="V20" s="186">
        <v>215</v>
      </c>
      <c r="W20" s="186">
        <v>197</v>
      </c>
      <c r="X20" s="186">
        <v>206</v>
      </c>
      <c r="Y20" s="186">
        <v>205</v>
      </c>
      <c r="Z20" s="186">
        <v>172</v>
      </c>
      <c r="AA20" s="186">
        <v>171</v>
      </c>
      <c r="AB20" s="186">
        <v>190</v>
      </c>
      <c r="AC20" s="186">
        <v>194</v>
      </c>
      <c r="AD20" s="186">
        <v>191</v>
      </c>
      <c r="AE20" s="186">
        <v>161</v>
      </c>
      <c r="AF20" s="186">
        <v>192</v>
      </c>
      <c r="AG20" s="186">
        <v>208</v>
      </c>
      <c r="AH20" s="186">
        <v>187</v>
      </c>
      <c r="AI20" s="186">
        <v>204</v>
      </c>
      <c r="AJ20" s="186">
        <v>212</v>
      </c>
      <c r="AK20" s="186">
        <v>221</v>
      </c>
      <c r="AL20" s="185">
        <v>206</v>
      </c>
      <c r="AM20" s="185">
        <v>174</v>
      </c>
      <c r="AN20" s="186">
        <v>163</v>
      </c>
      <c r="AO20" s="204">
        <f t="shared" si="1"/>
        <v>8608</v>
      </c>
      <c r="AP20" s="186"/>
    </row>
    <row r="21" spans="1:42">
      <c r="A21" s="195" t="s">
        <v>124</v>
      </c>
      <c r="B21" s="186">
        <v>372</v>
      </c>
      <c r="C21" s="186">
        <v>428</v>
      </c>
      <c r="D21" s="186">
        <v>385</v>
      </c>
      <c r="E21" s="186">
        <v>343</v>
      </c>
      <c r="F21" s="186">
        <v>368</v>
      </c>
      <c r="G21" s="186">
        <v>378</v>
      </c>
      <c r="H21" s="186">
        <v>328</v>
      </c>
      <c r="I21" s="186">
        <v>354</v>
      </c>
      <c r="J21" s="186">
        <v>333</v>
      </c>
      <c r="K21" s="186">
        <v>360</v>
      </c>
      <c r="L21" s="186">
        <v>331</v>
      </c>
      <c r="M21" s="186">
        <v>363</v>
      </c>
      <c r="N21" s="186">
        <v>317</v>
      </c>
      <c r="O21" s="186">
        <v>542</v>
      </c>
      <c r="P21" s="186">
        <v>641</v>
      </c>
      <c r="Q21" s="186">
        <v>606</v>
      </c>
      <c r="R21" s="186">
        <v>578</v>
      </c>
      <c r="S21" s="186">
        <v>479</v>
      </c>
      <c r="T21" s="186">
        <v>467</v>
      </c>
      <c r="U21" s="186">
        <v>406</v>
      </c>
      <c r="V21" s="186">
        <v>349</v>
      </c>
      <c r="W21" s="186">
        <v>329</v>
      </c>
      <c r="X21" s="186">
        <v>322</v>
      </c>
      <c r="Y21" s="186">
        <v>310</v>
      </c>
      <c r="Z21" s="186">
        <v>334</v>
      </c>
      <c r="AA21" s="186">
        <v>320</v>
      </c>
      <c r="AB21" s="186">
        <v>279</v>
      </c>
      <c r="AC21" s="186">
        <v>277</v>
      </c>
      <c r="AD21" s="186">
        <v>295</v>
      </c>
      <c r="AE21" s="186">
        <v>298</v>
      </c>
      <c r="AF21" s="186">
        <v>309</v>
      </c>
      <c r="AG21" s="186">
        <v>308</v>
      </c>
      <c r="AH21" s="186">
        <v>243</v>
      </c>
      <c r="AI21" s="186">
        <v>318</v>
      </c>
      <c r="AJ21" s="186">
        <v>299</v>
      </c>
      <c r="AK21" s="186">
        <v>295</v>
      </c>
      <c r="AL21" s="185">
        <v>321</v>
      </c>
      <c r="AM21" s="185">
        <v>269</v>
      </c>
      <c r="AN21" s="186">
        <v>261</v>
      </c>
      <c r="AO21" s="204">
        <f t="shared" si="1"/>
        <v>14115</v>
      </c>
      <c r="AP21" s="186"/>
    </row>
    <row r="22" spans="1:42">
      <c r="A22" s="198" t="s">
        <v>16</v>
      </c>
      <c r="B22" s="189">
        <v>411</v>
      </c>
      <c r="C22" s="189">
        <v>574</v>
      </c>
      <c r="D22" s="189">
        <v>466</v>
      </c>
      <c r="E22" s="189">
        <v>427</v>
      </c>
      <c r="F22" s="189">
        <v>395</v>
      </c>
      <c r="G22" s="189">
        <v>416</v>
      </c>
      <c r="H22" s="189">
        <v>384</v>
      </c>
      <c r="I22" s="189">
        <v>384</v>
      </c>
      <c r="J22" s="189">
        <v>407</v>
      </c>
      <c r="K22" s="189">
        <v>407</v>
      </c>
      <c r="L22" s="189">
        <v>401</v>
      </c>
      <c r="M22" s="189">
        <v>371</v>
      </c>
      <c r="N22" s="189">
        <v>382</v>
      </c>
      <c r="O22" s="189">
        <v>577</v>
      </c>
      <c r="P22" s="189">
        <v>703</v>
      </c>
      <c r="Q22" s="189">
        <v>751</v>
      </c>
      <c r="R22" s="189">
        <v>662</v>
      </c>
      <c r="S22" s="189">
        <v>670</v>
      </c>
      <c r="T22" s="189">
        <v>502</v>
      </c>
      <c r="U22" s="189">
        <v>518</v>
      </c>
      <c r="V22" s="189">
        <v>445</v>
      </c>
      <c r="W22" s="189">
        <v>387</v>
      </c>
      <c r="X22" s="189">
        <v>346</v>
      </c>
      <c r="Y22" s="189">
        <v>325</v>
      </c>
      <c r="Z22" s="189">
        <v>356</v>
      </c>
      <c r="AA22" s="189">
        <v>321</v>
      </c>
      <c r="AB22" s="189">
        <v>298</v>
      </c>
      <c r="AC22" s="189">
        <v>307</v>
      </c>
      <c r="AD22" s="189">
        <v>337</v>
      </c>
      <c r="AE22" s="189">
        <v>296</v>
      </c>
      <c r="AF22" s="189">
        <v>318</v>
      </c>
      <c r="AG22" s="189">
        <v>293</v>
      </c>
      <c r="AH22" s="189">
        <v>279</v>
      </c>
      <c r="AI22" s="189">
        <v>321</v>
      </c>
      <c r="AJ22" s="189">
        <v>302</v>
      </c>
      <c r="AK22" s="189">
        <v>311</v>
      </c>
      <c r="AL22" s="201">
        <v>340</v>
      </c>
      <c r="AM22" s="201">
        <v>308</v>
      </c>
      <c r="AN22" s="189">
        <v>317</v>
      </c>
      <c r="AO22" s="205">
        <f>SUM(B22:AN22)</f>
        <v>16015</v>
      </c>
      <c r="AP22" s="186"/>
    </row>
    <row r="23" spans="1:42">
      <c r="A23" s="194"/>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N23" s="186"/>
      <c r="AO23" s="204"/>
      <c r="AP23" s="374" t="s">
        <v>2780</v>
      </c>
    </row>
    <row r="24" spans="1:42">
      <c r="A24" s="193" t="s">
        <v>113</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N24" s="186"/>
      <c r="AO24" s="204"/>
      <c r="AP24" s="374"/>
    </row>
    <row r="25" spans="1:42">
      <c r="A25" s="194"/>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N25" s="186"/>
      <c r="AO25" s="204"/>
      <c r="AP25" s="374"/>
    </row>
    <row r="26" spans="1:42">
      <c r="A26" s="195" t="s">
        <v>120</v>
      </c>
      <c r="B26" s="199">
        <f>B17-B8</f>
        <v>-0.59999999999999964</v>
      </c>
      <c r="C26" s="199">
        <f t="shared" ref="C26:AJ31" si="2">C17-C8</f>
        <v>-4.4000000000000004</v>
      </c>
      <c r="D26" s="199">
        <f t="shared" si="2"/>
        <v>-2.5999999999999996</v>
      </c>
      <c r="E26" s="199">
        <f t="shared" si="2"/>
        <v>-1.4000000000000004</v>
      </c>
      <c r="F26" s="199">
        <f t="shared" si="2"/>
        <v>0.79999999999999982</v>
      </c>
      <c r="G26" s="199">
        <f t="shared" si="2"/>
        <v>3.8</v>
      </c>
      <c r="H26" s="199">
        <f t="shared" si="2"/>
        <v>-0.59999999999999964</v>
      </c>
      <c r="I26" s="199">
        <f t="shared" si="2"/>
        <v>-1.5999999999999996</v>
      </c>
      <c r="J26" s="199">
        <f t="shared" si="2"/>
        <v>-1</v>
      </c>
      <c r="K26" s="199">
        <f t="shared" si="2"/>
        <v>-3.8</v>
      </c>
      <c r="L26" s="199">
        <f t="shared" si="2"/>
        <v>3.6</v>
      </c>
      <c r="M26" s="199">
        <f t="shared" si="2"/>
        <v>-2.5999999999999996</v>
      </c>
      <c r="N26" s="199">
        <f t="shared" si="2"/>
        <v>1.4000000000000004</v>
      </c>
      <c r="O26" s="199">
        <f t="shared" si="2"/>
        <v>0.59999999999999964</v>
      </c>
      <c r="P26" s="199">
        <f t="shared" si="2"/>
        <v>2.5999999999999996</v>
      </c>
      <c r="Q26" s="199">
        <f t="shared" si="2"/>
        <v>-2.8</v>
      </c>
      <c r="R26" s="199">
        <f t="shared" si="2"/>
        <v>-1</v>
      </c>
      <c r="S26" s="199">
        <f t="shared" si="2"/>
        <v>-3.2</v>
      </c>
      <c r="T26" s="199">
        <f t="shared" si="2"/>
        <v>-1</v>
      </c>
      <c r="U26" s="199">
        <f t="shared" si="2"/>
        <v>1.7999999999999998</v>
      </c>
      <c r="V26" s="199">
        <f t="shared" si="2"/>
        <v>2.8</v>
      </c>
      <c r="W26" s="199">
        <f t="shared" si="2"/>
        <v>-0.40000000000000036</v>
      </c>
      <c r="X26" s="199">
        <f t="shared" si="2"/>
        <v>-1</v>
      </c>
      <c r="Y26" s="199">
        <f t="shared" si="2"/>
        <v>-0.60000000000000009</v>
      </c>
      <c r="Z26" s="199">
        <f t="shared" si="2"/>
        <v>-1.7999999999999998</v>
      </c>
      <c r="AA26" s="199">
        <f t="shared" si="2"/>
        <v>6.4</v>
      </c>
      <c r="AB26" s="199">
        <f t="shared" si="2"/>
        <v>-2.8</v>
      </c>
      <c r="AC26" s="199">
        <f t="shared" si="2"/>
        <v>-3</v>
      </c>
      <c r="AD26" s="199">
        <f t="shared" si="2"/>
        <v>3.6</v>
      </c>
      <c r="AE26" s="199">
        <f t="shared" si="2"/>
        <v>-2</v>
      </c>
      <c r="AF26" s="199">
        <f t="shared" si="2"/>
        <v>0.39999999999999991</v>
      </c>
      <c r="AG26" s="199">
        <f t="shared" si="2"/>
        <v>-4.8</v>
      </c>
      <c r="AH26" s="199">
        <f t="shared" si="2"/>
        <v>-1.4000000000000004</v>
      </c>
      <c r="AI26" s="199">
        <f t="shared" si="2"/>
        <v>-1.2000000000000002</v>
      </c>
      <c r="AJ26" s="199">
        <f t="shared" si="2"/>
        <v>0.20000000000000018</v>
      </c>
      <c r="AK26" s="199">
        <f t="shared" ref="AK26:AN26" si="3">AK17-AK8</f>
        <v>-3.2</v>
      </c>
      <c r="AL26" s="199">
        <f t="shared" si="3"/>
        <v>-3.5999999999999996</v>
      </c>
      <c r="AM26" s="199">
        <f t="shared" si="3"/>
        <v>2.2000000000000002</v>
      </c>
      <c r="AN26" s="199">
        <f t="shared" si="3"/>
        <v>3</v>
      </c>
      <c r="AO26" s="204">
        <f>SUM(B26:AN26)</f>
        <v>-19.199999999999992</v>
      </c>
      <c r="AP26" s="188">
        <f>AO26/AO8</f>
        <v>-0.10041841004184096</v>
      </c>
    </row>
    <row r="27" spans="1:42">
      <c r="A27" s="195" t="s">
        <v>121</v>
      </c>
      <c r="B27" s="199">
        <f t="shared" ref="B27:Q31" si="4">B18-B9</f>
        <v>-16.799999999999997</v>
      </c>
      <c r="C27" s="199">
        <f t="shared" si="4"/>
        <v>8.6000000000000014</v>
      </c>
      <c r="D27" s="199">
        <f t="shared" si="4"/>
        <v>-6.6000000000000014</v>
      </c>
      <c r="E27" s="199">
        <f t="shared" si="4"/>
        <v>2.3999999999999986</v>
      </c>
      <c r="F27" s="199">
        <f t="shared" si="4"/>
        <v>-9.3999999999999986</v>
      </c>
      <c r="G27" s="199">
        <f t="shared" si="4"/>
        <v>-13.200000000000003</v>
      </c>
      <c r="H27" s="199">
        <f t="shared" si="4"/>
        <v>-2.7999999999999972</v>
      </c>
      <c r="I27" s="199">
        <f t="shared" si="4"/>
        <v>-1</v>
      </c>
      <c r="J27" s="199">
        <f t="shared" si="4"/>
        <v>5.2000000000000028</v>
      </c>
      <c r="K27" s="199">
        <f t="shared" si="4"/>
        <v>5.3999999999999986</v>
      </c>
      <c r="L27" s="199">
        <f t="shared" si="4"/>
        <v>8.3999999999999986</v>
      </c>
      <c r="M27" s="199">
        <f t="shared" si="4"/>
        <v>-2.3999999999999986</v>
      </c>
      <c r="N27" s="199">
        <f t="shared" si="4"/>
        <v>-14</v>
      </c>
      <c r="O27" s="199">
        <f t="shared" si="4"/>
        <v>17.799999999999997</v>
      </c>
      <c r="P27" s="199">
        <f t="shared" si="4"/>
        <v>14</v>
      </c>
      <c r="Q27" s="199">
        <f t="shared" si="4"/>
        <v>3</v>
      </c>
      <c r="R27" s="199">
        <f t="shared" si="2"/>
        <v>13.799999999999997</v>
      </c>
      <c r="S27" s="199">
        <f t="shared" si="2"/>
        <v>13.600000000000001</v>
      </c>
      <c r="T27" s="199">
        <f t="shared" si="2"/>
        <v>-1.3999999999999986</v>
      </c>
      <c r="U27" s="199">
        <f t="shared" si="2"/>
        <v>12.200000000000003</v>
      </c>
      <c r="V27" s="199">
        <f t="shared" si="2"/>
        <v>5.7999999999999972</v>
      </c>
      <c r="W27" s="199">
        <f t="shared" si="2"/>
        <v>5.7999999999999972</v>
      </c>
      <c r="X27" s="199">
        <f t="shared" si="2"/>
        <v>3.2000000000000028</v>
      </c>
      <c r="Y27" s="199">
        <f t="shared" si="2"/>
        <v>8.6000000000000014</v>
      </c>
      <c r="Z27" s="199">
        <f t="shared" si="2"/>
        <v>6.2000000000000028</v>
      </c>
      <c r="AA27" s="199">
        <f t="shared" si="2"/>
        <v>2.2000000000000028</v>
      </c>
      <c r="AB27" s="199">
        <f t="shared" si="2"/>
        <v>13.200000000000003</v>
      </c>
      <c r="AC27" s="199">
        <f t="shared" si="2"/>
        <v>7.6000000000000014</v>
      </c>
      <c r="AD27" s="199">
        <f t="shared" si="2"/>
        <v>3.3999999999999986</v>
      </c>
      <c r="AE27" s="199">
        <f t="shared" si="2"/>
        <v>7.2000000000000028</v>
      </c>
      <c r="AF27" s="199">
        <f t="shared" si="2"/>
        <v>-1.3999999999999986</v>
      </c>
      <c r="AG27" s="199">
        <f t="shared" si="2"/>
        <v>4.3999999999999986</v>
      </c>
      <c r="AH27" s="199">
        <f t="shared" si="2"/>
        <v>11.399999999999999</v>
      </c>
      <c r="AI27" s="199">
        <f t="shared" si="2"/>
        <v>4</v>
      </c>
      <c r="AJ27" s="199">
        <f t="shared" si="2"/>
        <v>6.6000000000000014</v>
      </c>
      <c r="AK27" s="199">
        <f t="shared" ref="AK27:AN27" si="5">AK18-AK9</f>
        <v>5.6000000000000014</v>
      </c>
      <c r="AL27" s="199">
        <f t="shared" si="5"/>
        <v>6.7999999999999972</v>
      </c>
      <c r="AM27" s="199">
        <f t="shared" si="5"/>
        <v>2.7999999999999972</v>
      </c>
      <c r="AN27" s="199">
        <f t="shared" si="5"/>
        <v>-3.2000000000000028</v>
      </c>
      <c r="AO27" s="204">
        <f t="shared" ref="AO27:AO31" si="6">SUM(B27:AN27)</f>
        <v>137.00000000000006</v>
      </c>
      <c r="AP27" s="188">
        <f t="shared" ref="AP27:AP31" si="7">AO27/AO9</f>
        <v>8.3131067961165067E-2</v>
      </c>
    </row>
    <row r="28" spans="1:42">
      <c r="A28" s="195" t="s">
        <v>122</v>
      </c>
      <c r="B28" s="199">
        <f t="shared" si="4"/>
        <v>-0.59999999999999432</v>
      </c>
      <c r="C28" s="199">
        <f t="shared" si="2"/>
        <v>-4.1999999999999886</v>
      </c>
      <c r="D28" s="199">
        <f t="shared" si="2"/>
        <v>10.800000000000011</v>
      </c>
      <c r="E28" s="199">
        <f t="shared" si="2"/>
        <v>-12.199999999999989</v>
      </c>
      <c r="F28" s="199">
        <f t="shared" si="2"/>
        <v>-8.1999999999999886</v>
      </c>
      <c r="G28" s="199">
        <f t="shared" si="2"/>
        <v>-3.1999999999999886</v>
      </c>
      <c r="H28" s="199">
        <f t="shared" si="2"/>
        <v>-5.1999999999999886</v>
      </c>
      <c r="I28" s="199">
        <f t="shared" si="2"/>
        <v>-17.800000000000011</v>
      </c>
      <c r="J28" s="199">
        <f t="shared" si="2"/>
        <v>-7.1999999999999886</v>
      </c>
      <c r="K28" s="199">
        <f t="shared" si="2"/>
        <v>6.8000000000000114</v>
      </c>
      <c r="L28" s="199">
        <f t="shared" si="2"/>
        <v>26.599999999999994</v>
      </c>
      <c r="M28" s="199">
        <f t="shared" si="2"/>
        <v>36</v>
      </c>
      <c r="N28" s="199">
        <f t="shared" si="2"/>
        <v>-14</v>
      </c>
      <c r="O28" s="199">
        <f t="shared" si="2"/>
        <v>75.199999999999989</v>
      </c>
      <c r="P28" s="199">
        <f t="shared" si="2"/>
        <v>65.199999999999989</v>
      </c>
      <c r="Q28" s="199">
        <f t="shared" si="2"/>
        <v>56.800000000000011</v>
      </c>
      <c r="R28" s="199">
        <f t="shared" si="2"/>
        <v>73.199999999999989</v>
      </c>
      <c r="S28" s="199">
        <f t="shared" si="2"/>
        <v>51.400000000000006</v>
      </c>
      <c r="T28" s="199">
        <f t="shared" si="2"/>
        <v>24.800000000000011</v>
      </c>
      <c r="U28" s="199">
        <f t="shared" si="2"/>
        <v>46.400000000000006</v>
      </c>
      <c r="V28" s="199">
        <f t="shared" si="2"/>
        <v>18.400000000000006</v>
      </c>
      <c r="W28" s="199">
        <f t="shared" si="2"/>
        <v>16</v>
      </c>
      <c r="X28" s="199">
        <f t="shared" si="2"/>
        <v>10.400000000000006</v>
      </c>
      <c r="Y28" s="199">
        <f t="shared" si="2"/>
        <v>-17.199999999999989</v>
      </c>
      <c r="Z28" s="199">
        <f t="shared" si="2"/>
        <v>8.1999999999999886</v>
      </c>
      <c r="AA28" s="199">
        <f t="shared" si="2"/>
        <v>-5</v>
      </c>
      <c r="AB28" s="199">
        <f t="shared" si="2"/>
        <v>21.599999999999994</v>
      </c>
      <c r="AC28" s="199">
        <f t="shared" si="2"/>
        <v>-3.1999999999999886</v>
      </c>
      <c r="AD28" s="199">
        <f t="shared" si="2"/>
        <v>4.5999999999999943</v>
      </c>
      <c r="AE28" s="199">
        <f t="shared" si="2"/>
        <v>10.800000000000011</v>
      </c>
      <c r="AF28" s="199">
        <f t="shared" si="2"/>
        <v>23.599999999999994</v>
      </c>
      <c r="AG28" s="199">
        <f t="shared" si="2"/>
        <v>4.5999999999999943</v>
      </c>
      <c r="AH28" s="199">
        <f t="shared" si="2"/>
        <v>10.400000000000006</v>
      </c>
      <c r="AI28" s="199">
        <f t="shared" si="2"/>
        <v>7.4000000000000057</v>
      </c>
      <c r="AJ28" s="199">
        <f t="shared" si="2"/>
        <v>18</v>
      </c>
      <c r="AK28" s="199">
        <f t="shared" ref="AK28:AN28" si="8">AK19-AK10</f>
        <v>35.400000000000006</v>
      </c>
      <c r="AL28" s="199">
        <f t="shared" si="8"/>
        <v>4.8000000000000114</v>
      </c>
      <c r="AM28" s="199">
        <f t="shared" si="8"/>
        <v>10.800000000000011</v>
      </c>
      <c r="AN28" s="199">
        <f t="shared" si="8"/>
        <v>-19</v>
      </c>
      <c r="AO28" s="204">
        <f t="shared" si="6"/>
        <v>561.20000000000005</v>
      </c>
      <c r="AP28" s="188">
        <f t="shared" si="7"/>
        <v>9.1195683967629781E-2</v>
      </c>
    </row>
    <row r="29" spans="1:42">
      <c r="A29" s="195" t="s">
        <v>123</v>
      </c>
      <c r="B29" s="199">
        <f t="shared" si="4"/>
        <v>-32.400000000000006</v>
      </c>
      <c r="C29" s="199">
        <f t="shared" si="2"/>
        <v>16.399999999999977</v>
      </c>
      <c r="D29" s="199">
        <f t="shared" si="2"/>
        <v>4</v>
      </c>
      <c r="E29" s="199">
        <f t="shared" si="2"/>
        <v>-0.80000000000001137</v>
      </c>
      <c r="F29" s="199">
        <f t="shared" si="2"/>
        <v>-7.5999999999999943</v>
      </c>
      <c r="G29" s="199">
        <f t="shared" si="2"/>
        <v>-13.599999999999994</v>
      </c>
      <c r="H29" s="199">
        <f t="shared" si="2"/>
        <v>11.199999999999989</v>
      </c>
      <c r="I29" s="199">
        <f t="shared" si="2"/>
        <v>-1.4000000000000057</v>
      </c>
      <c r="J29" s="199">
        <f t="shared" si="2"/>
        <v>-0.40000000000000568</v>
      </c>
      <c r="K29" s="199">
        <f t="shared" si="2"/>
        <v>-12.199999999999989</v>
      </c>
      <c r="L29" s="199">
        <f t="shared" si="2"/>
        <v>12.199999999999989</v>
      </c>
      <c r="M29" s="199">
        <f t="shared" si="2"/>
        <v>21.199999999999989</v>
      </c>
      <c r="N29" s="199">
        <f t="shared" si="2"/>
        <v>-15</v>
      </c>
      <c r="O29" s="199">
        <f t="shared" si="2"/>
        <v>124</v>
      </c>
      <c r="P29" s="199">
        <f t="shared" si="2"/>
        <v>129</v>
      </c>
      <c r="Q29" s="199">
        <f t="shared" si="2"/>
        <v>108.4</v>
      </c>
      <c r="R29" s="199">
        <f t="shared" si="2"/>
        <v>102</v>
      </c>
      <c r="S29" s="199">
        <f t="shared" si="2"/>
        <v>60.599999999999994</v>
      </c>
      <c r="T29" s="199">
        <f t="shared" si="2"/>
        <v>50.199999999999989</v>
      </c>
      <c r="U29" s="199">
        <f t="shared" si="2"/>
        <v>20</v>
      </c>
      <c r="V29" s="199">
        <f t="shared" si="2"/>
        <v>21.599999999999994</v>
      </c>
      <c r="W29" s="199">
        <f t="shared" si="2"/>
        <v>3</v>
      </c>
      <c r="X29" s="199">
        <f t="shared" si="2"/>
        <v>14.199999999999989</v>
      </c>
      <c r="Y29" s="199">
        <f t="shared" si="2"/>
        <v>20</v>
      </c>
      <c r="Z29" s="199">
        <f t="shared" si="2"/>
        <v>-29.599999999999994</v>
      </c>
      <c r="AA29" s="199">
        <f t="shared" si="2"/>
        <v>-41.199999999999989</v>
      </c>
      <c r="AB29" s="199">
        <f t="shared" si="2"/>
        <v>-14.199999999999989</v>
      </c>
      <c r="AC29" s="199">
        <f t="shared" si="2"/>
        <v>8.5999999999999943</v>
      </c>
      <c r="AD29" s="199">
        <f t="shared" si="2"/>
        <v>5.1999999999999886</v>
      </c>
      <c r="AE29" s="199">
        <f t="shared" si="2"/>
        <v>-21.800000000000011</v>
      </c>
      <c r="AF29" s="199">
        <f t="shared" si="2"/>
        <v>5.5999999999999943</v>
      </c>
      <c r="AG29" s="199">
        <f t="shared" si="2"/>
        <v>23</v>
      </c>
      <c r="AH29" s="199">
        <f t="shared" si="2"/>
        <v>-6.8000000000000114</v>
      </c>
      <c r="AI29" s="199">
        <f t="shared" si="2"/>
        <v>22.199999999999989</v>
      </c>
      <c r="AJ29" s="199">
        <f t="shared" si="2"/>
        <v>29</v>
      </c>
      <c r="AK29" s="199">
        <f t="shared" ref="AK29:AN29" si="9">AK20-AK11</f>
        <v>35</v>
      </c>
      <c r="AL29" s="199">
        <f t="shared" si="9"/>
        <v>16.400000000000006</v>
      </c>
      <c r="AM29" s="199">
        <f t="shared" si="9"/>
        <v>-14.599999999999994</v>
      </c>
      <c r="AN29" s="199">
        <f t="shared" si="9"/>
        <v>-22.199999999999989</v>
      </c>
      <c r="AO29" s="204">
        <f t="shared" si="6"/>
        <v>629.19999999999982</v>
      </c>
      <c r="AP29" s="188">
        <f t="shared" si="7"/>
        <v>7.8858976287160945E-2</v>
      </c>
    </row>
    <row r="30" spans="1:42">
      <c r="A30" s="195" t="s">
        <v>124</v>
      </c>
      <c r="B30" s="199">
        <f t="shared" si="4"/>
        <v>-15.800000000000011</v>
      </c>
      <c r="C30" s="199">
        <f t="shared" si="2"/>
        <v>-36.600000000000023</v>
      </c>
      <c r="D30" s="199">
        <f t="shared" si="2"/>
        <v>-27.800000000000011</v>
      </c>
      <c r="E30" s="199">
        <f t="shared" si="2"/>
        <v>-42.600000000000023</v>
      </c>
      <c r="F30" s="199">
        <f t="shared" si="2"/>
        <v>-10.800000000000011</v>
      </c>
      <c r="G30" s="199">
        <f t="shared" si="2"/>
        <v>-1.3999999999999773</v>
      </c>
      <c r="H30" s="199">
        <f t="shared" si="2"/>
        <v>-56</v>
      </c>
      <c r="I30" s="199">
        <f t="shared" si="2"/>
        <v>-21.199999999999989</v>
      </c>
      <c r="J30" s="199">
        <f t="shared" si="2"/>
        <v>6</v>
      </c>
      <c r="K30" s="199">
        <f t="shared" si="2"/>
        <v>-6.6000000000000227</v>
      </c>
      <c r="L30" s="199">
        <f t="shared" si="2"/>
        <v>-20.199999999999989</v>
      </c>
      <c r="M30" s="199">
        <f t="shared" si="2"/>
        <v>35.399999999999977</v>
      </c>
      <c r="N30" s="199">
        <f t="shared" si="2"/>
        <v>-17.399999999999977</v>
      </c>
      <c r="O30" s="199">
        <f t="shared" si="2"/>
        <v>215.60000000000002</v>
      </c>
      <c r="P30" s="199">
        <f t="shared" si="2"/>
        <v>334.4</v>
      </c>
      <c r="Q30" s="199">
        <f t="shared" si="2"/>
        <v>281.60000000000002</v>
      </c>
      <c r="R30" s="199">
        <f t="shared" si="2"/>
        <v>249.2</v>
      </c>
      <c r="S30" s="199">
        <f t="shared" si="2"/>
        <v>161.39999999999998</v>
      </c>
      <c r="T30" s="199">
        <f t="shared" si="2"/>
        <v>169.60000000000002</v>
      </c>
      <c r="U30" s="199">
        <f t="shared" si="2"/>
        <v>97.800000000000011</v>
      </c>
      <c r="V30" s="199">
        <f t="shared" si="2"/>
        <v>34.199999999999989</v>
      </c>
      <c r="W30" s="199">
        <f t="shared" si="2"/>
        <v>31.600000000000023</v>
      </c>
      <c r="X30" s="199">
        <f t="shared" si="2"/>
        <v>3.3999999999999773</v>
      </c>
      <c r="Y30" s="199">
        <f t="shared" si="2"/>
        <v>7.6000000000000227</v>
      </c>
      <c r="Z30" s="199">
        <f t="shared" si="2"/>
        <v>25.399999999999977</v>
      </c>
      <c r="AA30" s="199">
        <f t="shared" si="2"/>
        <v>17.399999999999977</v>
      </c>
      <c r="AB30" s="199">
        <f t="shared" si="2"/>
        <v>-23.800000000000011</v>
      </c>
      <c r="AC30" s="199">
        <f t="shared" si="2"/>
        <v>-28.600000000000023</v>
      </c>
      <c r="AD30" s="199">
        <f t="shared" si="2"/>
        <v>-0.39999999999997726</v>
      </c>
      <c r="AE30" s="199">
        <f t="shared" si="2"/>
        <v>8.3999999999999773</v>
      </c>
      <c r="AF30" s="199">
        <f t="shared" si="2"/>
        <v>5.8000000000000114</v>
      </c>
      <c r="AG30" s="199">
        <f t="shared" si="2"/>
        <v>8.8000000000000114</v>
      </c>
      <c r="AH30" s="199">
        <f t="shared" si="2"/>
        <v>-55</v>
      </c>
      <c r="AI30" s="199">
        <f t="shared" si="2"/>
        <v>22.600000000000023</v>
      </c>
      <c r="AJ30" s="199">
        <f t="shared" si="2"/>
        <v>7</v>
      </c>
      <c r="AK30" s="199">
        <f t="shared" ref="AK30:AN30" si="10">AK21-AK12</f>
        <v>-6.3999999999999773</v>
      </c>
      <c r="AL30" s="199">
        <f t="shared" si="10"/>
        <v>21.199999999999989</v>
      </c>
      <c r="AM30" s="199">
        <f t="shared" si="10"/>
        <v>-23.800000000000011</v>
      </c>
      <c r="AN30" s="199">
        <f t="shared" si="10"/>
        <v>-54</v>
      </c>
      <c r="AO30" s="204">
        <f t="shared" si="6"/>
        <v>1295.9999999999995</v>
      </c>
      <c r="AP30" s="188">
        <f t="shared" si="7"/>
        <v>0.10109992979171539</v>
      </c>
    </row>
    <row r="31" spans="1:42">
      <c r="A31" s="195" t="s">
        <v>16</v>
      </c>
      <c r="B31" s="199">
        <f t="shared" si="4"/>
        <v>-48.800000000000011</v>
      </c>
      <c r="C31" s="199">
        <f t="shared" si="2"/>
        <v>27.600000000000023</v>
      </c>
      <c r="D31" s="199">
        <f t="shared" si="2"/>
        <v>-37.800000000000011</v>
      </c>
      <c r="E31" s="199">
        <f t="shared" si="2"/>
        <v>-36</v>
      </c>
      <c r="F31" s="199">
        <f t="shared" si="2"/>
        <v>-56.399999999999977</v>
      </c>
      <c r="G31" s="199">
        <f t="shared" si="2"/>
        <v>-10.199999999999989</v>
      </c>
      <c r="H31" s="199">
        <f t="shared" si="2"/>
        <v>-43.800000000000011</v>
      </c>
      <c r="I31" s="199">
        <f t="shared" si="2"/>
        <v>-41.800000000000011</v>
      </c>
      <c r="J31" s="199">
        <f t="shared" si="2"/>
        <v>3.6000000000000227</v>
      </c>
      <c r="K31" s="199">
        <f t="shared" si="2"/>
        <v>-10.199999999999989</v>
      </c>
      <c r="L31" s="199">
        <f t="shared" si="2"/>
        <v>-1.6000000000000227</v>
      </c>
      <c r="M31" s="199">
        <f t="shared" si="2"/>
        <v>-12</v>
      </c>
      <c r="N31" s="199">
        <f t="shared" si="2"/>
        <v>19.800000000000011</v>
      </c>
      <c r="O31" s="199">
        <f t="shared" si="2"/>
        <v>212.39999999999998</v>
      </c>
      <c r="P31" s="199">
        <f t="shared" si="2"/>
        <v>333</v>
      </c>
      <c r="Q31" s="199">
        <f t="shared" si="2"/>
        <v>401.8</v>
      </c>
      <c r="R31" s="199">
        <f t="shared" si="2"/>
        <v>312</v>
      </c>
      <c r="S31" s="199">
        <f t="shared" si="2"/>
        <v>315.8</v>
      </c>
      <c r="T31" s="199">
        <f t="shared" si="2"/>
        <v>158.60000000000002</v>
      </c>
      <c r="U31" s="199">
        <f t="shared" si="2"/>
        <v>178.8</v>
      </c>
      <c r="V31" s="199">
        <f t="shared" si="2"/>
        <v>97.800000000000011</v>
      </c>
      <c r="W31" s="199">
        <f t="shared" si="2"/>
        <v>55.199999999999989</v>
      </c>
      <c r="X31" s="199">
        <f t="shared" si="2"/>
        <v>6.8000000000000114</v>
      </c>
      <c r="Y31" s="199">
        <f t="shared" si="2"/>
        <v>15.600000000000023</v>
      </c>
      <c r="Z31" s="199">
        <f t="shared" si="2"/>
        <v>37.199999999999989</v>
      </c>
      <c r="AA31" s="199">
        <f t="shared" si="2"/>
        <v>2.1999999999999886</v>
      </c>
      <c r="AB31" s="199">
        <f t="shared" si="2"/>
        <v>-29</v>
      </c>
      <c r="AC31" s="199">
        <f t="shared" si="2"/>
        <v>-30.600000000000023</v>
      </c>
      <c r="AD31" s="199">
        <f t="shared" si="2"/>
        <v>20.399999999999977</v>
      </c>
      <c r="AE31" s="199">
        <f t="shared" si="2"/>
        <v>-19</v>
      </c>
      <c r="AF31" s="199">
        <f t="shared" si="2"/>
        <v>14.600000000000023</v>
      </c>
      <c r="AG31" s="199">
        <f t="shared" si="2"/>
        <v>-27.600000000000023</v>
      </c>
      <c r="AH31" s="199">
        <f t="shared" si="2"/>
        <v>-28.800000000000011</v>
      </c>
      <c r="AI31" s="199">
        <f t="shared" si="2"/>
        <v>-8.1999999999999886</v>
      </c>
      <c r="AJ31" s="199">
        <f t="shared" si="2"/>
        <v>-15</v>
      </c>
      <c r="AK31" s="199">
        <f t="shared" ref="AK31:AM31" si="11">AK22-AK13</f>
        <v>-4.3999999999999773</v>
      </c>
      <c r="AL31" s="199">
        <f t="shared" si="11"/>
        <v>15.399999999999977</v>
      </c>
      <c r="AM31" s="199">
        <f t="shared" si="11"/>
        <v>-32</v>
      </c>
      <c r="AN31" s="199">
        <f>AN22-AN13</f>
        <v>-35</v>
      </c>
      <c r="AO31" s="204">
        <f t="shared" si="6"/>
        <v>1700.4</v>
      </c>
      <c r="AP31" s="188">
        <f t="shared" si="7"/>
        <v>0.11878781104606488</v>
      </c>
    </row>
    <row r="32" spans="1:42">
      <c r="AP32" s="188"/>
    </row>
    <row r="33" spans="1:42">
      <c r="AP33" s="188"/>
    </row>
    <row r="34" spans="1:42">
      <c r="A34" s="176" t="s">
        <v>2</v>
      </c>
    </row>
  </sheetData>
  <mergeCells count="3">
    <mergeCell ref="AP23:AP25"/>
    <mergeCell ref="A1:D1"/>
    <mergeCell ref="G1:J1"/>
  </mergeCells>
  <hyperlinks>
    <hyperlink ref="G1:J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election sqref="A1:K1"/>
    </sheetView>
  </sheetViews>
  <sheetFormatPr defaultColWidth="8.85546875" defaultRowHeight="12.75"/>
  <cols>
    <col min="1" max="1" width="16.7109375" style="101" customWidth="1"/>
    <col min="2" max="16384" width="8.85546875" style="101"/>
  </cols>
  <sheetData>
    <row r="1" spans="1:25" ht="18" customHeight="1">
      <c r="A1" s="352" t="s">
        <v>2781</v>
      </c>
      <c r="B1" s="352"/>
      <c r="C1" s="352"/>
      <c r="D1" s="352"/>
      <c r="E1" s="352"/>
      <c r="F1" s="352"/>
      <c r="G1" s="352"/>
      <c r="H1" s="352"/>
      <c r="I1" s="352"/>
      <c r="J1" s="352"/>
      <c r="K1" s="352"/>
      <c r="M1" s="378" t="s">
        <v>0</v>
      </c>
      <c r="N1" s="378"/>
    </row>
    <row r="2" spans="1:25" ht="15" customHeight="1"/>
    <row r="3" spans="1:25">
      <c r="B3" s="375" t="s">
        <v>2721</v>
      </c>
      <c r="C3" s="376"/>
      <c r="D3" s="376"/>
      <c r="E3" s="376"/>
      <c r="F3" s="376"/>
      <c r="G3" s="376"/>
      <c r="H3" s="376"/>
      <c r="I3" s="376"/>
      <c r="J3" s="376"/>
      <c r="K3" s="376"/>
      <c r="L3" s="376"/>
      <c r="M3" s="376"/>
      <c r="N3" s="376"/>
      <c r="O3" s="376"/>
      <c r="P3" s="376"/>
      <c r="Q3" s="376"/>
      <c r="R3" s="376"/>
      <c r="S3" s="376"/>
      <c r="T3" s="376"/>
      <c r="U3" s="376"/>
      <c r="V3" s="376"/>
      <c r="W3" s="376"/>
      <c r="X3" s="376"/>
      <c r="Y3" s="377"/>
    </row>
    <row r="4" spans="1:25" s="100" customFormat="1">
      <c r="A4" s="210" t="s">
        <v>133</v>
      </c>
      <c r="B4" s="208">
        <v>1</v>
      </c>
      <c r="C4" s="208">
        <v>2</v>
      </c>
      <c r="D4" s="208">
        <v>3</v>
      </c>
      <c r="E4" s="208">
        <v>4</v>
      </c>
      <c r="F4" s="208">
        <v>5</v>
      </c>
      <c r="G4" s="208">
        <v>6</v>
      </c>
      <c r="H4" s="208">
        <v>7</v>
      </c>
      <c r="I4" s="208">
        <v>8</v>
      </c>
      <c r="J4" s="208">
        <v>9</v>
      </c>
      <c r="K4" s="208">
        <v>10</v>
      </c>
      <c r="L4" s="208">
        <v>11</v>
      </c>
      <c r="M4" s="208">
        <v>12</v>
      </c>
      <c r="N4" s="208">
        <v>13</v>
      </c>
      <c r="O4" s="208">
        <v>14</v>
      </c>
      <c r="P4" s="208">
        <v>15</v>
      </c>
      <c r="Q4" s="208">
        <v>16</v>
      </c>
      <c r="R4" s="208">
        <v>17</v>
      </c>
      <c r="S4" s="208">
        <v>18</v>
      </c>
      <c r="T4" s="208">
        <v>19</v>
      </c>
      <c r="U4" s="208">
        <v>20</v>
      </c>
      <c r="V4" s="208">
        <v>21</v>
      </c>
      <c r="W4" s="208">
        <v>22</v>
      </c>
      <c r="X4" s="208">
        <v>23</v>
      </c>
      <c r="Y4" s="208">
        <v>24</v>
      </c>
    </row>
    <row r="5" spans="1:25">
      <c r="A5" s="209" t="s">
        <v>134</v>
      </c>
      <c r="B5" s="102">
        <v>-0.25367620409216896</v>
      </c>
      <c r="C5" s="102">
        <v>-0.40134291156401958</v>
      </c>
      <c r="D5" s="102">
        <v>-0.60638033998426832</v>
      </c>
      <c r="E5" s="102">
        <v>-0.90414415630862865</v>
      </c>
      <c r="F5" s="102">
        <v>-1.1263020226130245</v>
      </c>
      <c r="G5" s="102">
        <v>-1.4987450584209128</v>
      </c>
      <c r="H5" s="102">
        <v>-1.7855319005533499</v>
      </c>
      <c r="I5" s="102">
        <v>-2.0441955905379405</v>
      </c>
      <c r="J5" s="102">
        <v>-2.412796386267237</v>
      </c>
      <c r="K5" s="102">
        <v>-2.7130813704291001</v>
      </c>
      <c r="L5" s="102">
        <v>-2.8941955962593404</v>
      </c>
      <c r="M5" s="102">
        <v>-2.7678557527640004</v>
      </c>
      <c r="N5" s="102">
        <v>-2.0137717994791116</v>
      </c>
      <c r="O5" s="102">
        <v>-0.44325449192863181</v>
      </c>
      <c r="P5" s="102">
        <v>1.3604097580355263</v>
      </c>
      <c r="Q5" s="102">
        <v>2.7066522828156412</v>
      </c>
      <c r="R5" s="102">
        <v>3.4833948582716712</v>
      </c>
      <c r="S5" s="102">
        <v>3.744775391419028</v>
      </c>
      <c r="T5" s="102">
        <v>3.9686704107818445</v>
      </c>
      <c r="U5" s="102">
        <v>3.938512376571536</v>
      </c>
      <c r="V5" s="102">
        <v>3.933926263436883</v>
      </c>
      <c r="W5" s="102">
        <v>3.889013545620073</v>
      </c>
      <c r="X5" s="102">
        <v>3.7365626507892635</v>
      </c>
      <c r="Y5" s="102">
        <v>3.6801110401230361</v>
      </c>
    </row>
    <row r="6" spans="1:25">
      <c r="A6" s="209" t="s">
        <v>135</v>
      </c>
      <c r="B6" s="102">
        <v>-0.5159093972484935</v>
      </c>
      <c r="C6" s="102">
        <v>-0.8679074106856477</v>
      </c>
      <c r="D6" s="102">
        <v>-1.2553279328353877</v>
      </c>
      <c r="E6" s="102">
        <v>-1.4146829379022992</v>
      </c>
      <c r="F6" s="102">
        <v>-1.5001823239656786</v>
      </c>
      <c r="G6" s="102">
        <v>-1.5281330968138431</v>
      </c>
      <c r="H6" s="102">
        <v>-1.6000658500662401</v>
      </c>
      <c r="I6" s="102">
        <v>-1.799071812384724</v>
      </c>
      <c r="J6" s="102">
        <v>-1.9671733655738197</v>
      </c>
      <c r="K6" s="102">
        <v>-2.2492290774434953</v>
      </c>
      <c r="L6" s="102">
        <v>-2.4270822121297475</v>
      </c>
      <c r="M6" s="102">
        <v>-2.6054402011112807</v>
      </c>
      <c r="N6" s="102">
        <v>-2.7324217782288365</v>
      </c>
      <c r="O6" s="102">
        <v>-2.9087507831750954</v>
      </c>
      <c r="P6" s="102">
        <v>-3.0300242578976921</v>
      </c>
      <c r="Q6" s="102">
        <v>-3.1193775832869499</v>
      </c>
      <c r="R6" s="102">
        <v>-3.2436680274914051</v>
      </c>
      <c r="S6" s="102">
        <v>-3.4116224303435159</v>
      </c>
      <c r="T6" s="102">
        <v>-3.5870612891392977</v>
      </c>
      <c r="U6" s="102">
        <v>-3.5505775253537539</v>
      </c>
      <c r="V6" s="102">
        <v>-3.688265425247534</v>
      </c>
      <c r="W6" s="102">
        <v>-3.9130643102849998</v>
      </c>
      <c r="X6" s="102">
        <v>-3.9729337292419475</v>
      </c>
      <c r="Y6" s="102">
        <v>-4.036362006120533</v>
      </c>
    </row>
    <row r="7" spans="1:25">
      <c r="A7" s="209" t="s">
        <v>136</v>
      </c>
      <c r="B7" s="102">
        <v>-0.18409687431016863</v>
      </c>
      <c r="C7" s="102">
        <v>-0.31571724237090981</v>
      </c>
      <c r="D7" s="102">
        <v>-0.58888312422410893</v>
      </c>
      <c r="E7" s="102">
        <v>-0.78567951403917502</v>
      </c>
      <c r="F7" s="102">
        <v>-0.93747326879594051</v>
      </c>
      <c r="G7" s="102">
        <v>-1.1752262837636858</v>
      </c>
      <c r="H7" s="102">
        <v>-1.4047322022300126</v>
      </c>
      <c r="I7" s="102">
        <v>-1.6696998862789529</v>
      </c>
      <c r="J7" s="102">
        <v>-1.9278999161164909</v>
      </c>
      <c r="K7" s="102">
        <v>-2.1552769253602633</v>
      </c>
      <c r="L7" s="102">
        <v>-2.3134127870264134</v>
      </c>
      <c r="M7" s="102">
        <v>-2.3858855140844968</v>
      </c>
      <c r="N7" s="102">
        <v>-2.4346984076303335</v>
      </c>
      <c r="O7" s="102">
        <v>-2.4287290662358982</v>
      </c>
      <c r="P7" s="102">
        <v>-2.4123992215953365</v>
      </c>
      <c r="Q7" s="102">
        <v>-2.4885555688942884</v>
      </c>
      <c r="R7" s="102">
        <v>-2.6702443733066112</v>
      </c>
      <c r="S7" s="102">
        <v>-2.729777405871574</v>
      </c>
      <c r="T7" s="102">
        <v>-2.8737415957549106</v>
      </c>
      <c r="U7" s="102">
        <v>-2.9781006775545946</v>
      </c>
      <c r="V7" s="102"/>
      <c r="W7" s="102"/>
      <c r="X7" s="102"/>
      <c r="Y7" s="102"/>
    </row>
    <row r="8" spans="1:25">
      <c r="A8" s="209" t="s">
        <v>137</v>
      </c>
      <c r="B8" s="102">
        <v>-0.11455481054123851</v>
      </c>
      <c r="C8" s="102">
        <v>-0.12860644789733899</v>
      </c>
      <c r="D8" s="102">
        <v>-0.27204740012897011</v>
      </c>
      <c r="E8" s="102">
        <v>-0.50622722535799991</v>
      </c>
      <c r="F8" s="102">
        <v>-0.73967588349106894</v>
      </c>
      <c r="G8" s="102">
        <v>-0.95257925783059294</v>
      </c>
      <c r="H8" s="102">
        <v>-1.2597647131215732</v>
      </c>
      <c r="I8" s="102">
        <v>-1.590259540904345</v>
      </c>
      <c r="J8" s="102">
        <v>-1.9994442462675601</v>
      </c>
      <c r="K8" s="102">
        <v>-2.2898005185837618</v>
      </c>
      <c r="L8" s="102">
        <v>-2.5818492398933026</v>
      </c>
      <c r="M8" s="102">
        <v>-2.6661404495204541</v>
      </c>
      <c r="N8" s="102">
        <v>-2.7255589350171796</v>
      </c>
      <c r="O8" s="102">
        <v>-2.6684028010367906</v>
      </c>
      <c r="P8" s="102">
        <v>-2.6383351740118006</v>
      </c>
      <c r="Q8" s="102">
        <v>-2.6477025025168861</v>
      </c>
      <c r="R8" s="102">
        <v>-2.5531754014867847</v>
      </c>
      <c r="S8" s="102">
        <v>-2.6160431771283701</v>
      </c>
      <c r="T8" s="102">
        <v>-2.6864237168202107</v>
      </c>
      <c r="U8" s="102">
        <v>-2.8161343583644589</v>
      </c>
      <c r="V8" s="102">
        <v>-2.8513144963573844</v>
      </c>
      <c r="W8" s="102">
        <v>-2.9473702884589361</v>
      </c>
      <c r="X8" s="102">
        <v>-3.0603565978478988</v>
      </c>
      <c r="Y8" s="102">
        <v>-3.1092996380344964</v>
      </c>
    </row>
    <row r="9" spans="1:25">
      <c r="A9" s="209" t="s">
        <v>138</v>
      </c>
      <c r="B9" s="102">
        <v>-0.40894567320512953</v>
      </c>
      <c r="C9" s="102">
        <v>-0.58790678865572099</v>
      </c>
      <c r="D9" s="102">
        <v>-0.79353969428033555</v>
      </c>
      <c r="E9" s="102">
        <v>-1.1690040805051416</v>
      </c>
      <c r="F9" s="102">
        <v>-1.4511217286492877</v>
      </c>
      <c r="G9" s="102">
        <v>-1.9810395632738096</v>
      </c>
      <c r="H9" s="102">
        <v>-2.0989975090629915</v>
      </c>
      <c r="I9" s="102">
        <v>-2.2627006941975338</v>
      </c>
      <c r="J9" s="102">
        <v>-2.488237743596601</v>
      </c>
      <c r="K9" s="102">
        <v>-2.8549839533211556</v>
      </c>
      <c r="L9" s="102">
        <v>-2.8175582303608939</v>
      </c>
      <c r="M9" s="102">
        <v>-2.9450207587899251</v>
      </c>
      <c r="N9" s="102">
        <v>-3.0103595868138719</v>
      </c>
      <c r="O9" s="102">
        <v>-3.0366225337899739</v>
      </c>
      <c r="P9" s="102">
        <v>-3.0949721922242963</v>
      </c>
      <c r="Q9" s="102">
        <v>-3.1300506662942302</v>
      </c>
      <c r="R9" s="102">
        <v>-2.9774816414813969</v>
      </c>
      <c r="S9" s="102">
        <v>-3.003198542970416</v>
      </c>
      <c r="T9" s="102">
        <v>-2.9654388000014569</v>
      </c>
      <c r="U9" s="102">
        <v>-3.1960352571390098</v>
      </c>
      <c r="V9" s="102">
        <v>-3.3949304582238953</v>
      </c>
      <c r="W9" s="102">
        <v>-3.3851197612154875</v>
      </c>
      <c r="X9" s="102">
        <v>-3.590411668647596</v>
      </c>
      <c r="Y9" s="102">
        <v>-3.6337352569387886</v>
      </c>
    </row>
    <row r="10" spans="1:25">
      <c r="A10" s="209" t="s">
        <v>139</v>
      </c>
      <c r="B10" s="102">
        <v>-0.36104163249002152</v>
      </c>
      <c r="C10" s="102">
        <v>-0.66539781513593055</v>
      </c>
      <c r="D10" s="102">
        <v>-0.89405529712834697</v>
      </c>
      <c r="E10" s="102">
        <v>-1.1610593833463858</v>
      </c>
      <c r="F10" s="102">
        <v>-1.3923219131237969</v>
      </c>
      <c r="G10" s="102">
        <v>-1.6067760185671771</v>
      </c>
      <c r="H10" s="102">
        <v>-1.8733607355267987</v>
      </c>
      <c r="I10" s="102">
        <v>-2.2047135322371387</v>
      </c>
      <c r="J10" s="102">
        <v>-2.5970558313108105</v>
      </c>
      <c r="K10" s="102">
        <v>-2.7595972947706096</v>
      </c>
      <c r="L10" s="102">
        <v>-2.7071135104772535</v>
      </c>
      <c r="M10" s="102">
        <v>-1.8240423971638209</v>
      </c>
      <c r="N10" s="102">
        <v>0.54472535959335955</v>
      </c>
      <c r="O10" s="102">
        <v>3.2200501699706749</v>
      </c>
      <c r="P10" s="102">
        <v>5.1383778522352195</v>
      </c>
      <c r="Q10" s="102">
        <v>6.1902294983740189</v>
      </c>
      <c r="R10" s="102">
        <v>6.6633111264052083</v>
      </c>
      <c r="S10" s="102">
        <v>6.840189126738923</v>
      </c>
      <c r="T10" s="102">
        <v>6.9614062856507521</v>
      </c>
      <c r="U10" s="102">
        <v>6.8681658792249678</v>
      </c>
      <c r="V10" s="102">
        <v>6.8135415941479112</v>
      </c>
      <c r="W10" s="102">
        <v>6.6520930996217782</v>
      </c>
      <c r="X10" s="102">
        <v>6.3469320180177897</v>
      </c>
      <c r="Y10" s="102">
        <v>5.9961766172746067</v>
      </c>
    </row>
    <row r="11" spans="1:25">
      <c r="A11" s="209" t="s">
        <v>140</v>
      </c>
      <c r="B11" s="102">
        <v>-0.26147747733593324</v>
      </c>
      <c r="C11" s="102">
        <v>-0.47205983799506102</v>
      </c>
      <c r="D11" s="102">
        <v>-0.71790943471222346</v>
      </c>
      <c r="E11" s="102">
        <v>-0.97803679459581849</v>
      </c>
      <c r="F11" s="102">
        <v>-1.2133017577048617</v>
      </c>
      <c r="G11" s="102">
        <v>-1.480871753707373</v>
      </c>
      <c r="H11" s="102">
        <v>-1.7431712769928263</v>
      </c>
      <c r="I11" s="102">
        <v>-2.0499646417800812</v>
      </c>
      <c r="J11" s="102">
        <v>-2.3350502414130747</v>
      </c>
      <c r="K11" s="102">
        <v>-2.5423229652771537</v>
      </c>
      <c r="L11" s="102">
        <v>-2.6085591285286922</v>
      </c>
      <c r="M11" s="102">
        <v>-2.4079013478643883</v>
      </c>
      <c r="N11" s="102">
        <v>-1.8621301490134208</v>
      </c>
      <c r="O11" s="102">
        <v>-0.900065302082665</v>
      </c>
      <c r="P11" s="102">
        <v>-0.10106405345954922</v>
      </c>
      <c r="Q11" s="102">
        <v>0.41059720242703879</v>
      </c>
      <c r="R11" s="102">
        <v>0.55263364117759373</v>
      </c>
      <c r="S11" s="102">
        <v>0.48481401147734665</v>
      </c>
      <c r="T11" s="102">
        <v>0.41141180083076534</v>
      </c>
      <c r="U11" s="102">
        <v>0.31465613437223516</v>
      </c>
      <c r="V11" s="102">
        <v>0.26937329339266525</v>
      </c>
      <c r="W11" s="102">
        <v>0.15604494575335054</v>
      </c>
      <c r="X11" s="102">
        <v>2.5502763881157679E-2</v>
      </c>
      <c r="Y11" s="102">
        <v>-0.12972618120260893</v>
      </c>
    </row>
    <row r="12" spans="1:25">
      <c r="A12" s="209" t="s">
        <v>141</v>
      </c>
      <c r="B12" s="102">
        <v>6.4155662597480401E-2</v>
      </c>
      <c r="C12" s="102">
        <v>-0.33461805777367581</v>
      </c>
      <c r="D12" s="102">
        <v>-0.68809728580306362</v>
      </c>
      <c r="E12" s="102">
        <v>-0.9633102944511921</v>
      </c>
      <c r="F12" s="102">
        <v>-1.2432663553894334</v>
      </c>
      <c r="G12" s="102">
        <v>-1.5004790118985487</v>
      </c>
      <c r="H12" s="102">
        <v>-1.7167879402457158</v>
      </c>
      <c r="I12" s="102">
        <v>-1.9516841621004601</v>
      </c>
      <c r="J12" s="102">
        <v>-2.1131284837400557</v>
      </c>
      <c r="K12" s="102">
        <v>-2.0738125723022391</v>
      </c>
      <c r="L12" s="102">
        <v>-1.4386923615674776</v>
      </c>
      <c r="M12" s="102">
        <v>-0.15615239702190126</v>
      </c>
      <c r="N12" s="102">
        <v>1.333547379808887</v>
      </c>
      <c r="O12" s="102">
        <v>2.3985592117203351</v>
      </c>
      <c r="P12" s="102">
        <v>3.1942357973342017</v>
      </c>
      <c r="Q12" s="102">
        <v>3.6796116236108554</v>
      </c>
      <c r="R12" s="102">
        <v>3.9037238604487468</v>
      </c>
      <c r="S12" s="102">
        <v>3.9257737597935938</v>
      </c>
      <c r="T12" s="102">
        <v>3.840893967244873</v>
      </c>
      <c r="U12" s="102"/>
      <c r="V12" s="102"/>
      <c r="W12" s="102"/>
      <c r="X12" s="102"/>
      <c r="Y12" s="102"/>
    </row>
    <row r="13" spans="1:25">
      <c r="A13" s="209" t="s">
        <v>142</v>
      </c>
      <c r="B13" s="102">
        <v>-0.8553969438694029</v>
      </c>
      <c r="C13" s="102">
        <v>-1.0707440251646763</v>
      </c>
      <c r="D13" s="102">
        <v>-1.477988514824905</v>
      </c>
      <c r="E13" s="102">
        <v>-1.9299814718959034</v>
      </c>
      <c r="F13" s="102">
        <v>-2.3233674679518574</v>
      </c>
      <c r="G13" s="102">
        <v>-2.7947280117184672</v>
      </c>
      <c r="H13" s="102">
        <v>-3.0032393705774076</v>
      </c>
      <c r="I13" s="102">
        <v>-3.4642908606522931</v>
      </c>
      <c r="J13" s="102">
        <v>-3.7000237751305716</v>
      </c>
      <c r="K13" s="102">
        <v>-3.778540451370342</v>
      </c>
      <c r="L13" s="102">
        <v>-4.1205967621566444</v>
      </c>
      <c r="M13" s="102">
        <v>-4.0913501403622057</v>
      </c>
      <c r="N13" s="102">
        <v>-4.2016350013918231</v>
      </c>
      <c r="O13" s="102">
        <v>-4.2206636599414304</v>
      </c>
      <c r="P13" s="102">
        <v>-4.3141918635736944</v>
      </c>
      <c r="Q13" s="102">
        <v>-4.4330497363237464</v>
      </c>
      <c r="R13" s="102">
        <v>-4.4106644454887638</v>
      </c>
      <c r="S13" s="102">
        <v>-4.6157957702777255</v>
      </c>
      <c r="T13" s="102">
        <v>-4.5741228447896969</v>
      </c>
      <c r="U13" s="102">
        <v>-4.6660969555817688</v>
      </c>
      <c r="V13" s="102">
        <v>-4.8274853689880759</v>
      </c>
      <c r="W13" s="102">
        <v>-4.9597873604524532</v>
      </c>
      <c r="X13" s="102">
        <v>-5.014610067899179</v>
      </c>
      <c r="Y13" s="102">
        <v>-4.7996555454720324</v>
      </c>
    </row>
    <row r="14" spans="1:25">
      <c r="A14" s="209" t="s">
        <v>143</v>
      </c>
      <c r="B14" s="102">
        <v>-0.68457010816537434</v>
      </c>
      <c r="C14" s="102">
        <v>-1.0888844165739826</v>
      </c>
      <c r="D14" s="102">
        <v>-1.2014502239786533</v>
      </c>
      <c r="E14" s="102">
        <v>-1.407345911650556</v>
      </c>
      <c r="F14" s="102">
        <v>-1.7843556586018015</v>
      </c>
      <c r="G14" s="102">
        <v>-2.1402827727793321</v>
      </c>
      <c r="H14" s="102">
        <v>-2.9264201077929792</v>
      </c>
      <c r="I14" s="102">
        <v>-3.2088859437882089</v>
      </c>
      <c r="J14" s="102">
        <v>-3.6764767677652861</v>
      </c>
      <c r="K14" s="102">
        <v>-4.0867492878509681</v>
      </c>
      <c r="L14" s="102">
        <v>-4.0871461943335943</v>
      </c>
      <c r="M14" s="102">
        <v>-4.1213623969946793</v>
      </c>
      <c r="N14" s="102">
        <v>-3.707549388594586</v>
      </c>
      <c r="O14" s="102">
        <v>-3.6901791298655304</v>
      </c>
      <c r="P14" s="102">
        <v>-2.7504268617773131</v>
      </c>
      <c r="Q14" s="102">
        <v>-2.5817748167520072</v>
      </c>
      <c r="R14" s="102">
        <v>-2.4999066613075613</v>
      </c>
      <c r="S14" s="102">
        <v>-2.6541582956512917</v>
      </c>
      <c r="T14" s="102">
        <v>-2.4069202399156118</v>
      </c>
      <c r="U14" s="102">
        <v>-2.3755724843523565</v>
      </c>
      <c r="V14" s="102">
        <v>-2.4879030324010376</v>
      </c>
      <c r="W14" s="102">
        <v>-2.395531151098985</v>
      </c>
      <c r="X14" s="102"/>
      <c r="Y14" s="102"/>
    </row>
    <row r="15" spans="1:25">
      <c r="A15" s="209" t="s">
        <v>144</v>
      </c>
      <c r="B15" s="102">
        <v>-0.31080462657405877</v>
      </c>
      <c r="C15" s="102">
        <v>-0.65662625019699306</v>
      </c>
      <c r="D15" s="102">
        <v>-0.99630674907122618</v>
      </c>
      <c r="E15" s="102">
        <v>-1.3165682914752814</v>
      </c>
      <c r="F15" s="102">
        <v>-1.598483996570621</v>
      </c>
      <c r="G15" s="102">
        <v>-2.0262155161564066</v>
      </c>
      <c r="H15" s="102">
        <v>-2.2948886862619426</v>
      </c>
      <c r="I15" s="102">
        <v>-2.6684872350355318</v>
      </c>
      <c r="J15" s="102">
        <v>-2.8448445905304585</v>
      </c>
      <c r="K15" s="102">
        <v>-3.0850958219675926</v>
      </c>
      <c r="L15" s="102">
        <v>-3.2597180382604942</v>
      </c>
      <c r="M15" s="102">
        <v>-3.221734833855864</v>
      </c>
      <c r="N15" s="102">
        <v>-3.3019158909281852</v>
      </c>
      <c r="O15" s="102">
        <v>-3.3712237700767811</v>
      </c>
      <c r="P15" s="102">
        <v>-3.3707717163405491</v>
      </c>
      <c r="Q15" s="102">
        <v>-3.3842630858072722</v>
      </c>
      <c r="R15" s="102">
        <v>-3.5101261309856815</v>
      </c>
      <c r="S15" s="102">
        <v>-3.6690260225640183</v>
      </c>
      <c r="T15" s="102">
        <v>-3.7697878917418333</v>
      </c>
      <c r="U15" s="102">
        <v>-3.8029326116664333</v>
      </c>
      <c r="V15" s="102">
        <v>-4.0302074419493721</v>
      </c>
      <c r="W15" s="102">
        <v>-4.2549825026943502</v>
      </c>
      <c r="X15" s="102">
        <v>-4.3100716231263219</v>
      </c>
      <c r="Y15" s="102"/>
    </row>
    <row r="16" spans="1:25">
      <c r="A16" s="209" t="s">
        <v>145</v>
      </c>
      <c r="B16" s="102">
        <v>-0.25052964681982787</v>
      </c>
      <c r="C16" s="102">
        <v>-0.40326420548613484</v>
      </c>
      <c r="D16" s="102">
        <v>-0.6327716211332689</v>
      </c>
      <c r="E16" s="102">
        <v>-0.9591025874999024</v>
      </c>
      <c r="F16" s="102">
        <v>-1.1986025122871458</v>
      </c>
      <c r="G16" s="102">
        <v>-1.3986589226908714</v>
      </c>
      <c r="H16" s="102">
        <v>-1.6274146961714875</v>
      </c>
      <c r="I16" s="102">
        <v>-2.0431972496406732</v>
      </c>
      <c r="J16" s="102">
        <v>-2.3224088671917476</v>
      </c>
      <c r="K16" s="102">
        <v>-2.6154813696593946</v>
      </c>
      <c r="L16" s="102">
        <v>-2.7397324611149623</v>
      </c>
      <c r="M16" s="102">
        <v>-2.5311617359971885</v>
      </c>
      <c r="N16" s="102">
        <v>-1.7735007227617201</v>
      </c>
      <c r="O16" s="102">
        <v>-0.50470051772745173</v>
      </c>
      <c r="P16" s="102">
        <v>0.73955500505408589</v>
      </c>
      <c r="Q16" s="102">
        <v>1.5781184177149392</v>
      </c>
      <c r="R16" s="102">
        <v>2.176808446062072</v>
      </c>
      <c r="S16" s="102">
        <v>2.4689882220075732</v>
      </c>
      <c r="T16" s="102">
        <v>2.474721783138647</v>
      </c>
      <c r="U16" s="102">
        <v>2.3944220304799124</v>
      </c>
      <c r="V16" s="102">
        <v>2.3184011964341966</v>
      </c>
      <c r="W16" s="102">
        <v>2.2141744431777197</v>
      </c>
      <c r="X16" s="102">
        <v>2.114480728314152</v>
      </c>
      <c r="Y16" s="102">
        <v>2.0128307070680931</v>
      </c>
    </row>
    <row r="17" spans="1:25">
      <c r="A17" s="209" t="s">
        <v>146</v>
      </c>
      <c r="B17" s="102">
        <v>-0.30834832610824964</v>
      </c>
      <c r="C17" s="102">
        <v>-0.59370364762231242</v>
      </c>
      <c r="D17" s="102">
        <v>-0.65032606856726372</v>
      </c>
      <c r="E17" s="102">
        <v>-0.69851230269972875</v>
      </c>
      <c r="F17" s="102">
        <v>-0.62906123511250245</v>
      </c>
      <c r="G17" s="102">
        <v>-0.90050529908704646</v>
      </c>
      <c r="H17" s="102">
        <v>-1.0855500779854703</v>
      </c>
      <c r="I17" s="102">
        <v>-1.2919188655852736</v>
      </c>
      <c r="J17" s="102">
        <v>-1.4215581457116704</v>
      </c>
      <c r="K17" s="102">
        <v>-1.5043371477678218</v>
      </c>
      <c r="L17" s="102">
        <v>-1.5639677301608295</v>
      </c>
      <c r="M17" s="102">
        <v>-1.3493229406262197</v>
      </c>
      <c r="N17" s="102">
        <v>-1.2871855227230571</v>
      </c>
      <c r="O17" s="102">
        <v>-1.0569572485138452</v>
      </c>
      <c r="P17" s="102">
        <v>-0.82949376911397099</v>
      </c>
      <c r="Q17" s="102">
        <v>-0.67159744730593141</v>
      </c>
      <c r="R17" s="102">
        <v>-0.60368082498237197</v>
      </c>
      <c r="S17" s="102">
        <v>-0.64897852486502661</v>
      </c>
      <c r="T17" s="102">
        <v>-0.62659049494201802</v>
      </c>
      <c r="U17" s="102">
        <v>-0.66449480898547642</v>
      </c>
      <c r="V17" s="102">
        <v>-0.65983720596115525</v>
      </c>
      <c r="W17" s="102">
        <v>-0.73135440045155853</v>
      </c>
      <c r="X17" s="102">
        <v>-0.71591019685010604</v>
      </c>
      <c r="Y17" s="102"/>
    </row>
    <row r="18" spans="1:25">
      <c r="A18" s="209" t="s">
        <v>147</v>
      </c>
      <c r="B18" s="102">
        <v>-0.38115921340465508</v>
      </c>
      <c r="C18" s="102">
        <v>-0.63110990364719921</v>
      </c>
      <c r="D18" s="102">
        <v>-0.85853405737024691</v>
      </c>
      <c r="E18" s="102">
        <v>-1.1386437378749146</v>
      </c>
      <c r="F18" s="102">
        <v>-1.2657250700315223</v>
      </c>
      <c r="G18" s="102">
        <v>-1.5271807515308973</v>
      </c>
      <c r="H18" s="102">
        <v>-1.9738251170833807</v>
      </c>
      <c r="I18" s="102">
        <v>-2.213645488126641</v>
      </c>
      <c r="J18" s="102">
        <v>-2.4595436546623222</v>
      </c>
      <c r="K18" s="102">
        <v>-2.7023466668139275</v>
      </c>
      <c r="L18" s="102">
        <v>-2.7446573239427461</v>
      </c>
      <c r="M18" s="102">
        <v>-2.660477163749444</v>
      </c>
      <c r="N18" s="102">
        <v>-2.4307627850595805</v>
      </c>
      <c r="O18" s="102">
        <v>-2.1381503037190273</v>
      </c>
      <c r="P18" s="102">
        <v>-1.7935044358011933</v>
      </c>
      <c r="Q18" s="102">
        <v>-1.5632601145255793</v>
      </c>
      <c r="R18" s="102">
        <v>-1.3835781913597422</v>
      </c>
      <c r="S18" s="102">
        <v>-1.3177110117320747</v>
      </c>
      <c r="T18" s="102">
        <v>-1.1806160097402865</v>
      </c>
      <c r="U18" s="102">
        <v>-1.1962082654240258</v>
      </c>
      <c r="V18" s="102">
        <v>-1.1464218388696799</v>
      </c>
      <c r="W18" s="102">
        <v>-0.90983139115042788</v>
      </c>
      <c r="X18" s="102">
        <v>-0.90649084938845292</v>
      </c>
      <c r="Y18" s="102">
        <v>-1.038260985222387</v>
      </c>
    </row>
    <row r="19" spans="1:25">
      <c r="A19" s="209" t="s">
        <v>148</v>
      </c>
      <c r="B19" s="102">
        <v>-0.36808069089658174</v>
      </c>
      <c r="C19" s="102">
        <v>-0.63402433697419014</v>
      </c>
      <c r="D19" s="102">
        <v>-1.0551499160443949</v>
      </c>
      <c r="E19" s="102">
        <v>-1.3285009020525205</v>
      </c>
      <c r="F19" s="102">
        <v>-1.6317018992550336</v>
      </c>
      <c r="G19" s="102">
        <v>-1.9518449676845326</v>
      </c>
      <c r="H19" s="102">
        <v>-2.1390412970904729</v>
      </c>
      <c r="I19" s="102">
        <v>-2.5049452235336029</v>
      </c>
      <c r="J19" s="102">
        <v>-2.7461651971052974</v>
      </c>
      <c r="K19" s="102">
        <v>-2.9425257024047919</v>
      </c>
      <c r="L19" s="102">
        <v>-3.0787784120037047</v>
      </c>
      <c r="M19" s="102">
        <v>-3.0612009526928623</v>
      </c>
      <c r="N19" s="102">
        <v>-3.2043859413111395</v>
      </c>
      <c r="O19" s="102">
        <v>-3.2284602456349845</v>
      </c>
      <c r="P19" s="102">
        <v>-3.4923868188042175</v>
      </c>
      <c r="Q19" s="102">
        <v>-3.7392537660499019</v>
      </c>
      <c r="R19" s="102">
        <v>-3.9526837549143385</v>
      </c>
      <c r="S19" s="102">
        <v>-4.1337911079119989</v>
      </c>
      <c r="T19" s="102">
        <v>-4.2677005451909338</v>
      </c>
      <c r="U19" s="102">
        <v>-4.4015774330644684</v>
      </c>
      <c r="V19" s="102">
        <v>-4.6111228474626138</v>
      </c>
      <c r="W19" s="102">
        <v>-4.9797413053011965</v>
      </c>
      <c r="X19" s="102"/>
      <c r="Y19" s="102"/>
    </row>
    <row r="20" spans="1:25">
      <c r="A20" s="209" t="s">
        <v>149</v>
      </c>
      <c r="B20" s="102">
        <v>-0.3496130674023768</v>
      </c>
      <c r="C20" s="102">
        <v>-0.67927148046695907</v>
      </c>
      <c r="D20" s="102">
        <v>-1.0168102697112888</v>
      </c>
      <c r="E20" s="102">
        <v>-1.287275405224751</v>
      </c>
      <c r="F20" s="102">
        <v>-1.5198364658297687</v>
      </c>
      <c r="G20" s="102">
        <v>-1.6676174489822639</v>
      </c>
      <c r="H20" s="102">
        <v>-1.7853064905435101</v>
      </c>
      <c r="I20" s="102">
        <v>-1.9054435081056171</v>
      </c>
      <c r="J20" s="102">
        <v>-2.1557624343185795</v>
      </c>
      <c r="K20" s="102">
        <v>-2.2741922875491407</v>
      </c>
      <c r="L20" s="102">
        <v>-2.3808516648656544</v>
      </c>
      <c r="M20" s="102">
        <v>-2.4270584581063641</v>
      </c>
      <c r="N20" s="102">
        <v>-2.4593748569124245</v>
      </c>
      <c r="O20" s="102">
        <v>-2.5232875123129412</v>
      </c>
      <c r="P20" s="102">
        <v>-2.3995501998756792</v>
      </c>
      <c r="Q20" s="102">
        <v>-2.4272016014207685</v>
      </c>
      <c r="R20" s="102">
        <v>-2.3227542732499264</v>
      </c>
      <c r="S20" s="102">
        <v>-2.2583223781040629</v>
      </c>
      <c r="T20" s="102">
        <v>-2.2312384631433471</v>
      </c>
      <c r="U20" s="102">
        <v>-2.1177377875440522</v>
      </c>
      <c r="V20" s="102">
        <v>-2.2411295510656997</v>
      </c>
      <c r="W20" s="102">
        <v>-2.3032232260602852</v>
      </c>
      <c r="X20" s="102">
        <v>-2.4424102722711032</v>
      </c>
      <c r="Y20" s="102">
        <v>-2.5118738063877029</v>
      </c>
    </row>
    <row r="21" spans="1:25">
      <c r="A21" s="209" t="s">
        <v>150</v>
      </c>
      <c r="B21" s="102">
        <v>-0.2399525927289404</v>
      </c>
      <c r="C21" s="102">
        <v>-0.39234515883386489</v>
      </c>
      <c r="D21" s="102">
        <v>-0.63047846517414086</v>
      </c>
      <c r="E21" s="102">
        <v>-0.92828004971067213</v>
      </c>
      <c r="F21" s="102">
        <v>-1.0416431181541908</v>
      </c>
      <c r="G21" s="102">
        <v>-1.2872578649771391</v>
      </c>
      <c r="H21" s="102">
        <v>-1.4779028244794976</v>
      </c>
      <c r="I21" s="102">
        <v>-1.79241312932817</v>
      </c>
      <c r="J21" s="102">
        <v>-2.0848526153653251</v>
      </c>
      <c r="K21" s="102">
        <v>-2.2510024078258284</v>
      </c>
      <c r="L21" s="102">
        <v>-2.5046339097408521</v>
      </c>
      <c r="M21" s="102">
        <v>-2.4987402107736472</v>
      </c>
      <c r="N21" s="102">
        <v>-2.3280155958901005</v>
      </c>
      <c r="O21" s="102">
        <v>-1.7612224854219187</v>
      </c>
      <c r="P21" s="102">
        <v>-0.93070831102173479</v>
      </c>
      <c r="Q21" s="102">
        <v>-0.16661166697602114</v>
      </c>
      <c r="R21" s="102">
        <v>0.38673312686411954</v>
      </c>
      <c r="S21" s="102">
        <v>0.96817641945425958</v>
      </c>
      <c r="T21" s="102">
        <v>1.4912973271324546</v>
      </c>
      <c r="U21" s="102">
        <v>1.8871986556578426</v>
      </c>
      <c r="V21" s="102">
        <v>2.2205516923587734</v>
      </c>
      <c r="W21" s="102">
        <v>2.2613790587013534</v>
      </c>
      <c r="X21" s="102">
        <v>2.4297833983155415</v>
      </c>
      <c r="Y21" s="102">
        <v>2.5671630454426317</v>
      </c>
    </row>
    <row r="22" spans="1:25">
      <c r="A22" s="209" t="s">
        <v>151</v>
      </c>
      <c r="B22" s="102">
        <v>-0.12769917456438412</v>
      </c>
      <c r="C22" s="102">
        <v>-0.22394385031581057</v>
      </c>
      <c r="D22" s="102">
        <v>-0.39544374424639367</v>
      </c>
      <c r="E22" s="102">
        <v>-0.6830745248432083</v>
      </c>
      <c r="F22" s="102">
        <v>-0.91186568119191302</v>
      </c>
      <c r="G22" s="102">
        <v>-1.1807740650114309</v>
      </c>
      <c r="H22" s="102">
        <v>-1.4146288805390586</v>
      </c>
      <c r="I22" s="102">
        <v>-1.6557061454814153</v>
      </c>
      <c r="J22" s="102">
        <v>-1.8201814392059275</v>
      </c>
      <c r="K22" s="102">
        <v>-2.0351392354123932</v>
      </c>
      <c r="L22" s="102">
        <v>-2.1621118665409345</v>
      </c>
      <c r="M22" s="102">
        <v>-2.2426485839724863</v>
      </c>
      <c r="N22" s="102">
        <v>-2.186551693596579</v>
      </c>
      <c r="O22" s="102">
        <v>-1.197500577356684</v>
      </c>
      <c r="P22" s="102">
        <v>0.12750521578009691</v>
      </c>
      <c r="Q22" s="102">
        <v>2.0540828841280852</v>
      </c>
      <c r="R22" s="102">
        <v>3.9264766403723019</v>
      </c>
      <c r="S22" s="102">
        <v>5.2222461793376436</v>
      </c>
      <c r="T22" s="102">
        <v>5.6949006555789463</v>
      </c>
      <c r="U22" s="102">
        <v>6.3683177883510442</v>
      </c>
      <c r="V22" s="102">
        <v>6.6867018071826632</v>
      </c>
      <c r="W22" s="102">
        <v>6.8989289985226563</v>
      </c>
      <c r="X22" s="102">
        <v>6.9302722150000911</v>
      </c>
      <c r="Y22" s="102">
        <v>6.9416455480635522</v>
      </c>
    </row>
    <row r="23" spans="1:25">
      <c r="A23" s="209" t="s">
        <v>152</v>
      </c>
      <c r="B23" s="102">
        <v>0.30153806513346354</v>
      </c>
      <c r="C23" s="102">
        <v>0.48068443456771182</v>
      </c>
      <c r="D23" s="102">
        <v>0.61196759966297165</v>
      </c>
      <c r="E23" s="102">
        <v>0.96651586905033904</v>
      </c>
      <c r="F23" s="102">
        <v>0.54249534725113868</v>
      </c>
      <c r="G23" s="102">
        <v>0.34540755027308723</v>
      </c>
      <c r="H23" s="102">
        <v>0.27701416932099121</v>
      </c>
      <c r="I23" s="102">
        <v>0.29547999140520881</v>
      </c>
      <c r="J23" s="102">
        <v>0.20940021123090719</v>
      </c>
      <c r="K23" s="102">
        <v>0.32134614472197148</v>
      </c>
      <c r="L23" s="102">
        <v>5.9347317575403756E-2</v>
      </c>
      <c r="M23" s="102">
        <v>-0.17285371978253755</v>
      </c>
      <c r="N23" s="102">
        <v>-0.470011271722105</v>
      </c>
      <c r="O23" s="102">
        <v>-0.21344375300601992</v>
      </c>
      <c r="P23" s="102">
        <v>-0.13339784810776006</v>
      </c>
      <c r="Q23" s="102">
        <v>0.19010231252513141</v>
      </c>
      <c r="R23" s="102">
        <v>-0.26430218288269786</v>
      </c>
      <c r="S23" s="102">
        <v>-0.23393384058002842</v>
      </c>
      <c r="T23" s="102">
        <v>-0.5044279352904204</v>
      </c>
      <c r="U23" s="102">
        <v>-0.68234152552541005</v>
      </c>
      <c r="V23" s="102">
        <v>-0.55002341826276424</v>
      </c>
      <c r="W23" s="102">
        <v>-0.37793811216682321</v>
      </c>
      <c r="X23" s="102">
        <v>-1.0081321115457655</v>
      </c>
      <c r="Y23" s="102">
        <v>-1.1409167316097879</v>
      </c>
    </row>
    <row r="24" spans="1:25">
      <c r="A24" s="209" t="s">
        <v>153</v>
      </c>
      <c r="B24" s="102">
        <v>-2.190766817864529</v>
      </c>
      <c r="C24" s="102">
        <v>-2.7788227834837418</v>
      </c>
      <c r="D24" s="102">
        <v>-3.6438684007793118</v>
      </c>
      <c r="E24" s="102">
        <v>-3.0400644632029525</v>
      </c>
      <c r="F24" s="102">
        <v>-4.2250812610365953</v>
      </c>
      <c r="G24" s="102">
        <v>-3.4017278696707192</v>
      </c>
      <c r="H24" s="102">
        <v>-2.1674677699909659</v>
      </c>
      <c r="I24" s="102">
        <v>-1.7341190199470538</v>
      </c>
      <c r="J24" s="102">
        <v>-1.8491607829982863</v>
      </c>
      <c r="K24" s="102">
        <v>-2.8299677306981201</v>
      </c>
      <c r="L24" s="102">
        <v>-4.4197736059845338</v>
      </c>
      <c r="M24" s="102">
        <v>-5.0197323866186094</v>
      </c>
      <c r="N24" s="102">
        <v>-4.0450908340828473</v>
      </c>
      <c r="O24" s="102">
        <v>-3.4677550040691494</v>
      </c>
      <c r="P24" s="102">
        <v>-3.1899430833110651</v>
      </c>
      <c r="Q24" s="102">
        <v>-4.8120577604531451</v>
      </c>
      <c r="R24" s="102">
        <v>-4.8290618005004591</v>
      </c>
      <c r="S24" s="102">
        <v>-4.3823897577382134</v>
      </c>
      <c r="T24" s="102">
        <v>-3.7489351929678962</v>
      </c>
      <c r="U24" s="102">
        <v>-3.9867281007634676</v>
      </c>
      <c r="V24" s="102">
        <v>-4.7328126384317013</v>
      </c>
      <c r="W24" s="102">
        <v>-5.2075712723830829</v>
      </c>
      <c r="X24" s="102">
        <v>-5.7226572086612633</v>
      </c>
      <c r="Y24" s="102"/>
    </row>
    <row r="25" spans="1:25">
      <c r="A25" s="209" t="s">
        <v>154</v>
      </c>
      <c r="B25" s="102">
        <v>-0.25169189229353034</v>
      </c>
      <c r="C25" s="102">
        <v>-0.2699962362033449</v>
      </c>
      <c r="D25" s="102">
        <v>-0.52929323798297656</v>
      </c>
      <c r="E25" s="102">
        <v>-0.66154124587941776</v>
      </c>
      <c r="F25" s="102">
        <v>-0.9390418856942232</v>
      </c>
      <c r="G25" s="102">
        <v>-1.1984039735378296</v>
      </c>
      <c r="H25" s="102">
        <v>-1.335472166314488</v>
      </c>
      <c r="I25" s="102">
        <v>-1.5549047766932937</v>
      </c>
      <c r="J25" s="102">
        <v>-1.7158390428551</v>
      </c>
      <c r="K25" s="102">
        <v>-1.9623027479135211</v>
      </c>
      <c r="L25" s="102">
        <v>-2.0526410698527537</v>
      </c>
      <c r="M25" s="102">
        <v>-2.1701251837054101</v>
      </c>
      <c r="N25" s="102">
        <v>-2.068646672773621</v>
      </c>
      <c r="O25" s="102">
        <v>-2.0893612372396784</v>
      </c>
      <c r="P25" s="102">
        <v>-2.0292719207595291</v>
      </c>
      <c r="Q25" s="102">
        <v>-1.9921783032354725</v>
      </c>
      <c r="R25" s="102">
        <v>-2.0840572456062918</v>
      </c>
      <c r="S25" s="102">
        <v>-2.1333700627605192</v>
      </c>
      <c r="T25" s="102">
        <v>-2.2063138619638316</v>
      </c>
      <c r="U25" s="102">
        <v>-2.3862690401382292</v>
      </c>
      <c r="V25" s="102">
        <v>-2.4640381190518701</v>
      </c>
      <c r="W25" s="102">
        <v>-2.6841361602946234</v>
      </c>
      <c r="X25" s="102">
        <v>-2.907930829523949</v>
      </c>
      <c r="Y25" s="102">
        <v>-3.1509356641602433</v>
      </c>
    </row>
    <row r="26" spans="1:25">
      <c r="A26" s="209" t="s">
        <v>155</v>
      </c>
      <c r="B26" s="102">
        <v>-0.29610936878520738</v>
      </c>
      <c r="C26" s="102">
        <v>-0.61464169184192607</v>
      </c>
      <c r="D26" s="102">
        <v>-0.8745137177324841</v>
      </c>
      <c r="E26" s="102">
        <v>-1.0906753693255387</v>
      </c>
      <c r="F26" s="102">
        <v>-1.2965585479808655</v>
      </c>
      <c r="G26" s="102">
        <v>-1.6288531780732123</v>
      </c>
      <c r="H26" s="102">
        <v>-1.9616829523843753</v>
      </c>
      <c r="I26" s="102">
        <v>-2.3381289662277998</v>
      </c>
      <c r="J26" s="102">
        <v>-2.7613713596538343</v>
      </c>
      <c r="K26" s="102">
        <v>-3.0224064309467593</v>
      </c>
      <c r="L26" s="102">
        <v>-3.1507360991050217</v>
      </c>
      <c r="M26" s="102">
        <v>-3.0098041919132905</v>
      </c>
      <c r="N26" s="102">
        <v>-2.6565362027080908</v>
      </c>
      <c r="O26" s="102">
        <v>-1.9752394036180998</v>
      </c>
      <c r="P26" s="102">
        <v>-1.5320682675083424</v>
      </c>
      <c r="Q26" s="102">
        <v>-1.1861739480534488</v>
      </c>
      <c r="R26" s="102">
        <v>-1.0844472700824626</v>
      </c>
      <c r="S26" s="102">
        <v>-1.1956406246641449</v>
      </c>
      <c r="T26" s="102">
        <v>-1.3563963368994634</v>
      </c>
      <c r="U26" s="102">
        <v>-1.5365080828955386</v>
      </c>
      <c r="V26" s="102">
        <v>-1.7032857658121212</v>
      </c>
      <c r="W26" s="102">
        <v>-1.9467180244877944</v>
      </c>
      <c r="X26" s="102">
        <v>-2.093199498909768</v>
      </c>
      <c r="Y26" s="102">
        <v>-2.2664530439132493</v>
      </c>
    </row>
    <row r="27" spans="1:25">
      <c r="A27" s="209" t="s">
        <v>156</v>
      </c>
      <c r="B27" s="102">
        <v>-0.11559182672246221</v>
      </c>
      <c r="C27" s="102">
        <v>-0.21837001260383548</v>
      </c>
      <c r="D27" s="102">
        <v>-0.38127583796757542</v>
      </c>
      <c r="E27" s="102">
        <v>-0.66398905002975206</v>
      </c>
      <c r="F27" s="102">
        <v>-0.8858968260684118</v>
      </c>
      <c r="G27" s="102">
        <v>-1.1723499482555322</v>
      </c>
      <c r="H27" s="102">
        <v>-1.4125059860207183</v>
      </c>
      <c r="I27" s="102">
        <v>-1.6453617103536335</v>
      </c>
      <c r="J27" s="102">
        <v>-1.8149206561825966</v>
      </c>
      <c r="K27" s="102">
        <v>-2.0266585989149855</v>
      </c>
      <c r="L27" s="102">
        <v>-2.1538175099234609</v>
      </c>
      <c r="M27" s="102">
        <v>-2.242189213495779</v>
      </c>
      <c r="N27" s="102">
        <v>-2.1516672190978361</v>
      </c>
      <c r="O27" s="102">
        <v>-1.129060593144525</v>
      </c>
      <c r="P27" s="102">
        <v>0.2587636218169877</v>
      </c>
      <c r="Q27" s="102">
        <v>2.3339894884527888</v>
      </c>
      <c r="R27" s="102">
        <v>4.3614394984892888</v>
      </c>
      <c r="S27" s="102">
        <v>5.7544602203423079</v>
      </c>
      <c r="T27" s="102">
        <v>6.2424260037516435</v>
      </c>
      <c r="U27" s="102">
        <v>6.9637671518043645</v>
      </c>
      <c r="V27" s="102">
        <v>7.3137266935285741</v>
      </c>
      <c r="W27" s="102">
        <v>7.5486370576786408</v>
      </c>
      <c r="X27" s="102">
        <v>7.5787870001311504</v>
      </c>
      <c r="Y27" s="102">
        <v>7.6055130803227788</v>
      </c>
    </row>
    <row r="28" spans="1:25">
      <c r="A28" s="209" t="s">
        <v>157</v>
      </c>
      <c r="B28" s="102">
        <v>-6.5317286177621156E-2</v>
      </c>
      <c r="C28" s="102">
        <v>1.8520109705424677E-2</v>
      </c>
      <c r="D28" s="102">
        <v>-0.25843152584318602</v>
      </c>
      <c r="E28" s="102">
        <v>-0.61919245670875289</v>
      </c>
      <c r="F28" s="102">
        <v>-0.84096790239643671</v>
      </c>
      <c r="G28" s="102">
        <v>-1.0679569491194933</v>
      </c>
      <c r="H28" s="102">
        <v>-1.1754456084054736</v>
      </c>
      <c r="I28" s="102">
        <v>-1.4173555451277413</v>
      </c>
      <c r="J28" s="102">
        <v>-1.6580496946282164</v>
      </c>
      <c r="K28" s="102">
        <v>-1.9704792078764677</v>
      </c>
      <c r="L28" s="102">
        <v>-2.2431864228220086</v>
      </c>
      <c r="M28" s="102">
        <v>-2.2504359720215104</v>
      </c>
      <c r="N28" s="102">
        <v>-2.2180068838244638</v>
      </c>
      <c r="O28" s="102">
        <v>-1.6249643162739968</v>
      </c>
      <c r="P28" s="102">
        <v>-1.0044949868083994</v>
      </c>
      <c r="Q28" s="102">
        <v>0.29788587538305633</v>
      </c>
      <c r="R28" s="102">
        <v>1.4889093961067466</v>
      </c>
      <c r="S28" s="102">
        <v>2.2566493071763212</v>
      </c>
      <c r="T28" s="102">
        <v>2.3769243838616023</v>
      </c>
      <c r="U28" s="102">
        <v>2.652605812665362</v>
      </c>
      <c r="V28" s="102">
        <v>2.7628220671716179</v>
      </c>
      <c r="W28" s="102">
        <v>2.7843274772389086</v>
      </c>
      <c r="X28" s="102">
        <v>2.9531856580607707</v>
      </c>
      <c r="Y28" s="102">
        <v>2.8093130193154452</v>
      </c>
    </row>
    <row r="29" spans="1:25">
      <c r="A29" s="209" t="s">
        <v>158</v>
      </c>
      <c r="B29" s="102">
        <v>-0.29190844850024367</v>
      </c>
      <c r="C29" s="102">
        <v>-0.39938387219207139</v>
      </c>
      <c r="D29" s="102">
        <v>-0.61929747061878182</v>
      </c>
      <c r="E29" s="102">
        <v>-0.88165122102761717</v>
      </c>
      <c r="F29" s="102">
        <v>-1.145549311548588</v>
      </c>
      <c r="G29" s="102">
        <v>-1.3136021738117627</v>
      </c>
      <c r="H29" s="102">
        <v>-1.5878463696845633</v>
      </c>
      <c r="I29" s="102">
        <v>-1.8295806957258496</v>
      </c>
      <c r="J29" s="102">
        <v>-1.9292208858366398</v>
      </c>
      <c r="K29" s="102">
        <v>-2.0697624131261594</v>
      </c>
      <c r="L29" s="102">
        <v>-2.1313311928788212</v>
      </c>
      <c r="M29" s="102">
        <v>-2.1020991236688018</v>
      </c>
      <c r="N29" s="102">
        <v>-2.2447853600907828</v>
      </c>
      <c r="O29" s="102">
        <v>-1.2692630276339445</v>
      </c>
      <c r="P29" s="102">
        <v>0.11533669765411649</v>
      </c>
      <c r="Q29" s="102">
        <v>1.4707068956284932</v>
      </c>
      <c r="R29" s="102">
        <v>2.6629870928188599</v>
      </c>
      <c r="S29" s="102">
        <v>3.6044015670386989</v>
      </c>
      <c r="T29" s="102">
        <v>4.2140160264432254</v>
      </c>
      <c r="U29" s="102">
        <v>4.7512645484334728</v>
      </c>
      <c r="V29" s="102">
        <v>4.9877620900892765</v>
      </c>
      <c r="W29" s="102">
        <v>5.1075168723367081</v>
      </c>
      <c r="X29" s="102">
        <v>5.0909663763510116</v>
      </c>
      <c r="Y29" s="102">
        <v>5.0866158523659637</v>
      </c>
    </row>
    <row r="30" spans="1:25">
      <c r="A30" s="209" t="s">
        <v>159</v>
      </c>
      <c r="B30" s="102">
        <v>-0.48714015534807203</v>
      </c>
      <c r="C30" s="102">
        <v>-0.25340516454435702</v>
      </c>
      <c r="D30" s="102">
        <v>-0.2998957806306809</v>
      </c>
      <c r="E30" s="102">
        <v>-0.62919582858534984</v>
      </c>
      <c r="F30" s="102">
        <v>-0.99115424523961382</v>
      </c>
      <c r="G30" s="102">
        <v>-1.1134359541162582</v>
      </c>
      <c r="H30" s="102">
        <v>-1.2965960295189543</v>
      </c>
      <c r="I30" s="102">
        <v>-1.7933059745146998</v>
      </c>
      <c r="J30" s="102">
        <v>-1.8361951985120917</v>
      </c>
      <c r="K30" s="102">
        <v>-2.2102156085187188</v>
      </c>
      <c r="L30" s="102">
        <v>-2.2721958776308648</v>
      </c>
      <c r="M30" s="102">
        <v>-2.6726402381494379</v>
      </c>
      <c r="N30" s="102">
        <v>-2.9261688854667391</v>
      </c>
      <c r="O30" s="102">
        <v>-2.1039805999116625</v>
      </c>
      <c r="P30" s="102">
        <v>-1.4220039313198884</v>
      </c>
      <c r="Q30" s="102">
        <v>-0.71676310851015335</v>
      </c>
      <c r="R30" s="102">
        <v>0.21326064773651005</v>
      </c>
      <c r="S30" s="102">
        <v>0.91000274370532996</v>
      </c>
      <c r="T30" s="102">
        <v>1.1584953553149586</v>
      </c>
      <c r="U30" s="102">
        <v>1.6804804791477401</v>
      </c>
      <c r="V30" s="102">
        <v>1.7718642380824559</v>
      </c>
      <c r="W30" s="102">
        <v>2.0277565980497827</v>
      </c>
      <c r="X30" s="102">
        <v>1.9798777596428132</v>
      </c>
      <c r="Y30" s="102">
        <v>1.911264033864329</v>
      </c>
    </row>
    <row r="32" spans="1:25">
      <c r="A32" s="379" t="s">
        <v>160</v>
      </c>
      <c r="B32" s="379"/>
      <c r="C32" s="379"/>
      <c r="D32" s="379"/>
      <c r="E32" s="379"/>
      <c r="F32" s="379"/>
      <c r="G32" s="379"/>
      <c r="H32" s="379"/>
      <c r="I32" s="379"/>
    </row>
    <row r="33" spans="1:19">
      <c r="A33" s="206"/>
    </row>
    <row r="34" spans="1:19">
      <c r="A34" s="207" t="s">
        <v>126</v>
      </c>
    </row>
    <row r="35" spans="1:19">
      <c r="A35" s="379" t="s">
        <v>127</v>
      </c>
      <c r="B35" s="379"/>
      <c r="C35" s="379"/>
      <c r="D35" s="379"/>
      <c r="E35" s="379"/>
      <c r="F35" s="379"/>
      <c r="G35" s="379"/>
      <c r="H35" s="379"/>
      <c r="I35" s="379"/>
      <c r="J35" s="379"/>
      <c r="K35" s="379"/>
      <c r="L35" s="379"/>
      <c r="M35" s="379"/>
      <c r="N35" s="379"/>
      <c r="O35" s="379"/>
      <c r="P35" s="379"/>
      <c r="Q35" s="379"/>
      <c r="R35" s="379"/>
      <c r="S35" s="379"/>
    </row>
    <row r="36" spans="1:19">
      <c r="A36" s="379" t="s">
        <v>128</v>
      </c>
      <c r="B36" s="379"/>
      <c r="C36" s="379"/>
      <c r="D36" s="379"/>
      <c r="E36" s="379"/>
      <c r="F36" s="379"/>
      <c r="G36" s="379"/>
      <c r="H36" s="379"/>
      <c r="I36" s="379"/>
      <c r="J36" s="379"/>
      <c r="K36" s="379"/>
      <c r="L36" s="379"/>
      <c r="M36" s="379"/>
      <c r="N36" s="379"/>
      <c r="O36" s="379"/>
      <c r="P36" s="379"/>
      <c r="Q36" s="379"/>
      <c r="R36" s="379"/>
      <c r="S36" s="379"/>
    </row>
    <row r="37" spans="1:19">
      <c r="A37" s="379" t="s">
        <v>129</v>
      </c>
      <c r="B37" s="379"/>
      <c r="C37" s="379"/>
      <c r="D37" s="379"/>
      <c r="E37" s="379"/>
      <c r="F37" s="379"/>
      <c r="G37" s="379"/>
      <c r="H37" s="379"/>
      <c r="I37" s="379"/>
      <c r="J37" s="379"/>
      <c r="K37" s="379"/>
      <c r="L37" s="379"/>
      <c r="M37" s="379"/>
      <c r="N37" s="379"/>
      <c r="O37" s="379"/>
      <c r="P37" s="379"/>
      <c r="Q37" s="379"/>
      <c r="R37" s="379"/>
      <c r="S37" s="379"/>
    </row>
    <row r="38" spans="1:19">
      <c r="A38" s="379" t="s">
        <v>130</v>
      </c>
      <c r="B38" s="379"/>
      <c r="C38" s="379"/>
      <c r="D38" s="379"/>
      <c r="E38" s="379"/>
      <c r="F38" s="379"/>
      <c r="G38" s="379"/>
      <c r="H38" s="379"/>
      <c r="I38" s="379"/>
      <c r="J38" s="379"/>
      <c r="K38" s="379"/>
      <c r="L38" s="379"/>
      <c r="M38" s="379"/>
      <c r="N38" s="379"/>
      <c r="O38" s="379"/>
      <c r="P38" s="379"/>
      <c r="Q38" s="379"/>
      <c r="R38" s="379"/>
      <c r="S38" s="379"/>
    </row>
    <row r="39" spans="1:19">
      <c r="A39" s="379" t="s">
        <v>131</v>
      </c>
      <c r="B39" s="379"/>
      <c r="C39" s="379"/>
      <c r="D39" s="379"/>
      <c r="E39" s="379"/>
      <c r="F39" s="379"/>
      <c r="G39" s="379"/>
      <c r="H39" s="379"/>
      <c r="I39" s="379"/>
      <c r="J39" s="379"/>
      <c r="K39" s="379"/>
      <c r="L39" s="379"/>
      <c r="M39" s="379"/>
      <c r="N39" s="379"/>
      <c r="O39" s="379"/>
      <c r="P39" s="379"/>
      <c r="Q39" s="379"/>
      <c r="R39" s="379"/>
      <c r="S39" s="379"/>
    </row>
    <row r="40" spans="1:19">
      <c r="A40" s="379" t="s">
        <v>132</v>
      </c>
      <c r="B40" s="379"/>
      <c r="C40" s="379"/>
      <c r="D40" s="379"/>
      <c r="E40" s="379"/>
      <c r="F40" s="379"/>
      <c r="G40" s="379"/>
      <c r="H40" s="379"/>
      <c r="I40" s="379"/>
      <c r="J40" s="379"/>
      <c r="K40" s="379"/>
      <c r="L40" s="379"/>
      <c r="M40" s="379"/>
      <c r="N40" s="379"/>
      <c r="O40" s="379"/>
      <c r="P40" s="379"/>
      <c r="Q40" s="379"/>
      <c r="R40" s="379"/>
      <c r="S40" s="379"/>
    </row>
    <row r="42" spans="1:19">
      <c r="A42" s="380" t="s">
        <v>2</v>
      </c>
      <c r="B42" s="380"/>
    </row>
  </sheetData>
  <mergeCells count="11">
    <mergeCell ref="A42:B42"/>
    <mergeCell ref="A36:S36"/>
    <mergeCell ref="A37:S37"/>
    <mergeCell ref="A38:S38"/>
    <mergeCell ref="A39:S39"/>
    <mergeCell ref="A40:S40"/>
    <mergeCell ref="B3:Y3"/>
    <mergeCell ref="A1:K1"/>
    <mergeCell ref="M1:N1"/>
    <mergeCell ref="A32:I32"/>
    <mergeCell ref="A35:S35"/>
  </mergeCells>
  <hyperlinks>
    <hyperlink ref="M1:N1"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workbookViewId="0">
      <selection sqref="A1:G1"/>
    </sheetView>
  </sheetViews>
  <sheetFormatPr defaultColWidth="9.140625" defaultRowHeight="12.75"/>
  <cols>
    <col min="1" max="1" width="9.140625" style="263"/>
    <col min="2" max="2" width="12.28515625" style="270" customWidth="1"/>
    <col min="3" max="3" width="19.28515625" style="268" customWidth="1"/>
    <col min="4" max="4" width="19.28515625" style="263" customWidth="1"/>
    <col min="5" max="5" width="19.28515625" style="269" customWidth="1"/>
    <col min="6" max="6" width="4.85546875" style="262" customWidth="1"/>
    <col min="7" max="7" width="9.140625" style="263"/>
    <col min="8" max="8" width="10.140625" style="263" bestFit="1" customWidth="1"/>
    <col min="9" max="16384" width="9.140625" style="263"/>
  </cols>
  <sheetData>
    <row r="1" spans="1:10" s="241" customFormat="1" ht="18" customHeight="1">
      <c r="A1" s="280" t="s">
        <v>2764</v>
      </c>
      <c r="B1" s="280"/>
      <c r="C1" s="280"/>
      <c r="D1" s="280"/>
      <c r="E1" s="280"/>
      <c r="F1" s="280"/>
      <c r="G1" s="280"/>
      <c r="I1" s="281" t="s">
        <v>0</v>
      </c>
      <c r="J1" s="281"/>
    </row>
    <row r="2" spans="1:10" s="242" customFormat="1" ht="15" customHeight="1">
      <c r="B2" s="282"/>
      <c r="C2" s="282"/>
      <c r="D2" s="282"/>
      <c r="E2" s="282"/>
      <c r="F2" s="282"/>
    </row>
    <row r="3" spans="1:10" s="243" customFormat="1" ht="14.1" customHeight="1">
      <c r="C3" s="244" t="s">
        <v>2813</v>
      </c>
      <c r="D3" s="244" t="s">
        <v>2814</v>
      </c>
      <c r="E3" s="244" t="s">
        <v>2815</v>
      </c>
    </row>
    <row r="4" spans="1:10" s="243" customFormat="1" ht="14.1" customHeight="1">
      <c r="A4" s="283" t="s">
        <v>2721</v>
      </c>
      <c r="B4" s="285" t="s">
        <v>6</v>
      </c>
      <c r="C4" s="287" t="s">
        <v>2762</v>
      </c>
      <c r="D4" s="289" t="s">
        <v>2763</v>
      </c>
      <c r="E4" s="289" t="s">
        <v>2761</v>
      </c>
    </row>
    <row r="5" spans="1:10" s="243" customFormat="1" ht="14.1" customHeight="1">
      <c r="A5" s="283"/>
      <c r="B5" s="285"/>
      <c r="C5" s="287"/>
      <c r="D5" s="289"/>
      <c r="E5" s="289"/>
    </row>
    <row r="6" spans="1:10" s="243" customFormat="1" ht="14.1" customHeight="1">
      <c r="A6" s="283"/>
      <c r="B6" s="285"/>
      <c r="C6" s="287"/>
      <c r="D6" s="289"/>
      <c r="E6" s="289"/>
    </row>
    <row r="7" spans="1:10" s="243" customFormat="1" ht="14.1" customHeight="1">
      <c r="A7" s="283"/>
      <c r="B7" s="285"/>
      <c r="C7" s="287"/>
      <c r="D7" s="289"/>
      <c r="E7" s="289"/>
    </row>
    <row r="8" spans="1:10" s="243" customFormat="1" ht="14.1" customHeight="1">
      <c r="A8" s="283"/>
      <c r="B8" s="285"/>
      <c r="C8" s="287"/>
      <c r="D8" s="289"/>
      <c r="E8" s="289"/>
    </row>
    <row r="9" spans="1:10" s="243" customFormat="1" ht="14.1" customHeight="1">
      <c r="A9" s="283"/>
      <c r="B9" s="285"/>
      <c r="C9" s="287"/>
      <c r="D9" s="289"/>
      <c r="E9" s="289"/>
    </row>
    <row r="10" spans="1:10" s="243" customFormat="1">
      <c r="A10" s="284"/>
      <c r="B10" s="286"/>
      <c r="C10" s="288"/>
      <c r="D10" s="290"/>
      <c r="E10" s="290"/>
    </row>
    <row r="11" spans="1:10" s="243" customFormat="1" ht="14.1" customHeight="1">
      <c r="A11" s="276" t="s">
        <v>2722</v>
      </c>
      <c r="B11" s="245">
        <v>43829</v>
      </c>
      <c r="C11" s="246">
        <v>0</v>
      </c>
      <c r="D11" s="247">
        <v>0</v>
      </c>
      <c r="E11" s="247">
        <v>-115</v>
      </c>
      <c r="G11" s="248">
        <v>-115</v>
      </c>
    </row>
    <row r="12" spans="1:10" s="243" customFormat="1" ht="14.1" customHeight="1">
      <c r="A12" s="277"/>
      <c r="B12" s="245">
        <v>43830</v>
      </c>
      <c r="C12" s="246">
        <v>0</v>
      </c>
      <c r="D12" s="247">
        <v>0</v>
      </c>
      <c r="E12" s="247">
        <v>-115</v>
      </c>
      <c r="G12" s="248">
        <v>-115</v>
      </c>
    </row>
    <row r="13" spans="1:10" s="243" customFormat="1" ht="14.1" customHeight="1">
      <c r="A13" s="277"/>
      <c r="B13" s="245">
        <v>43831</v>
      </c>
      <c r="C13" s="246">
        <v>0</v>
      </c>
      <c r="D13" s="247">
        <v>0</v>
      </c>
      <c r="E13" s="247">
        <v>-115</v>
      </c>
      <c r="G13" s="248">
        <v>-115</v>
      </c>
    </row>
    <row r="14" spans="1:10" s="243" customFormat="1" ht="14.1" customHeight="1">
      <c r="A14" s="277"/>
      <c r="B14" s="245">
        <v>43832</v>
      </c>
      <c r="C14" s="246">
        <v>0</v>
      </c>
      <c r="D14" s="247">
        <v>0</v>
      </c>
      <c r="E14" s="247">
        <v>-115</v>
      </c>
      <c r="G14" s="248">
        <v>-115</v>
      </c>
    </row>
    <row r="15" spans="1:10" s="243" customFormat="1" ht="14.1" customHeight="1">
      <c r="A15" s="277"/>
      <c r="B15" s="245">
        <v>43833</v>
      </c>
      <c r="C15" s="246">
        <v>0</v>
      </c>
      <c r="D15" s="247">
        <v>0</v>
      </c>
      <c r="E15" s="247">
        <v>-115</v>
      </c>
      <c r="G15" s="248">
        <v>-115</v>
      </c>
    </row>
    <row r="16" spans="1:10" s="243" customFormat="1" ht="14.1" customHeight="1">
      <c r="A16" s="277"/>
      <c r="B16" s="245">
        <v>43834</v>
      </c>
      <c r="C16" s="246">
        <v>0</v>
      </c>
      <c r="D16" s="247">
        <v>0</v>
      </c>
      <c r="E16" s="247">
        <v>-115</v>
      </c>
      <c r="G16" s="248">
        <v>-115</v>
      </c>
    </row>
    <row r="17" spans="1:7" s="243" customFormat="1" ht="14.1" customHeight="1">
      <c r="A17" s="278"/>
      <c r="B17" s="249">
        <v>43835</v>
      </c>
      <c r="C17" s="250">
        <v>0</v>
      </c>
      <c r="D17" s="251">
        <v>0</v>
      </c>
      <c r="E17" s="251">
        <v>-115</v>
      </c>
      <c r="G17" s="248"/>
    </row>
    <row r="18" spans="1:7" s="243" customFormat="1" ht="14.1" customHeight="1">
      <c r="A18" s="276" t="s">
        <v>2723</v>
      </c>
      <c r="B18" s="245">
        <v>43836</v>
      </c>
      <c r="C18" s="246">
        <v>0</v>
      </c>
      <c r="D18" s="247">
        <v>0</v>
      </c>
      <c r="E18" s="247">
        <v>-107.59999999999991</v>
      </c>
      <c r="G18" s="248">
        <v>-107.59999999999991</v>
      </c>
    </row>
    <row r="19" spans="1:7" s="243" customFormat="1" ht="14.1" customHeight="1">
      <c r="A19" s="277"/>
      <c r="B19" s="245">
        <v>43837</v>
      </c>
      <c r="C19" s="246">
        <v>0</v>
      </c>
      <c r="D19" s="247">
        <v>0</v>
      </c>
      <c r="E19" s="247">
        <v>-107.59999999999991</v>
      </c>
      <c r="G19" s="248">
        <v>-107.59999999999991</v>
      </c>
    </row>
    <row r="20" spans="1:7" s="243" customFormat="1" ht="14.1" customHeight="1">
      <c r="A20" s="277"/>
      <c r="B20" s="245">
        <v>43838</v>
      </c>
      <c r="C20" s="246">
        <v>0</v>
      </c>
      <c r="D20" s="247">
        <v>0</v>
      </c>
      <c r="E20" s="247">
        <v>-107.59999999999991</v>
      </c>
      <c r="G20" s="248">
        <v>-107.59999999999991</v>
      </c>
    </row>
    <row r="21" spans="1:7" s="243" customFormat="1" ht="14.1" customHeight="1">
      <c r="A21" s="277"/>
      <c r="B21" s="245">
        <v>43839</v>
      </c>
      <c r="C21" s="246">
        <v>0</v>
      </c>
      <c r="D21" s="247">
        <v>0</v>
      </c>
      <c r="E21" s="247">
        <v>-107.59999999999991</v>
      </c>
      <c r="G21" s="248">
        <v>-107.59999999999991</v>
      </c>
    </row>
    <row r="22" spans="1:7" s="243" customFormat="1" ht="14.1" customHeight="1">
      <c r="A22" s="277"/>
      <c r="B22" s="245">
        <v>43840</v>
      </c>
      <c r="C22" s="246">
        <v>0</v>
      </c>
      <c r="D22" s="247">
        <v>0</v>
      </c>
      <c r="E22" s="247">
        <v>-107.59999999999991</v>
      </c>
      <c r="G22" s="248">
        <v>-107.59999999999991</v>
      </c>
    </row>
    <row r="23" spans="1:7" s="243" customFormat="1" ht="14.1" customHeight="1">
      <c r="A23" s="277"/>
      <c r="B23" s="245">
        <v>43841</v>
      </c>
      <c r="C23" s="246">
        <v>0</v>
      </c>
      <c r="D23" s="247">
        <v>0</v>
      </c>
      <c r="E23" s="247">
        <v>-107.59999999999991</v>
      </c>
      <c r="G23" s="248">
        <v>-107.59999999999991</v>
      </c>
    </row>
    <row r="24" spans="1:7" s="243" customFormat="1" ht="14.1" customHeight="1">
      <c r="A24" s="278"/>
      <c r="B24" s="249">
        <v>43842</v>
      </c>
      <c r="C24" s="250">
        <v>0</v>
      </c>
      <c r="D24" s="251">
        <v>0</v>
      </c>
      <c r="E24" s="251">
        <v>-107.59999999999991</v>
      </c>
      <c r="G24" s="248"/>
    </row>
    <row r="25" spans="1:7" s="243" customFormat="1" ht="14.1" customHeight="1">
      <c r="A25" s="276" t="s">
        <v>2724</v>
      </c>
      <c r="B25" s="245">
        <v>43843</v>
      </c>
      <c r="C25" s="246">
        <v>0</v>
      </c>
      <c r="D25" s="247">
        <v>0</v>
      </c>
      <c r="E25" s="247">
        <v>-167.59999999999991</v>
      </c>
      <c r="G25" s="248">
        <v>-167.59999999999991</v>
      </c>
    </row>
    <row r="26" spans="1:7" s="243" customFormat="1" ht="14.1" customHeight="1">
      <c r="A26" s="277"/>
      <c r="B26" s="245">
        <v>43844</v>
      </c>
      <c r="C26" s="246">
        <v>0</v>
      </c>
      <c r="D26" s="247">
        <v>0</v>
      </c>
      <c r="E26" s="247">
        <v>-167.59999999999991</v>
      </c>
      <c r="G26" s="248">
        <v>-167.59999999999991</v>
      </c>
    </row>
    <row r="27" spans="1:7" s="243" customFormat="1" ht="14.1" customHeight="1">
      <c r="A27" s="277"/>
      <c r="B27" s="245">
        <v>43845</v>
      </c>
      <c r="C27" s="246">
        <v>0</v>
      </c>
      <c r="D27" s="247">
        <v>0</v>
      </c>
      <c r="E27" s="247">
        <v>-167.59999999999991</v>
      </c>
      <c r="G27" s="248">
        <v>-167.59999999999991</v>
      </c>
    </row>
    <row r="28" spans="1:7" s="243" customFormat="1" ht="14.1" customHeight="1">
      <c r="A28" s="277"/>
      <c r="B28" s="245">
        <v>43846</v>
      </c>
      <c r="C28" s="246">
        <v>0</v>
      </c>
      <c r="D28" s="247">
        <v>0</v>
      </c>
      <c r="E28" s="247">
        <v>-167.59999999999991</v>
      </c>
      <c r="G28" s="248">
        <v>-167.59999999999991</v>
      </c>
    </row>
    <row r="29" spans="1:7" s="243" customFormat="1" ht="14.1" customHeight="1">
      <c r="A29" s="277"/>
      <c r="B29" s="245">
        <v>43847</v>
      </c>
      <c r="C29" s="246">
        <v>0</v>
      </c>
      <c r="D29" s="247">
        <v>0</v>
      </c>
      <c r="E29" s="247">
        <v>-167.59999999999991</v>
      </c>
      <c r="G29" s="248">
        <v>-167.59999999999991</v>
      </c>
    </row>
    <row r="30" spans="1:7" s="243" customFormat="1" ht="14.1" customHeight="1">
      <c r="A30" s="277"/>
      <c r="B30" s="245">
        <v>43848</v>
      </c>
      <c r="C30" s="246">
        <v>0</v>
      </c>
      <c r="D30" s="247">
        <v>0</v>
      </c>
      <c r="E30" s="247">
        <v>-167.59999999999991</v>
      </c>
      <c r="G30" s="248">
        <v>-167.59999999999991</v>
      </c>
    </row>
    <row r="31" spans="1:7" s="243" customFormat="1" ht="14.1" customHeight="1">
      <c r="A31" s="278"/>
      <c r="B31" s="249">
        <v>43849</v>
      </c>
      <c r="C31" s="250">
        <v>0</v>
      </c>
      <c r="D31" s="251">
        <v>0</v>
      </c>
      <c r="E31" s="251">
        <v>-167.59999999999991</v>
      </c>
      <c r="G31" s="248"/>
    </row>
    <row r="32" spans="1:7" s="243" customFormat="1" ht="14.1" customHeight="1">
      <c r="A32" s="276" t="s">
        <v>2725</v>
      </c>
      <c r="B32" s="245">
        <v>43850</v>
      </c>
      <c r="C32" s="246">
        <v>0</v>
      </c>
      <c r="D32" s="247">
        <v>0</v>
      </c>
      <c r="E32" s="247">
        <v>-259</v>
      </c>
      <c r="G32" s="248">
        <v>-258.19999999999982</v>
      </c>
    </row>
    <row r="33" spans="1:7" s="243" customFormat="1" ht="14.1" customHeight="1">
      <c r="A33" s="277"/>
      <c r="B33" s="245">
        <v>43851</v>
      </c>
      <c r="C33" s="246">
        <v>0</v>
      </c>
      <c r="D33" s="247">
        <v>0</v>
      </c>
      <c r="E33" s="247">
        <v>-259</v>
      </c>
      <c r="G33" s="248">
        <v>-258.19999999999982</v>
      </c>
    </row>
    <row r="34" spans="1:7" s="243" customFormat="1" ht="14.1" customHeight="1">
      <c r="A34" s="277"/>
      <c r="B34" s="245">
        <v>43852</v>
      </c>
      <c r="C34" s="246">
        <v>0</v>
      </c>
      <c r="D34" s="247">
        <v>0</v>
      </c>
      <c r="E34" s="247">
        <v>-259</v>
      </c>
      <c r="G34" s="248">
        <v>-258.19999999999982</v>
      </c>
    </row>
    <row r="35" spans="1:7" s="243" customFormat="1" ht="14.1" customHeight="1">
      <c r="A35" s="277"/>
      <c r="B35" s="245">
        <v>43853</v>
      </c>
      <c r="C35" s="246">
        <v>0</v>
      </c>
      <c r="D35" s="247">
        <v>0</v>
      </c>
      <c r="E35" s="247">
        <v>-259</v>
      </c>
      <c r="G35" s="248">
        <v>-258.19999999999982</v>
      </c>
    </row>
    <row r="36" spans="1:7" s="243" customFormat="1" ht="14.1" customHeight="1">
      <c r="A36" s="277"/>
      <c r="B36" s="245">
        <v>43854</v>
      </c>
      <c r="C36" s="246">
        <v>0</v>
      </c>
      <c r="D36" s="247">
        <v>0</v>
      </c>
      <c r="E36" s="247">
        <v>-259</v>
      </c>
      <c r="G36" s="248">
        <v>-258.19999999999982</v>
      </c>
    </row>
    <row r="37" spans="1:7" s="243" customFormat="1" ht="14.1" customHeight="1">
      <c r="A37" s="277"/>
      <c r="B37" s="245">
        <v>43855</v>
      </c>
      <c r="C37" s="246">
        <v>0</v>
      </c>
      <c r="D37" s="247">
        <v>0</v>
      </c>
      <c r="E37" s="247">
        <v>-259</v>
      </c>
      <c r="G37" s="248">
        <v>-258.19999999999982</v>
      </c>
    </row>
    <row r="38" spans="1:7" s="243" customFormat="1" ht="14.1" customHeight="1">
      <c r="A38" s="278"/>
      <c r="B38" s="249">
        <v>43856</v>
      </c>
      <c r="C38" s="250">
        <v>0</v>
      </c>
      <c r="D38" s="251">
        <v>0</v>
      </c>
      <c r="E38" s="251">
        <v>-259</v>
      </c>
      <c r="G38" s="248"/>
    </row>
    <row r="39" spans="1:7" s="243" customFormat="1" ht="14.1" customHeight="1">
      <c r="A39" s="276" t="s">
        <v>2726</v>
      </c>
      <c r="B39" s="245">
        <v>43857</v>
      </c>
      <c r="C39" s="246">
        <v>0</v>
      </c>
      <c r="D39" s="247">
        <v>0</v>
      </c>
      <c r="E39" s="247">
        <v>-351</v>
      </c>
      <c r="G39" s="248">
        <v>-349.79999999999973</v>
      </c>
    </row>
    <row r="40" spans="1:7" s="243" customFormat="1" ht="14.1" customHeight="1">
      <c r="A40" s="277"/>
      <c r="B40" s="245">
        <v>43858</v>
      </c>
      <c r="C40" s="246">
        <v>0</v>
      </c>
      <c r="D40" s="247">
        <v>0</v>
      </c>
      <c r="E40" s="247">
        <v>-351</v>
      </c>
      <c r="G40" s="248">
        <v>-349.79999999999973</v>
      </c>
    </row>
    <row r="41" spans="1:7" s="243" customFormat="1" ht="14.1" customHeight="1">
      <c r="A41" s="277"/>
      <c r="B41" s="245">
        <v>43859</v>
      </c>
      <c r="C41" s="246">
        <v>0</v>
      </c>
      <c r="D41" s="247">
        <v>0</v>
      </c>
      <c r="E41" s="247">
        <v>-351</v>
      </c>
      <c r="G41" s="248">
        <v>-349.79999999999973</v>
      </c>
    </row>
    <row r="42" spans="1:7" s="243" customFormat="1" ht="14.1" customHeight="1">
      <c r="A42" s="277"/>
      <c r="B42" s="245">
        <v>43860</v>
      </c>
      <c r="C42" s="246">
        <v>0</v>
      </c>
      <c r="D42" s="247">
        <v>0</v>
      </c>
      <c r="E42" s="247">
        <v>-351</v>
      </c>
      <c r="G42" s="248">
        <v>-349.79999999999973</v>
      </c>
    </row>
    <row r="43" spans="1:7" s="243" customFormat="1" ht="14.1" customHeight="1">
      <c r="A43" s="277"/>
      <c r="B43" s="245">
        <v>43861</v>
      </c>
      <c r="C43" s="246">
        <v>0</v>
      </c>
      <c r="D43" s="247">
        <v>0</v>
      </c>
      <c r="E43" s="247">
        <v>-351</v>
      </c>
      <c r="G43" s="248">
        <v>-349.79999999999973</v>
      </c>
    </row>
    <row r="44" spans="1:7" s="243" customFormat="1" ht="14.1" customHeight="1">
      <c r="A44" s="277"/>
      <c r="B44" s="245">
        <v>43862</v>
      </c>
      <c r="C44" s="246">
        <v>0</v>
      </c>
      <c r="D44" s="247">
        <v>0</v>
      </c>
      <c r="E44" s="247">
        <v>-351</v>
      </c>
      <c r="G44" s="248">
        <v>-349.79999999999973</v>
      </c>
    </row>
    <row r="45" spans="1:7" s="243" customFormat="1" ht="14.1" customHeight="1">
      <c r="A45" s="278"/>
      <c r="B45" s="249">
        <v>43863</v>
      </c>
      <c r="C45" s="250">
        <v>0</v>
      </c>
      <c r="D45" s="251">
        <v>0</v>
      </c>
      <c r="E45" s="251">
        <v>-351</v>
      </c>
      <c r="G45" s="248"/>
    </row>
    <row r="46" spans="1:7" s="243" customFormat="1" ht="14.1" customHeight="1">
      <c r="A46" s="276" t="s">
        <v>2727</v>
      </c>
      <c r="B46" s="245">
        <v>43864</v>
      </c>
      <c r="C46" s="246">
        <v>0</v>
      </c>
      <c r="D46" s="247">
        <v>0</v>
      </c>
      <c r="E46" s="247">
        <v>-389</v>
      </c>
      <c r="G46" s="248">
        <v>-387.59999999999968</v>
      </c>
    </row>
    <row r="47" spans="1:7" s="243" customFormat="1" ht="14.1" customHeight="1">
      <c r="A47" s="277"/>
      <c r="B47" s="245">
        <v>43865</v>
      </c>
      <c r="C47" s="246">
        <v>0</v>
      </c>
      <c r="D47" s="247">
        <v>0</v>
      </c>
      <c r="E47" s="247">
        <v>-389</v>
      </c>
      <c r="G47" s="248">
        <v>-387.59999999999968</v>
      </c>
    </row>
    <row r="48" spans="1:7" s="243" customFormat="1" ht="14.1" customHeight="1">
      <c r="A48" s="277"/>
      <c r="B48" s="245">
        <v>43866</v>
      </c>
      <c r="C48" s="246">
        <v>0</v>
      </c>
      <c r="D48" s="247">
        <v>0</v>
      </c>
      <c r="E48" s="247">
        <v>-389</v>
      </c>
      <c r="G48" s="248">
        <v>-387.59999999999968</v>
      </c>
    </row>
    <row r="49" spans="1:7" s="243" customFormat="1" ht="14.1" customHeight="1">
      <c r="A49" s="277"/>
      <c r="B49" s="245">
        <v>43867</v>
      </c>
      <c r="C49" s="246">
        <v>0</v>
      </c>
      <c r="D49" s="247">
        <v>0</v>
      </c>
      <c r="E49" s="247">
        <v>-389</v>
      </c>
      <c r="G49" s="248">
        <v>-387.59999999999968</v>
      </c>
    </row>
    <row r="50" spans="1:7" s="243" customFormat="1" ht="14.1" customHeight="1">
      <c r="A50" s="277"/>
      <c r="B50" s="245">
        <v>43868</v>
      </c>
      <c r="C50" s="246">
        <v>0</v>
      </c>
      <c r="D50" s="247">
        <v>0</v>
      </c>
      <c r="E50" s="247">
        <v>-389</v>
      </c>
      <c r="G50" s="248">
        <v>-387.59999999999968</v>
      </c>
    </row>
    <row r="51" spans="1:7" s="243" customFormat="1" ht="14.1" customHeight="1">
      <c r="A51" s="277"/>
      <c r="B51" s="245">
        <v>43869</v>
      </c>
      <c r="C51" s="246">
        <v>0</v>
      </c>
      <c r="D51" s="247">
        <v>0</v>
      </c>
      <c r="E51" s="247">
        <v>-389</v>
      </c>
      <c r="G51" s="248">
        <v>-387.59999999999968</v>
      </c>
    </row>
    <row r="52" spans="1:7" s="243" customFormat="1" ht="14.1" customHeight="1">
      <c r="A52" s="278"/>
      <c r="B52" s="249">
        <v>43870</v>
      </c>
      <c r="C52" s="250">
        <v>0</v>
      </c>
      <c r="D52" s="251">
        <v>0</v>
      </c>
      <c r="E52" s="251">
        <v>-389</v>
      </c>
      <c r="G52" s="248"/>
    </row>
    <row r="53" spans="1:7" s="243" customFormat="1" ht="14.1" customHeight="1">
      <c r="A53" s="276" t="s">
        <v>2728</v>
      </c>
      <c r="B53" s="245">
        <v>43871</v>
      </c>
      <c r="C53" s="246">
        <v>0</v>
      </c>
      <c r="D53" s="247">
        <v>0</v>
      </c>
      <c r="E53" s="247">
        <v>-486</v>
      </c>
      <c r="G53" s="248">
        <v>-484.79999999999973</v>
      </c>
    </row>
    <row r="54" spans="1:7" s="243" customFormat="1" ht="14.1" customHeight="1">
      <c r="A54" s="277"/>
      <c r="B54" s="245">
        <v>43872</v>
      </c>
      <c r="C54" s="246">
        <v>0</v>
      </c>
      <c r="D54" s="247">
        <v>0</v>
      </c>
      <c r="E54" s="247">
        <v>-486</v>
      </c>
      <c r="G54" s="248">
        <v>-484.79999999999973</v>
      </c>
    </row>
    <row r="55" spans="1:7" s="243" customFormat="1" ht="14.1" customHeight="1">
      <c r="A55" s="277"/>
      <c r="B55" s="245">
        <v>43873</v>
      </c>
      <c r="C55" s="246">
        <v>0</v>
      </c>
      <c r="D55" s="247">
        <v>0</v>
      </c>
      <c r="E55" s="247">
        <v>-486</v>
      </c>
      <c r="G55" s="248">
        <v>-484.79999999999973</v>
      </c>
    </row>
    <row r="56" spans="1:7" s="243" customFormat="1" ht="14.1" customHeight="1">
      <c r="A56" s="277"/>
      <c r="B56" s="245">
        <v>43874</v>
      </c>
      <c r="C56" s="246">
        <v>0</v>
      </c>
      <c r="D56" s="247">
        <v>0</v>
      </c>
      <c r="E56" s="247">
        <v>-486</v>
      </c>
      <c r="G56" s="248">
        <v>-484.79999999999973</v>
      </c>
    </row>
    <row r="57" spans="1:7" s="243" customFormat="1" ht="14.1" customHeight="1">
      <c r="A57" s="277"/>
      <c r="B57" s="245">
        <v>43875</v>
      </c>
      <c r="C57" s="246">
        <v>0</v>
      </c>
      <c r="D57" s="247">
        <v>0</v>
      </c>
      <c r="E57" s="247">
        <v>-486</v>
      </c>
      <c r="G57" s="248">
        <v>-484.79999999999973</v>
      </c>
    </row>
    <row r="58" spans="1:7" s="243" customFormat="1" ht="14.1" customHeight="1">
      <c r="A58" s="277"/>
      <c r="B58" s="245">
        <v>43876</v>
      </c>
      <c r="C58" s="246">
        <v>0</v>
      </c>
      <c r="D58" s="247">
        <v>0</v>
      </c>
      <c r="E58" s="247">
        <v>-486</v>
      </c>
      <c r="G58" s="248">
        <v>-484.79999999999973</v>
      </c>
    </row>
    <row r="59" spans="1:7" s="243" customFormat="1" ht="14.1" customHeight="1">
      <c r="A59" s="278"/>
      <c r="B59" s="249">
        <v>43877</v>
      </c>
      <c r="C59" s="250">
        <v>0</v>
      </c>
      <c r="D59" s="251">
        <v>0</v>
      </c>
      <c r="E59" s="251">
        <v>-486</v>
      </c>
      <c r="G59" s="248"/>
    </row>
    <row r="60" spans="1:7" s="243" customFormat="1" ht="14.1" customHeight="1">
      <c r="A60" s="276" t="s">
        <v>2729</v>
      </c>
      <c r="B60" s="245">
        <v>43878</v>
      </c>
      <c r="C60" s="246">
        <v>0</v>
      </c>
      <c r="D60" s="247">
        <v>0</v>
      </c>
      <c r="E60" s="247">
        <v>-571</v>
      </c>
      <c r="G60" s="248">
        <v>-569.59999999999968</v>
      </c>
    </row>
    <row r="61" spans="1:7" s="243" customFormat="1" ht="14.1" customHeight="1">
      <c r="A61" s="277"/>
      <c r="B61" s="245">
        <v>43879</v>
      </c>
      <c r="C61" s="246">
        <v>0</v>
      </c>
      <c r="D61" s="247">
        <v>0</v>
      </c>
      <c r="E61" s="247">
        <v>-571</v>
      </c>
      <c r="G61" s="248">
        <v>-569.59999999999968</v>
      </c>
    </row>
    <row r="62" spans="1:7" s="243" customFormat="1" ht="14.1" customHeight="1">
      <c r="A62" s="277"/>
      <c r="B62" s="245">
        <v>43880</v>
      </c>
      <c r="C62" s="246">
        <v>0</v>
      </c>
      <c r="D62" s="247">
        <v>0</v>
      </c>
      <c r="E62" s="247">
        <v>-571</v>
      </c>
      <c r="G62" s="248">
        <v>-569.59999999999968</v>
      </c>
    </row>
    <row r="63" spans="1:7" s="243" customFormat="1" ht="14.1" customHeight="1">
      <c r="A63" s="277"/>
      <c r="B63" s="245">
        <v>43881</v>
      </c>
      <c r="C63" s="246">
        <v>0</v>
      </c>
      <c r="D63" s="247">
        <v>0</v>
      </c>
      <c r="E63" s="247">
        <v>-571</v>
      </c>
      <c r="G63" s="248">
        <v>-569.59999999999968</v>
      </c>
    </row>
    <row r="64" spans="1:7" s="243" customFormat="1" ht="14.1" customHeight="1">
      <c r="A64" s="277"/>
      <c r="B64" s="245">
        <v>43882</v>
      </c>
      <c r="C64" s="246">
        <v>0</v>
      </c>
      <c r="D64" s="247">
        <v>0</v>
      </c>
      <c r="E64" s="247">
        <v>-571</v>
      </c>
      <c r="G64" s="248">
        <v>-569.59999999999968</v>
      </c>
    </row>
    <row r="65" spans="1:7" s="243" customFormat="1" ht="14.1" customHeight="1">
      <c r="A65" s="277"/>
      <c r="B65" s="245">
        <v>43883</v>
      </c>
      <c r="C65" s="246">
        <v>0</v>
      </c>
      <c r="D65" s="247">
        <v>0</v>
      </c>
      <c r="E65" s="247">
        <v>-571</v>
      </c>
      <c r="G65" s="248">
        <v>-569.59999999999968</v>
      </c>
    </row>
    <row r="66" spans="1:7" s="243" customFormat="1" ht="14.1" customHeight="1">
      <c r="A66" s="278"/>
      <c r="B66" s="249">
        <v>43884</v>
      </c>
      <c r="C66" s="250">
        <v>0</v>
      </c>
      <c r="D66" s="251">
        <v>0</v>
      </c>
      <c r="E66" s="251">
        <v>-571</v>
      </c>
      <c r="G66" s="248"/>
    </row>
    <row r="67" spans="1:7" s="243" customFormat="1" ht="14.1" customHeight="1">
      <c r="A67" s="276" t="s">
        <v>2730</v>
      </c>
      <c r="B67" s="245">
        <v>43885</v>
      </c>
      <c r="C67" s="246">
        <v>0</v>
      </c>
      <c r="D67" s="247">
        <v>0</v>
      </c>
      <c r="E67" s="247">
        <v>-565</v>
      </c>
      <c r="G67" s="248">
        <v>-563.39999999999964</v>
      </c>
    </row>
    <row r="68" spans="1:7" s="243" customFormat="1" ht="14.1" customHeight="1">
      <c r="A68" s="277"/>
      <c r="B68" s="245">
        <v>43886</v>
      </c>
      <c r="C68" s="246">
        <v>0</v>
      </c>
      <c r="D68" s="247">
        <v>0</v>
      </c>
      <c r="E68" s="247">
        <v>-565</v>
      </c>
      <c r="G68" s="248">
        <v>-563.39999999999964</v>
      </c>
    </row>
    <row r="69" spans="1:7" s="243" customFormat="1" ht="14.1" customHeight="1">
      <c r="A69" s="277"/>
      <c r="B69" s="245">
        <v>43887</v>
      </c>
      <c r="C69" s="246">
        <v>0</v>
      </c>
      <c r="D69" s="247">
        <v>0</v>
      </c>
      <c r="E69" s="247">
        <v>-565</v>
      </c>
      <c r="G69" s="248">
        <v>-563.39999999999964</v>
      </c>
    </row>
    <row r="70" spans="1:7" s="243" customFormat="1" ht="14.1" customHeight="1">
      <c r="A70" s="277"/>
      <c r="B70" s="245">
        <v>43888</v>
      </c>
      <c r="C70" s="246">
        <v>0</v>
      </c>
      <c r="D70" s="247">
        <v>0</v>
      </c>
      <c r="E70" s="247">
        <v>-565</v>
      </c>
      <c r="G70" s="248">
        <v>-563.39999999999964</v>
      </c>
    </row>
    <row r="71" spans="1:7" s="243" customFormat="1" ht="14.1" customHeight="1">
      <c r="A71" s="277"/>
      <c r="B71" s="245">
        <v>43889</v>
      </c>
      <c r="C71" s="246">
        <v>0</v>
      </c>
      <c r="D71" s="247">
        <v>0</v>
      </c>
      <c r="E71" s="247">
        <v>-565</v>
      </c>
      <c r="G71" s="248">
        <v>-563.39999999999964</v>
      </c>
    </row>
    <row r="72" spans="1:7" s="243" customFormat="1" ht="14.1" customHeight="1">
      <c r="A72" s="277"/>
      <c r="B72" s="245">
        <v>43890</v>
      </c>
      <c r="C72" s="246">
        <v>0</v>
      </c>
      <c r="D72" s="247">
        <v>0</v>
      </c>
      <c r="E72" s="247">
        <v>-565</v>
      </c>
      <c r="G72" s="248">
        <v>-563.39999999999964</v>
      </c>
    </row>
    <row r="73" spans="1:7" s="243" customFormat="1" ht="14.1" customHeight="1">
      <c r="A73" s="278"/>
      <c r="B73" s="249">
        <v>43891</v>
      </c>
      <c r="C73" s="250">
        <v>0</v>
      </c>
      <c r="D73" s="251">
        <v>0</v>
      </c>
      <c r="E73" s="251">
        <v>-565</v>
      </c>
      <c r="G73" s="248"/>
    </row>
    <row r="74" spans="1:7" s="243" customFormat="1" ht="14.1" customHeight="1">
      <c r="A74" s="276" t="s">
        <v>2731</v>
      </c>
      <c r="B74" s="245">
        <v>43892</v>
      </c>
      <c r="C74" s="246">
        <v>0</v>
      </c>
      <c r="D74" s="247">
        <v>0</v>
      </c>
      <c r="E74" s="247">
        <v>-586</v>
      </c>
      <c r="G74" s="248">
        <v>-583.99999999999955</v>
      </c>
    </row>
    <row r="75" spans="1:7" s="243" customFormat="1" ht="14.1" customHeight="1">
      <c r="A75" s="277"/>
      <c r="B75" s="245">
        <v>43893</v>
      </c>
      <c r="C75" s="246">
        <v>0</v>
      </c>
      <c r="D75" s="247">
        <v>0</v>
      </c>
      <c r="E75" s="247">
        <v>-586</v>
      </c>
      <c r="G75" s="248">
        <v>-583.99999999999955</v>
      </c>
    </row>
    <row r="76" spans="1:7" s="243" customFormat="1" ht="14.1" customHeight="1">
      <c r="A76" s="277"/>
      <c r="B76" s="245">
        <v>43894</v>
      </c>
      <c r="C76" s="246">
        <v>0</v>
      </c>
      <c r="D76" s="247">
        <v>0</v>
      </c>
      <c r="E76" s="247">
        <v>-586</v>
      </c>
      <c r="G76" s="248">
        <v>-583.99999999999955</v>
      </c>
    </row>
    <row r="77" spans="1:7" s="243" customFormat="1" ht="14.1" customHeight="1">
      <c r="A77" s="277"/>
      <c r="B77" s="245">
        <v>43895</v>
      </c>
      <c r="C77" s="246">
        <v>0</v>
      </c>
      <c r="D77" s="247">
        <v>0</v>
      </c>
      <c r="E77" s="247">
        <v>-586</v>
      </c>
      <c r="G77" s="248">
        <v>-583.99999999999955</v>
      </c>
    </row>
    <row r="78" spans="1:7" s="243" customFormat="1" ht="14.1" customHeight="1">
      <c r="A78" s="277"/>
      <c r="B78" s="245">
        <v>43896</v>
      </c>
      <c r="C78" s="246">
        <v>0</v>
      </c>
      <c r="D78" s="247">
        <v>0</v>
      </c>
      <c r="E78" s="247">
        <v>-586</v>
      </c>
      <c r="G78" s="248">
        <v>-583.99999999999955</v>
      </c>
    </row>
    <row r="79" spans="1:7" s="243" customFormat="1" ht="14.1" customHeight="1">
      <c r="A79" s="277"/>
      <c r="B79" s="245">
        <v>43897</v>
      </c>
      <c r="C79" s="246">
        <v>0</v>
      </c>
      <c r="D79" s="247">
        <v>0</v>
      </c>
      <c r="E79" s="247">
        <v>-586</v>
      </c>
      <c r="G79" s="248">
        <v>-583.99999999999955</v>
      </c>
    </row>
    <row r="80" spans="1:7" s="243" customFormat="1" ht="14.1" customHeight="1">
      <c r="A80" s="278"/>
      <c r="B80" s="249">
        <v>43898</v>
      </c>
      <c r="C80" s="250">
        <v>0</v>
      </c>
      <c r="D80" s="251">
        <v>0</v>
      </c>
      <c r="E80" s="251">
        <v>-586</v>
      </c>
      <c r="G80" s="248"/>
    </row>
    <row r="81" spans="1:11" s="243" customFormat="1" ht="14.1" customHeight="1">
      <c r="A81" s="276" t="s">
        <v>2732</v>
      </c>
      <c r="B81" s="245">
        <v>43899</v>
      </c>
      <c r="C81" s="246">
        <v>0</v>
      </c>
      <c r="D81" s="247">
        <v>0</v>
      </c>
      <c r="E81" s="252">
        <v>-557</v>
      </c>
      <c r="G81" s="248">
        <v>-555</v>
      </c>
    </row>
    <row r="82" spans="1:11" s="243" customFormat="1" ht="14.1" customHeight="1">
      <c r="A82" s="277"/>
      <c r="B82" s="245">
        <v>43900</v>
      </c>
      <c r="C82" s="246">
        <v>0</v>
      </c>
      <c r="D82" s="247">
        <v>0</v>
      </c>
      <c r="E82" s="252">
        <v>-557</v>
      </c>
      <c r="G82" s="248">
        <v>-555</v>
      </c>
    </row>
    <row r="83" spans="1:11" s="243" customFormat="1" ht="14.1" customHeight="1">
      <c r="A83" s="277"/>
      <c r="B83" s="245">
        <v>43901</v>
      </c>
      <c r="C83" s="246">
        <v>0</v>
      </c>
      <c r="D83" s="247">
        <v>0</v>
      </c>
      <c r="E83" s="252">
        <v>-557</v>
      </c>
      <c r="G83" s="248">
        <v>-555</v>
      </c>
    </row>
    <row r="84" spans="1:11" s="243" customFormat="1" ht="14.1" customHeight="1">
      <c r="A84" s="277"/>
      <c r="B84" s="245">
        <v>43902</v>
      </c>
      <c r="C84" s="253">
        <v>0</v>
      </c>
      <c r="D84" s="254">
        <v>0</v>
      </c>
      <c r="E84" s="252">
        <v>-557</v>
      </c>
      <c r="G84" s="248">
        <v>-555</v>
      </c>
    </row>
    <row r="85" spans="1:11" s="243" customFormat="1" ht="14.1" customHeight="1">
      <c r="A85" s="277"/>
      <c r="B85" s="245">
        <v>43903</v>
      </c>
      <c r="C85" s="253">
        <v>1</v>
      </c>
      <c r="D85" s="254">
        <v>0</v>
      </c>
      <c r="E85" s="252">
        <v>-557</v>
      </c>
      <c r="G85" s="248">
        <v>-555</v>
      </c>
    </row>
    <row r="86" spans="1:11" s="243" customFormat="1" ht="14.1" customHeight="1">
      <c r="A86" s="277"/>
      <c r="B86" s="245">
        <v>43904</v>
      </c>
      <c r="C86" s="253">
        <v>1</v>
      </c>
      <c r="D86" s="254">
        <v>0</v>
      </c>
      <c r="E86" s="252">
        <v>-557</v>
      </c>
      <c r="G86" s="248">
        <v>-555</v>
      </c>
    </row>
    <row r="87" spans="1:11" s="243" customFormat="1" ht="14.1" customHeight="1">
      <c r="A87" s="278"/>
      <c r="B87" s="249">
        <v>43905</v>
      </c>
      <c r="C87" s="255">
        <v>1</v>
      </c>
      <c r="D87" s="256">
        <v>0</v>
      </c>
      <c r="E87" s="257">
        <v>-557</v>
      </c>
      <c r="F87" s="254"/>
      <c r="G87" s="248"/>
      <c r="H87" s="258"/>
      <c r="I87" s="259"/>
      <c r="J87" s="259"/>
      <c r="K87" s="259"/>
    </row>
    <row r="88" spans="1:11" s="243" customFormat="1" ht="14.1" customHeight="1">
      <c r="A88" s="276" t="s">
        <v>2733</v>
      </c>
      <c r="B88" s="245">
        <v>43906</v>
      </c>
      <c r="C88" s="253">
        <v>2</v>
      </c>
      <c r="D88" s="254">
        <v>0</v>
      </c>
      <c r="E88" s="252">
        <v>-481</v>
      </c>
      <c r="F88" s="254"/>
      <c r="G88" s="248">
        <v>-479</v>
      </c>
      <c r="H88" s="258"/>
      <c r="I88" s="259"/>
      <c r="J88" s="259"/>
    </row>
    <row r="89" spans="1:11" s="243" customFormat="1" ht="14.1" customHeight="1">
      <c r="A89" s="277"/>
      <c r="B89" s="245">
        <v>43907</v>
      </c>
      <c r="C89" s="253">
        <v>3</v>
      </c>
      <c r="D89" s="254">
        <v>2</v>
      </c>
      <c r="E89" s="252">
        <v>-481</v>
      </c>
      <c r="G89" s="248">
        <v>-479</v>
      </c>
      <c r="H89" s="258"/>
      <c r="I89" s="259"/>
      <c r="J89" s="259"/>
    </row>
    <row r="90" spans="1:11" s="243" customFormat="1" ht="14.1" customHeight="1">
      <c r="A90" s="277"/>
      <c r="B90" s="245">
        <v>43908</v>
      </c>
      <c r="C90" s="253">
        <v>6</v>
      </c>
      <c r="D90" s="254">
        <v>5</v>
      </c>
      <c r="E90" s="252">
        <v>-481</v>
      </c>
      <c r="G90" s="248">
        <v>-479</v>
      </c>
      <c r="H90" s="258"/>
      <c r="I90" s="259"/>
      <c r="J90" s="259"/>
    </row>
    <row r="91" spans="1:11" s="243" customFormat="1" ht="14.1" customHeight="1">
      <c r="A91" s="277"/>
      <c r="B91" s="245">
        <v>43909</v>
      </c>
      <c r="C91" s="253">
        <v>6</v>
      </c>
      <c r="D91" s="254">
        <v>6</v>
      </c>
      <c r="E91" s="252">
        <v>-481</v>
      </c>
      <c r="G91" s="248">
        <v>-479</v>
      </c>
      <c r="H91" s="258"/>
      <c r="I91" s="259"/>
      <c r="J91" s="259"/>
    </row>
    <row r="92" spans="1:11" s="243" customFormat="1" ht="14.1" customHeight="1">
      <c r="A92" s="277"/>
      <c r="B92" s="245">
        <v>43910</v>
      </c>
      <c r="C92" s="253">
        <v>7</v>
      </c>
      <c r="D92" s="254">
        <v>11</v>
      </c>
      <c r="E92" s="252">
        <v>-481</v>
      </c>
      <c r="G92" s="248">
        <v>-479</v>
      </c>
      <c r="H92" s="258"/>
      <c r="I92" s="259"/>
      <c r="J92" s="259"/>
      <c r="K92" s="259"/>
    </row>
    <row r="93" spans="1:11" s="243" customFormat="1" ht="14.1" customHeight="1">
      <c r="A93" s="277"/>
      <c r="B93" s="245">
        <v>43911</v>
      </c>
      <c r="C93" s="253">
        <v>10</v>
      </c>
      <c r="D93" s="254">
        <v>11</v>
      </c>
      <c r="E93" s="252">
        <v>-481</v>
      </c>
      <c r="G93" s="248">
        <v>-479</v>
      </c>
      <c r="H93" s="258"/>
      <c r="I93" s="259"/>
      <c r="J93" s="259"/>
      <c r="K93" s="259"/>
    </row>
    <row r="94" spans="1:11" s="243" customFormat="1" ht="14.1" customHeight="1">
      <c r="A94" s="278"/>
      <c r="B94" s="249">
        <v>43912</v>
      </c>
      <c r="C94" s="255">
        <v>14</v>
      </c>
      <c r="D94" s="256">
        <v>11</v>
      </c>
      <c r="E94" s="257">
        <v>-481</v>
      </c>
      <c r="G94" s="248"/>
      <c r="H94" s="258"/>
      <c r="I94" s="259"/>
      <c r="J94" s="259"/>
      <c r="K94" s="259"/>
    </row>
    <row r="95" spans="1:11" s="243" customFormat="1" ht="14.1" customHeight="1">
      <c r="A95" s="276" t="s">
        <v>2734</v>
      </c>
      <c r="B95" s="245">
        <v>43913</v>
      </c>
      <c r="C95" s="253">
        <v>16</v>
      </c>
      <c r="D95" s="254">
        <v>13</v>
      </c>
      <c r="E95" s="252">
        <v>-520</v>
      </c>
      <c r="F95" s="254"/>
      <c r="G95" s="248">
        <v>-519</v>
      </c>
      <c r="H95" s="258"/>
      <c r="I95" s="259"/>
      <c r="J95" s="259"/>
      <c r="K95" s="259"/>
    </row>
    <row r="96" spans="1:11" s="243" customFormat="1" ht="14.1" customHeight="1">
      <c r="A96" s="277"/>
      <c r="B96" s="245">
        <v>43914</v>
      </c>
      <c r="C96" s="253">
        <v>22</v>
      </c>
      <c r="D96" s="254">
        <v>15</v>
      </c>
      <c r="E96" s="252">
        <v>-520</v>
      </c>
      <c r="G96" s="248">
        <v>-519</v>
      </c>
      <c r="H96" s="258"/>
      <c r="I96" s="259"/>
      <c r="J96" s="259"/>
      <c r="K96" s="259"/>
    </row>
    <row r="97" spans="1:11" s="243" customFormat="1" ht="14.1" customHeight="1">
      <c r="A97" s="277"/>
      <c r="B97" s="245">
        <v>43915</v>
      </c>
      <c r="C97" s="253">
        <v>25</v>
      </c>
      <c r="D97" s="254">
        <v>16</v>
      </c>
      <c r="E97" s="252">
        <v>-520</v>
      </c>
      <c r="G97" s="248">
        <v>-519</v>
      </c>
      <c r="H97" s="258"/>
      <c r="I97" s="259"/>
      <c r="J97" s="259"/>
      <c r="K97" s="259"/>
    </row>
    <row r="98" spans="1:11" s="243" customFormat="1" ht="14.1" customHeight="1">
      <c r="A98" s="277"/>
      <c r="B98" s="245">
        <v>43916</v>
      </c>
      <c r="C98" s="253">
        <v>33</v>
      </c>
      <c r="D98" s="254">
        <v>31</v>
      </c>
      <c r="E98" s="252">
        <v>-520</v>
      </c>
      <c r="G98" s="248">
        <v>-519</v>
      </c>
      <c r="H98" s="258"/>
      <c r="I98" s="259"/>
      <c r="J98" s="259"/>
      <c r="K98" s="259"/>
    </row>
    <row r="99" spans="1:11" s="243" customFormat="1" ht="14.1" customHeight="1">
      <c r="A99" s="277"/>
      <c r="B99" s="245">
        <v>43917</v>
      </c>
      <c r="C99" s="253">
        <v>40</v>
      </c>
      <c r="D99" s="254">
        <v>66</v>
      </c>
      <c r="E99" s="252">
        <v>-520</v>
      </c>
      <c r="G99" s="248">
        <v>-519</v>
      </c>
      <c r="H99" s="258"/>
      <c r="I99" s="259"/>
      <c r="J99" s="259"/>
      <c r="K99" s="259"/>
    </row>
    <row r="100" spans="1:11" s="243" customFormat="1" ht="14.1" customHeight="1">
      <c r="A100" s="277"/>
      <c r="B100" s="245">
        <v>43918</v>
      </c>
      <c r="C100" s="253">
        <v>41</v>
      </c>
      <c r="D100" s="254">
        <v>73</v>
      </c>
      <c r="E100" s="252">
        <v>-520</v>
      </c>
      <c r="G100" s="248">
        <v>-519</v>
      </c>
      <c r="H100" s="258"/>
      <c r="I100" s="259"/>
      <c r="J100" s="259"/>
      <c r="K100" s="259"/>
    </row>
    <row r="101" spans="1:11" s="243" customFormat="1" ht="14.1" customHeight="1">
      <c r="A101" s="278"/>
      <c r="B101" s="249">
        <v>43919</v>
      </c>
      <c r="C101" s="255">
        <v>47</v>
      </c>
      <c r="D101" s="256">
        <v>73</v>
      </c>
      <c r="E101" s="257">
        <v>-520</v>
      </c>
      <c r="G101" s="248"/>
      <c r="H101" s="258"/>
      <c r="I101" s="259"/>
      <c r="J101" s="259"/>
      <c r="K101" s="259"/>
    </row>
    <row r="102" spans="1:11" s="243" customFormat="1" ht="14.1" customHeight="1">
      <c r="A102" s="276" t="s">
        <v>2735</v>
      </c>
      <c r="B102" s="245">
        <v>43920</v>
      </c>
      <c r="C102" s="253">
        <v>69</v>
      </c>
      <c r="D102" s="254">
        <v>116</v>
      </c>
      <c r="E102" s="252">
        <v>126</v>
      </c>
      <c r="F102" s="254"/>
      <c r="G102" s="248">
        <v>127</v>
      </c>
      <c r="H102" s="258"/>
      <c r="I102" s="259"/>
      <c r="J102" s="259"/>
      <c r="K102" s="259"/>
    </row>
    <row r="103" spans="1:11" s="243" customFormat="1" ht="14.1" customHeight="1">
      <c r="A103" s="277"/>
      <c r="B103" s="245">
        <v>43921</v>
      </c>
      <c r="C103" s="253">
        <v>97</v>
      </c>
      <c r="D103" s="254">
        <v>166</v>
      </c>
      <c r="E103" s="252">
        <v>126</v>
      </c>
      <c r="G103" s="248">
        <v>127</v>
      </c>
      <c r="H103" s="258"/>
      <c r="I103" s="259"/>
      <c r="J103" s="259"/>
      <c r="K103" s="259"/>
    </row>
    <row r="104" spans="1:11" s="243" customFormat="1" ht="14.1" customHeight="1">
      <c r="A104" s="277"/>
      <c r="B104" s="245">
        <v>43922</v>
      </c>
      <c r="C104" s="253">
        <v>126</v>
      </c>
      <c r="D104" s="254">
        <v>215</v>
      </c>
      <c r="E104" s="252">
        <v>126</v>
      </c>
      <c r="G104" s="248">
        <v>127</v>
      </c>
      <c r="H104" s="258"/>
      <c r="I104" s="259"/>
      <c r="J104" s="259"/>
      <c r="K104" s="259"/>
    </row>
    <row r="105" spans="1:11" s="243" customFormat="1" ht="14.1" customHeight="1">
      <c r="A105" s="277"/>
      <c r="B105" s="245">
        <v>43923</v>
      </c>
      <c r="C105" s="253">
        <v>172</v>
      </c>
      <c r="D105" s="254">
        <v>278</v>
      </c>
      <c r="E105" s="252">
        <v>126</v>
      </c>
      <c r="G105" s="248">
        <v>127</v>
      </c>
      <c r="H105" s="258"/>
      <c r="I105" s="259"/>
      <c r="J105" s="259"/>
      <c r="K105" s="259"/>
    </row>
    <row r="106" spans="1:11" s="243" customFormat="1" ht="14.1" customHeight="1">
      <c r="A106" s="277"/>
      <c r="B106" s="245">
        <v>43924</v>
      </c>
      <c r="C106" s="253">
        <v>218</v>
      </c>
      <c r="D106" s="254">
        <v>349</v>
      </c>
      <c r="E106" s="252">
        <v>126</v>
      </c>
      <c r="G106" s="248">
        <v>127</v>
      </c>
      <c r="H106" s="258"/>
      <c r="I106" s="259"/>
      <c r="J106" s="259"/>
      <c r="K106" s="259"/>
    </row>
    <row r="107" spans="1:11" s="243" customFormat="1" ht="14.1" customHeight="1">
      <c r="A107" s="277"/>
      <c r="B107" s="245">
        <v>43925</v>
      </c>
      <c r="C107" s="253">
        <v>220</v>
      </c>
      <c r="D107" s="254">
        <v>351</v>
      </c>
      <c r="E107" s="252">
        <v>126</v>
      </c>
      <c r="G107" s="248">
        <v>127</v>
      </c>
      <c r="H107" s="258"/>
      <c r="I107" s="259"/>
      <c r="J107" s="259"/>
      <c r="K107" s="259"/>
    </row>
    <row r="108" spans="1:11" s="243" customFormat="1" ht="14.1" customHeight="1">
      <c r="A108" s="278"/>
      <c r="B108" s="249">
        <v>43926</v>
      </c>
      <c r="C108" s="255">
        <v>222</v>
      </c>
      <c r="D108" s="256">
        <v>355</v>
      </c>
      <c r="E108" s="257">
        <v>126</v>
      </c>
      <c r="G108" s="248"/>
      <c r="H108" s="258"/>
      <c r="I108" s="259"/>
      <c r="J108" s="259"/>
      <c r="K108" s="259"/>
    </row>
    <row r="109" spans="1:11" s="243" customFormat="1" ht="14.1" customHeight="1">
      <c r="A109" s="276" t="s">
        <v>2736</v>
      </c>
      <c r="B109" s="245">
        <v>43927</v>
      </c>
      <c r="C109" s="253">
        <v>296</v>
      </c>
      <c r="D109" s="254">
        <v>477</v>
      </c>
      <c r="E109" s="252">
        <v>1004</v>
      </c>
      <c r="F109" s="254"/>
      <c r="G109" s="248">
        <v>1005</v>
      </c>
    </row>
    <row r="110" spans="1:11" s="243" customFormat="1" ht="14.1" customHeight="1">
      <c r="A110" s="277"/>
      <c r="B110" s="245">
        <v>43928</v>
      </c>
      <c r="C110" s="253">
        <v>366</v>
      </c>
      <c r="D110" s="254">
        <v>594</v>
      </c>
      <c r="E110" s="252">
        <v>1004</v>
      </c>
      <c r="G110" s="248">
        <v>1005</v>
      </c>
    </row>
    <row r="111" spans="1:11" s="243" customFormat="1" ht="14.1" customHeight="1">
      <c r="A111" s="277"/>
      <c r="B111" s="245">
        <v>43929</v>
      </c>
      <c r="C111" s="253">
        <v>447</v>
      </c>
      <c r="D111" s="254">
        <v>718</v>
      </c>
      <c r="E111" s="252">
        <v>1004</v>
      </c>
      <c r="G111" s="248">
        <v>1005</v>
      </c>
    </row>
    <row r="112" spans="1:11" s="243" customFormat="1" ht="14.1" customHeight="1">
      <c r="A112" s="277"/>
      <c r="B112" s="245">
        <v>43930</v>
      </c>
      <c r="C112" s="253">
        <v>495</v>
      </c>
      <c r="D112" s="254">
        <v>819</v>
      </c>
      <c r="E112" s="252">
        <v>1004</v>
      </c>
      <c r="G112" s="248">
        <v>1005</v>
      </c>
    </row>
    <row r="113" spans="1:7" s="243" customFormat="1" ht="14.1" customHeight="1">
      <c r="A113" s="277"/>
      <c r="B113" s="245">
        <v>43931</v>
      </c>
      <c r="C113" s="253">
        <v>542</v>
      </c>
      <c r="D113" s="254">
        <v>904</v>
      </c>
      <c r="E113" s="252">
        <v>1004</v>
      </c>
      <c r="G113" s="248">
        <v>1005</v>
      </c>
    </row>
    <row r="114" spans="1:7" s="243" customFormat="1" ht="14.1" customHeight="1">
      <c r="A114" s="277"/>
      <c r="B114" s="260">
        <v>43932</v>
      </c>
      <c r="C114" s="253">
        <v>566</v>
      </c>
      <c r="D114" s="254">
        <v>954</v>
      </c>
      <c r="E114" s="252">
        <v>1004</v>
      </c>
      <c r="G114" s="248">
        <v>1005</v>
      </c>
    </row>
    <row r="115" spans="1:7" s="243" customFormat="1" ht="14.1" customHeight="1">
      <c r="A115" s="278"/>
      <c r="B115" s="261">
        <v>43933</v>
      </c>
      <c r="C115" s="255">
        <v>575</v>
      </c>
      <c r="D115" s="256">
        <v>964</v>
      </c>
      <c r="E115" s="257">
        <v>1004</v>
      </c>
      <c r="G115" s="248"/>
    </row>
    <row r="116" spans="1:7" s="243" customFormat="1" ht="14.1" customHeight="1">
      <c r="A116" s="276" t="s">
        <v>2737</v>
      </c>
      <c r="B116" s="260">
        <v>43934</v>
      </c>
      <c r="C116" s="252">
        <v>615</v>
      </c>
      <c r="D116" s="254">
        <v>1041</v>
      </c>
      <c r="E116" s="252">
        <v>1853</v>
      </c>
      <c r="F116" s="254"/>
      <c r="G116" s="248">
        <v>1854</v>
      </c>
    </row>
    <row r="117" spans="1:7" s="243" customFormat="1" ht="14.1" customHeight="1">
      <c r="A117" s="277"/>
      <c r="B117" s="260">
        <v>43935</v>
      </c>
      <c r="C117" s="252">
        <v>699</v>
      </c>
      <c r="D117" s="254">
        <v>1185</v>
      </c>
      <c r="E117" s="252">
        <v>1853</v>
      </c>
      <c r="G117" s="248">
        <v>1854</v>
      </c>
    </row>
    <row r="118" spans="1:7" s="243" customFormat="1" ht="14.1" customHeight="1">
      <c r="A118" s="277"/>
      <c r="B118" s="260">
        <v>43936</v>
      </c>
      <c r="C118" s="252">
        <v>779</v>
      </c>
      <c r="D118" s="254">
        <v>1334</v>
      </c>
      <c r="E118" s="252">
        <v>1853</v>
      </c>
      <c r="G118" s="248">
        <v>1854</v>
      </c>
    </row>
    <row r="119" spans="1:7" s="243" customFormat="1" ht="14.1" customHeight="1">
      <c r="A119" s="277"/>
      <c r="B119" s="260">
        <v>43937</v>
      </c>
      <c r="C119" s="252">
        <v>837</v>
      </c>
      <c r="D119" s="254">
        <v>1462</v>
      </c>
      <c r="E119" s="252">
        <v>1853</v>
      </c>
      <c r="G119" s="248">
        <v>1854</v>
      </c>
    </row>
    <row r="120" spans="1:7" s="243" customFormat="1" ht="14.1" customHeight="1">
      <c r="A120" s="277"/>
      <c r="B120" s="260">
        <v>43938</v>
      </c>
      <c r="C120" s="252">
        <v>893</v>
      </c>
      <c r="D120" s="254">
        <v>1572</v>
      </c>
      <c r="E120" s="252">
        <v>1853</v>
      </c>
      <c r="G120" s="248">
        <v>1854</v>
      </c>
    </row>
    <row r="121" spans="1:7" s="243" customFormat="1" ht="14.1" customHeight="1">
      <c r="A121" s="277"/>
      <c r="B121" s="260">
        <v>43939</v>
      </c>
      <c r="C121" s="252">
        <v>903</v>
      </c>
      <c r="D121" s="254">
        <v>1597</v>
      </c>
      <c r="E121" s="252">
        <v>1853</v>
      </c>
      <c r="G121" s="248">
        <v>1854</v>
      </c>
    </row>
    <row r="122" spans="1:7" s="243" customFormat="1" ht="14.1" customHeight="1">
      <c r="A122" s="278"/>
      <c r="B122" s="261">
        <v>43940</v>
      </c>
      <c r="C122" s="255">
        <v>915</v>
      </c>
      <c r="D122" s="256">
        <v>1614</v>
      </c>
      <c r="E122" s="257">
        <v>1853</v>
      </c>
      <c r="G122" s="248"/>
    </row>
    <row r="123" spans="1:7" s="243" customFormat="1" ht="14.1" customHeight="1">
      <c r="A123" s="276" t="s">
        <v>2738</v>
      </c>
      <c r="B123" s="260">
        <v>43941</v>
      </c>
      <c r="C123" s="252">
        <v>985</v>
      </c>
      <c r="D123" s="254">
        <v>1738</v>
      </c>
      <c r="E123" s="252">
        <v>2602</v>
      </c>
      <c r="F123" s="254"/>
      <c r="G123" s="248">
        <v>2603</v>
      </c>
    </row>
    <row r="124" spans="1:7" s="243" customFormat="1" ht="14.1" customHeight="1">
      <c r="A124" s="277"/>
      <c r="B124" s="260">
        <v>43942</v>
      </c>
      <c r="C124" s="252">
        <v>1062</v>
      </c>
      <c r="D124" s="254">
        <v>1898</v>
      </c>
      <c r="E124" s="252">
        <v>2602</v>
      </c>
      <c r="G124" s="248">
        <v>2603</v>
      </c>
    </row>
    <row r="125" spans="1:7" s="243" customFormat="1" ht="14.1" customHeight="1">
      <c r="A125" s="277"/>
      <c r="B125" s="260">
        <v>43943</v>
      </c>
      <c r="C125" s="252">
        <v>1120</v>
      </c>
      <c r="D125" s="254">
        <v>2021</v>
      </c>
      <c r="E125" s="252">
        <v>2602</v>
      </c>
      <c r="G125" s="248">
        <v>2603</v>
      </c>
    </row>
    <row r="126" spans="1:7" s="243" customFormat="1" ht="14.1" customHeight="1">
      <c r="A126" s="277"/>
      <c r="B126" s="260">
        <v>43944</v>
      </c>
      <c r="C126" s="252">
        <v>1184</v>
      </c>
      <c r="D126" s="254">
        <v>2137</v>
      </c>
      <c r="E126" s="252">
        <v>2602</v>
      </c>
      <c r="G126" s="248">
        <v>2603</v>
      </c>
    </row>
    <row r="127" spans="1:7" s="243" customFormat="1" ht="14.1" customHeight="1">
      <c r="A127" s="277"/>
      <c r="B127" s="260">
        <v>43945</v>
      </c>
      <c r="C127" s="252">
        <v>1231</v>
      </c>
      <c r="D127" s="254">
        <v>2221</v>
      </c>
      <c r="E127" s="252">
        <v>2602</v>
      </c>
      <c r="G127" s="248">
        <v>2603</v>
      </c>
    </row>
    <row r="128" spans="1:7" s="243" customFormat="1" ht="14.1" customHeight="1">
      <c r="A128" s="277"/>
      <c r="B128" s="260">
        <v>43946</v>
      </c>
      <c r="C128" s="253">
        <v>1249</v>
      </c>
      <c r="D128" s="254">
        <v>2261</v>
      </c>
      <c r="E128" s="252">
        <v>2602</v>
      </c>
      <c r="G128" s="248">
        <v>2603</v>
      </c>
    </row>
    <row r="129" spans="1:7" s="243" customFormat="1" ht="14.1" customHeight="1">
      <c r="A129" s="278"/>
      <c r="B129" s="261">
        <v>43947</v>
      </c>
      <c r="C129" s="255">
        <v>1262</v>
      </c>
      <c r="D129" s="256">
        <v>2275</v>
      </c>
      <c r="E129" s="257">
        <v>2602</v>
      </c>
      <c r="G129" s="248"/>
    </row>
    <row r="130" spans="1:7" s="243" customFormat="1" ht="14.1" customHeight="1">
      <c r="A130" s="276" t="s">
        <v>2739</v>
      </c>
      <c r="B130" s="260">
        <v>43948</v>
      </c>
      <c r="C130" s="252">
        <v>1332</v>
      </c>
      <c r="D130" s="254">
        <v>2383</v>
      </c>
      <c r="E130" s="252">
        <v>3202</v>
      </c>
      <c r="F130" s="254"/>
      <c r="G130" s="248">
        <v>3203</v>
      </c>
    </row>
    <row r="131" spans="1:7" s="243" customFormat="1" ht="14.1" customHeight="1">
      <c r="A131" s="277"/>
      <c r="B131" s="260">
        <v>43949</v>
      </c>
      <c r="C131" s="252">
        <v>1415</v>
      </c>
      <c r="D131" s="254">
        <v>2517</v>
      </c>
      <c r="E131" s="252">
        <v>3202</v>
      </c>
      <c r="G131" s="248">
        <v>3203</v>
      </c>
    </row>
    <row r="132" spans="1:7" s="243" customFormat="1" ht="14.1" customHeight="1">
      <c r="A132" s="277"/>
      <c r="B132" s="260">
        <v>43950</v>
      </c>
      <c r="C132" s="252">
        <v>1475</v>
      </c>
      <c r="D132" s="254">
        <v>2630</v>
      </c>
      <c r="E132" s="252">
        <v>3202</v>
      </c>
      <c r="G132" s="248">
        <v>3203</v>
      </c>
    </row>
    <row r="133" spans="1:7" s="243" customFormat="1" ht="14.1" customHeight="1">
      <c r="A133" s="277"/>
      <c r="B133" s="260">
        <v>43951</v>
      </c>
      <c r="C133" s="252">
        <v>1515</v>
      </c>
      <c r="D133" s="254">
        <v>2705</v>
      </c>
      <c r="E133" s="252">
        <v>3202</v>
      </c>
      <c r="G133" s="248">
        <v>3203</v>
      </c>
    </row>
    <row r="134" spans="1:7" s="243" customFormat="1" ht="14.1" customHeight="1">
      <c r="A134" s="277"/>
      <c r="B134" s="260">
        <v>43952</v>
      </c>
      <c r="C134" s="252">
        <v>1559</v>
      </c>
      <c r="D134" s="254">
        <v>2781</v>
      </c>
      <c r="E134" s="252">
        <v>3202</v>
      </c>
      <c r="G134" s="248">
        <v>3203</v>
      </c>
    </row>
    <row r="135" spans="1:7" s="243" customFormat="1" ht="14.1" customHeight="1">
      <c r="A135" s="277"/>
      <c r="B135" s="260">
        <v>43953</v>
      </c>
      <c r="C135" s="252">
        <v>1571</v>
      </c>
      <c r="D135" s="254">
        <v>2795</v>
      </c>
      <c r="E135" s="252">
        <v>3202</v>
      </c>
      <c r="G135" s="248">
        <v>3203</v>
      </c>
    </row>
    <row r="136" spans="1:7" s="243" customFormat="1" ht="14.1" customHeight="1">
      <c r="A136" s="278"/>
      <c r="B136" s="261">
        <v>43954</v>
      </c>
      <c r="C136" s="255">
        <v>1576</v>
      </c>
      <c r="D136" s="256">
        <v>2802</v>
      </c>
      <c r="E136" s="257">
        <v>3202</v>
      </c>
      <c r="G136" s="248"/>
    </row>
    <row r="137" spans="1:7" s="243" customFormat="1" ht="14.1" customHeight="1">
      <c r="A137" s="276" t="s">
        <v>2740</v>
      </c>
      <c r="B137" s="260">
        <v>43955</v>
      </c>
      <c r="C137" s="252">
        <v>1620</v>
      </c>
      <c r="D137" s="254">
        <v>2867</v>
      </c>
      <c r="E137" s="252">
        <v>3603</v>
      </c>
      <c r="F137" s="254"/>
      <c r="G137" s="248">
        <v>3604</v>
      </c>
    </row>
    <row r="138" spans="1:7" s="243" customFormat="1" ht="14.1" customHeight="1">
      <c r="A138" s="277"/>
      <c r="B138" s="260">
        <v>43956</v>
      </c>
      <c r="C138" s="252">
        <v>1703</v>
      </c>
      <c r="D138" s="254">
        <v>2989</v>
      </c>
      <c r="E138" s="252">
        <v>3603</v>
      </c>
      <c r="G138" s="248">
        <v>3604</v>
      </c>
    </row>
    <row r="139" spans="1:7" s="243" customFormat="1" ht="14.1" customHeight="1">
      <c r="A139" s="277"/>
      <c r="B139" s="260">
        <v>43957</v>
      </c>
      <c r="C139" s="252">
        <v>1762</v>
      </c>
      <c r="D139" s="254">
        <v>3074</v>
      </c>
      <c r="E139" s="252">
        <v>3603</v>
      </c>
      <c r="G139" s="248">
        <v>3604</v>
      </c>
    </row>
    <row r="140" spans="1:7" s="243" customFormat="1" ht="14.1" customHeight="1">
      <c r="A140" s="277"/>
      <c r="B140" s="260">
        <v>43958</v>
      </c>
      <c r="C140" s="252">
        <v>1811</v>
      </c>
      <c r="D140" s="254">
        <v>3146</v>
      </c>
      <c r="E140" s="252">
        <v>3603</v>
      </c>
      <c r="G140" s="248">
        <v>3604</v>
      </c>
    </row>
    <row r="141" spans="1:7" s="243" customFormat="1" ht="14.1" customHeight="1">
      <c r="A141" s="277"/>
      <c r="B141" s="260">
        <v>43959</v>
      </c>
      <c r="C141" s="252">
        <v>1847</v>
      </c>
      <c r="D141" s="254">
        <v>3195</v>
      </c>
      <c r="E141" s="252">
        <v>3603</v>
      </c>
      <c r="G141" s="248">
        <v>3604</v>
      </c>
    </row>
    <row r="142" spans="1:7" s="243" customFormat="1" ht="14.1" customHeight="1">
      <c r="A142" s="277"/>
      <c r="B142" s="260">
        <v>43960</v>
      </c>
      <c r="C142" s="252">
        <v>1857</v>
      </c>
      <c r="D142" s="254">
        <v>3212</v>
      </c>
      <c r="E142" s="252">
        <v>3603</v>
      </c>
      <c r="G142" s="248">
        <v>3604</v>
      </c>
    </row>
    <row r="143" spans="1:7" s="243" customFormat="1" ht="14.1" customHeight="1">
      <c r="A143" s="278"/>
      <c r="B143" s="261">
        <v>43961</v>
      </c>
      <c r="C143" s="255">
        <v>1862</v>
      </c>
      <c r="D143" s="256">
        <v>3217</v>
      </c>
      <c r="E143" s="257">
        <v>3603</v>
      </c>
      <c r="G143" s="248"/>
    </row>
    <row r="144" spans="1:7" s="243" customFormat="1" ht="14.1" customHeight="1">
      <c r="A144" s="276" t="s">
        <v>2741</v>
      </c>
      <c r="B144" s="260">
        <v>43962</v>
      </c>
      <c r="C144" s="252">
        <v>1912</v>
      </c>
      <c r="D144" s="254">
        <v>3290</v>
      </c>
      <c r="E144" s="252">
        <v>3960</v>
      </c>
      <c r="F144" s="254"/>
      <c r="G144" s="248">
        <v>3961</v>
      </c>
    </row>
    <row r="145" spans="1:7" s="243" customFormat="1" ht="14.1" customHeight="1">
      <c r="A145" s="277"/>
      <c r="B145" s="260">
        <v>43963</v>
      </c>
      <c r="C145" s="252">
        <v>1973</v>
      </c>
      <c r="D145" s="254">
        <v>3380</v>
      </c>
      <c r="E145" s="252">
        <v>3960</v>
      </c>
      <c r="G145" s="248">
        <v>3961</v>
      </c>
    </row>
    <row r="146" spans="1:7" s="243" customFormat="1" ht="14.1" customHeight="1">
      <c r="A146" s="277"/>
      <c r="B146" s="260">
        <v>43964</v>
      </c>
      <c r="C146" s="252">
        <v>2007</v>
      </c>
      <c r="D146" s="254">
        <v>3424</v>
      </c>
      <c r="E146" s="252">
        <v>3960</v>
      </c>
      <c r="G146" s="248">
        <v>3961</v>
      </c>
    </row>
    <row r="147" spans="1:7" s="243" customFormat="1" ht="14.1" customHeight="1">
      <c r="A147" s="277"/>
      <c r="B147" s="260">
        <v>43965</v>
      </c>
      <c r="C147" s="252">
        <v>2053</v>
      </c>
      <c r="D147" s="254">
        <v>3480</v>
      </c>
      <c r="E147" s="252">
        <v>3960</v>
      </c>
      <c r="G147" s="248">
        <v>3961</v>
      </c>
    </row>
    <row r="148" spans="1:7" s="243" customFormat="1" ht="14.1" customHeight="1">
      <c r="A148" s="277"/>
      <c r="B148" s="260">
        <v>43966</v>
      </c>
      <c r="C148" s="252">
        <v>2094</v>
      </c>
      <c r="D148" s="254">
        <v>3540</v>
      </c>
      <c r="E148" s="252">
        <v>3960</v>
      </c>
      <c r="G148" s="248">
        <v>3961</v>
      </c>
    </row>
    <row r="149" spans="1:7" s="243" customFormat="1" ht="14.1" customHeight="1">
      <c r="A149" s="277"/>
      <c r="B149" s="260">
        <v>43967</v>
      </c>
      <c r="C149" s="252">
        <v>2103</v>
      </c>
      <c r="D149" s="254">
        <v>3550</v>
      </c>
      <c r="E149" s="252">
        <v>3960</v>
      </c>
      <c r="G149" s="248">
        <v>3961</v>
      </c>
    </row>
    <row r="150" spans="1:7" s="243" customFormat="1" ht="14.1" customHeight="1">
      <c r="A150" s="278"/>
      <c r="B150" s="261">
        <v>43968</v>
      </c>
      <c r="C150" s="255">
        <v>2105</v>
      </c>
      <c r="D150" s="256">
        <v>3553</v>
      </c>
      <c r="E150" s="257">
        <v>3960</v>
      </c>
      <c r="G150" s="248"/>
    </row>
    <row r="151" spans="1:7" s="243" customFormat="1" ht="14.1" customHeight="1">
      <c r="A151" s="276" t="s">
        <v>2742</v>
      </c>
      <c r="B151" s="260">
        <v>43969</v>
      </c>
      <c r="C151" s="252">
        <v>2134</v>
      </c>
      <c r="D151" s="254">
        <v>3599</v>
      </c>
      <c r="E151" s="252">
        <v>4141</v>
      </c>
      <c r="F151" s="254"/>
      <c r="G151" s="248">
        <v>4141</v>
      </c>
    </row>
    <row r="152" spans="1:7" s="243" customFormat="1" ht="14.1" customHeight="1">
      <c r="A152" s="277"/>
      <c r="B152" s="260">
        <v>43970</v>
      </c>
      <c r="C152" s="252">
        <v>2184</v>
      </c>
      <c r="D152" s="254">
        <v>3665</v>
      </c>
      <c r="E152" s="252">
        <v>4141</v>
      </c>
      <c r="G152" s="248">
        <v>4141</v>
      </c>
    </row>
    <row r="153" spans="1:7" s="243" customFormat="1" ht="14.1" customHeight="1">
      <c r="A153" s="277"/>
      <c r="B153" s="260">
        <v>43971</v>
      </c>
      <c r="C153" s="252">
        <v>2221</v>
      </c>
      <c r="D153" s="254">
        <v>3713</v>
      </c>
      <c r="E153" s="252">
        <v>4141</v>
      </c>
      <c r="G153" s="248">
        <v>4141</v>
      </c>
    </row>
    <row r="154" spans="1:7" s="243" customFormat="1" ht="14.1" customHeight="1">
      <c r="A154" s="277"/>
      <c r="B154" s="260">
        <v>43972</v>
      </c>
      <c r="C154" s="252">
        <v>2245</v>
      </c>
      <c r="D154" s="254">
        <v>3741</v>
      </c>
      <c r="E154" s="252">
        <v>4141</v>
      </c>
      <c r="G154" s="248">
        <v>4141</v>
      </c>
    </row>
    <row r="155" spans="1:7" s="243" customFormat="1" ht="14.1" customHeight="1">
      <c r="A155" s="277"/>
      <c r="B155" s="260">
        <v>43973</v>
      </c>
      <c r="C155" s="252">
        <v>2261</v>
      </c>
      <c r="D155" s="254">
        <v>3769</v>
      </c>
      <c r="E155" s="252">
        <v>4141</v>
      </c>
      <c r="G155" s="248">
        <v>4141</v>
      </c>
    </row>
    <row r="156" spans="1:7" s="243" customFormat="1" ht="14.1" customHeight="1">
      <c r="A156" s="277"/>
      <c r="B156" s="260">
        <v>43974</v>
      </c>
      <c r="C156" s="252">
        <v>2270</v>
      </c>
      <c r="D156" s="254">
        <v>3780</v>
      </c>
      <c r="E156" s="252">
        <v>4141</v>
      </c>
      <c r="G156" s="248">
        <v>4141</v>
      </c>
    </row>
    <row r="157" spans="1:7" s="243" customFormat="1" ht="14.1" customHeight="1">
      <c r="A157" s="278"/>
      <c r="B157" s="261">
        <v>43975</v>
      </c>
      <c r="C157" s="255">
        <v>2273</v>
      </c>
      <c r="D157" s="256">
        <v>3783</v>
      </c>
      <c r="E157" s="257">
        <v>4141</v>
      </c>
      <c r="G157" s="248"/>
    </row>
    <row r="158" spans="1:7" s="243" customFormat="1" ht="14.1" customHeight="1">
      <c r="A158" s="276" t="s">
        <v>2743</v>
      </c>
      <c r="B158" s="260">
        <v>43976</v>
      </c>
      <c r="C158" s="252">
        <v>2291</v>
      </c>
      <c r="D158" s="254">
        <v>3805</v>
      </c>
      <c r="E158" s="252">
        <v>4252</v>
      </c>
      <c r="F158" s="254"/>
      <c r="G158" s="248">
        <v>4252</v>
      </c>
    </row>
    <row r="159" spans="1:7" s="243" customFormat="1" ht="14.1" customHeight="1">
      <c r="A159" s="277"/>
      <c r="B159" s="260">
        <v>43977</v>
      </c>
      <c r="C159" s="252">
        <v>2304</v>
      </c>
      <c r="D159" s="254">
        <v>3825</v>
      </c>
      <c r="E159" s="252">
        <v>4252</v>
      </c>
      <c r="G159" s="248">
        <v>4252</v>
      </c>
    </row>
    <row r="160" spans="1:7" s="243" customFormat="1" ht="14.1" customHeight="1">
      <c r="A160" s="277"/>
      <c r="B160" s="260">
        <v>43978</v>
      </c>
      <c r="C160" s="252">
        <v>2316</v>
      </c>
      <c r="D160" s="254">
        <v>3846</v>
      </c>
      <c r="E160" s="252">
        <v>4252</v>
      </c>
      <c r="G160" s="248">
        <v>4252</v>
      </c>
    </row>
    <row r="161" spans="1:7" s="243" customFormat="1" ht="14.1" customHeight="1">
      <c r="A161" s="277"/>
      <c r="B161" s="260">
        <v>43979</v>
      </c>
      <c r="C161" s="252">
        <v>2331</v>
      </c>
      <c r="D161" s="254">
        <v>3871</v>
      </c>
      <c r="E161" s="252">
        <v>4252</v>
      </c>
      <c r="G161" s="248">
        <v>4252</v>
      </c>
    </row>
    <row r="162" spans="1:7" s="243" customFormat="1" ht="14.1" customHeight="1">
      <c r="A162" s="277"/>
      <c r="B162" s="260">
        <v>43980</v>
      </c>
      <c r="C162" s="252">
        <v>2353</v>
      </c>
      <c r="D162" s="254">
        <v>3902</v>
      </c>
      <c r="E162" s="252">
        <v>4252</v>
      </c>
      <c r="G162" s="248">
        <v>4252</v>
      </c>
    </row>
    <row r="163" spans="1:7" s="243" customFormat="1" ht="14.1" customHeight="1">
      <c r="A163" s="277"/>
      <c r="B163" s="260">
        <v>43981</v>
      </c>
      <c r="C163" s="252">
        <v>2362</v>
      </c>
      <c r="D163" s="254">
        <v>3912</v>
      </c>
      <c r="E163" s="252">
        <v>4252</v>
      </c>
      <c r="G163" s="248">
        <v>4252</v>
      </c>
    </row>
    <row r="164" spans="1:7" s="243" customFormat="1" ht="14.1" customHeight="1">
      <c r="A164" s="278"/>
      <c r="B164" s="261">
        <v>43982</v>
      </c>
      <c r="C164" s="255">
        <v>2363</v>
      </c>
      <c r="D164" s="256">
        <v>3914</v>
      </c>
      <c r="E164" s="257">
        <v>4252</v>
      </c>
      <c r="G164" s="248"/>
    </row>
    <row r="165" spans="1:7" s="243" customFormat="1" ht="14.1" customHeight="1">
      <c r="A165" s="276" t="s">
        <v>2744</v>
      </c>
      <c r="B165" s="260">
        <v>43983</v>
      </c>
      <c r="C165" s="252">
        <v>2375</v>
      </c>
      <c r="D165" s="254">
        <v>3935</v>
      </c>
      <c r="E165" s="252">
        <v>4289</v>
      </c>
      <c r="F165" s="254"/>
      <c r="G165" s="248">
        <v>4289</v>
      </c>
    </row>
    <row r="166" spans="1:7" s="243" customFormat="1" ht="14.1" customHeight="1">
      <c r="A166" s="277"/>
      <c r="B166" s="260">
        <v>43984</v>
      </c>
      <c r="C166" s="252">
        <v>2386</v>
      </c>
      <c r="D166" s="254">
        <v>3951</v>
      </c>
      <c r="E166" s="252">
        <v>4289</v>
      </c>
      <c r="G166" s="248">
        <v>4289</v>
      </c>
    </row>
    <row r="167" spans="1:7" s="243" customFormat="1" ht="14.1" customHeight="1">
      <c r="A167" s="277"/>
      <c r="B167" s="260">
        <v>43985</v>
      </c>
      <c r="C167" s="252">
        <v>2395</v>
      </c>
      <c r="D167" s="254">
        <v>3970</v>
      </c>
      <c r="E167" s="252">
        <v>4289</v>
      </c>
      <c r="G167" s="248">
        <v>4289</v>
      </c>
    </row>
    <row r="168" spans="1:7" s="243" customFormat="1" ht="14.1" customHeight="1">
      <c r="A168" s="277"/>
      <c r="B168" s="260">
        <v>43986</v>
      </c>
      <c r="C168" s="252">
        <v>2409</v>
      </c>
      <c r="D168" s="254">
        <v>3989</v>
      </c>
      <c r="E168" s="252">
        <v>4289</v>
      </c>
      <c r="G168" s="248">
        <v>4289</v>
      </c>
    </row>
    <row r="169" spans="1:7" s="243" customFormat="1" ht="14.1" customHeight="1">
      <c r="A169" s="277"/>
      <c r="B169" s="260">
        <v>43987</v>
      </c>
      <c r="C169" s="252">
        <v>2415</v>
      </c>
      <c r="D169" s="254">
        <v>4000</v>
      </c>
      <c r="E169" s="252">
        <v>4289</v>
      </c>
      <c r="G169" s="248">
        <v>4289</v>
      </c>
    </row>
    <row r="170" spans="1:7" s="243" customFormat="1" ht="14.1" customHeight="1">
      <c r="A170" s="277"/>
      <c r="B170" s="260">
        <v>43988</v>
      </c>
      <c r="C170" s="252">
        <v>2415</v>
      </c>
      <c r="D170" s="254">
        <v>4002</v>
      </c>
      <c r="E170" s="252">
        <v>4289</v>
      </c>
      <c r="G170" s="248">
        <v>4289</v>
      </c>
    </row>
    <row r="171" spans="1:7" s="243" customFormat="1" ht="14.1" customHeight="1">
      <c r="A171" s="278"/>
      <c r="B171" s="261">
        <v>43989</v>
      </c>
      <c r="C171" s="255">
        <v>2415</v>
      </c>
      <c r="D171" s="256">
        <v>4003</v>
      </c>
      <c r="E171" s="257">
        <v>4289</v>
      </c>
      <c r="G171" s="248"/>
    </row>
    <row r="172" spans="1:7" s="243" customFormat="1" ht="14.1" customHeight="1">
      <c r="A172" s="276" t="s">
        <v>2745</v>
      </c>
      <c r="B172" s="260">
        <v>43990</v>
      </c>
      <c r="C172" s="252">
        <v>2422</v>
      </c>
      <c r="D172" s="254">
        <v>4019</v>
      </c>
      <c r="E172" s="252">
        <v>4323</v>
      </c>
      <c r="F172" s="254"/>
      <c r="G172" s="248">
        <v>4323</v>
      </c>
    </row>
    <row r="173" spans="1:7" s="243" customFormat="1" ht="14.1" customHeight="1">
      <c r="A173" s="277"/>
      <c r="B173" s="260">
        <v>43991</v>
      </c>
      <c r="C173" s="252">
        <v>2434</v>
      </c>
      <c r="D173" s="254">
        <v>4038</v>
      </c>
      <c r="E173" s="252">
        <v>4323</v>
      </c>
      <c r="G173" s="248">
        <v>4323</v>
      </c>
    </row>
    <row r="174" spans="1:7" s="243" customFormat="1" ht="14.1" customHeight="1">
      <c r="A174" s="277"/>
      <c r="B174" s="260">
        <v>43992</v>
      </c>
      <c r="C174" s="252">
        <v>2439</v>
      </c>
      <c r="D174" s="254">
        <v>4051</v>
      </c>
      <c r="E174" s="252">
        <v>4323</v>
      </c>
      <c r="G174" s="248">
        <v>4323</v>
      </c>
    </row>
    <row r="175" spans="1:7" s="243" customFormat="1" ht="14.1" customHeight="1">
      <c r="A175" s="277"/>
      <c r="B175" s="260">
        <v>43993</v>
      </c>
      <c r="C175" s="252">
        <v>2442</v>
      </c>
      <c r="D175" s="254">
        <v>4057</v>
      </c>
      <c r="E175" s="252">
        <v>4323</v>
      </c>
      <c r="G175" s="248">
        <v>4323</v>
      </c>
    </row>
    <row r="176" spans="1:7" s="243" customFormat="1" ht="14.1" customHeight="1">
      <c r="A176" s="277"/>
      <c r="B176" s="260">
        <v>43994</v>
      </c>
      <c r="C176" s="252">
        <v>2447</v>
      </c>
      <c r="D176" s="254">
        <v>4069</v>
      </c>
      <c r="E176" s="252">
        <v>4323</v>
      </c>
      <c r="G176" s="248">
        <v>4323</v>
      </c>
    </row>
    <row r="177" spans="1:7" s="243" customFormat="1" ht="14.1" customHeight="1">
      <c r="A177" s="277"/>
      <c r="B177" s="260">
        <v>43995</v>
      </c>
      <c r="C177" s="252">
        <v>2448</v>
      </c>
      <c r="D177" s="254">
        <v>4072</v>
      </c>
      <c r="E177" s="252">
        <v>4323</v>
      </c>
      <c r="G177" s="248">
        <v>4323</v>
      </c>
    </row>
    <row r="178" spans="1:7" s="243" customFormat="1" ht="14.1" customHeight="1">
      <c r="A178" s="278"/>
      <c r="B178" s="261">
        <v>43996</v>
      </c>
      <c r="C178" s="255">
        <v>2448</v>
      </c>
      <c r="D178" s="256">
        <v>4072</v>
      </c>
      <c r="E178" s="257">
        <v>4323</v>
      </c>
      <c r="G178" s="248"/>
    </row>
    <row r="179" spans="1:7" s="243" customFormat="1" ht="14.1" customHeight="1">
      <c r="A179" s="276" t="s">
        <v>2746</v>
      </c>
      <c r="B179" s="260">
        <v>43997</v>
      </c>
      <c r="C179" s="252">
        <v>2453</v>
      </c>
      <c r="D179" s="254">
        <v>4080</v>
      </c>
      <c r="E179" s="252">
        <v>4369</v>
      </c>
      <c r="F179" s="254"/>
      <c r="G179" s="248">
        <v>4369</v>
      </c>
    </row>
    <row r="180" spans="1:7" s="243" customFormat="1" ht="14.1" customHeight="1">
      <c r="A180" s="277"/>
      <c r="B180" s="260">
        <v>43998</v>
      </c>
      <c r="C180" s="252">
        <v>2462</v>
      </c>
      <c r="D180" s="254">
        <v>4097</v>
      </c>
      <c r="E180" s="252">
        <v>4369</v>
      </c>
      <c r="G180" s="248">
        <v>4369</v>
      </c>
    </row>
    <row r="181" spans="1:7" s="243" customFormat="1" ht="14.1" customHeight="1">
      <c r="A181" s="277"/>
      <c r="B181" s="260">
        <v>43999</v>
      </c>
      <c r="C181" s="252">
        <v>2464</v>
      </c>
      <c r="D181" s="254">
        <v>4104</v>
      </c>
      <c r="E181" s="252">
        <v>4369</v>
      </c>
      <c r="G181" s="248">
        <v>4369</v>
      </c>
    </row>
    <row r="182" spans="1:7" s="243" customFormat="1" ht="14.1" customHeight="1">
      <c r="A182" s="277"/>
      <c r="B182" s="260">
        <v>44000</v>
      </c>
      <c r="C182" s="252">
        <v>2470</v>
      </c>
      <c r="D182" s="254">
        <v>4112</v>
      </c>
      <c r="E182" s="252">
        <v>4369</v>
      </c>
      <c r="G182" s="248">
        <v>4369</v>
      </c>
    </row>
    <row r="183" spans="1:7" s="243" customFormat="1" ht="14.1" customHeight="1">
      <c r="A183" s="277"/>
      <c r="B183" s="260">
        <v>44001</v>
      </c>
      <c r="C183" s="252">
        <v>2472</v>
      </c>
      <c r="D183" s="254">
        <v>4121</v>
      </c>
      <c r="E183" s="252">
        <v>4369</v>
      </c>
      <c r="G183" s="248">
        <v>4369</v>
      </c>
    </row>
    <row r="184" spans="1:7" s="243" customFormat="1" ht="14.1" customHeight="1">
      <c r="A184" s="277"/>
      <c r="B184" s="260">
        <v>44002</v>
      </c>
      <c r="C184" s="252">
        <v>2472</v>
      </c>
      <c r="D184" s="254">
        <v>4121</v>
      </c>
      <c r="E184" s="252">
        <v>4369</v>
      </c>
      <c r="G184" s="248">
        <v>4369</v>
      </c>
    </row>
    <row r="185" spans="1:7" s="243" customFormat="1" ht="14.1" customHeight="1">
      <c r="A185" s="278"/>
      <c r="B185" s="261">
        <v>44003</v>
      </c>
      <c r="C185" s="255">
        <v>2472</v>
      </c>
      <c r="D185" s="256">
        <v>4121</v>
      </c>
      <c r="E185" s="257">
        <v>4369</v>
      </c>
      <c r="G185" s="248"/>
    </row>
    <row r="186" spans="1:7" s="243" customFormat="1" ht="14.1" customHeight="1">
      <c r="A186" s="276" t="s">
        <v>2747</v>
      </c>
      <c r="B186" s="260">
        <v>44004</v>
      </c>
      <c r="C186" s="252">
        <v>2476</v>
      </c>
      <c r="D186" s="254">
        <v>4129</v>
      </c>
      <c r="E186" s="252">
        <v>4351</v>
      </c>
      <c r="F186" s="254"/>
      <c r="G186" s="248">
        <v>4351</v>
      </c>
    </row>
    <row r="187" spans="1:7" s="243" customFormat="1" ht="14.1" customHeight="1">
      <c r="A187" s="277"/>
      <c r="B187" s="260">
        <v>44005</v>
      </c>
      <c r="C187" s="252">
        <v>2480</v>
      </c>
      <c r="D187" s="254">
        <v>4142</v>
      </c>
      <c r="E187" s="252">
        <v>4351</v>
      </c>
      <c r="G187" s="248">
        <v>4351</v>
      </c>
    </row>
    <row r="188" spans="1:7" s="243" customFormat="1" ht="14.1" customHeight="1">
      <c r="A188" s="277"/>
      <c r="B188" s="260">
        <v>44006</v>
      </c>
      <c r="C188" s="252">
        <v>2482</v>
      </c>
      <c r="D188" s="254">
        <v>4150</v>
      </c>
      <c r="E188" s="252">
        <v>4351</v>
      </c>
      <c r="G188" s="248">
        <v>4351</v>
      </c>
    </row>
    <row r="189" spans="1:7" s="243" customFormat="1" ht="14.1" customHeight="1">
      <c r="A189" s="277"/>
      <c r="B189" s="260">
        <v>44007</v>
      </c>
      <c r="C189" s="252">
        <v>2482</v>
      </c>
      <c r="D189" s="254">
        <v>4154</v>
      </c>
      <c r="E189" s="252">
        <v>4351</v>
      </c>
      <c r="G189" s="248">
        <v>4351</v>
      </c>
    </row>
    <row r="190" spans="1:7" s="243" customFormat="1" ht="14.1" customHeight="1">
      <c r="A190" s="277"/>
      <c r="B190" s="260">
        <v>44008</v>
      </c>
      <c r="C190" s="252">
        <v>2482</v>
      </c>
      <c r="D190" s="254">
        <v>4156</v>
      </c>
      <c r="E190" s="252">
        <v>4351</v>
      </c>
      <c r="G190" s="248">
        <v>4351</v>
      </c>
    </row>
    <row r="191" spans="1:7" s="243" customFormat="1" ht="14.1" customHeight="1">
      <c r="A191" s="277"/>
      <c r="B191" s="260">
        <v>44009</v>
      </c>
      <c r="C191" s="252">
        <v>2482</v>
      </c>
      <c r="D191" s="254">
        <v>4156</v>
      </c>
      <c r="E191" s="252">
        <v>4351</v>
      </c>
      <c r="G191" s="248">
        <v>4351</v>
      </c>
    </row>
    <row r="192" spans="1:7" s="243" customFormat="1" ht="14.1" customHeight="1">
      <c r="A192" s="278"/>
      <c r="B192" s="261">
        <v>44010</v>
      </c>
      <c r="C192" s="255">
        <v>2482</v>
      </c>
      <c r="D192" s="256">
        <v>4156</v>
      </c>
      <c r="E192" s="257">
        <v>4351</v>
      </c>
      <c r="G192" s="248"/>
    </row>
    <row r="193" spans="1:7" s="243" customFormat="1" ht="14.1" customHeight="1">
      <c r="A193" s="276" t="s">
        <v>2748</v>
      </c>
      <c r="B193" s="260">
        <v>44011</v>
      </c>
      <c r="C193" s="252">
        <v>2485</v>
      </c>
      <c r="D193" s="254">
        <v>4159</v>
      </c>
      <c r="E193" s="252">
        <v>4316</v>
      </c>
      <c r="F193" s="254"/>
      <c r="G193" s="248">
        <v>4316</v>
      </c>
    </row>
    <row r="194" spans="1:7" s="243" customFormat="1" ht="14.1" customHeight="1">
      <c r="A194" s="277"/>
      <c r="B194" s="260">
        <v>44012</v>
      </c>
      <c r="C194" s="252">
        <v>2486</v>
      </c>
      <c r="D194" s="254">
        <v>4165</v>
      </c>
      <c r="E194" s="252">
        <v>4316</v>
      </c>
      <c r="G194" s="248">
        <v>4316</v>
      </c>
    </row>
    <row r="195" spans="1:7" s="243" customFormat="1" ht="14.1" customHeight="1">
      <c r="A195" s="277"/>
      <c r="B195" s="260">
        <v>44013</v>
      </c>
      <c r="C195" s="252">
        <v>2487</v>
      </c>
      <c r="D195" s="254">
        <v>4169</v>
      </c>
      <c r="E195" s="252">
        <v>4316</v>
      </c>
      <c r="G195" s="248">
        <v>4316</v>
      </c>
    </row>
    <row r="196" spans="1:7" s="243" customFormat="1" ht="14.1" customHeight="1">
      <c r="A196" s="277"/>
      <c r="B196" s="260">
        <v>44014</v>
      </c>
      <c r="C196" s="252">
        <v>2488</v>
      </c>
      <c r="D196" s="254">
        <v>4173</v>
      </c>
      <c r="E196" s="252">
        <v>4316</v>
      </c>
      <c r="G196" s="248">
        <v>4316</v>
      </c>
    </row>
    <row r="197" spans="1:7" s="243" customFormat="1">
      <c r="A197" s="277"/>
      <c r="B197" s="260">
        <v>44015</v>
      </c>
      <c r="C197" s="252">
        <v>2488</v>
      </c>
      <c r="D197" s="254">
        <v>4174</v>
      </c>
      <c r="E197" s="252">
        <v>4316</v>
      </c>
      <c r="G197" s="248">
        <v>4316</v>
      </c>
    </row>
    <row r="198" spans="1:7" s="243" customFormat="1">
      <c r="A198" s="277"/>
      <c r="B198" s="260">
        <v>44016</v>
      </c>
      <c r="C198" s="253">
        <v>2488</v>
      </c>
      <c r="D198" s="254">
        <v>4174</v>
      </c>
      <c r="E198" s="252">
        <v>4316</v>
      </c>
      <c r="G198" s="248">
        <v>4316</v>
      </c>
    </row>
    <row r="199" spans="1:7" s="243" customFormat="1">
      <c r="A199" s="278"/>
      <c r="B199" s="261">
        <v>44017</v>
      </c>
      <c r="C199" s="255">
        <v>2488</v>
      </c>
      <c r="D199" s="256">
        <v>4174</v>
      </c>
      <c r="E199" s="257">
        <v>4316</v>
      </c>
      <c r="G199" s="248"/>
    </row>
    <row r="200" spans="1:7" s="243" customFormat="1">
      <c r="A200" s="276" t="s">
        <v>2749</v>
      </c>
      <c r="B200" s="260">
        <v>44018</v>
      </c>
      <c r="C200" s="252">
        <v>2489</v>
      </c>
      <c r="D200" s="254">
        <v>4178</v>
      </c>
      <c r="E200" s="252">
        <v>4267</v>
      </c>
      <c r="F200" s="254"/>
      <c r="G200" s="248">
        <v>4267</v>
      </c>
    </row>
    <row r="201" spans="1:7" s="243" customFormat="1">
      <c r="A201" s="277"/>
      <c r="B201" s="260">
        <v>44019</v>
      </c>
      <c r="C201" s="252">
        <v>2490</v>
      </c>
      <c r="D201" s="254">
        <v>4184</v>
      </c>
      <c r="E201" s="252">
        <v>4267</v>
      </c>
      <c r="G201" s="248">
        <v>4267</v>
      </c>
    </row>
    <row r="202" spans="1:7" s="243" customFormat="1">
      <c r="A202" s="277"/>
      <c r="B202" s="260">
        <v>44020</v>
      </c>
      <c r="C202" s="252">
        <v>2490</v>
      </c>
      <c r="D202" s="254">
        <v>4184</v>
      </c>
      <c r="E202" s="252">
        <v>4267</v>
      </c>
      <c r="G202" s="248">
        <v>4267</v>
      </c>
    </row>
    <row r="203" spans="1:7" s="243" customFormat="1">
      <c r="A203" s="277"/>
      <c r="B203" s="260">
        <v>44021</v>
      </c>
      <c r="C203" s="252">
        <v>2490</v>
      </c>
      <c r="D203" s="254">
        <v>4185</v>
      </c>
      <c r="E203" s="252">
        <v>4267</v>
      </c>
      <c r="G203" s="248">
        <v>4267</v>
      </c>
    </row>
    <row r="204" spans="1:7" s="243" customFormat="1">
      <c r="A204" s="277"/>
      <c r="B204" s="260">
        <v>44022</v>
      </c>
      <c r="C204" s="252">
        <v>2490</v>
      </c>
      <c r="D204" s="254">
        <v>4187</v>
      </c>
      <c r="E204" s="252">
        <v>4267</v>
      </c>
      <c r="G204" s="248">
        <v>4267</v>
      </c>
    </row>
    <row r="205" spans="1:7" s="243" customFormat="1">
      <c r="A205" s="277"/>
      <c r="B205" s="260">
        <v>44023</v>
      </c>
      <c r="C205" s="252">
        <v>2490</v>
      </c>
      <c r="D205" s="254">
        <v>4187</v>
      </c>
      <c r="E205" s="252">
        <v>4267</v>
      </c>
      <c r="G205" s="248">
        <v>4267</v>
      </c>
    </row>
    <row r="206" spans="1:7" s="243" customFormat="1">
      <c r="A206" s="278"/>
      <c r="B206" s="261">
        <v>44024</v>
      </c>
      <c r="C206" s="255">
        <v>2490</v>
      </c>
      <c r="D206" s="256">
        <v>4187</v>
      </c>
      <c r="E206" s="257">
        <v>4267</v>
      </c>
      <c r="G206" s="248"/>
    </row>
    <row r="207" spans="1:7" s="243" customFormat="1">
      <c r="A207" s="276" t="s">
        <v>2750</v>
      </c>
      <c r="B207" s="260">
        <v>44025</v>
      </c>
      <c r="C207" s="252">
        <v>2490</v>
      </c>
      <c r="D207" s="254">
        <v>4188</v>
      </c>
      <c r="E207" s="252">
        <v>4304</v>
      </c>
      <c r="F207" s="254"/>
      <c r="G207" s="248">
        <v>4304</v>
      </c>
    </row>
    <row r="208" spans="1:7" s="243" customFormat="1">
      <c r="A208" s="277"/>
      <c r="B208" s="260">
        <v>44026</v>
      </c>
      <c r="C208" s="252">
        <v>2490</v>
      </c>
      <c r="D208" s="254">
        <v>4189</v>
      </c>
      <c r="E208" s="252">
        <v>4304</v>
      </c>
      <c r="G208" s="248">
        <v>4304</v>
      </c>
    </row>
    <row r="209" spans="1:7" s="243" customFormat="1">
      <c r="A209" s="277"/>
      <c r="B209" s="260">
        <v>44027</v>
      </c>
      <c r="C209" s="252">
        <v>2491</v>
      </c>
      <c r="D209" s="254">
        <v>4192</v>
      </c>
      <c r="E209" s="252">
        <v>4304</v>
      </c>
      <c r="G209" s="248">
        <v>4304</v>
      </c>
    </row>
    <row r="210" spans="1:7" s="243" customFormat="1">
      <c r="A210" s="277"/>
      <c r="B210" s="260">
        <v>44028</v>
      </c>
      <c r="C210" s="252">
        <v>2491</v>
      </c>
      <c r="D210" s="254">
        <v>4193</v>
      </c>
      <c r="E210" s="252">
        <v>4304</v>
      </c>
      <c r="G210" s="248">
        <v>4304</v>
      </c>
    </row>
    <row r="211" spans="1:7" s="243" customFormat="1">
      <c r="A211" s="277"/>
      <c r="B211" s="260">
        <v>44029</v>
      </c>
      <c r="C211" s="252">
        <v>2491</v>
      </c>
      <c r="D211" s="254">
        <v>4193</v>
      </c>
      <c r="E211" s="252">
        <v>4304</v>
      </c>
      <c r="G211" s="248">
        <v>4304</v>
      </c>
    </row>
    <row r="212" spans="1:7" s="243" customFormat="1">
      <c r="A212" s="277"/>
      <c r="B212" s="260">
        <v>44030</v>
      </c>
      <c r="C212" s="252">
        <v>2491</v>
      </c>
      <c r="D212" s="254">
        <v>4193</v>
      </c>
      <c r="E212" s="252">
        <v>4304</v>
      </c>
      <c r="G212" s="248">
        <v>4304</v>
      </c>
    </row>
    <row r="213" spans="1:7" s="243" customFormat="1">
      <c r="A213" s="278"/>
      <c r="B213" s="261">
        <v>44031</v>
      </c>
      <c r="C213" s="255">
        <v>2491</v>
      </c>
      <c r="D213" s="256">
        <v>4193</v>
      </c>
      <c r="E213" s="257">
        <v>4304</v>
      </c>
      <c r="G213" s="248"/>
    </row>
    <row r="214" spans="1:7" s="243" customFormat="1">
      <c r="A214" s="276" t="s">
        <v>2751</v>
      </c>
      <c r="B214" s="260">
        <v>44032</v>
      </c>
      <c r="C214" s="252">
        <v>2491</v>
      </c>
      <c r="D214" s="254">
        <v>4194</v>
      </c>
      <c r="E214" s="252">
        <v>4288</v>
      </c>
      <c r="F214" s="254"/>
      <c r="G214" s="248">
        <v>4287</v>
      </c>
    </row>
    <row r="215" spans="1:7" s="243" customFormat="1">
      <c r="A215" s="277"/>
      <c r="B215" s="260">
        <v>44033</v>
      </c>
      <c r="C215" s="252">
        <v>2491</v>
      </c>
      <c r="D215" s="254">
        <v>4198</v>
      </c>
      <c r="E215" s="252">
        <v>4288</v>
      </c>
      <c r="G215" s="248">
        <v>4287</v>
      </c>
    </row>
    <row r="216" spans="1:7" s="243" customFormat="1">
      <c r="A216" s="277"/>
      <c r="B216" s="260">
        <v>44034</v>
      </c>
      <c r="C216" s="252">
        <v>2491</v>
      </c>
      <c r="D216" s="254">
        <v>4199</v>
      </c>
      <c r="E216" s="252">
        <v>4288</v>
      </c>
      <c r="G216" s="248">
        <v>4287</v>
      </c>
    </row>
    <row r="217" spans="1:7" s="243" customFormat="1">
      <c r="A217" s="277"/>
      <c r="B217" s="260">
        <v>44035</v>
      </c>
      <c r="C217" s="252">
        <v>2491</v>
      </c>
      <c r="D217" s="254">
        <v>4200</v>
      </c>
      <c r="E217" s="252">
        <v>4288</v>
      </c>
      <c r="G217" s="248">
        <v>4287</v>
      </c>
    </row>
    <row r="218" spans="1:7" s="243" customFormat="1">
      <c r="A218" s="277"/>
      <c r="B218" s="260">
        <v>44036</v>
      </c>
      <c r="C218" s="252">
        <v>2491</v>
      </c>
      <c r="D218" s="254">
        <v>4201</v>
      </c>
      <c r="E218" s="252">
        <v>4288</v>
      </c>
      <c r="G218" s="248">
        <v>4287</v>
      </c>
    </row>
    <row r="219" spans="1:7" s="243" customFormat="1">
      <c r="A219" s="277"/>
      <c r="B219" s="260">
        <v>44037</v>
      </c>
      <c r="C219" s="252">
        <v>2491</v>
      </c>
      <c r="D219" s="254">
        <v>4201</v>
      </c>
      <c r="E219" s="252">
        <v>4288</v>
      </c>
      <c r="G219" s="248">
        <v>4287</v>
      </c>
    </row>
    <row r="220" spans="1:7" s="243" customFormat="1">
      <c r="A220" s="278"/>
      <c r="B220" s="261">
        <v>44038</v>
      </c>
      <c r="C220" s="255">
        <v>2491</v>
      </c>
      <c r="D220" s="256">
        <v>4201</v>
      </c>
      <c r="E220" s="257">
        <v>4288</v>
      </c>
      <c r="G220" s="248"/>
    </row>
    <row r="221" spans="1:7" s="243" customFormat="1">
      <c r="A221" s="276" t="s">
        <v>2752</v>
      </c>
      <c r="B221" s="260">
        <v>44039</v>
      </c>
      <c r="C221" s="252">
        <v>2491</v>
      </c>
      <c r="D221" s="254">
        <v>4201</v>
      </c>
      <c r="E221" s="252">
        <v>4337</v>
      </c>
      <c r="F221" s="254"/>
      <c r="G221" s="248">
        <v>4336</v>
      </c>
    </row>
    <row r="222" spans="1:7" s="243" customFormat="1">
      <c r="A222" s="277"/>
      <c r="B222" s="260">
        <v>44040</v>
      </c>
      <c r="C222" s="252">
        <v>2491</v>
      </c>
      <c r="D222" s="254">
        <v>4202</v>
      </c>
      <c r="E222" s="252">
        <v>4337</v>
      </c>
      <c r="G222" s="248">
        <v>4336</v>
      </c>
    </row>
    <row r="223" spans="1:7" s="243" customFormat="1">
      <c r="A223" s="277"/>
      <c r="B223" s="260">
        <v>44041</v>
      </c>
      <c r="C223" s="252">
        <v>2491</v>
      </c>
      <c r="D223" s="254">
        <v>4203</v>
      </c>
      <c r="E223" s="252">
        <v>4337</v>
      </c>
      <c r="G223" s="248">
        <v>4336</v>
      </c>
    </row>
    <row r="224" spans="1:7" s="243" customFormat="1">
      <c r="A224" s="277"/>
      <c r="B224" s="260">
        <v>44042</v>
      </c>
      <c r="C224" s="252">
        <v>2491</v>
      </c>
      <c r="D224" s="254">
        <v>4206</v>
      </c>
      <c r="E224" s="252">
        <v>4337</v>
      </c>
      <c r="G224" s="248">
        <v>4336</v>
      </c>
    </row>
    <row r="225" spans="1:7" s="243" customFormat="1">
      <c r="A225" s="277"/>
      <c r="B225" s="260">
        <v>44043</v>
      </c>
      <c r="C225" s="252">
        <v>2491</v>
      </c>
      <c r="D225" s="254">
        <v>4208</v>
      </c>
      <c r="E225" s="252">
        <v>4337</v>
      </c>
      <c r="G225" s="248">
        <v>4336</v>
      </c>
    </row>
    <row r="226" spans="1:7" s="243" customFormat="1">
      <c r="A226" s="277"/>
      <c r="B226" s="260">
        <v>44044</v>
      </c>
      <c r="C226" s="252">
        <v>2491</v>
      </c>
      <c r="D226" s="254">
        <v>4208</v>
      </c>
      <c r="E226" s="252">
        <v>4337</v>
      </c>
      <c r="G226" s="248">
        <v>4336</v>
      </c>
    </row>
    <row r="227" spans="1:7" s="243" customFormat="1">
      <c r="A227" s="278"/>
      <c r="B227" s="261">
        <v>44045</v>
      </c>
      <c r="C227" s="255">
        <v>2491</v>
      </c>
      <c r="D227" s="256">
        <v>4208</v>
      </c>
      <c r="E227" s="257">
        <v>4337</v>
      </c>
      <c r="G227" s="248"/>
    </row>
    <row r="228" spans="1:7" s="243" customFormat="1">
      <c r="A228" s="276" t="s">
        <v>2753</v>
      </c>
      <c r="B228" s="260">
        <v>44046</v>
      </c>
      <c r="C228" s="252">
        <v>2491</v>
      </c>
      <c r="D228" s="254">
        <v>4209</v>
      </c>
      <c r="E228" s="252">
        <v>4345</v>
      </c>
      <c r="F228" s="254"/>
      <c r="G228" s="248">
        <v>4344</v>
      </c>
    </row>
    <row r="229" spans="1:7" s="243" customFormat="1">
      <c r="A229" s="277"/>
      <c r="B229" s="260">
        <v>44047</v>
      </c>
      <c r="C229" s="252">
        <v>2491</v>
      </c>
      <c r="D229" s="254">
        <v>4209</v>
      </c>
      <c r="E229" s="252">
        <v>4345</v>
      </c>
      <c r="G229" s="248">
        <v>4344</v>
      </c>
    </row>
    <row r="230" spans="1:7" s="243" customFormat="1">
      <c r="A230" s="277"/>
      <c r="B230" s="260">
        <v>44048</v>
      </c>
      <c r="C230" s="252">
        <v>2491</v>
      </c>
      <c r="D230" s="254">
        <v>4210</v>
      </c>
      <c r="E230" s="252">
        <v>4345</v>
      </c>
      <c r="G230" s="248">
        <v>4344</v>
      </c>
    </row>
    <row r="231" spans="1:7" s="243" customFormat="1">
      <c r="A231" s="277"/>
      <c r="B231" s="260">
        <v>44049</v>
      </c>
      <c r="C231" s="252">
        <v>2491</v>
      </c>
      <c r="D231" s="254">
        <v>4212</v>
      </c>
      <c r="E231" s="252">
        <v>4345</v>
      </c>
      <c r="G231" s="248">
        <v>4344</v>
      </c>
    </row>
    <row r="232" spans="1:7" s="243" customFormat="1">
      <c r="A232" s="277"/>
      <c r="B232" s="260">
        <v>44050</v>
      </c>
      <c r="C232" s="252">
        <v>2491</v>
      </c>
      <c r="D232" s="254">
        <v>4213</v>
      </c>
      <c r="E232" s="252">
        <v>4345</v>
      </c>
      <c r="G232" s="248">
        <v>4344</v>
      </c>
    </row>
    <row r="233" spans="1:7" s="243" customFormat="1">
      <c r="A233" s="277"/>
      <c r="B233" s="260">
        <v>44051</v>
      </c>
      <c r="C233" s="252">
        <v>2491</v>
      </c>
      <c r="D233" s="254">
        <v>4213</v>
      </c>
      <c r="E233" s="252">
        <v>4345</v>
      </c>
      <c r="G233" s="248">
        <v>4344</v>
      </c>
    </row>
    <row r="234" spans="1:7" s="243" customFormat="1">
      <c r="A234" s="278"/>
      <c r="B234" s="261">
        <v>44052</v>
      </c>
      <c r="C234" s="255">
        <v>2491</v>
      </c>
      <c r="D234" s="256">
        <v>4213</v>
      </c>
      <c r="E234" s="257">
        <v>4345</v>
      </c>
      <c r="G234" s="248"/>
    </row>
    <row r="235" spans="1:7">
      <c r="A235" s="276" t="s">
        <v>2754</v>
      </c>
      <c r="B235" s="260">
        <v>44053</v>
      </c>
      <c r="C235" s="252">
        <v>2491</v>
      </c>
      <c r="D235" s="252">
        <v>4214</v>
      </c>
      <c r="E235" s="252">
        <v>4275</v>
      </c>
      <c r="G235" s="248">
        <v>4274</v>
      </c>
    </row>
    <row r="236" spans="1:7">
      <c r="A236" s="277"/>
      <c r="B236" s="260">
        <v>44054</v>
      </c>
      <c r="C236" s="252">
        <v>2491</v>
      </c>
      <c r="D236" s="252">
        <v>4215</v>
      </c>
      <c r="E236" s="252">
        <v>4275</v>
      </c>
      <c r="G236" s="248">
        <v>4274</v>
      </c>
    </row>
    <row r="237" spans="1:7">
      <c r="A237" s="277"/>
      <c r="B237" s="260">
        <v>44055</v>
      </c>
      <c r="C237" s="252">
        <v>2491</v>
      </c>
      <c r="D237" s="252">
        <v>4215</v>
      </c>
      <c r="E237" s="252">
        <v>4275</v>
      </c>
      <c r="G237" s="248">
        <v>4274</v>
      </c>
    </row>
    <row r="238" spans="1:7">
      <c r="A238" s="277"/>
      <c r="B238" s="260">
        <v>44056</v>
      </c>
      <c r="C238" s="252">
        <v>2491</v>
      </c>
      <c r="D238" s="252">
        <v>4216</v>
      </c>
      <c r="E238" s="252">
        <v>4275</v>
      </c>
      <c r="G238" s="248">
        <v>4274</v>
      </c>
    </row>
    <row r="239" spans="1:7">
      <c r="A239" s="277"/>
      <c r="B239" s="260">
        <v>44057</v>
      </c>
      <c r="C239" s="252">
        <v>2491</v>
      </c>
      <c r="D239" s="252">
        <v>4216</v>
      </c>
      <c r="E239" s="252">
        <v>4275</v>
      </c>
      <c r="G239" s="248">
        <v>4274</v>
      </c>
    </row>
    <row r="240" spans="1:7">
      <c r="A240" s="277"/>
      <c r="B240" s="260">
        <v>44058</v>
      </c>
      <c r="C240" s="252">
        <v>2491</v>
      </c>
      <c r="D240" s="252">
        <v>4216</v>
      </c>
      <c r="E240" s="252">
        <v>4275</v>
      </c>
      <c r="G240" s="248">
        <v>4274</v>
      </c>
    </row>
    <row r="241" spans="1:7">
      <c r="A241" s="278"/>
      <c r="B241" s="261">
        <v>44059</v>
      </c>
      <c r="C241" s="255">
        <v>2491</v>
      </c>
      <c r="D241" s="257">
        <v>4216</v>
      </c>
      <c r="E241" s="257">
        <v>4275</v>
      </c>
      <c r="G241" s="248"/>
    </row>
    <row r="242" spans="1:7">
      <c r="A242" s="276" t="s">
        <v>2755</v>
      </c>
      <c r="B242" s="260">
        <v>44060</v>
      </c>
      <c r="C242" s="252">
        <v>2491</v>
      </c>
      <c r="D242" s="252">
        <v>4218</v>
      </c>
      <c r="E242" s="252">
        <v>4322</v>
      </c>
      <c r="G242" s="248">
        <v>4321</v>
      </c>
    </row>
    <row r="243" spans="1:7">
      <c r="A243" s="277"/>
      <c r="B243" s="260">
        <v>44061</v>
      </c>
      <c r="C243" s="252">
        <v>2492</v>
      </c>
      <c r="D243" s="252">
        <v>4220</v>
      </c>
      <c r="E243" s="252">
        <v>4322</v>
      </c>
      <c r="G243" s="248">
        <v>4321</v>
      </c>
    </row>
    <row r="244" spans="1:7">
      <c r="A244" s="277"/>
      <c r="B244" s="260">
        <v>44062</v>
      </c>
      <c r="C244" s="252">
        <v>2492</v>
      </c>
      <c r="D244" s="252">
        <v>4221</v>
      </c>
      <c r="E244" s="252">
        <v>4322</v>
      </c>
      <c r="G244" s="248">
        <v>4321</v>
      </c>
    </row>
    <row r="245" spans="1:7">
      <c r="A245" s="277"/>
      <c r="B245" s="260">
        <v>44063</v>
      </c>
      <c r="C245" s="252">
        <v>2492</v>
      </c>
      <c r="D245" s="252">
        <v>4221</v>
      </c>
      <c r="E245" s="252">
        <v>4322</v>
      </c>
      <c r="G245" s="248">
        <v>4321</v>
      </c>
    </row>
    <row r="246" spans="1:7">
      <c r="A246" s="277"/>
      <c r="B246" s="260">
        <v>44064</v>
      </c>
      <c r="C246" s="252">
        <v>2492</v>
      </c>
      <c r="D246" s="252">
        <v>4222</v>
      </c>
      <c r="E246" s="252">
        <v>4322</v>
      </c>
      <c r="G246" s="248">
        <v>4321</v>
      </c>
    </row>
    <row r="247" spans="1:7">
      <c r="A247" s="277"/>
      <c r="B247" s="260">
        <v>44065</v>
      </c>
      <c r="C247" s="252">
        <v>2492</v>
      </c>
      <c r="D247" s="252">
        <v>4222</v>
      </c>
      <c r="E247" s="252">
        <v>4322</v>
      </c>
      <c r="G247" s="248">
        <v>4321</v>
      </c>
    </row>
    <row r="248" spans="1:7">
      <c r="A248" s="278"/>
      <c r="B248" s="261">
        <v>44066</v>
      </c>
      <c r="C248" s="255">
        <v>2492</v>
      </c>
      <c r="D248" s="257">
        <v>4222</v>
      </c>
      <c r="E248" s="257">
        <v>4322</v>
      </c>
      <c r="G248" s="248"/>
    </row>
    <row r="249" spans="1:7">
      <c r="A249" s="276" t="s">
        <v>2756</v>
      </c>
      <c r="B249" s="260">
        <v>44067</v>
      </c>
      <c r="C249" s="252">
        <v>2492</v>
      </c>
      <c r="D249" s="252">
        <v>4223</v>
      </c>
      <c r="E249" s="252">
        <v>4368</v>
      </c>
      <c r="G249" s="248">
        <v>4367</v>
      </c>
    </row>
    <row r="250" spans="1:7">
      <c r="A250" s="277"/>
      <c r="B250" s="260">
        <v>44068</v>
      </c>
      <c r="C250" s="252">
        <v>2494</v>
      </c>
      <c r="D250" s="252">
        <v>4225</v>
      </c>
      <c r="E250" s="252">
        <v>4368</v>
      </c>
      <c r="G250" s="248">
        <v>4367</v>
      </c>
    </row>
    <row r="251" spans="1:7">
      <c r="A251" s="277"/>
      <c r="B251" s="260">
        <v>44069</v>
      </c>
      <c r="C251" s="252">
        <v>2494</v>
      </c>
      <c r="D251" s="252">
        <v>4226</v>
      </c>
      <c r="E251" s="252">
        <v>4368</v>
      </c>
      <c r="G251" s="248">
        <v>4367</v>
      </c>
    </row>
    <row r="252" spans="1:7">
      <c r="A252" s="277"/>
      <c r="B252" s="260">
        <v>44070</v>
      </c>
      <c r="C252" s="252">
        <v>2494</v>
      </c>
      <c r="D252" s="252">
        <v>4227</v>
      </c>
      <c r="E252" s="252">
        <v>4368</v>
      </c>
      <c r="G252" s="248">
        <v>4367</v>
      </c>
    </row>
    <row r="253" spans="1:7">
      <c r="A253" s="277"/>
      <c r="B253" s="260">
        <v>44071</v>
      </c>
      <c r="C253" s="252">
        <v>2494</v>
      </c>
      <c r="D253" s="252">
        <v>4229</v>
      </c>
      <c r="E253" s="252">
        <v>4368</v>
      </c>
      <c r="G253" s="248">
        <v>4367</v>
      </c>
    </row>
    <row r="254" spans="1:7">
      <c r="A254" s="277"/>
      <c r="B254" s="260">
        <v>44072</v>
      </c>
      <c r="C254" s="252">
        <v>2494</v>
      </c>
      <c r="D254" s="252">
        <v>4229</v>
      </c>
      <c r="E254" s="252">
        <v>4368</v>
      </c>
      <c r="G254" s="248">
        <v>4367</v>
      </c>
    </row>
    <row r="255" spans="1:7">
      <c r="A255" s="278"/>
      <c r="B255" s="261">
        <v>44073</v>
      </c>
      <c r="C255" s="255">
        <v>2494</v>
      </c>
      <c r="D255" s="257">
        <v>4229</v>
      </c>
      <c r="E255" s="257">
        <v>4368</v>
      </c>
      <c r="G255" s="248"/>
    </row>
    <row r="256" spans="1:7">
      <c r="A256" s="276" t="s">
        <v>2757</v>
      </c>
      <c r="B256" s="260">
        <v>44074</v>
      </c>
      <c r="C256" s="252">
        <v>2494</v>
      </c>
      <c r="D256" s="252">
        <v>4230</v>
      </c>
      <c r="E256" s="252">
        <v>4430</v>
      </c>
      <c r="G256" s="264">
        <f>E256</f>
        <v>4430</v>
      </c>
    </row>
    <row r="257" spans="1:7">
      <c r="A257" s="277"/>
      <c r="B257" s="260">
        <v>44075</v>
      </c>
      <c r="C257" s="252">
        <v>2495</v>
      </c>
      <c r="D257" s="252">
        <v>4231</v>
      </c>
      <c r="E257" s="252">
        <v>4430</v>
      </c>
      <c r="G257" s="264">
        <f t="shared" ref="G257:G261" si="0">E257</f>
        <v>4430</v>
      </c>
    </row>
    <row r="258" spans="1:7">
      <c r="A258" s="277"/>
      <c r="B258" s="260">
        <v>44076</v>
      </c>
      <c r="C258" s="252">
        <v>2496</v>
      </c>
      <c r="D258" s="252">
        <v>4231</v>
      </c>
      <c r="E258" s="252">
        <v>4430</v>
      </c>
      <c r="G258" s="264">
        <f t="shared" si="0"/>
        <v>4430</v>
      </c>
    </row>
    <row r="259" spans="1:7">
      <c r="A259" s="277"/>
      <c r="B259" s="260">
        <v>44077</v>
      </c>
      <c r="C259" s="252">
        <v>2496</v>
      </c>
      <c r="D259" s="252">
        <v>4231</v>
      </c>
      <c r="E259" s="252">
        <v>4430</v>
      </c>
      <c r="G259" s="264">
        <f t="shared" si="0"/>
        <v>4430</v>
      </c>
    </row>
    <row r="260" spans="1:7">
      <c r="A260" s="277"/>
      <c r="B260" s="260">
        <v>44078</v>
      </c>
      <c r="C260" s="252">
        <v>2496</v>
      </c>
      <c r="D260" s="252">
        <v>4231</v>
      </c>
      <c r="E260" s="252">
        <v>4430</v>
      </c>
      <c r="G260" s="264">
        <f t="shared" si="0"/>
        <v>4430</v>
      </c>
    </row>
    <row r="261" spans="1:7">
      <c r="A261" s="277"/>
      <c r="B261" s="260">
        <v>44079</v>
      </c>
      <c r="C261" s="252">
        <v>2496</v>
      </c>
      <c r="D261" s="252">
        <v>4231</v>
      </c>
      <c r="E261" s="252">
        <v>4430</v>
      </c>
      <c r="G261" s="264">
        <f t="shared" si="0"/>
        <v>4430</v>
      </c>
    </row>
    <row r="262" spans="1:7">
      <c r="A262" s="278"/>
      <c r="B262" s="261">
        <v>44080</v>
      </c>
      <c r="C262" s="255">
        <v>2496</v>
      </c>
      <c r="D262" s="257">
        <v>4231</v>
      </c>
      <c r="E262" s="257">
        <v>4430</v>
      </c>
      <c r="G262" s="262"/>
    </row>
    <row r="263" spans="1:7">
      <c r="A263" s="276" t="s">
        <v>2758</v>
      </c>
      <c r="B263" s="260">
        <v>44081</v>
      </c>
      <c r="C263" s="265">
        <v>2499</v>
      </c>
      <c r="D263" s="265">
        <v>4233</v>
      </c>
      <c r="E263" s="265">
        <v>4491</v>
      </c>
      <c r="G263" s="264">
        <f>E263</f>
        <v>4491</v>
      </c>
    </row>
    <row r="264" spans="1:7">
      <c r="A264" s="277"/>
      <c r="B264" s="260">
        <v>44082</v>
      </c>
      <c r="C264" s="265">
        <v>2499</v>
      </c>
      <c r="D264" s="265">
        <v>4234</v>
      </c>
      <c r="E264" s="265">
        <v>4491</v>
      </c>
      <c r="G264" s="264">
        <f t="shared" ref="G264:G268" si="1">E264</f>
        <v>4491</v>
      </c>
    </row>
    <row r="265" spans="1:7">
      <c r="A265" s="277"/>
      <c r="B265" s="260">
        <v>44083</v>
      </c>
      <c r="C265" s="265">
        <v>2499</v>
      </c>
      <c r="D265" s="265">
        <v>4235</v>
      </c>
      <c r="E265" s="265">
        <v>4491</v>
      </c>
      <c r="G265" s="264">
        <f t="shared" si="1"/>
        <v>4491</v>
      </c>
    </row>
    <row r="266" spans="1:7">
      <c r="A266" s="277"/>
      <c r="B266" s="260">
        <v>44084</v>
      </c>
      <c r="C266" s="265">
        <v>2499</v>
      </c>
      <c r="D266" s="265">
        <v>4236</v>
      </c>
      <c r="E266" s="265">
        <v>4491</v>
      </c>
      <c r="G266" s="264">
        <f t="shared" si="1"/>
        <v>4491</v>
      </c>
    </row>
    <row r="267" spans="1:7">
      <c r="A267" s="277"/>
      <c r="B267" s="260">
        <v>44085</v>
      </c>
      <c r="C267" s="265">
        <v>2499</v>
      </c>
      <c r="D267" s="265">
        <v>4236</v>
      </c>
      <c r="E267" s="265">
        <v>4491</v>
      </c>
      <c r="G267" s="264">
        <f t="shared" si="1"/>
        <v>4491</v>
      </c>
    </row>
    <row r="268" spans="1:7">
      <c r="A268" s="277"/>
      <c r="B268" s="260">
        <v>44086</v>
      </c>
      <c r="C268" s="265">
        <v>2499</v>
      </c>
      <c r="D268" s="265">
        <v>4236</v>
      </c>
      <c r="E268" s="265">
        <v>4491</v>
      </c>
      <c r="G268" s="264">
        <f t="shared" si="1"/>
        <v>4491</v>
      </c>
    </row>
    <row r="269" spans="1:7">
      <c r="A269" s="278"/>
      <c r="B269" s="249">
        <v>44087</v>
      </c>
      <c r="C269" s="266">
        <v>2499</v>
      </c>
      <c r="D269" s="267">
        <v>4236</v>
      </c>
      <c r="E269" s="267">
        <v>4491</v>
      </c>
      <c r="G269" s="262"/>
    </row>
    <row r="270" spans="1:7">
      <c r="A270" s="276" t="s">
        <v>2759</v>
      </c>
      <c r="B270" s="260">
        <v>44088</v>
      </c>
      <c r="C270" s="265">
        <v>2500</v>
      </c>
      <c r="D270" s="265">
        <v>4239</v>
      </c>
      <c r="E270" s="265">
        <v>4436</v>
      </c>
      <c r="G270" s="264">
        <f>E270</f>
        <v>4436</v>
      </c>
    </row>
    <row r="271" spans="1:7">
      <c r="A271" s="277"/>
      <c r="B271" s="260">
        <v>44089</v>
      </c>
      <c r="C271" s="265">
        <v>2501</v>
      </c>
      <c r="D271" s="265">
        <v>4241</v>
      </c>
      <c r="E271" s="265">
        <v>4436</v>
      </c>
      <c r="G271" s="264">
        <f t="shared" ref="G271:G275" si="2">E271</f>
        <v>4436</v>
      </c>
    </row>
    <row r="272" spans="1:7">
      <c r="A272" s="277"/>
      <c r="B272" s="260">
        <v>44090</v>
      </c>
      <c r="C272" s="265">
        <v>2501</v>
      </c>
      <c r="D272" s="265">
        <v>4241</v>
      </c>
      <c r="E272" s="265">
        <v>4436</v>
      </c>
      <c r="G272" s="264">
        <f t="shared" si="2"/>
        <v>4436</v>
      </c>
    </row>
    <row r="273" spans="1:7">
      <c r="A273" s="277"/>
      <c r="B273" s="260">
        <v>44091</v>
      </c>
      <c r="C273" s="265">
        <v>2502</v>
      </c>
      <c r="D273" s="265">
        <v>4244</v>
      </c>
      <c r="E273" s="265">
        <v>4436</v>
      </c>
      <c r="G273" s="264">
        <f t="shared" si="2"/>
        <v>4436</v>
      </c>
    </row>
    <row r="274" spans="1:7">
      <c r="A274" s="277"/>
      <c r="B274" s="260">
        <v>44092</v>
      </c>
      <c r="C274" s="265">
        <v>2505</v>
      </c>
      <c r="D274" s="265">
        <v>4247</v>
      </c>
      <c r="E274" s="265">
        <v>4436</v>
      </c>
      <c r="G274" s="264">
        <f t="shared" si="2"/>
        <v>4436</v>
      </c>
    </row>
    <row r="275" spans="1:7">
      <c r="A275" s="277"/>
      <c r="B275" s="260">
        <v>44093</v>
      </c>
      <c r="C275" s="265">
        <v>2505</v>
      </c>
      <c r="D275" s="265">
        <v>4247</v>
      </c>
      <c r="E275" s="265">
        <v>4436</v>
      </c>
      <c r="G275" s="264">
        <f t="shared" si="2"/>
        <v>4436</v>
      </c>
    </row>
    <row r="276" spans="1:7">
      <c r="A276" s="278"/>
      <c r="B276" s="261">
        <v>44094</v>
      </c>
      <c r="C276" s="266">
        <v>2505</v>
      </c>
      <c r="D276" s="267">
        <v>4247</v>
      </c>
      <c r="E276" s="267">
        <v>4436</v>
      </c>
      <c r="G276" s="262"/>
    </row>
    <row r="277" spans="1:7">
      <c r="A277" s="276" t="s">
        <v>2760</v>
      </c>
      <c r="B277" s="260">
        <v>44095</v>
      </c>
      <c r="C277" s="265">
        <v>2506</v>
      </c>
      <c r="D277" s="265">
        <v>4248</v>
      </c>
      <c r="E277" s="265">
        <v>4306</v>
      </c>
      <c r="G277" s="264">
        <f>E277</f>
        <v>4306</v>
      </c>
    </row>
    <row r="278" spans="1:7">
      <c r="A278" s="277"/>
      <c r="B278" s="260">
        <v>44096</v>
      </c>
      <c r="C278" s="265">
        <v>2508</v>
      </c>
      <c r="D278" s="265">
        <v>4251</v>
      </c>
      <c r="E278" s="265">
        <v>4306</v>
      </c>
      <c r="G278" s="264">
        <f t="shared" ref="G278:G282" si="3">E278</f>
        <v>4306</v>
      </c>
    </row>
    <row r="279" spans="1:7">
      <c r="A279" s="277"/>
      <c r="B279" s="260">
        <v>44097</v>
      </c>
      <c r="C279" s="265">
        <v>2510</v>
      </c>
      <c r="D279" s="265">
        <v>4254</v>
      </c>
      <c r="E279" s="265">
        <v>4306</v>
      </c>
      <c r="G279" s="264">
        <f t="shared" si="3"/>
        <v>4306</v>
      </c>
    </row>
    <row r="280" spans="1:7">
      <c r="A280" s="277"/>
      <c r="B280" s="260">
        <v>44098</v>
      </c>
      <c r="C280" s="265">
        <v>2511</v>
      </c>
      <c r="D280" s="265">
        <v>4256</v>
      </c>
      <c r="E280" s="265">
        <v>4306</v>
      </c>
      <c r="G280" s="264">
        <f t="shared" si="3"/>
        <v>4306</v>
      </c>
    </row>
    <row r="281" spans="1:7">
      <c r="A281" s="277"/>
      <c r="B281" s="260">
        <v>44099</v>
      </c>
      <c r="C281" s="265">
        <v>2511</v>
      </c>
      <c r="D281" s="265">
        <v>4256</v>
      </c>
      <c r="E281" s="265">
        <v>4306</v>
      </c>
      <c r="G281" s="264">
        <f t="shared" si="3"/>
        <v>4306</v>
      </c>
    </row>
    <row r="282" spans="1:7">
      <c r="A282" s="277"/>
      <c r="B282" s="260">
        <v>44100</v>
      </c>
      <c r="C282" s="265">
        <v>2512</v>
      </c>
      <c r="D282" s="265">
        <v>4257</v>
      </c>
      <c r="E282" s="265">
        <v>4306</v>
      </c>
      <c r="G282" s="264">
        <f t="shared" si="3"/>
        <v>4306</v>
      </c>
    </row>
    <row r="283" spans="1:7">
      <c r="A283" s="278"/>
      <c r="B283" s="261">
        <v>44101</v>
      </c>
      <c r="C283" s="266">
        <v>2512</v>
      </c>
      <c r="D283" s="267">
        <v>4257</v>
      </c>
      <c r="E283" s="267">
        <v>4306</v>
      </c>
      <c r="G283" s="262"/>
    </row>
    <row r="285" spans="1:7">
      <c r="A285" s="279" t="s">
        <v>2</v>
      </c>
      <c r="B285" s="279"/>
    </row>
  </sheetData>
  <mergeCells count="48">
    <mergeCell ref="A46:A52"/>
    <mergeCell ref="A1:G1"/>
    <mergeCell ref="I1:J1"/>
    <mergeCell ref="B2:F2"/>
    <mergeCell ref="A4:A10"/>
    <mergeCell ref="B4:B10"/>
    <mergeCell ref="C4:C10"/>
    <mergeCell ref="D4:D10"/>
    <mergeCell ref="E4:E10"/>
    <mergeCell ref="A11:A17"/>
    <mergeCell ref="A18:A24"/>
    <mergeCell ref="A25:A31"/>
    <mergeCell ref="A32:A38"/>
    <mergeCell ref="A39:A45"/>
    <mergeCell ref="A130:A136"/>
    <mergeCell ref="A53:A59"/>
    <mergeCell ref="A60:A66"/>
    <mergeCell ref="A67:A73"/>
    <mergeCell ref="A74:A80"/>
    <mergeCell ref="A81:A87"/>
    <mergeCell ref="A88:A94"/>
    <mergeCell ref="A95:A101"/>
    <mergeCell ref="A102:A108"/>
    <mergeCell ref="A109:A115"/>
    <mergeCell ref="A116:A122"/>
    <mergeCell ref="A123:A129"/>
    <mergeCell ref="A214:A220"/>
    <mergeCell ref="A137:A143"/>
    <mergeCell ref="A144:A150"/>
    <mergeCell ref="A151:A157"/>
    <mergeCell ref="A158:A164"/>
    <mergeCell ref="A165:A171"/>
    <mergeCell ref="A172:A178"/>
    <mergeCell ref="A179:A185"/>
    <mergeCell ref="A186:A192"/>
    <mergeCell ref="A193:A199"/>
    <mergeCell ref="A200:A206"/>
    <mergeCell ref="A207:A213"/>
    <mergeCell ref="A263:A269"/>
    <mergeCell ref="A270:A276"/>
    <mergeCell ref="A277:A283"/>
    <mergeCell ref="A285:B285"/>
    <mergeCell ref="A221:A227"/>
    <mergeCell ref="A228:A234"/>
    <mergeCell ref="A235:A241"/>
    <mergeCell ref="A242:A248"/>
    <mergeCell ref="A249:A255"/>
    <mergeCell ref="A256:A262"/>
  </mergeCells>
  <hyperlinks>
    <hyperlink ref="I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election sqref="A1:F1"/>
    </sheetView>
  </sheetViews>
  <sheetFormatPr defaultRowHeight="12.75"/>
  <cols>
    <col min="1" max="1" width="20.7109375" customWidth="1"/>
    <col min="3" max="6" width="11.28515625" customWidth="1"/>
    <col min="7" max="7" width="9.140625" style="152"/>
  </cols>
  <sheetData>
    <row r="1" spans="1:11" ht="18" customHeight="1">
      <c r="A1" s="291" t="s">
        <v>2765</v>
      </c>
      <c r="B1" s="291"/>
      <c r="C1" s="291"/>
      <c r="D1" s="291"/>
      <c r="E1" s="291"/>
      <c r="F1" s="291"/>
      <c r="H1" s="292" t="s">
        <v>0</v>
      </c>
      <c r="I1" s="292"/>
    </row>
    <row r="2" spans="1:11" ht="15" customHeight="1"/>
    <row r="3" spans="1:11">
      <c r="A3" s="4"/>
      <c r="B3" s="18"/>
      <c r="C3" s="293" t="s">
        <v>119</v>
      </c>
      <c r="D3" s="293"/>
      <c r="E3" s="293"/>
      <c r="F3" s="293"/>
    </row>
    <row r="4" spans="1:11">
      <c r="A4" s="4"/>
      <c r="B4" s="4"/>
      <c r="C4" s="296" t="s">
        <v>20</v>
      </c>
      <c r="D4" s="298" t="s">
        <v>21</v>
      </c>
      <c r="E4" s="298" t="s">
        <v>22</v>
      </c>
      <c r="F4" s="300" t="s">
        <v>23</v>
      </c>
    </row>
    <row r="5" spans="1:11">
      <c r="A5" s="4"/>
      <c r="B5" s="4"/>
      <c r="C5" s="296"/>
      <c r="D5" s="298"/>
      <c r="E5" s="298"/>
      <c r="F5" s="300"/>
    </row>
    <row r="6" spans="1:11">
      <c r="A6" s="4"/>
      <c r="B6" s="4"/>
      <c r="C6" s="297"/>
      <c r="D6" s="299"/>
      <c r="E6" s="299"/>
      <c r="F6" s="301"/>
    </row>
    <row r="7" spans="1:11">
      <c r="A7" s="294" t="s">
        <v>24</v>
      </c>
      <c r="B7" s="29" t="s">
        <v>25</v>
      </c>
      <c r="C7" s="26">
        <v>161</v>
      </c>
      <c r="D7" s="24">
        <v>156</v>
      </c>
      <c r="E7" s="24">
        <v>166</v>
      </c>
      <c r="F7" s="22">
        <v>4231</v>
      </c>
      <c r="H7" s="212">
        <f>C7-D7</f>
        <v>5</v>
      </c>
      <c r="I7" s="212"/>
      <c r="J7" s="212"/>
      <c r="K7" s="78"/>
    </row>
    <row r="8" spans="1:11">
      <c r="A8" s="294"/>
      <c r="B8" s="20" t="s">
        <v>8</v>
      </c>
      <c r="C8" s="26">
        <v>136</v>
      </c>
      <c r="D8" s="24">
        <v>130</v>
      </c>
      <c r="E8" s="24">
        <v>142</v>
      </c>
      <c r="F8" s="22">
        <v>2133</v>
      </c>
      <c r="G8" s="153">
        <v>1</v>
      </c>
      <c r="H8" s="212">
        <f t="shared" ref="H8:H15" si="0">C8-D8</f>
        <v>6</v>
      </c>
      <c r="I8" s="212"/>
      <c r="J8" s="212"/>
      <c r="K8" s="78"/>
    </row>
    <row r="9" spans="1:11">
      <c r="A9" s="294"/>
      <c r="B9" s="31" t="s">
        <v>9</v>
      </c>
      <c r="C9" s="26">
        <v>193</v>
      </c>
      <c r="D9" s="24">
        <v>185</v>
      </c>
      <c r="E9" s="24">
        <v>202</v>
      </c>
      <c r="F9" s="22">
        <v>2098</v>
      </c>
      <c r="G9" s="153">
        <v>2</v>
      </c>
      <c r="H9" s="212">
        <f t="shared" si="0"/>
        <v>8</v>
      </c>
      <c r="I9" s="212"/>
      <c r="J9" s="212"/>
      <c r="K9" s="78"/>
    </row>
    <row r="10" spans="1:11">
      <c r="A10" s="294" t="s">
        <v>26</v>
      </c>
      <c r="B10" s="29" t="s">
        <v>25</v>
      </c>
      <c r="C10" s="28">
        <v>149</v>
      </c>
      <c r="D10" s="25">
        <v>144</v>
      </c>
      <c r="E10" s="25">
        <v>154</v>
      </c>
      <c r="F10" s="23">
        <v>3915</v>
      </c>
      <c r="H10" s="212">
        <f t="shared" si="0"/>
        <v>5</v>
      </c>
      <c r="I10" s="212"/>
      <c r="J10" s="212"/>
      <c r="K10" s="78"/>
    </row>
    <row r="11" spans="1:11">
      <c r="A11" s="294"/>
      <c r="B11" s="20" t="s">
        <v>8</v>
      </c>
      <c r="C11" s="26">
        <v>125</v>
      </c>
      <c r="D11" s="24">
        <v>120</v>
      </c>
      <c r="E11" s="24">
        <v>131</v>
      </c>
      <c r="F11" s="22">
        <v>1971</v>
      </c>
      <c r="H11" s="212">
        <f t="shared" si="0"/>
        <v>5</v>
      </c>
      <c r="I11" s="212"/>
      <c r="J11" s="212"/>
      <c r="K11" s="78"/>
    </row>
    <row r="12" spans="1:11">
      <c r="A12" s="294"/>
      <c r="B12" s="31" t="s">
        <v>9</v>
      </c>
      <c r="C12" s="21">
        <v>180</v>
      </c>
      <c r="D12" s="19">
        <v>171</v>
      </c>
      <c r="E12" s="19">
        <v>188</v>
      </c>
      <c r="F12" s="40">
        <v>1944</v>
      </c>
      <c r="H12" s="212">
        <f t="shared" si="0"/>
        <v>9</v>
      </c>
      <c r="I12" s="212"/>
      <c r="J12" s="212"/>
      <c r="K12" s="78"/>
    </row>
    <row r="13" spans="1:11">
      <c r="A13" s="295" t="s">
        <v>27</v>
      </c>
      <c r="B13" s="29" t="s">
        <v>25</v>
      </c>
      <c r="C13" s="26">
        <v>1218</v>
      </c>
      <c r="D13" s="24">
        <v>1205</v>
      </c>
      <c r="E13" s="24">
        <v>1230</v>
      </c>
      <c r="F13" s="22">
        <v>32419</v>
      </c>
      <c r="H13" s="212">
        <f t="shared" si="0"/>
        <v>13</v>
      </c>
      <c r="I13" s="212"/>
      <c r="J13" s="212"/>
      <c r="K13" s="78"/>
    </row>
    <row r="14" spans="1:11">
      <c r="A14" s="295"/>
      <c r="B14" s="20" t="s">
        <v>8</v>
      </c>
      <c r="C14" s="26">
        <v>1045</v>
      </c>
      <c r="D14" s="24">
        <v>1030</v>
      </c>
      <c r="E14" s="24">
        <v>1060</v>
      </c>
      <c r="F14" s="22">
        <v>16155</v>
      </c>
      <c r="G14" s="153">
        <v>4</v>
      </c>
      <c r="H14" s="212">
        <f t="shared" si="0"/>
        <v>15</v>
      </c>
      <c r="I14" s="212"/>
      <c r="J14" s="212"/>
      <c r="K14" s="78"/>
    </row>
    <row r="15" spans="1:11">
      <c r="A15" s="295"/>
      <c r="B15" s="31" t="s">
        <v>9</v>
      </c>
      <c r="C15" s="21">
        <v>1429</v>
      </c>
      <c r="D15" s="19">
        <v>1408</v>
      </c>
      <c r="E15" s="19">
        <v>1450</v>
      </c>
      <c r="F15" s="40">
        <v>16264</v>
      </c>
      <c r="G15" s="153">
        <v>5</v>
      </c>
      <c r="H15" s="212">
        <f t="shared" si="0"/>
        <v>21</v>
      </c>
      <c r="I15" s="212"/>
      <c r="J15" s="212"/>
      <c r="K15" s="78"/>
    </row>
    <row r="16" spans="1:11">
      <c r="A16" s="4"/>
      <c r="B16" s="4"/>
      <c r="C16" s="4"/>
      <c r="D16" s="4"/>
      <c r="E16" s="4"/>
      <c r="F16" s="4"/>
      <c r="H16" s="152"/>
      <c r="I16" s="152"/>
      <c r="J16" s="152"/>
    </row>
    <row r="17" spans="1:9">
      <c r="A17" s="224" t="s">
        <v>2</v>
      </c>
      <c r="B17" s="224"/>
      <c r="I17" s="97"/>
    </row>
  </sheetData>
  <mergeCells count="10">
    <mergeCell ref="A1:F1"/>
    <mergeCell ref="H1:I1"/>
    <mergeCell ref="C3:F3"/>
    <mergeCell ref="A10:A12"/>
    <mergeCell ref="A13:A15"/>
    <mergeCell ref="C4:C6"/>
    <mergeCell ref="D4:D6"/>
    <mergeCell ref="E4:E6"/>
    <mergeCell ref="F4:F6"/>
    <mergeCell ref="A7:A9"/>
  </mergeCells>
  <hyperlinks>
    <hyperlink ref="H1:I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showGridLines="0" workbookViewId="0">
      <selection sqref="A1:F1"/>
    </sheetView>
  </sheetViews>
  <sheetFormatPr defaultRowHeight="12.75"/>
  <cols>
    <col min="2" max="2" width="13.140625" customWidth="1"/>
    <col min="3" max="41" width="10.28515625" customWidth="1"/>
  </cols>
  <sheetData>
    <row r="1" spans="1:41" ht="18" customHeight="1">
      <c r="A1" s="291" t="s">
        <v>2766</v>
      </c>
      <c r="B1" s="291"/>
      <c r="C1" s="291"/>
      <c r="D1" s="291"/>
      <c r="E1" s="291"/>
      <c r="F1" s="291"/>
      <c r="H1" s="292" t="s">
        <v>0</v>
      </c>
      <c r="I1" s="292"/>
    </row>
    <row r="2" spans="1:41" ht="15" customHeight="1"/>
    <row r="4" spans="1:41" s="17" customFormat="1" ht="14.1" customHeight="1">
      <c r="A4" s="302" t="s">
        <v>17</v>
      </c>
      <c r="B4" s="302"/>
      <c r="C4" s="9">
        <v>1</v>
      </c>
      <c r="D4" s="9">
        <v>2</v>
      </c>
      <c r="E4" s="9">
        <v>3</v>
      </c>
      <c r="F4" s="9">
        <v>4</v>
      </c>
      <c r="G4" s="9">
        <v>5</v>
      </c>
      <c r="H4" s="9">
        <v>6</v>
      </c>
      <c r="I4" s="9">
        <v>7</v>
      </c>
      <c r="J4" s="9">
        <v>8</v>
      </c>
      <c r="K4" s="9">
        <v>9</v>
      </c>
      <c r="L4" s="9">
        <v>10</v>
      </c>
      <c r="M4" s="9">
        <v>11</v>
      </c>
      <c r="N4" s="9">
        <v>12</v>
      </c>
      <c r="O4" s="9">
        <v>13</v>
      </c>
      <c r="P4" s="8">
        <v>14</v>
      </c>
      <c r="Q4" s="8">
        <v>15</v>
      </c>
      <c r="R4" s="9">
        <v>16</v>
      </c>
      <c r="S4" s="8">
        <v>17</v>
      </c>
      <c r="T4" s="8">
        <v>18</v>
      </c>
      <c r="U4" s="8">
        <v>19</v>
      </c>
      <c r="V4" s="8">
        <v>20</v>
      </c>
      <c r="W4" s="8">
        <v>21</v>
      </c>
      <c r="X4" s="8">
        <v>22</v>
      </c>
      <c r="Y4" s="8">
        <v>23</v>
      </c>
      <c r="Z4" s="8">
        <v>24</v>
      </c>
      <c r="AA4" s="8">
        <v>25</v>
      </c>
      <c r="AB4" s="8">
        <v>26</v>
      </c>
      <c r="AC4" s="8">
        <v>27</v>
      </c>
      <c r="AD4" s="8">
        <v>28</v>
      </c>
      <c r="AE4" s="8">
        <v>29</v>
      </c>
      <c r="AF4" s="8">
        <v>30</v>
      </c>
      <c r="AG4" s="8">
        <v>31</v>
      </c>
      <c r="AH4" s="8">
        <v>32</v>
      </c>
      <c r="AI4" s="104">
        <v>33</v>
      </c>
      <c r="AJ4" s="104">
        <v>34</v>
      </c>
      <c r="AK4" s="104">
        <v>35</v>
      </c>
      <c r="AL4" s="104">
        <v>36</v>
      </c>
      <c r="AM4" s="104">
        <v>37</v>
      </c>
      <c r="AN4" s="104">
        <v>38</v>
      </c>
      <c r="AO4" s="104">
        <v>39</v>
      </c>
    </row>
    <row r="5" spans="1:41" s="17" customFormat="1" ht="14.1" customHeight="1">
      <c r="A5" s="303" t="s">
        <v>18</v>
      </c>
      <c r="B5" s="303"/>
      <c r="C5" s="32">
        <v>43829</v>
      </c>
      <c r="D5" s="32">
        <v>43836</v>
      </c>
      <c r="E5" s="32">
        <v>43843</v>
      </c>
      <c r="F5" s="32">
        <v>43850</v>
      </c>
      <c r="G5" s="32">
        <v>43857</v>
      </c>
      <c r="H5" s="32">
        <v>43864</v>
      </c>
      <c r="I5" s="32">
        <v>43871</v>
      </c>
      <c r="J5" s="32">
        <v>43878</v>
      </c>
      <c r="K5" s="32">
        <v>43885</v>
      </c>
      <c r="L5" s="32">
        <v>43892</v>
      </c>
      <c r="M5" s="32">
        <v>43899</v>
      </c>
      <c r="N5" s="32">
        <v>43906</v>
      </c>
      <c r="O5" s="32">
        <v>43913</v>
      </c>
      <c r="P5" s="32">
        <v>43920</v>
      </c>
      <c r="Q5" s="32">
        <v>43927</v>
      </c>
      <c r="R5" s="32">
        <v>43934</v>
      </c>
      <c r="S5" s="32">
        <v>43941</v>
      </c>
      <c r="T5" s="32">
        <v>43948</v>
      </c>
      <c r="U5" s="32">
        <v>43955</v>
      </c>
      <c r="V5" s="32">
        <v>43962</v>
      </c>
      <c r="W5" s="32">
        <v>43969</v>
      </c>
      <c r="X5" s="32">
        <v>43976</v>
      </c>
      <c r="Y5" s="32">
        <v>43983</v>
      </c>
      <c r="Z5" s="32">
        <v>43990</v>
      </c>
      <c r="AA5" s="32">
        <v>43997</v>
      </c>
      <c r="AB5" s="32">
        <v>44004</v>
      </c>
      <c r="AC5" s="32">
        <v>44011</v>
      </c>
      <c r="AD5" s="32">
        <v>44018</v>
      </c>
      <c r="AE5" s="32">
        <v>44025</v>
      </c>
      <c r="AF5" s="32">
        <v>44032</v>
      </c>
      <c r="AG5" s="32">
        <v>44039</v>
      </c>
      <c r="AH5" s="32">
        <v>44046</v>
      </c>
      <c r="AI5" s="105">
        <v>44053</v>
      </c>
      <c r="AJ5" s="105">
        <v>44060</v>
      </c>
      <c r="AK5" s="105">
        <v>44067</v>
      </c>
      <c r="AL5" s="105">
        <v>44074</v>
      </c>
      <c r="AM5" s="105">
        <v>44081</v>
      </c>
      <c r="AN5" s="105">
        <v>44088</v>
      </c>
      <c r="AO5" s="105">
        <v>44095</v>
      </c>
    </row>
    <row r="6" spans="1:41" s="17" customFormat="1" ht="14.1" customHeight="1" thickBot="1">
      <c r="A6" s="15"/>
      <c r="B6" s="15"/>
      <c r="C6" s="13"/>
      <c r="D6" s="13"/>
      <c r="E6" s="13"/>
      <c r="F6" s="13"/>
      <c r="G6" s="13"/>
      <c r="H6" s="13"/>
      <c r="I6" s="13"/>
      <c r="J6" s="13"/>
      <c r="K6" s="11"/>
      <c r="L6" s="11"/>
      <c r="M6" s="30"/>
      <c r="N6" s="30"/>
      <c r="O6" s="30"/>
      <c r="P6" s="27"/>
      <c r="Q6" s="27"/>
      <c r="R6" s="27"/>
      <c r="S6" s="27"/>
      <c r="T6" s="27"/>
      <c r="U6" s="27"/>
      <c r="V6" s="27"/>
      <c r="W6" s="27"/>
      <c r="X6" s="27"/>
      <c r="Y6" s="27"/>
      <c r="Z6" s="27"/>
      <c r="AA6" s="27"/>
      <c r="AB6" s="27"/>
      <c r="AC6" s="27"/>
      <c r="AD6" s="27"/>
      <c r="AE6" s="27"/>
      <c r="AF6" s="27"/>
      <c r="AG6" s="27"/>
      <c r="AH6" s="27"/>
      <c r="AI6" s="27"/>
      <c r="AJ6" s="27"/>
      <c r="AK6" s="27"/>
      <c r="AL6" s="27"/>
      <c r="AM6" s="27"/>
      <c r="AN6" s="27"/>
      <c r="AO6" s="27"/>
    </row>
    <row r="7" spans="1:41" s="17" customFormat="1" ht="2.25" customHeight="1">
      <c r="A7" s="16"/>
      <c r="B7" s="239" t="s">
        <v>7</v>
      </c>
      <c r="C7" s="7"/>
      <c r="D7" s="7"/>
      <c r="E7" s="7"/>
      <c r="F7" s="7"/>
      <c r="G7" s="7"/>
      <c r="H7" s="7"/>
      <c r="I7" s="7"/>
      <c r="J7" s="7"/>
      <c r="K7" s="7"/>
      <c r="L7" s="7"/>
      <c r="M7" s="7"/>
      <c r="N7" s="7"/>
      <c r="O7" s="7"/>
      <c r="P7" s="7"/>
      <c r="Q7" s="7"/>
      <c r="R7" s="7"/>
      <c r="S7" s="7"/>
      <c r="T7" s="7"/>
      <c r="U7" s="7"/>
      <c r="V7" s="7"/>
      <c r="W7" s="7"/>
      <c r="X7" s="7"/>
      <c r="Y7" s="7"/>
      <c r="Z7" s="34"/>
      <c r="AA7" s="34"/>
      <c r="AB7" s="34"/>
      <c r="AC7" s="34"/>
      <c r="AD7" s="34"/>
      <c r="AE7" s="34"/>
      <c r="AF7" s="34"/>
      <c r="AG7" s="34"/>
      <c r="AH7" s="34"/>
    </row>
    <row r="8" spans="1:41" s="17" customFormat="1" ht="13.5" customHeight="1">
      <c r="A8" s="16"/>
      <c r="B8" s="35" t="s">
        <v>2808</v>
      </c>
      <c r="C8" s="7"/>
      <c r="D8" s="163"/>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41" s="234" customFormat="1" ht="1.5" customHeight="1">
      <c r="A9" s="229"/>
      <c r="B9" s="230" t="s">
        <v>10</v>
      </c>
      <c r="C9" s="231">
        <v>0</v>
      </c>
      <c r="D9" s="231">
        <v>0</v>
      </c>
      <c r="E9" s="231">
        <v>0</v>
      </c>
      <c r="F9" s="231">
        <v>0</v>
      </c>
      <c r="G9" s="231">
        <v>0</v>
      </c>
      <c r="H9" s="231">
        <v>0</v>
      </c>
      <c r="I9" s="231">
        <v>0</v>
      </c>
      <c r="J9" s="231">
        <v>0</v>
      </c>
      <c r="K9" s="231">
        <v>0</v>
      </c>
      <c r="L9" s="231">
        <v>0</v>
      </c>
      <c r="M9" s="231">
        <v>0</v>
      </c>
      <c r="N9" s="231">
        <v>0</v>
      </c>
      <c r="O9" s="231">
        <v>0</v>
      </c>
      <c r="P9" s="231">
        <v>0</v>
      </c>
      <c r="Q9" s="231">
        <v>0</v>
      </c>
      <c r="R9" s="231">
        <v>0</v>
      </c>
      <c r="S9" s="231">
        <v>0</v>
      </c>
      <c r="T9" s="231">
        <v>0</v>
      </c>
      <c r="U9" s="231">
        <v>0</v>
      </c>
      <c r="V9" s="231">
        <v>0</v>
      </c>
      <c r="W9" s="231">
        <v>0</v>
      </c>
      <c r="X9" s="231">
        <v>0</v>
      </c>
      <c r="Y9" s="231">
        <v>0</v>
      </c>
      <c r="Z9" s="231">
        <v>0</v>
      </c>
      <c r="AA9" s="231">
        <v>0</v>
      </c>
      <c r="AB9" s="231">
        <v>0</v>
      </c>
      <c r="AC9" s="231">
        <v>0</v>
      </c>
      <c r="AD9" s="231">
        <v>0</v>
      </c>
      <c r="AE9" s="231">
        <v>0</v>
      </c>
      <c r="AF9" s="231">
        <v>0</v>
      </c>
      <c r="AG9" s="231">
        <v>0</v>
      </c>
      <c r="AH9" s="231">
        <v>0</v>
      </c>
      <c r="AI9" s="232">
        <v>0</v>
      </c>
      <c r="AJ9" s="232">
        <v>0</v>
      </c>
      <c r="AK9" s="233">
        <v>0</v>
      </c>
      <c r="AL9" s="234">
        <v>0</v>
      </c>
      <c r="AM9" s="234">
        <v>0</v>
      </c>
      <c r="AN9" s="234">
        <v>0</v>
      </c>
      <c r="AO9" s="234">
        <v>0</v>
      </c>
    </row>
    <row r="10" spans="1:41" s="234" customFormat="1" ht="1.5" customHeight="1">
      <c r="A10" s="229"/>
      <c r="B10" s="235" t="s">
        <v>11</v>
      </c>
      <c r="C10" s="231">
        <v>0</v>
      </c>
      <c r="D10" s="231">
        <v>0</v>
      </c>
      <c r="E10" s="231">
        <v>0</v>
      </c>
      <c r="F10" s="231">
        <v>0</v>
      </c>
      <c r="G10" s="231">
        <v>0</v>
      </c>
      <c r="H10" s="231">
        <v>0</v>
      </c>
      <c r="I10" s="231">
        <v>0</v>
      </c>
      <c r="J10" s="231">
        <v>0</v>
      </c>
      <c r="K10" s="231">
        <v>0</v>
      </c>
      <c r="L10" s="231">
        <v>0</v>
      </c>
      <c r="M10" s="231">
        <v>0</v>
      </c>
      <c r="N10" s="231">
        <v>0</v>
      </c>
      <c r="O10" s="231">
        <v>0</v>
      </c>
      <c r="P10" s="231">
        <v>0</v>
      </c>
      <c r="Q10" s="231">
        <v>0</v>
      </c>
      <c r="R10" s="231">
        <v>0</v>
      </c>
      <c r="S10" s="231">
        <v>0</v>
      </c>
      <c r="T10" s="231">
        <v>0</v>
      </c>
      <c r="U10" s="231">
        <v>0</v>
      </c>
      <c r="V10" s="231">
        <v>0</v>
      </c>
      <c r="W10" s="231">
        <v>0</v>
      </c>
      <c r="X10" s="231">
        <v>0</v>
      </c>
      <c r="Y10" s="231">
        <v>0</v>
      </c>
      <c r="Z10" s="231">
        <v>0</v>
      </c>
      <c r="AA10" s="231">
        <v>0</v>
      </c>
      <c r="AB10" s="231">
        <v>0</v>
      </c>
      <c r="AC10" s="231">
        <v>0</v>
      </c>
      <c r="AD10" s="231">
        <v>0</v>
      </c>
      <c r="AE10" s="231">
        <v>0</v>
      </c>
      <c r="AF10" s="231">
        <v>0</v>
      </c>
      <c r="AG10" s="231">
        <v>0</v>
      </c>
      <c r="AH10" s="231">
        <v>0</v>
      </c>
      <c r="AI10" s="232">
        <v>0</v>
      </c>
      <c r="AJ10" s="232">
        <v>0</v>
      </c>
      <c r="AK10" s="233">
        <v>0</v>
      </c>
      <c r="AL10" s="234">
        <v>0</v>
      </c>
      <c r="AM10" s="234">
        <v>0</v>
      </c>
      <c r="AN10" s="234">
        <v>0</v>
      </c>
      <c r="AO10" s="234">
        <v>0</v>
      </c>
    </row>
    <row r="11" spans="1:41" s="234" customFormat="1" ht="1.5" customHeight="1">
      <c r="A11" s="229"/>
      <c r="B11" s="235" t="s">
        <v>12</v>
      </c>
      <c r="C11" s="231">
        <v>0</v>
      </c>
      <c r="D11" s="231">
        <v>0</v>
      </c>
      <c r="E11" s="231">
        <v>0</v>
      </c>
      <c r="F11" s="231">
        <v>0</v>
      </c>
      <c r="G11" s="231">
        <v>0</v>
      </c>
      <c r="H11" s="231">
        <v>0</v>
      </c>
      <c r="I11" s="231">
        <v>0</v>
      </c>
      <c r="J11" s="231">
        <v>0</v>
      </c>
      <c r="K11" s="231">
        <v>0</v>
      </c>
      <c r="L11" s="231">
        <v>0</v>
      </c>
      <c r="M11" s="231">
        <v>0</v>
      </c>
      <c r="N11" s="231">
        <v>0</v>
      </c>
      <c r="O11" s="231">
        <v>0</v>
      </c>
      <c r="P11" s="231">
        <v>4</v>
      </c>
      <c r="Q11" s="231">
        <v>4</v>
      </c>
      <c r="R11" s="231">
        <v>2</v>
      </c>
      <c r="S11" s="231">
        <v>7</v>
      </c>
      <c r="T11" s="231">
        <v>2</v>
      </c>
      <c r="U11" s="231">
        <v>2</v>
      </c>
      <c r="V11" s="231">
        <v>2</v>
      </c>
      <c r="W11" s="231">
        <v>0</v>
      </c>
      <c r="X11" s="231">
        <v>1</v>
      </c>
      <c r="Y11" s="231">
        <v>2</v>
      </c>
      <c r="Z11" s="231">
        <v>1</v>
      </c>
      <c r="AA11" s="231">
        <v>0</v>
      </c>
      <c r="AB11" s="231">
        <v>0</v>
      </c>
      <c r="AC11" s="231">
        <v>1</v>
      </c>
      <c r="AD11" s="231">
        <v>0</v>
      </c>
      <c r="AE11" s="231">
        <v>0</v>
      </c>
      <c r="AF11" s="231">
        <v>0</v>
      </c>
      <c r="AG11" s="231">
        <v>0</v>
      </c>
      <c r="AH11" s="231">
        <v>0</v>
      </c>
      <c r="AI11" s="232">
        <v>0</v>
      </c>
      <c r="AJ11" s="232">
        <v>0</v>
      </c>
      <c r="AK11" s="233">
        <v>0</v>
      </c>
      <c r="AL11" s="234">
        <v>0</v>
      </c>
      <c r="AM11" s="234">
        <v>0</v>
      </c>
      <c r="AN11" s="234">
        <v>0</v>
      </c>
      <c r="AO11" s="234">
        <v>0</v>
      </c>
    </row>
    <row r="12" spans="1:41" s="234" customFormat="1" ht="1.5" customHeight="1">
      <c r="A12" s="229"/>
      <c r="B12" s="235" t="s">
        <v>13</v>
      </c>
      <c r="C12" s="231">
        <v>0</v>
      </c>
      <c r="D12" s="231">
        <v>0</v>
      </c>
      <c r="E12" s="231">
        <v>0</v>
      </c>
      <c r="F12" s="231">
        <v>0</v>
      </c>
      <c r="G12" s="231">
        <v>0</v>
      </c>
      <c r="H12" s="231">
        <v>0</v>
      </c>
      <c r="I12" s="231">
        <v>0</v>
      </c>
      <c r="J12" s="231">
        <v>0</v>
      </c>
      <c r="K12" s="231">
        <v>0</v>
      </c>
      <c r="L12" s="231">
        <v>0</v>
      </c>
      <c r="M12" s="231">
        <v>0</v>
      </c>
      <c r="N12" s="231">
        <v>1</v>
      </c>
      <c r="O12" s="231">
        <v>12</v>
      </c>
      <c r="P12" s="231">
        <v>30</v>
      </c>
      <c r="Q12" s="231">
        <v>64</v>
      </c>
      <c r="R12" s="231">
        <v>46</v>
      </c>
      <c r="S12" s="231">
        <v>54</v>
      </c>
      <c r="T12" s="231">
        <v>38</v>
      </c>
      <c r="U12" s="231">
        <v>35</v>
      </c>
      <c r="V12" s="231">
        <v>25</v>
      </c>
      <c r="W12" s="231">
        <v>12</v>
      </c>
      <c r="X12" s="231">
        <v>9</v>
      </c>
      <c r="Y12" s="231">
        <v>9</v>
      </c>
      <c r="Z12" s="231">
        <v>2</v>
      </c>
      <c r="AA12" s="231">
        <v>3</v>
      </c>
      <c r="AB12" s="231">
        <v>3</v>
      </c>
      <c r="AC12" s="231">
        <v>2</v>
      </c>
      <c r="AD12" s="231">
        <v>0</v>
      </c>
      <c r="AE12" s="231">
        <v>0</v>
      </c>
      <c r="AF12" s="231">
        <v>1</v>
      </c>
      <c r="AG12" s="231">
        <v>2</v>
      </c>
      <c r="AH12" s="231">
        <v>0</v>
      </c>
      <c r="AI12" s="232">
        <v>1</v>
      </c>
      <c r="AJ12" s="232">
        <v>1</v>
      </c>
      <c r="AK12" s="233">
        <v>1</v>
      </c>
      <c r="AL12" s="234">
        <v>0</v>
      </c>
      <c r="AM12" s="234">
        <v>0</v>
      </c>
      <c r="AN12" s="234">
        <v>2</v>
      </c>
      <c r="AO12" s="234">
        <v>1</v>
      </c>
    </row>
    <row r="13" spans="1:41" s="234" customFormat="1" ht="1.5" customHeight="1">
      <c r="A13" s="229"/>
      <c r="B13" s="235" t="s">
        <v>14</v>
      </c>
      <c r="C13" s="231">
        <v>0</v>
      </c>
      <c r="D13" s="231">
        <v>0</v>
      </c>
      <c r="E13" s="231">
        <v>0</v>
      </c>
      <c r="F13" s="231">
        <v>0</v>
      </c>
      <c r="G13" s="231">
        <v>0</v>
      </c>
      <c r="H13" s="231">
        <v>0</v>
      </c>
      <c r="I13" s="231">
        <v>0</v>
      </c>
      <c r="J13" s="231">
        <v>0</v>
      </c>
      <c r="K13" s="231">
        <v>0</v>
      </c>
      <c r="L13" s="231">
        <v>0</v>
      </c>
      <c r="M13" s="231">
        <v>0</v>
      </c>
      <c r="N13" s="231">
        <v>5</v>
      </c>
      <c r="O13" s="231">
        <v>11</v>
      </c>
      <c r="P13" s="231">
        <v>67</v>
      </c>
      <c r="Q13" s="231">
        <v>100</v>
      </c>
      <c r="R13" s="231">
        <v>81</v>
      </c>
      <c r="S13" s="231">
        <v>99</v>
      </c>
      <c r="T13" s="231">
        <v>74</v>
      </c>
      <c r="U13" s="231">
        <v>50</v>
      </c>
      <c r="V13" s="231">
        <v>47</v>
      </c>
      <c r="W13" s="231">
        <v>23</v>
      </c>
      <c r="X13" s="231">
        <v>16</v>
      </c>
      <c r="Y13" s="231">
        <v>10</v>
      </c>
      <c r="Z13" s="231">
        <v>6</v>
      </c>
      <c r="AA13" s="231">
        <v>4</v>
      </c>
      <c r="AB13" s="231">
        <v>4</v>
      </c>
      <c r="AC13" s="231">
        <v>1</v>
      </c>
      <c r="AD13" s="231">
        <v>2</v>
      </c>
      <c r="AE13" s="231">
        <v>0</v>
      </c>
      <c r="AF13" s="231">
        <v>0</v>
      </c>
      <c r="AG13" s="231">
        <v>1</v>
      </c>
      <c r="AH13" s="231">
        <v>1</v>
      </c>
      <c r="AI13" s="232">
        <v>1</v>
      </c>
      <c r="AJ13" s="232">
        <v>0</v>
      </c>
      <c r="AK13" s="233">
        <v>1</v>
      </c>
      <c r="AL13" s="234">
        <v>0</v>
      </c>
      <c r="AM13" s="234">
        <v>2</v>
      </c>
      <c r="AN13" s="234">
        <v>0</v>
      </c>
      <c r="AO13" s="234">
        <v>0</v>
      </c>
    </row>
    <row r="14" spans="1:41" s="234" customFormat="1" ht="1.5" customHeight="1">
      <c r="A14" s="229"/>
      <c r="B14" s="235" t="s">
        <v>15</v>
      </c>
      <c r="C14" s="231">
        <v>0</v>
      </c>
      <c r="D14" s="231">
        <v>0</v>
      </c>
      <c r="E14" s="231">
        <v>0</v>
      </c>
      <c r="F14" s="231">
        <v>0</v>
      </c>
      <c r="G14" s="231">
        <v>0</v>
      </c>
      <c r="H14" s="231">
        <v>0</v>
      </c>
      <c r="I14" s="231">
        <v>0</v>
      </c>
      <c r="J14" s="231">
        <v>0</v>
      </c>
      <c r="K14" s="231">
        <v>0</v>
      </c>
      <c r="L14" s="231">
        <v>0</v>
      </c>
      <c r="M14" s="231">
        <v>0</v>
      </c>
      <c r="N14" s="231">
        <v>3</v>
      </c>
      <c r="O14" s="231">
        <v>24</v>
      </c>
      <c r="P14" s="231">
        <v>107</v>
      </c>
      <c r="Q14" s="231">
        <v>228</v>
      </c>
      <c r="R14" s="231">
        <v>222</v>
      </c>
      <c r="S14" s="231">
        <v>227</v>
      </c>
      <c r="T14" s="231">
        <v>144</v>
      </c>
      <c r="U14" s="231">
        <v>145</v>
      </c>
      <c r="V14" s="231">
        <v>93</v>
      </c>
      <c r="W14" s="231">
        <v>71</v>
      </c>
      <c r="X14" s="231">
        <v>45</v>
      </c>
      <c r="Y14" s="231">
        <v>25</v>
      </c>
      <c r="Z14" s="231">
        <v>24</v>
      </c>
      <c r="AA14" s="231">
        <v>16</v>
      </c>
      <c r="AB14" s="231">
        <v>12</v>
      </c>
      <c r="AC14" s="231">
        <v>7</v>
      </c>
      <c r="AD14" s="231">
        <v>4</v>
      </c>
      <c r="AE14" s="231">
        <v>4</v>
      </c>
      <c r="AF14" s="231">
        <v>5</v>
      </c>
      <c r="AG14" s="231">
        <v>3</v>
      </c>
      <c r="AH14" s="231">
        <v>2</v>
      </c>
      <c r="AI14" s="232">
        <v>0</v>
      </c>
      <c r="AJ14" s="232">
        <v>2</v>
      </c>
      <c r="AK14" s="233">
        <v>1</v>
      </c>
      <c r="AL14" s="234">
        <v>0</v>
      </c>
      <c r="AM14" s="234">
        <v>3</v>
      </c>
      <c r="AN14" s="234">
        <v>2</v>
      </c>
      <c r="AO14" s="234">
        <v>4</v>
      </c>
    </row>
    <row r="15" spans="1:41" s="234" customFormat="1" ht="1.5" customHeight="1">
      <c r="A15" s="229"/>
      <c r="B15" s="230" t="s">
        <v>16</v>
      </c>
      <c r="C15" s="231">
        <v>0</v>
      </c>
      <c r="D15" s="231">
        <v>0</v>
      </c>
      <c r="E15" s="231">
        <v>0</v>
      </c>
      <c r="F15" s="231">
        <v>0</v>
      </c>
      <c r="G15" s="231">
        <v>0</v>
      </c>
      <c r="H15" s="231">
        <v>0</v>
      </c>
      <c r="I15" s="231">
        <v>0</v>
      </c>
      <c r="J15" s="231">
        <v>0</v>
      </c>
      <c r="K15" s="231">
        <v>0</v>
      </c>
      <c r="L15" s="231">
        <v>0</v>
      </c>
      <c r="M15" s="231">
        <v>0</v>
      </c>
      <c r="N15" s="231">
        <v>2</v>
      </c>
      <c r="O15" s="231">
        <v>15</v>
      </c>
      <c r="P15" s="231">
        <v>74</v>
      </c>
      <c r="Q15" s="231">
        <v>213</v>
      </c>
      <c r="R15" s="231">
        <v>299</v>
      </c>
      <c r="S15" s="231">
        <v>274</v>
      </c>
      <c r="T15" s="231">
        <v>269</v>
      </c>
      <c r="U15" s="231">
        <v>183</v>
      </c>
      <c r="V15" s="231">
        <v>169</v>
      </c>
      <c r="W15" s="231">
        <v>124</v>
      </c>
      <c r="X15" s="231">
        <v>60</v>
      </c>
      <c r="Y15" s="231">
        <v>43</v>
      </c>
      <c r="Z15" s="231">
        <v>36</v>
      </c>
      <c r="AA15" s="231">
        <v>26</v>
      </c>
      <c r="AB15" s="231">
        <v>16</v>
      </c>
      <c r="AC15" s="231">
        <v>7</v>
      </c>
      <c r="AD15" s="231">
        <v>7</v>
      </c>
      <c r="AE15" s="231">
        <v>2</v>
      </c>
      <c r="AF15" s="231">
        <v>2</v>
      </c>
      <c r="AG15" s="231">
        <v>1</v>
      </c>
      <c r="AH15" s="231">
        <v>2</v>
      </c>
      <c r="AI15" s="232">
        <v>1</v>
      </c>
      <c r="AJ15" s="232">
        <v>3</v>
      </c>
      <c r="AK15" s="232">
        <v>4</v>
      </c>
      <c r="AL15" s="234">
        <v>2</v>
      </c>
      <c r="AM15" s="234">
        <v>0</v>
      </c>
      <c r="AN15" s="234">
        <v>7</v>
      </c>
      <c r="AO15" s="234">
        <v>5</v>
      </c>
    </row>
    <row r="16" spans="1:41" s="234" customFormat="1" ht="1.5" customHeight="1">
      <c r="A16" s="229"/>
      <c r="B16" s="230"/>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6"/>
      <c r="AJ16" s="237"/>
      <c r="AK16" s="238"/>
    </row>
    <row r="17" spans="1:41" s="234" customFormat="1" ht="1.5" customHeight="1">
      <c r="A17" s="229"/>
      <c r="B17" s="230"/>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6"/>
      <c r="AJ17" s="237"/>
      <c r="AK17" s="238"/>
    </row>
    <row r="18" spans="1:41" s="17" customFormat="1" ht="14.1" customHeight="1">
      <c r="A18" s="16"/>
      <c r="B18" s="33" t="s">
        <v>19</v>
      </c>
      <c r="C18" s="6">
        <f t="shared" ref="C18:AO18" si="0">SUM(C9:C12)</f>
        <v>0</v>
      </c>
      <c r="D18" s="6">
        <f t="shared" si="0"/>
        <v>0</v>
      </c>
      <c r="E18" s="6">
        <f t="shared" si="0"/>
        <v>0</v>
      </c>
      <c r="F18" s="6">
        <f t="shared" si="0"/>
        <v>0</v>
      </c>
      <c r="G18" s="6">
        <f t="shared" si="0"/>
        <v>0</v>
      </c>
      <c r="H18" s="6">
        <f t="shared" si="0"/>
        <v>0</v>
      </c>
      <c r="I18" s="6">
        <f t="shared" si="0"/>
        <v>0</v>
      </c>
      <c r="J18" s="6">
        <f t="shared" si="0"/>
        <v>0</v>
      </c>
      <c r="K18" s="6">
        <f t="shared" si="0"/>
        <v>0</v>
      </c>
      <c r="L18" s="6">
        <f t="shared" si="0"/>
        <v>0</v>
      </c>
      <c r="M18" s="6">
        <f t="shared" si="0"/>
        <v>0</v>
      </c>
      <c r="N18" s="6">
        <f t="shared" si="0"/>
        <v>1</v>
      </c>
      <c r="O18" s="6">
        <f t="shared" si="0"/>
        <v>12</v>
      </c>
      <c r="P18" s="6">
        <f t="shared" si="0"/>
        <v>34</v>
      </c>
      <c r="Q18" s="6">
        <f t="shared" si="0"/>
        <v>68</v>
      </c>
      <c r="R18" s="6">
        <f t="shared" si="0"/>
        <v>48</v>
      </c>
      <c r="S18" s="6">
        <f t="shared" si="0"/>
        <v>61</v>
      </c>
      <c r="T18" s="6">
        <f t="shared" si="0"/>
        <v>40</v>
      </c>
      <c r="U18" s="6">
        <f t="shared" si="0"/>
        <v>37</v>
      </c>
      <c r="V18" s="6">
        <f t="shared" si="0"/>
        <v>27</v>
      </c>
      <c r="W18" s="6">
        <f t="shared" si="0"/>
        <v>12</v>
      </c>
      <c r="X18" s="6">
        <f t="shared" si="0"/>
        <v>10</v>
      </c>
      <c r="Y18" s="6">
        <f t="shared" si="0"/>
        <v>11</v>
      </c>
      <c r="Z18" s="6">
        <f t="shared" si="0"/>
        <v>3</v>
      </c>
      <c r="AA18" s="6">
        <f t="shared" si="0"/>
        <v>3</v>
      </c>
      <c r="AB18" s="6">
        <f t="shared" si="0"/>
        <v>3</v>
      </c>
      <c r="AC18" s="6">
        <f t="shared" si="0"/>
        <v>3</v>
      </c>
      <c r="AD18" s="6">
        <f t="shared" si="0"/>
        <v>0</v>
      </c>
      <c r="AE18" s="6">
        <f t="shared" si="0"/>
        <v>0</v>
      </c>
      <c r="AF18" s="6">
        <f t="shared" si="0"/>
        <v>1</v>
      </c>
      <c r="AG18" s="6">
        <f t="shared" si="0"/>
        <v>2</v>
      </c>
      <c r="AH18" s="6">
        <f t="shared" si="0"/>
        <v>0</v>
      </c>
      <c r="AI18" s="6">
        <f t="shared" si="0"/>
        <v>1</v>
      </c>
      <c r="AJ18" s="6">
        <f t="shared" si="0"/>
        <v>1</v>
      </c>
      <c r="AK18" s="6">
        <f t="shared" si="0"/>
        <v>1</v>
      </c>
      <c r="AL18" s="6">
        <f t="shared" si="0"/>
        <v>0</v>
      </c>
      <c r="AM18" s="6">
        <f t="shared" si="0"/>
        <v>0</v>
      </c>
      <c r="AN18" s="6">
        <f t="shared" si="0"/>
        <v>2</v>
      </c>
      <c r="AO18" s="6">
        <f t="shared" si="0"/>
        <v>1</v>
      </c>
    </row>
    <row r="19" spans="1:41" s="17" customFormat="1" ht="14.1" customHeight="1">
      <c r="A19" s="16"/>
      <c r="B19" s="33" t="s">
        <v>14</v>
      </c>
      <c r="C19" s="6">
        <f t="shared" ref="C19:AO19" si="1">C13</f>
        <v>0</v>
      </c>
      <c r="D19" s="6">
        <f t="shared" si="1"/>
        <v>0</v>
      </c>
      <c r="E19" s="6">
        <f t="shared" si="1"/>
        <v>0</v>
      </c>
      <c r="F19" s="6">
        <f t="shared" si="1"/>
        <v>0</v>
      </c>
      <c r="G19" s="6">
        <f t="shared" si="1"/>
        <v>0</v>
      </c>
      <c r="H19" s="6">
        <f t="shared" si="1"/>
        <v>0</v>
      </c>
      <c r="I19" s="6">
        <f t="shared" si="1"/>
        <v>0</v>
      </c>
      <c r="J19" s="6">
        <f t="shared" si="1"/>
        <v>0</v>
      </c>
      <c r="K19" s="6">
        <f t="shared" si="1"/>
        <v>0</v>
      </c>
      <c r="L19" s="6">
        <f t="shared" si="1"/>
        <v>0</v>
      </c>
      <c r="M19" s="6">
        <f t="shared" si="1"/>
        <v>0</v>
      </c>
      <c r="N19" s="6">
        <f t="shared" si="1"/>
        <v>5</v>
      </c>
      <c r="O19" s="6">
        <f t="shared" si="1"/>
        <v>11</v>
      </c>
      <c r="P19" s="6">
        <f t="shared" si="1"/>
        <v>67</v>
      </c>
      <c r="Q19" s="6">
        <f t="shared" si="1"/>
        <v>100</v>
      </c>
      <c r="R19" s="6">
        <f t="shared" si="1"/>
        <v>81</v>
      </c>
      <c r="S19" s="6">
        <f t="shared" si="1"/>
        <v>99</v>
      </c>
      <c r="T19" s="6">
        <f t="shared" si="1"/>
        <v>74</v>
      </c>
      <c r="U19" s="6">
        <f t="shared" si="1"/>
        <v>50</v>
      </c>
      <c r="V19" s="6">
        <f t="shared" si="1"/>
        <v>47</v>
      </c>
      <c r="W19" s="6">
        <f t="shared" si="1"/>
        <v>23</v>
      </c>
      <c r="X19" s="6">
        <f t="shared" si="1"/>
        <v>16</v>
      </c>
      <c r="Y19" s="6">
        <f t="shared" si="1"/>
        <v>10</v>
      </c>
      <c r="Z19" s="6">
        <f t="shared" si="1"/>
        <v>6</v>
      </c>
      <c r="AA19" s="6">
        <f t="shared" si="1"/>
        <v>4</v>
      </c>
      <c r="AB19" s="6">
        <f t="shared" si="1"/>
        <v>4</v>
      </c>
      <c r="AC19" s="6">
        <f t="shared" si="1"/>
        <v>1</v>
      </c>
      <c r="AD19" s="6">
        <f t="shared" si="1"/>
        <v>2</v>
      </c>
      <c r="AE19" s="6">
        <f t="shared" si="1"/>
        <v>0</v>
      </c>
      <c r="AF19" s="6">
        <f t="shared" si="1"/>
        <v>0</v>
      </c>
      <c r="AG19" s="6">
        <f t="shared" si="1"/>
        <v>1</v>
      </c>
      <c r="AH19" s="6">
        <f t="shared" si="1"/>
        <v>1</v>
      </c>
      <c r="AI19" s="6">
        <f t="shared" si="1"/>
        <v>1</v>
      </c>
      <c r="AJ19" s="6">
        <f t="shared" si="1"/>
        <v>0</v>
      </c>
      <c r="AK19" s="6">
        <f t="shared" si="1"/>
        <v>1</v>
      </c>
      <c r="AL19" s="6">
        <f t="shared" si="1"/>
        <v>0</v>
      </c>
      <c r="AM19" s="6">
        <f t="shared" si="1"/>
        <v>2</v>
      </c>
      <c r="AN19" s="6">
        <f t="shared" si="1"/>
        <v>0</v>
      </c>
      <c r="AO19" s="6">
        <f t="shared" si="1"/>
        <v>0</v>
      </c>
    </row>
    <row r="20" spans="1:41" s="17" customFormat="1" ht="14.1" customHeight="1">
      <c r="A20" s="16"/>
      <c r="B20" s="33" t="s">
        <v>15</v>
      </c>
      <c r="C20" s="6">
        <f t="shared" ref="C20:AO20" si="2">C14</f>
        <v>0</v>
      </c>
      <c r="D20" s="6">
        <f t="shared" si="2"/>
        <v>0</v>
      </c>
      <c r="E20" s="6">
        <f t="shared" si="2"/>
        <v>0</v>
      </c>
      <c r="F20" s="6">
        <f t="shared" si="2"/>
        <v>0</v>
      </c>
      <c r="G20" s="6">
        <f t="shared" si="2"/>
        <v>0</v>
      </c>
      <c r="H20" s="6">
        <f t="shared" si="2"/>
        <v>0</v>
      </c>
      <c r="I20" s="6">
        <f t="shared" si="2"/>
        <v>0</v>
      </c>
      <c r="J20" s="6">
        <f t="shared" si="2"/>
        <v>0</v>
      </c>
      <c r="K20" s="6">
        <f t="shared" si="2"/>
        <v>0</v>
      </c>
      <c r="L20" s="6">
        <f t="shared" si="2"/>
        <v>0</v>
      </c>
      <c r="M20" s="6">
        <f t="shared" si="2"/>
        <v>0</v>
      </c>
      <c r="N20" s="6">
        <f t="shared" si="2"/>
        <v>3</v>
      </c>
      <c r="O20" s="6">
        <f t="shared" si="2"/>
        <v>24</v>
      </c>
      <c r="P20" s="6">
        <f t="shared" si="2"/>
        <v>107</v>
      </c>
      <c r="Q20" s="6">
        <f t="shared" si="2"/>
        <v>228</v>
      </c>
      <c r="R20" s="6">
        <f t="shared" si="2"/>
        <v>222</v>
      </c>
      <c r="S20" s="6">
        <f t="shared" si="2"/>
        <v>227</v>
      </c>
      <c r="T20" s="6">
        <f t="shared" si="2"/>
        <v>144</v>
      </c>
      <c r="U20" s="6">
        <f t="shared" si="2"/>
        <v>145</v>
      </c>
      <c r="V20" s="6">
        <f t="shared" si="2"/>
        <v>93</v>
      </c>
      <c r="W20" s="6">
        <f t="shared" si="2"/>
        <v>71</v>
      </c>
      <c r="X20" s="6">
        <f t="shared" si="2"/>
        <v>45</v>
      </c>
      <c r="Y20" s="6">
        <f t="shared" si="2"/>
        <v>25</v>
      </c>
      <c r="Z20" s="6">
        <f t="shared" si="2"/>
        <v>24</v>
      </c>
      <c r="AA20" s="6">
        <f t="shared" si="2"/>
        <v>16</v>
      </c>
      <c r="AB20" s="6">
        <f t="shared" si="2"/>
        <v>12</v>
      </c>
      <c r="AC20" s="6">
        <f t="shared" si="2"/>
        <v>7</v>
      </c>
      <c r="AD20" s="6">
        <f t="shared" si="2"/>
        <v>4</v>
      </c>
      <c r="AE20" s="6">
        <f t="shared" si="2"/>
        <v>4</v>
      </c>
      <c r="AF20" s="6">
        <f t="shared" si="2"/>
        <v>5</v>
      </c>
      <c r="AG20" s="6">
        <f t="shared" si="2"/>
        <v>3</v>
      </c>
      <c r="AH20" s="6">
        <f t="shared" si="2"/>
        <v>2</v>
      </c>
      <c r="AI20" s="6">
        <f t="shared" si="2"/>
        <v>0</v>
      </c>
      <c r="AJ20" s="6">
        <f t="shared" si="2"/>
        <v>2</v>
      </c>
      <c r="AK20" s="6">
        <f t="shared" si="2"/>
        <v>1</v>
      </c>
      <c r="AL20" s="6">
        <f t="shared" si="2"/>
        <v>0</v>
      </c>
      <c r="AM20" s="6">
        <f t="shared" si="2"/>
        <v>3</v>
      </c>
      <c r="AN20" s="6">
        <f t="shared" si="2"/>
        <v>2</v>
      </c>
      <c r="AO20" s="6">
        <f t="shared" si="2"/>
        <v>4</v>
      </c>
    </row>
    <row r="21" spans="1:41" s="17" customFormat="1" ht="14.1" customHeight="1">
      <c r="A21" s="16"/>
      <c r="B21" s="33" t="s">
        <v>16</v>
      </c>
      <c r="C21" s="6">
        <f t="shared" ref="C21" si="3">C15</f>
        <v>0</v>
      </c>
      <c r="D21" s="6">
        <f t="shared" ref="D21:AO21" si="4">D15</f>
        <v>0</v>
      </c>
      <c r="E21" s="6">
        <f t="shared" si="4"/>
        <v>0</v>
      </c>
      <c r="F21" s="6">
        <f t="shared" si="4"/>
        <v>0</v>
      </c>
      <c r="G21" s="6">
        <f t="shared" si="4"/>
        <v>0</v>
      </c>
      <c r="H21" s="6">
        <f t="shared" si="4"/>
        <v>0</v>
      </c>
      <c r="I21" s="6">
        <f t="shared" si="4"/>
        <v>0</v>
      </c>
      <c r="J21" s="6">
        <f t="shared" si="4"/>
        <v>0</v>
      </c>
      <c r="K21" s="6">
        <f t="shared" si="4"/>
        <v>0</v>
      </c>
      <c r="L21" s="6">
        <f t="shared" si="4"/>
        <v>0</v>
      </c>
      <c r="M21" s="6">
        <f t="shared" si="4"/>
        <v>0</v>
      </c>
      <c r="N21" s="6">
        <f t="shared" si="4"/>
        <v>2</v>
      </c>
      <c r="O21" s="6">
        <f t="shared" si="4"/>
        <v>15</v>
      </c>
      <c r="P21" s="6">
        <f t="shared" si="4"/>
        <v>74</v>
      </c>
      <c r="Q21" s="6">
        <f t="shared" si="4"/>
        <v>213</v>
      </c>
      <c r="R21" s="6">
        <f t="shared" si="4"/>
        <v>299</v>
      </c>
      <c r="S21" s="6">
        <f t="shared" si="4"/>
        <v>274</v>
      </c>
      <c r="T21" s="6">
        <f t="shared" si="4"/>
        <v>269</v>
      </c>
      <c r="U21" s="6">
        <f t="shared" si="4"/>
        <v>183</v>
      </c>
      <c r="V21" s="6">
        <f t="shared" si="4"/>
        <v>169</v>
      </c>
      <c r="W21" s="6">
        <f t="shared" si="4"/>
        <v>124</v>
      </c>
      <c r="X21" s="6">
        <f t="shared" si="4"/>
        <v>60</v>
      </c>
      <c r="Y21" s="6">
        <f t="shared" si="4"/>
        <v>43</v>
      </c>
      <c r="Z21" s="6">
        <f t="shared" si="4"/>
        <v>36</v>
      </c>
      <c r="AA21" s="6">
        <f t="shared" si="4"/>
        <v>26</v>
      </c>
      <c r="AB21" s="6">
        <f t="shared" si="4"/>
        <v>16</v>
      </c>
      <c r="AC21" s="6">
        <f t="shared" si="4"/>
        <v>7</v>
      </c>
      <c r="AD21" s="6">
        <f t="shared" si="4"/>
        <v>7</v>
      </c>
      <c r="AE21" s="6">
        <f t="shared" si="4"/>
        <v>2</v>
      </c>
      <c r="AF21" s="6">
        <f t="shared" si="4"/>
        <v>2</v>
      </c>
      <c r="AG21" s="6">
        <f t="shared" si="4"/>
        <v>1</v>
      </c>
      <c r="AH21" s="6">
        <f t="shared" si="4"/>
        <v>2</v>
      </c>
      <c r="AI21" s="6">
        <f t="shared" si="4"/>
        <v>1</v>
      </c>
      <c r="AJ21" s="6">
        <f t="shared" si="4"/>
        <v>3</v>
      </c>
      <c r="AK21" s="6">
        <f t="shared" si="4"/>
        <v>4</v>
      </c>
      <c r="AL21" s="6">
        <f t="shared" si="4"/>
        <v>2</v>
      </c>
      <c r="AM21" s="6">
        <f t="shared" si="4"/>
        <v>0</v>
      </c>
      <c r="AN21" s="6">
        <f t="shared" si="4"/>
        <v>7</v>
      </c>
      <c r="AO21" s="6">
        <f t="shared" si="4"/>
        <v>5</v>
      </c>
    </row>
    <row r="22" spans="1:41" s="17" customFormat="1" ht="14.1" customHeight="1">
      <c r="A22" s="16"/>
      <c r="B22" s="33"/>
      <c r="C22" s="6"/>
      <c r="D22" s="6"/>
      <c r="E22" s="6"/>
      <c r="F22" s="6"/>
      <c r="G22" s="6"/>
      <c r="H22" s="6"/>
      <c r="I22" s="6"/>
      <c r="J22" s="6"/>
      <c r="K22" s="6"/>
      <c r="L22" s="6"/>
      <c r="M22" s="6"/>
      <c r="N22" s="5"/>
      <c r="O22" s="5"/>
      <c r="P22" s="5"/>
      <c r="Q22" s="5"/>
      <c r="R22" s="5"/>
      <c r="S22" s="5"/>
      <c r="T22" s="5"/>
      <c r="U22" s="5"/>
      <c r="V22" s="5"/>
      <c r="W22" s="5"/>
      <c r="X22" s="5"/>
      <c r="Y22" s="5"/>
      <c r="Z22" s="5"/>
      <c r="AA22" s="5"/>
      <c r="AB22" s="5"/>
      <c r="AC22" s="5"/>
      <c r="AD22" s="5"/>
      <c r="AE22" s="5"/>
      <c r="AF22" s="5"/>
      <c r="AG22" s="5"/>
      <c r="AH22" s="5"/>
      <c r="AI22" s="10"/>
      <c r="AJ22" s="14"/>
      <c r="AK22" s="12"/>
    </row>
    <row r="23" spans="1:41">
      <c r="A23" s="272" t="s">
        <v>2</v>
      </c>
      <c r="B23" s="272"/>
    </row>
  </sheetData>
  <mergeCells count="5">
    <mergeCell ref="A4:B4"/>
    <mergeCell ref="A5:B5"/>
    <mergeCell ref="A23:B23"/>
    <mergeCell ref="A1:F1"/>
    <mergeCell ref="H1:I1"/>
  </mergeCells>
  <hyperlinks>
    <hyperlink ref="H1:I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election sqref="A1:E1"/>
    </sheetView>
  </sheetViews>
  <sheetFormatPr defaultRowHeight="12.75"/>
  <cols>
    <col min="1" max="1" width="47" bestFit="1" customWidth="1"/>
    <col min="2" max="5" width="11.85546875" customWidth="1"/>
    <col min="6" max="6" width="5.140625" style="164" customWidth="1"/>
    <col min="7" max="10" width="11.85546875" customWidth="1"/>
  </cols>
  <sheetData>
    <row r="1" spans="1:13" ht="18" customHeight="1">
      <c r="A1" s="291" t="s">
        <v>2767</v>
      </c>
      <c r="B1" s="291"/>
      <c r="C1" s="291"/>
      <c r="D1" s="291"/>
      <c r="E1" s="291"/>
      <c r="G1" s="292" t="s">
        <v>0</v>
      </c>
      <c r="H1" s="292"/>
    </row>
    <row r="2" spans="1:13" ht="15" customHeight="1"/>
    <row r="3" spans="1:13" ht="14.25">
      <c r="A3" s="41"/>
      <c r="B3" s="306" t="s">
        <v>28</v>
      </c>
      <c r="C3" s="306"/>
      <c r="D3" s="306"/>
      <c r="E3" s="306"/>
      <c r="F3" s="106"/>
      <c r="G3" s="307" t="s">
        <v>27</v>
      </c>
      <c r="H3" s="307"/>
      <c r="I3" s="307"/>
      <c r="J3" s="307"/>
    </row>
    <row r="4" spans="1:13">
      <c r="A4" s="309"/>
      <c r="B4" s="304" t="s">
        <v>23</v>
      </c>
      <c r="C4" s="304" t="s">
        <v>29</v>
      </c>
      <c r="D4" s="304" t="s">
        <v>30</v>
      </c>
      <c r="E4" s="304" t="s">
        <v>31</v>
      </c>
      <c r="F4" s="308"/>
      <c r="G4" s="304" t="s">
        <v>23</v>
      </c>
      <c r="H4" s="304" t="s">
        <v>29</v>
      </c>
      <c r="I4" s="304" t="s">
        <v>30</v>
      </c>
      <c r="J4" s="304" t="s">
        <v>31</v>
      </c>
    </row>
    <row r="5" spans="1:13">
      <c r="A5" s="309"/>
      <c r="B5" s="304"/>
      <c r="C5" s="304"/>
      <c r="D5" s="304"/>
      <c r="E5" s="304"/>
      <c r="F5" s="308"/>
      <c r="G5" s="304"/>
      <c r="H5" s="304"/>
      <c r="I5" s="304"/>
      <c r="J5" s="304"/>
    </row>
    <row r="6" spans="1:13">
      <c r="A6" s="309"/>
      <c r="B6" s="304"/>
      <c r="C6" s="304"/>
      <c r="D6" s="304"/>
      <c r="E6" s="304"/>
      <c r="F6" s="308"/>
      <c r="G6" s="304"/>
      <c r="H6" s="304"/>
      <c r="I6" s="304"/>
      <c r="J6" s="304"/>
    </row>
    <row r="7" spans="1:13">
      <c r="A7" s="309"/>
      <c r="B7" s="304"/>
      <c r="C7" s="304"/>
      <c r="D7" s="304"/>
      <c r="E7" s="304"/>
      <c r="F7" s="308"/>
      <c r="G7" s="304"/>
      <c r="H7" s="304"/>
      <c r="I7" s="304"/>
      <c r="J7" s="304"/>
    </row>
    <row r="8" spans="1:13">
      <c r="A8" s="310"/>
      <c r="B8" s="305"/>
      <c r="C8" s="305"/>
      <c r="D8" s="305"/>
      <c r="E8" s="305"/>
      <c r="F8" s="308"/>
      <c r="G8" s="305"/>
      <c r="H8" s="305"/>
      <c r="I8" s="305"/>
      <c r="J8" s="305"/>
    </row>
    <row r="9" spans="1:13">
      <c r="A9" s="41"/>
      <c r="B9" s="42"/>
      <c r="C9" s="42"/>
      <c r="D9" s="42"/>
      <c r="E9" s="42"/>
      <c r="F9" s="72"/>
      <c r="G9" s="44"/>
      <c r="H9" s="44"/>
      <c r="I9" s="44"/>
      <c r="J9" s="44"/>
    </row>
    <row r="10" spans="1:13" ht="14.25">
      <c r="A10" s="45" t="s">
        <v>32</v>
      </c>
      <c r="B10" s="42"/>
      <c r="C10" s="42"/>
      <c r="D10" s="42"/>
      <c r="E10" s="42"/>
      <c r="F10" s="72"/>
      <c r="G10" s="44"/>
      <c r="H10" s="44"/>
      <c r="I10" s="44"/>
      <c r="J10" s="44"/>
    </row>
    <row r="11" spans="1:13">
      <c r="A11" s="46" t="s">
        <v>2794</v>
      </c>
      <c r="B11" s="47">
        <v>19</v>
      </c>
      <c r="C11" s="48">
        <v>6.9</v>
      </c>
      <c r="D11" s="48">
        <v>3.6</v>
      </c>
      <c r="E11" s="48">
        <v>10.3</v>
      </c>
      <c r="F11" s="72"/>
      <c r="G11" s="47">
        <v>266</v>
      </c>
      <c r="H11" s="48">
        <v>95.4</v>
      </c>
      <c r="I11" s="48">
        <v>83.1</v>
      </c>
      <c r="J11" s="48">
        <v>107.7</v>
      </c>
      <c r="L11" s="154">
        <f>C11-D11</f>
        <v>3.3000000000000003</v>
      </c>
      <c r="M11" s="155">
        <v>1</v>
      </c>
    </row>
    <row r="12" spans="1:13">
      <c r="A12" s="46" t="s">
        <v>2795</v>
      </c>
      <c r="B12" s="47">
        <v>17</v>
      </c>
      <c r="C12" s="48">
        <v>7</v>
      </c>
      <c r="D12" s="48">
        <v>3.6</v>
      </c>
      <c r="E12" s="48">
        <v>10.4</v>
      </c>
      <c r="F12" s="72"/>
      <c r="G12" s="47">
        <v>226</v>
      </c>
      <c r="H12" s="48">
        <v>96.1</v>
      </c>
      <c r="I12" s="48">
        <v>83.4</v>
      </c>
      <c r="J12" s="48">
        <v>108.8</v>
      </c>
      <c r="L12" s="154">
        <f t="shared" ref="L12:L19" si="0">C12-D12</f>
        <v>3.4</v>
      </c>
      <c r="M12" s="155">
        <v>2</v>
      </c>
    </row>
    <row r="13" spans="1:13" ht="12.75" customHeight="1">
      <c r="A13" s="46" t="s">
        <v>2796</v>
      </c>
      <c r="B13" s="47">
        <v>22</v>
      </c>
      <c r="C13" s="48">
        <v>9.1</v>
      </c>
      <c r="D13" s="48">
        <v>5.0999999999999996</v>
      </c>
      <c r="E13" s="48">
        <v>13.2</v>
      </c>
      <c r="F13" s="72"/>
      <c r="G13" s="47">
        <v>271</v>
      </c>
      <c r="H13" s="48">
        <v>111.8</v>
      </c>
      <c r="I13" s="48">
        <v>97.6</v>
      </c>
      <c r="J13" s="48">
        <v>126</v>
      </c>
      <c r="L13" s="154">
        <f t="shared" si="0"/>
        <v>4</v>
      </c>
      <c r="M13" s="155">
        <v>3</v>
      </c>
    </row>
    <row r="14" spans="1:13" ht="12.75" customHeight="1">
      <c r="A14" s="159" t="s">
        <v>114</v>
      </c>
      <c r="B14" s="160">
        <v>233</v>
      </c>
      <c r="C14" s="161">
        <v>10.3</v>
      </c>
      <c r="D14" s="161">
        <v>9</v>
      </c>
      <c r="E14" s="161">
        <v>11.7</v>
      </c>
      <c r="F14" s="162"/>
      <c r="G14" s="160">
        <v>3534</v>
      </c>
      <c r="H14" s="161">
        <v>152.6</v>
      </c>
      <c r="I14" s="161">
        <v>147.5</v>
      </c>
      <c r="J14" s="161">
        <v>157.69999999999999</v>
      </c>
      <c r="K14" s="92"/>
      <c r="L14" s="154">
        <f t="shared" si="0"/>
        <v>1.3000000000000007</v>
      </c>
      <c r="M14" s="155">
        <v>4</v>
      </c>
    </row>
    <row r="15" spans="1:13">
      <c r="A15" s="46" t="s">
        <v>2797</v>
      </c>
      <c r="B15" s="47">
        <v>30</v>
      </c>
      <c r="C15" s="48">
        <v>13</v>
      </c>
      <c r="D15" s="48">
        <v>8.3000000000000007</v>
      </c>
      <c r="E15" s="48">
        <v>17.7</v>
      </c>
      <c r="F15" s="72"/>
      <c r="G15" s="47">
        <v>358</v>
      </c>
      <c r="H15" s="48">
        <v>152.80000000000001</v>
      </c>
      <c r="I15" s="48">
        <v>136.80000000000001</v>
      </c>
      <c r="J15" s="48">
        <v>168.8</v>
      </c>
      <c r="L15" s="154">
        <f t="shared" si="0"/>
        <v>4.6999999999999993</v>
      </c>
      <c r="M15" s="155">
        <v>5</v>
      </c>
    </row>
    <row r="16" spans="1:13">
      <c r="A16" s="46" t="s">
        <v>2798</v>
      </c>
      <c r="B16" s="47">
        <v>35</v>
      </c>
      <c r="C16" s="48">
        <v>13.2</v>
      </c>
      <c r="D16" s="48">
        <v>8.8000000000000007</v>
      </c>
      <c r="E16" s="48">
        <v>17.600000000000001</v>
      </c>
      <c r="F16" s="72"/>
      <c r="G16" s="47">
        <v>720</v>
      </c>
      <c r="H16" s="48">
        <v>270.60000000000002</v>
      </c>
      <c r="I16" s="48">
        <v>250.7</v>
      </c>
      <c r="J16" s="48">
        <v>290.5</v>
      </c>
      <c r="L16" s="154">
        <f t="shared" si="0"/>
        <v>4.3999999999999986</v>
      </c>
      <c r="M16" s="155">
        <v>6</v>
      </c>
    </row>
    <row r="17" spans="1:16">
      <c r="A17" s="46" t="s">
        <v>2799</v>
      </c>
      <c r="B17" s="47">
        <v>21</v>
      </c>
      <c r="C17" s="48">
        <v>16.2</v>
      </c>
      <c r="D17" s="48">
        <v>9.1999999999999993</v>
      </c>
      <c r="E17" s="48">
        <v>23.3</v>
      </c>
      <c r="F17" s="72"/>
      <c r="G17" s="47">
        <v>253</v>
      </c>
      <c r="H17" s="48">
        <v>180.1</v>
      </c>
      <c r="I17" s="48">
        <v>157.19999999999999</v>
      </c>
      <c r="J17" s="48">
        <v>202.9</v>
      </c>
      <c r="L17" s="154">
        <f t="shared" si="0"/>
        <v>7</v>
      </c>
      <c r="M17" s="155">
        <v>7</v>
      </c>
    </row>
    <row r="18" spans="1:16">
      <c r="A18" s="46" t="s">
        <v>2800</v>
      </c>
      <c r="B18" s="47">
        <v>37</v>
      </c>
      <c r="C18" s="48">
        <v>16.7</v>
      </c>
      <c r="D18" s="48">
        <v>11.3</v>
      </c>
      <c r="E18" s="48">
        <v>22.2</v>
      </c>
      <c r="F18" s="72"/>
      <c r="G18" s="47">
        <v>629</v>
      </c>
      <c r="H18" s="48">
        <v>274.7</v>
      </c>
      <c r="I18" s="48">
        <v>252.9</v>
      </c>
      <c r="J18" s="48">
        <v>296.5</v>
      </c>
      <c r="L18" s="154">
        <f t="shared" si="0"/>
        <v>5.3999999999999986</v>
      </c>
      <c r="M18" s="155">
        <v>8</v>
      </c>
    </row>
    <row r="19" spans="1:16" ht="12" customHeight="1">
      <c r="A19" s="156" t="s">
        <v>2801</v>
      </c>
      <c r="B19" s="157">
        <v>44</v>
      </c>
      <c r="C19" s="158">
        <v>25.8</v>
      </c>
      <c r="D19" s="158">
        <v>18.100000000000001</v>
      </c>
      <c r="E19" s="158">
        <v>33.5</v>
      </c>
      <c r="F19" s="72"/>
      <c r="G19" s="157">
        <v>522</v>
      </c>
      <c r="H19" s="158">
        <v>315.2</v>
      </c>
      <c r="I19" s="158">
        <v>287.8</v>
      </c>
      <c r="J19" s="158">
        <v>342.7</v>
      </c>
      <c r="L19" s="154">
        <f t="shared" si="0"/>
        <v>7.6999999999999993</v>
      </c>
      <c r="M19" s="155">
        <v>9</v>
      </c>
      <c r="N19" s="92"/>
      <c r="O19" s="92"/>
      <c r="P19" s="92"/>
    </row>
    <row r="20" spans="1:16" ht="12" customHeight="1"/>
    <row r="21" spans="1:16" ht="12" customHeight="1">
      <c r="A21" s="224" t="s">
        <v>2</v>
      </c>
      <c r="B21" s="224"/>
    </row>
  </sheetData>
  <mergeCells count="14">
    <mergeCell ref="A1:E1"/>
    <mergeCell ref="G1:H1"/>
    <mergeCell ref="G4:G8"/>
    <mergeCell ref="H4:H8"/>
    <mergeCell ref="I4:I8"/>
    <mergeCell ref="J4:J8"/>
    <mergeCell ref="B3:E3"/>
    <mergeCell ref="G3:J3"/>
    <mergeCell ref="F4:F8"/>
    <mergeCell ref="A4:A8"/>
    <mergeCell ref="B4:B8"/>
    <mergeCell ref="C4:C8"/>
    <mergeCell ref="D4:D8"/>
    <mergeCell ref="E4:E8"/>
  </mergeCells>
  <hyperlinks>
    <hyperlink ref="G1:H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election sqref="A1:D1"/>
    </sheetView>
  </sheetViews>
  <sheetFormatPr defaultColWidth="9.140625" defaultRowHeight="12.75"/>
  <cols>
    <col min="1" max="1" width="9.5703125" style="43" customWidth="1"/>
    <col min="2" max="2" width="42.5703125" style="59" customWidth="1"/>
    <col min="3" max="4" width="16.140625" style="43" customWidth="1"/>
    <col min="5" max="16384" width="9.140625" style="43"/>
  </cols>
  <sheetData>
    <row r="1" spans="1:15" ht="18" customHeight="1">
      <c r="A1" s="324" t="s">
        <v>2768</v>
      </c>
      <c r="B1" s="324"/>
      <c r="C1" s="324"/>
      <c r="D1" s="324"/>
      <c r="E1" s="165"/>
      <c r="F1" s="271" t="s">
        <v>0</v>
      </c>
      <c r="G1" s="271"/>
      <c r="H1" s="165"/>
      <c r="I1" s="165"/>
      <c r="J1" s="165"/>
      <c r="K1" s="49"/>
      <c r="L1" s="317"/>
      <c r="M1" s="317"/>
    </row>
    <row r="2" spans="1:15" ht="15" customHeight="1">
      <c r="B2" s="50"/>
      <c r="C2" s="50"/>
      <c r="D2" s="50"/>
      <c r="F2" s="148"/>
      <c r="G2" s="148"/>
      <c r="H2" s="151"/>
    </row>
    <row r="3" spans="1:15" ht="15" customHeight="1">
      <c r="A3" s="318" t="s">
        <v>33</v>
      </c>
      <c r="B3" s="320" t="s">
        <v>34</v>
      </c>
      <c r="C3" s="322" t="s">
        <v>35</v>
      </c>
      <c r="D3" s="322" t="s">
        <v>36</v>
      </c>
    </row>
    <row r="4" spans="1:15">
      <c r="A4" s="319"/>
      <c r="B4" s="321"/>
      <c r="C4" s="323"/>
      <c r="D4" s="323"/>
    </row>
    <row r="5" spans="1:15" ht="12.75" customHeight="1">
      <c r="A5" s="314" t="s">
        <v>2802</v>
      </c>
      <c r="B5" s="51" t="s">
        <v>37</v>
      </c>
      <c r="C5" s="52">
        <v>345</v>
      </c>
      <c r="D5" s="36">
        <v>8.1541006854171594E-2</v>
      </c>
    </row>
    <row r="6" spans="1:15">
      <c r="A6" s="315"/>
      <c r="B6" s="53" t="s">
        <v>38</v>
      </c>
      <c r="C6" s="52">
        <v>167</v>
      </c>
      <c r="D6" s="37">
        <v>3.9470574332309147E-2</v>
      </c>
    </row>
    <row r="7" spans="1:15">
      <c r="A7" s="315"/>
      <c r="B7" s="53" t="s">
        <v>42</v>
      </c>
      <c r="C7" s="52">
        <v>252</v>
      </c>
      <c r="D7" s="37">
        <v>5.9560387615220985E-2</v>
      </c>
    </row>
    <row r="8" spans="1:15">
      <c r="A8" s="315"/>
      <c r="B8" s="53" t="s">
        <v>40</v>
      </c>
      <c r="C8" s="52">
        <v>446</v>
      </c>
      <c r="D8" s="37">
        <v>0.10541243204916095</v>
      </c>
    </row>
    <row r="9" spans="1:15">
      <c r="A9" s="315"/>
      <c r="B9" s="53" t="s">
        <v>39</v>
      </c>
      <c r="C9" s="52">
        <v>539</v>
      </c>
      <c r="D9" s="37">
        <v>0.12739305128811157</v>
      </c>
    </row>
    <row r="10" spans="1:15">
      <c r="A10" s="315"/>
      <c r="B10" s="53" t="s">
        <v>2803</v>
      </c>
      <c r="C10" s="52">
        <v>1326</v>
      </c>
      <c r="D10" s="37">
        <v>0.31340108721342474</v>
      </c>
    </row>
    <row r="11" spans="1:15">
      <c r="A11" s="316"/>
      <c r="B11" s="55" t="s">
        <v>41</v>
      </c>
      <c r="C11" s="54">
        <v>4231</v>
      </c>
      <c r="D11" s="38"/>
    </row>
    <row r="12" spans="1:15">
      <c r="A12" s="56"/>
      <c r="B12" s="57"/>
      <c r="C12" s="58"/>
      <c r="D12" s="37"/>
    </row>
    <row r="13" spans="1:15">
      <c r="A13" s="61" t="s">
        <v>43</v>
      </c>
      <c r="B13" s="60"/>
      <c r="C13" s="60"/>
      <c r="D13" s="60"/>
    </row>
    <row r="14" spans="1:15" ht="12.75" customHeight="1">
      <c r="A14" s="311" t="s">
        <v>2809</v>
      </c>
      <c r="B14" s="312"/>
      <c r="C14" s="312"/>
      <c r="D14" s="312"/>
      <c r="E14" s="39"/>
      <c r="F14" s="39"/>
      <c r="G14" s="39"/>
      <c r="H14" s="39"/>
      <c r="I14" s="39"/>
      <c r="J14" s="39"/>
      <c r="K14" s="39"/>
      <c r="L14" s="39"/>
      <c r="M14" s="39"/>
      <c r="N14" s="39"/>
      <c r="O14" s="39"/>
    </row>
    <row r="15" spans="1:15">
      <c r="A15" s="312"/>
      <c r="B15" s="312"/>
      <c r="C15" s="312"/>
      <c r="D15" s="312"/>
      <c r="E15" s="39"/>
      <c r="F15" s="39"/>
      <c r="G15" s="39"/>
      <c r="H15" s="39"/>
      <c r="I15" s="39"/>
      <c r="J15" s="39"/>
      <c r="K15" s="39"/>
      <c r="L15" s="39"/>
      <c r="M15" s="39"/>
      <c r="N15" s="39"/>
      <c r="O15" s="39"/>
    </row>
    <row r="16" spans="1:15">
      <c r="A16" s="62"/>
    </row>
    <row r="17" spans="1:2">
      <c r="A17" s="313" t="s">
        <v>2</v>
      </c>
      <c r="B17" s="313"/>
    </row>
    <row r="18" spans="1:2">
      <c r="A18" s="62"/>
    </row>
    <row r="19" spans="1:2">
      <c r="A19" s="62"/>
    </row>
    <row r="22" spans="1:2">
      <c r="B22" s="43"/>
    </row>
    <row r="23" spans="1:2">
      <c r="B23" s="43"/>
    </row>
    <row r="24" spans="1:2">
      <c r="B24" s="43"/>
    </row>
    <row r="25" spans="1:2">
      <c r="B25" s="43"/>
    </row>
    <row r="26" spans="1:2">
      <c r="B26" s="43"/>
    </row>
  </sheetData>
  <mergeCells count="10">
    <mergeCell ref="A14:D15"/>
    <mergeCell ref="A17:B17"/>
    <mergeCell ref="A5:A11"/>
    <mergeCell ref="L1:M1"/>
    <mergeCell ref="A3:A4"/>
    <mergeCell ref="B3:B4"/>
    <mergeCell ref="C3:C4"/>
    <mergeCell ref="D3:D4"/>
    <mergeCell ref="A1:D1"/>
    <mergeCell ref="F1:G1"/>
  </mergeCells>
  <hyperlinks>
    <hyperlink ref="F1:G1" location="Contents!A1" display="back to contents"/>
    <hyperlink ref="A14:D15" r:id="rId1" display="1) Figures are for deaths occurring between 1 March 2020 and 31 August 2020. Figures only include deaths that were registered by 10 September. More information on registration delays can be found on the NRS websit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sqref="A1:F1"/>
    </sheetView>
  </sheetViews>
  <sheetFormatPr defaultRowHeight="12.75"/>
  <cols>
    <col min="1" max="1" width="20.28515625" bestFit="1" customWidth="1"/>
    <col min="2" max="4" width="13.85546875" style="168" customWidth="1"/>
    <col min="5" max="5" width="13.85546875" customWidth="1"/>
    <col min="6" max="7" width="9.140625" style="152"/>
  </cols>
  <sheetData>
    <row r="1" spans="1:9" ht="18" customHeight="1">
      <c r="A1" s="324" t="s">
        <v>2769</v>
      </c>
      <c r="B1" s="324"/>
      <c r="C1" s="324"/>
      <c r="D1" s="324"/>
      <c r="E1" s="324"/>
      <c r="F1" s="324"/>
      <c r="H1" s="292" t="s">
        <v>0</v>
      </c>
      <c r="I1" s="292"/>
    </row>
    <row r="2" spans="1:9" ht="15" customHeight="1">
      <c r="H2" s="169"/>
    </row>
    <row r="3" spans="1:9" ht="15" customHeight="1">
      <c r="A3" s="327" t="s">
        <v>68</v>
      </c>
      <c r="B3" s="329" t="s">
        <v>2770</v>
      </c>
      <c r="C3" s="325" t="s">
        <v>2771</v>
      </c>
      <c r="D3" s="325" t="s">
        <v>2772</v>
      </c>
      <c r="E3" s="325" t="s">
        <v>23</v>
      </c>
      <c r="H3" s="169"/>
    </row>
    <row r="4" spans="1:9" ht="15" customHeight="1">
      <c r="A4" s="327"/>
      <c r="B4" s="329"/>
      <c r="C4" s="325"/>
      <c r="D4" s="325"/>
      <c r="E4" s="325"/>
      <c r="H4" s="169"/>
    </row>
    <row r="5" spans="1:9">
      <c r="A5" s="328"/>
      <c r="B5" s="330"/>
      <c r="C5" s="326"/>
      <c r="D5" s="326"/>
      <c r="E5" s="326"/>
    </row>
    <row r="6" spans="1:9" ht="12.75" customHeight="1">
      <c r="A6" s="221" t="s">
        <v>1080</v>
      </c>
      <c r="B6" s="211" t="s">
        <v>2804</v>
      </c>
      <c r="C6" s="211" t="s">
        <v>2804</v>
      </c>
      <c r="D6" s="211" t="s">
        <v>2804</v>
      </c>
      <c r="E6" s="211">
        <v>0</v>
      </c>
    </row>
    <row r="7" spans="1:9" ht="12.75" customHeight="1">
      <c r="A7" s="215" t="s">
        <v>2127</v>
      </c>
      <c r="B7" s="211" t="s">
        <v>2804</v>
      </c>
      <c r="C7" s="211" t="s">
        <v>2804</v>
      </c>
      <c r="D7" s="211" t="s">
        <v>2804</v>
      </c>
      <c r="E7" s="211">
        <v>2</v>
      </c>
    </row>
    <row r="8" spans="1:9" ht="12.75" customHeight="1">
      <c r="A8" s="215" t="s">
        <v>2345</v>
      </c>
      <c r="B8" s="211" t="s">
        <v>2804</v>
      </c>
      <c r="C8" s="211" t="s">
        <v>2804</v>
      </c>
      <c r="D8" s="211" t="s">
        <v>2804</v>
      </c>
      <c r="E8" s="211">
        <v>7</v>
      </c>
    </row>
    <row r="9" spans="1:9" ht="12.75" customHeight="1">
      <c r="A9" s="222" t="s">
        <v>84</v>
      </c>
      <c r="B9" s="167">
        <v>37.5</v>
      </c>
      <c r="C9" s="167">
        <v>27.2</v>
      </c>
      <c r="D9" s="167">
        <v>47.9</v>
      </c>
      <c r="E9">
        <v>51</v>
      </c>
      <c r="F9" s="154">
        <f t="shared" ref="F9:F37" si="0">B9-C9</f>
        <v>10.3</v>
      </c>
      <c r="G9" s="152">
        <v>1</v>
      </c>
    </row>
    <row r="10" spans="1:9">
      <c r="A10" s="77" t="s">
        <v>87</v>
      </c>
      <c r="B10" s="166">
        <v>40.4</v>
      </c>
      <c r="C10" s="167">
        <v>23</v>
      </c>
      <c r="D10" s="167">
        <v>57.7</v>
      </c>
      <c r="E10">
        <v>21</v>
      </c>
      <c r="F10" s="154">
        <f t="shared" si="0"/>
        <v>17.399999999999999</v>
      </c>
      <c r="G10" s="152">
        <v>2</v>
      </c>
    </row>
    <row r="11" spans="1:9">
      <c r="A11" s="77" t="s">
        <v>75</v>
      </c>
      <c r="B11" s="166">
        <v>50.1</v>
      </c>
      <c r="C11" s="167">
        <v>35.9</v>
      </c>
      <c r="D11" s="167">
        <v>64.400000000000006</v>
      </c>
      <c r="E11">
        <v>48</v>
      </c>
      <c r="F11" s="154">
        <f t="shared" si="0"/>
        <v>14.200000000000003</v>
      </c>
      <c r="G11" s="152">
        <v>3</v>
      </c>
    </row>
    <row r="12" spans="1:9">
      <c r="A12" s="77" t="s">
        <v>90</v>
      </c>
      <c r="B12" s="166">
        <v>74.2</v>
      </c>
      <c r="C12" s="167">
        <v>56.9</v>
      </c>
      <c r="D12" s="167">
        <v>91.4</v>
      </c>
      <c r="E12">
        <v>71</v>
      </c>
      <c r="F12" s="154">
        <f t="shared" si="0"/>
        <v>17.300000000000004</v>
      </c>
      <c r="G12" s="152">
        <v>4</v>
      </c>
    </row>
    <row r="13" spans="1:9">
      <c r="A13" s="77" t="s">
        <v>70</v>
      </c>
      <c r="B13" s="166">
        <v>94.2</v>
      </c>
      <c r="C13" s="167">
        <v>77.099999999999994</v>
      </c>
      <c r="D13" s="167">
        <v>111.2</v>
      </c>
      <c r="E13">
        <v>118</v>
      </c>
      <c r="F13" s="154">
        <f t="shared" si="0"/>
        <v>17.100000000000009</v>
      </c>
      <c r="G13" s="152">
        <v>5</v>
      </c>
    </row>
    <row r="14" spans="1:9">
      <c r="A14" s="77" t="s">
        <v>82</v>
      </c>
      <c r="B14" s="166">
        <v>106.4</v>
      </c>
      <c r="C14" s="167">
        <v>91.8</v>
      </c>
      <c r="D14" s="167">
        <v>121</v>
      </c>
      <c r="E14">
        <v>203</v>
      </c>
      <c r="F14" s="154">
        <f t="shared" si="0"/>
        <v>14.600000000000009</v>
      </c>
      <c r="G14" s="152">
        <v>6</v>
      </c>
    </row>
    <row r="15" spans="1:9">
      <c r="A15" s="77" t="s">
        <v>71</v>
      </c>
      <c r="B15" s="166">
        <v>107.6</v>
      </c>
      <c r="C15" s="167">
        <v>83.5</v>
      </c>
      <c r="D15" s="167">
        <v>131.69999999999999</v>
      </c>
      <c r="E15">
        <v>76</v>
      </c>
      <c r="F15" s="154">
        <f t="shared" si="0"/>
        <v>24.099999999999994</v>
      </c>
      <c r="G15" s="152">
        <v>7</v>
      </c>
    </row>
    <row r="16" spans="1:9">
      <c r="A16" s="77" t="s">
        <v>92</v>
      </c>
      <c r="B16" s="166">
        <v>110.4</v>
      </c>
      <c r="C16" s="167">
        <v>85.4</v>
      </c>
      <c r="D16" s="167">
        <v>135.4</v>
      </c>
      <c r="E16">
        <v>75</v>
      </c>
      <c r="F16" s="154">
        <f t="shared" si="0"/>
        <v>25</v>
      </c>
      <c r="G16" s="152">
        <v>8</v>
      </c>
    </row>
    <row r="17" spans="1:7">
      <c r="A17" s="77" t="s">
        <v>72</v>
      </c>
      <c r="B17" s="166">
        <v>115.6</v>
      </c>
      <c r="C17" s="167">
        <v>87.1</v>
      </c>
      <c r="D17" s="167">
        <v>144.19999999999999</v>
      </c>
      <c r="E17">
        <v>64</v>
      </c>
      <c r="F17" s="154">
        <f t="shared" si="0"/>
        <v>28.5</v>
      </c>
      <c r="G17" s="152">
        <v>9</v>
      </c>
    </row>
    <row r="18" spans="1:7">
      <c r="A18" s="77" t="s">
        <v>95</v>
      </c>
      <c r="B18" s="166">
        <v>116.1</v>
      </c>
      <c r="C18" s="167">
        <v>85.4</v>
      </c>
      <c r="D18" s="167">
        <v>146.69999999999999</v>
      </c>
      <c r="E18">
        <v>55</v>
      </c>
      <c r="F18" s="154">
        <f t="shared" si="0"/>
        <v>30.699999999999989</v>
      </c>
      <c r="G18" s="152">
        <v>10</v>
      </c>
    </row>
    <row r="19" spans="1:7">
      <c r="A19" s="77" t="s">
        <v>77</v>
      </c>
      <c r="B19" s="166">
        <v>122.1</v>
      </c>
      <c r="C19" s="167">
        <v>94.3</v>
      </c>
      <c r="D19" s="167">
        <v>149.9</v>
      </c>
      <c r="E19">
        <v>75</v>
      </c>
      <c r="F19" s="154">
        <f t="shared" si="0"/>
        <v>27.799999999999997</v>
      </c>
      <c r="G19" s="152">
        <v>11</v>
      </c>
    </row>
    <row r="20" spans="1:7">
      <c r="A20" s="77" t="s">
        <v>69</v>
      </c>
      <c r="B20" s="166">
        <v>131.80000000000001</v>
      </c>
      <c r="C20" s="167">
        <v>108.5</v>
      </c>
      <c r="D20" s="167">
        <v>155</v>
      </c>
      <c r="E20">
        <v>123</v>
      </c>
      <c r="F20" s="154">
        <f t="shared" si="0"/>
        <v>23.300000000000011</v>
      </c>
      <c r="G20" s="152">
        <v>12</v>
      </c>
    </row>
    <row r="21" spans="1:7">
      <c r="A21" s="77" t="s">
        <v>97</v>
      </c>
      <c r="B21" s="166">
        <v>138.5</v>
      </c>
      <c r="C21" s="167">
        <v>110.9</v>
      </c>
      <c r="D21" s="167">
        <v>166.1</v>
      </c>
      <c r="E21">
        <v>100</v>
      </c>
      <c r="F21" s="154">
        <f t="shared" si="0"/>
        <v>27.599999999999994</v>
      </c>
      <c r="G21" s="152">
        <v>13</v>
      </c>
    </row>
    <row r="22" spans="1:7">
      <c r="A22" s="77" t="s">
        <v>88</v>
      </c>
      <c r="B22" s="166">
        <v>145.5</v>
      </c>
      <c r="C22" s="167">
        <v>117.9</v>
      </c>
      <c r="D22" s="167">
        <v>173.2</v>
      </c>
      <c r="E22">
        <v>107</v>
      </c>
      <c r="F22" s="154">
        <f t="shared" si="0"/>
        <v>27.599999999999994</v>
      </c>
      <c r="G22" s="152">
        <v>14</v>
      </c>
    </row>
    <row r="23" spans="1:7">
      <c r="A23" s="77" t="s">
        <v>79</v>
      </c>
      <c r="B23" s="166">
        <v>152</v>
      </c>
      <c r="C23" s="167">
        <v>119.2</v>
      </c>
      <c r="D23" s="167">
        <v>184.8</v>
      </c>
      <c r="E23">
        <v>82</v>
      </c>
      <c r="F23" s="154">
        <f t="shared" si="0"/>
        <v>32.799999999999997</v>
      </c>
      <c r="G23" s="152">
        <v>15</v>
      </c>
    </row>
    <row r="24" spans="1:7">
      <c r="A24" s="77" t="s">
        <v>93</v>
      </c>
      <c r="B24" s="166">
        <v>153.6</v>
      </c>
      <c r="C24" s="167">
        <v>125.3</v>
      </c>
      <c r="D24" s="167">
        <v>181.8</v>
      </c>
      <c r="E24">
        <v>112</v>
      </c>
      <c r="F24" s="154">
        <f t="shared" si="0"/>
        <v>28.299999999999997</v>
      </c>
      <c r="G24" s="152">
        <v>16</v>
      </c>
    </row>
    <row r="25" spans="1:7">
      <c r="A25" s="77" t="s">
        <v>80</v>
      </c>
      <c r="B25" s="166">
        <v>188.4</v>
      </c>
      <c r="C25" s="167">
        <v>151.9</v>
      </c>
      <c r="D25" s="167">
        <v>224.8</v>
      </c>
      <c r="E25">
        <v>101</v>
      </c>
      <c r="F25" s="154">
        <f t="shared" si="0"/>
        <v>36.5</v>
      </c>
      <c r="G25" s="152">
        <v>17</v>
      </c>
    </row>
    <row r="26" spans="1:7">
      <c r="A26" s="77" t="s">
        <v>81</v>
      </c>
      <c r="B26" s="166">
        <v>192.3</v>
      </c>
      <c r="C26" s="167">
        <v>160.6</v>
      </c>
      <c r="D26" s="167">
        <v>223.9</v>
      </c>
      <c r="E26">
        <v>141</v>
      </c>
      <c r="F26" s="154">
        <f t="shared" si="0"/>
        <v>31.700000000000017</v>
      </c>
      <c r="G26" s="152">
        <v>18</v>
      </c>
    </row>
    <row r="27" spans="1:7">
      <c r="A27" s="77" t="s">
        <v>89</v>
      </c>
      <c r="B27" s="166">
        <v>193.4</v>
      </c>
      <c r="C27" s="167">
        <v>169.9</v>
      </c>
      <c r="D27" s="167">
        <v>216.9</v>
      </c>
      <c r="E27">
        <v>272</v>
      </c>
      <c r="F27" s="154">
        <f t="shared" si="0"/>
        <v>23.5</v>
      </c>
      <c r="G27" s="152">
        <v>19</v>
      </c>
    </row>
    <row r="28" spans="1:7">
      <c r="A28" s="77" t="s">
        <v>73</v>
      </c>
      <c r="B28" s="166">
        <v>197.5</v>
      </c>
      <c r="C28" s="167">
        <v>179</v>
      </c>
      <c r="D28" s="167">
        <v>216</v>
      </c>
      <c r="E28">
        <v>429</v>
      </c>
      <c r="F28" s="154">
        <f t="shared" si="0"/>
        <v>18.5</v>
      </c>
      <c r="G28" s="152">
        <v>20</v>
      </c>
    </row>
    <row r="29" spans="1:7">
      <c r="A29" s="77" t="s">
        <v>74</v>
      </c>
      <c r="B29" s="166">
        <v>206.5</v>
      </c>
      <c r="C29" s="167">
        <v>148.1</v>
      </c>
      <c r="D29" s="167">
        <v>264.89999999999998</v>
      </c>
      <c r="E29">
        <v>48</v>
      </c>
      <c r="F29" s="154">
        <f t="shared" si="0"/>
        <v>58.400000000000006</v>
      </c>
      <c r="G29" s="152">
        <v>21</v>
      </c>
    </row>
    <row r="30" spans="1:7">
      <c r="A30" s="77" t="s">
        <v>78</v>
      </c>
      <c r="B30" s="166">
        <v>207.3</v>
      </c>
      <c r="C30" s="167">
        <v>173.5</v>
      </c>
      <c r="D30" s="167">
        <v>241</v>
      </c>
      <c r="E30">
        <v>139</v>
      </c>
      <c r="F30" s="154">
        <f t="shared" si="0"/>
        <v>33.800000000000011</v>
      </c>
      <c r="G30" s="152">
        <v>22</v>
      </c>
    </row>
    <row r="31" spans="1:7">
      <c r="A31" s="77" t="s">
        <v>94</v>
      </c>
      <c r="B31" s="166">
        <v>208.4</v>
      </c>
      <c r="C31" s="167">
        <v>185.6</v>
      </c>
      <c r="D31" s="167">
        <v>231.3</v>
      </c>
      <c r="E31">
        <v>316</v>
      </c>
      <c r="F31" s="154">
        <f t="shared" si="0"/>
        <v>22.800000000000011</v>
      </c>
      <c r="G31" s="152">
        <v>23</v>
      </c>
    </row>
    <row r="32" spans="1:7">
      <c r="A32" s="77" t="s">
        <v>91</v>
      </c>
      <c r="B32" s="166">
        <v>238.7</v>
      </c>
      <c r="C32" s="167">
        <v>206.3</v>
      </c>
      <c r="D32" s="167">
        <v>271.2</v>
      </c>
      <c r="E32">
        <v>206</v>
      </c>
      <c r="F32" s="154">
        <f t="shared" si="0"/>
        <v>32.399999999999977</v>
      </c>
      <c r="G32" s="152">
        <v>24</v>
      </c>
    </row>
    <row r="33" spans="1:7">
      <c r="A33" s="77" t="s">
        <v>76</v>
      </c>
      <c r="B33" s="166">
        <v>244.7</v>
      </c>
      <c r="C33" s="167">
        <v>208.2</v>
      </c>
      <c r="D33" s="167">
        <v>281.3</v>
      </c>
      <c r="E33">
        <v>170</v>
      </c>
      <c r="F33" s="154">
        <f t="shared" si="0"/>
        <v>36.5</v>
      </c>
      <c r="G33" s="152">
        <v>25</v>
      </c>
    </row>
    <row r="34" spans="1:7">
      <c r="A34" s="77" t="s">
        <v>85</v>
      </c>
      <c r="B34" s="166">
        <v>280</v>
      </c>
      <c r="C34" s="167">
        <v>230.6</v>
      </c>
      <c r="D34" s="167">
        <v>329.5</v>
      </c>
      <c r="E34">
        <v>121</v>
      </c>
      <c r="F34" s="154">
        <f t="shared" si="0"/>
        <v>49.400000000000006</v>
      </c>
      <c r="G34" s="152">
        <v>26</v>
      </c>
    </row>
    <row r="35" spans="1:7">
      <c r="A35" s="77" t="s">
        <v>83</v>
      </c>
      <c r="B35" s="166">
        <v>291</v>
      </c>
      <c r="C35" s="167">
        <v>268.8</v>
      </c>
      <c r="D35" s="167">
        <v>313.3</v>
      </c>
      <c r="E35">
        <v>652</v>
      </c>
      <c r="F35" s="154">
        <f t="shared" si="0"/>
        <v>22.199999999999989</v>
      </c>
      <c r="G35" s="152">
        <v>27</v>
      </c>
    </row>
    <row r="36" spans="1:7">
      <c r="A36" s="77" t="s">
        <v>86</v>
      </c>
      <c r="B36" s="166">
        <v>294.3</v>
      </c>
      <c r="C36" s="167">
        <v>242.2</v>
      </c>
      <c r="D36" s="167">
        <v>346.4</v>
      </c>
      <c r="E36">
        <v>121</v>
      </c>
      <c r="F36" s="154">
        <f t="shared" si="0"/>
        <v>52.100000000000023</v>
      </c>
      <c r="G36" s="152">
        <v>28</v>
      </c>
    </row>
    <row r="37" spans="1:7">
      <c r="A37" s="77" t="s">
        <v>96</v>
      </c>
      <c r="B37" s="166">
        <v>314.3</v>
      </c>
      <c r="C37" s="167">
        <v>259.2</v>
      </c>
      <c r="D37" s="167">
        <v>369.4</v>
      </c>
      <c r="E37">
        <v>125</v>
      </c>
      <c r="F37" s="154">
        <f t="shared" si="0"/>
        <v>55.100000000000023</v>
      </c>
      <c r="G37" s="152">
        <v>29</v>
      </c>
    </row>
    <row r="39" spans="1:7">
      <c r="A39" s="225" t="s">
        <v>2</v>
      </c>
      <c r="B39" s="225"/>
    </row>
  </sheetData>
  <mergeCells count="7">
    <mergeCell ref="E3:E5"/>
    <mergeCell ref="A1:F1"/>
    <mergeCell ref="H1:I1"/>
    <mergeCell ref="A3:A5"/>
    <mergeCell ref="B3:B5"/>
    <mergeCell ref="C3:C5"/>
    <mergeCell ref="D3:D5"/>
  </mergeCells>
  <hyperlinks>
    <hyperlink ref="H1:I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4"/>
  <sheetViews>
    <sheetView showGridLines="0" workbookViewId="0">
      <selection sqref="A1:C1"/>
    </sheetView>
  </sheetViews>
  <sheetFormatPr defaultRowHeight="12.75"/>
  <cols>
    <col min="1" max="1" width="16.140625" customWidth="1"/>
    <col min="2" max="2" width="50.7109375" bestFit="1" customWidth="1"/>
    <col min="3" max="3" width="22.140625" customWidth="1"/>
    <col min="4" max="6" width="10.85546875" customWidth="1"/>
    <col min="7" max="7" width="22.42578125" customWidth="1"/>
  </cols>
  <sheetData>
    <row r="1" spans="1:14" ht="18" customHeight="1">
      <c r="A1" s="324" t="s">
        <v>2812</v>
      </c>
      <c r="B1" s="324"/>
      <c r="C1" s="324"/>
      <c r="D1" s="170"/>
      <c r="E1" s="333" t="s">
        <v>0</v>
      </c>
      <c r="F1" s="333"/>
      <c r="G1" s="170"/>
      <c r="H1" s="149"/>
      <c r="K1" s="149"/>
      <c r="L1" s="127"/>
      <c r="M1" s="127"/>
      <c r="N1" s="130"/>
    </row>
    <row r="2" spans="1:14" ht="15" customHeight="1">
      <c r="B2" s="150"/>
      <c r="C2" s="150"/>
      <c r="D2" s="150"/>
      <c r="E2" s="150"/>
      <c r="F2" s="150"/>
      <c r="G2" s="127"/>
      <c r="H2" s="127"/>
      <c r="I2" s="127"/>
      <c r="J2" s="127"/>
      <c r="K2" s="127"/>
      <c r="L2" s="127"/>
      <c r="M2" s="127"/>
      <c r="N2" s="127"/>
    </row>
    <row r="3" spans="1:14" ht="15" customHeight="1">
      <c r="A3" s="334" t="s">
        <v>170</v>
      </c>
      <c r="B3" s="336" t="s">
        <v>171</v>
      </c>
      <c r="C3" s="336" t="s">
        <v>172</v>
      </c>
      <c r="D3" s="338" t="s">
        <v>173</v>
      </c>
      <c r="E3" s="338" t="s">
        <v>174</v>
      </c>
      <c r="F3" s="338" t="s">
        <v>175</v>
      </c>
      <c r="G3" s="127"/>
      <c r="H3" s="127"/>
      <c r="I3" s="127"/>
      <c r="J3" s="127"/>
      <c r="K3" s="127"/>
      <c r="L3" s="127"/>
      <c r="M3" s="127"/>
      <c r="N3" s="127"/>
    </row>
    <row r="4" spans="1:14" ht="15" customHeight="1">
      <c r="A4" s="334"/>
      <c r="B4" s="336"/>
      <c r="C4" s="336"/>
      <c r="D4" s="338"/>
      <c r="E4" s="338"/>
      <c r="F4" s="338"/>
      <c r="G4" s="127"/>
      <c r="H4" s="127"/>
      <c r="I4" s="127"/>
      <c r="J4" s="127"/>
      <c r="K4" s="127"/>
      <c r="L4" s="127"/>
      <c r="M4" s="127"/>
      <c r="N4" s="127"/>
    </row>
    <row r="5" spans="1:14" ht="15">
      <c r="A5" s="335"/>
      <c r="B5" s="337"/>
      <c r="C5" s="337"/>
      <c r="D5" s="339"/>
      <c r="E5" s="339"/>
      <c r="F5" s="339"/>
      <c r="G5" s="127"/>
      <c r="H5" s="127"/>
      <c r="I5" s="127"/>
      <c r="J5" s="127"/>
      <c r="K5" s="127"/>
      <c r="L5" s="127"/>
      <c r="M5" s="127"/>
      <c r="N5" s="127"/>
    </row>
    <row r="6" spans="1:14" ht="15" customHeight="1">
      <c r="A6" s="132" t="s">
        <v>176</v>
      </c>
      <c r="B6" s="132" t="s">
        <v>177</v>
      </c>
      <c r="C6" s="132" t="s">
        <v>69</v>
      </c>
      <c r="D6" s="139">
        <v>1</v>
      </c>
      <c r="E6" s="140">
        <v>4733</v>
      </c>
      <c r="F6" s="141">
        <v>21.128248468201999</v>
      </c>
      <c r="G6" s="127"/>
      <c r="H6" s="127"/>
      <c r="I6" s="127"/>
      <c r="J6" s="127"/>
      <c r="K6" s="127"/>
      <c r="L6" s="127"/>
      <c r="M6" s="127"/>
      <c r="N6" s="127"/>
    </row>
    <row r="7" spans="1:14" ht="15" customHeight="1">
      <c r="A7" s="131" t="s">
        <v>178</v>
      </c>
      <c r="B7" s="131" t="s">
        <v>179</v>
      </c>
      <c r="C7" s="131" t="s">
        <v>69</v>
      </c>
      <c r="D7" s="131">
        <v>0</v>
      </c>
      <c r="E7" s="142">
        <v>4831</v>
      </c>
      <c r="F7" s="143">
        <v>0</v>
      </c>
      <c r="G7" s="127"/>
      <c r="H7" s="127"/>
      <c r="I7" s="127"/>
      <c r="J7" s="127"/>
      <c r="K7" s="127"/>
      <c r="L7" s="127"/>
      <c r="M7" s="127"/>
      <c r="N7" s="127"/>
    </row>
    <row r="8" spans="1:14" ht="15" customHeight="1">
      <c r="A8" s="131" t="s">
        <v>180</v>
      </c>
      <c r="B8" s="131" t="s">
        <v>181</v>
      </c>
      <c r="C8" s="131" t="s">
        <v>69</v>
      </c>
      <c r="D8" s="144">
        <v>2</v>
      </c>
      <c r="E8" s="142">
        <v>6840</v>
      </c>
      <c r="F8" s="143">
        <v>29.239766081871402</v>
      </c>
      <c r="G8" s="127"/>
      <c r="H8" s="127"/>
      <c r="I8" s="127"/>
      <c r="J8" s="127"/>
      <c r="K8" s="127"/>
      <c r="L8" s="127"/>
      <c r="M8" s="127"/>
      <c r="N8" s="127"/>
    </row>
    <row r="9" spans="1:14" ht="15" customHeight="1">
      <c r="A9" s="131" t="s">
        <v>182</v>
      </c>
      <c r="B9" s="131" t="s">
        <v>183</v>
      </c>
      <c r="C9" s="131" t="s">
        <v>69</v>
      </c>
      <c r="D9" s="144">
        <v>3</v>
      </c>
      <c r="E9" s="142">
        <v>5581</v>
      </c>
      <c r="F9" s="143">
        <v>53.753807561368902</v>
      </c>
      <c r="G9" s="127"/>
      <c r="H9" s="127"/>
      <c r="I9" s="127"/>
      <c r="J9" s="127"/>
      <c r="K9" s="127"/>
      <c r="L9" s="127"/>
      <c r="M9" s="127"/>
      <c r="N9" s="127"/>
    </row>
    <row r="10" spans="1:14" ht="15" customHeight="1">
      <c r="A10" s="130" t="s">
        <v>184</v>
      </c>
      <c r="B10" s="130" t="s">
        <v>185</v>
      </c>
      <c r="C10" s="130" t="s">
        <v>69</v>
      </c>
      <c r="D10" s="129">
        <v>0</v>
      </c>
      <c r="E10" s="134">
        <v>4487</v>
      </c>
      <c r="F10" s="135">
        <v>0</v>
      </c>
      <c r="G10" s="127"/>
      <c r="H10" s="127"/>
      <c r="I10" s="127"/>
      <c r="J10" s="127"/>
      <c r="K10" s="127"/>
      <c r="L10" s="127"/>
      <c r="M10" s="127"/>
      <c r="N10" s="127"/>
    </row>
    <row r="11" spans="1:14" ht="15" customHeight="1">
      <c r="A11" s="130" t="s">
        <v>186</v>
      </c>
      <c r="B11" s="130" t="s">
        <v>187</v>
      </c>
      <c r="C11" s="130" t="s">
        <v>69</v>
      </c>
      <c r="D11" s="129">
        <v>1</v>
      </c>
      <c r="E11" s="134">
        <v>4008</v>
      </c>
      <c r="F11" s="135">
        <v>24.950099800399201</v>
      </c>
      <c r="G11" s="127"/>
      <c r="H11" s="127"/>
      <c r="I11" s="127"/>
      <c r="J11" s="127"/>
      <c r="K11" s="127"/>
      <c r="L11" s="127"/>
      <c r="M11" s="127"/>
      <c r="N11" s="127"/>
    </row>
    <row r="12" spans="1:14" ht="15" customHeight="1">
      <c r="A12" s="130" t="s">
        <v>188</v>
      </c>
      <c r="B12" s="130" t="s">
        <v>189</v>
      </c>
      <c r="C12" s="130" t="s">
        <v>69</v>
      </c>
      <c r="D12" s="129">
        <v>1</v>
      </c>
      <c r="E12" s="134">
        <v>5040</v>
      </c>
      <c r="F12" s="135">
        <v>19.841269841269799</v>
      </c>
      <c r="G12" s="127"/>
      <c r="H12" s="127"/>
      <c r="I12" s="127"/>
      <c r="J12" s="127"/>
      <c r="K12" s="127"/>
      <c r="L12" s="127"/>
      <c r="M12" s="127"/>
      <c r="N12" s="127"/>
    </row>
    <row r="13" spans="1:14" ht="15" customHeight="1">
      <c r="A13" s="130" t="s">
        <v>190</v>
      </c>
      <c r="B13" s="130" t="s">
        <v>191</v>
      </c>
      <c r="C13" s="130" t="s">
        <v>69</v>
      </c>
      <c r="D13" s="129">
        <v>5</v>
      </c>
      <c r="E13" s="134">
        <v>5648</v>
      </c>
      <c r="F13" s="135">
        <v>88.526912181303103</v>
      </c>
      <c r="G13" s="127"/>
      <c r="H13" s="127"/>
      <c r="I13" s="127"/>
      <c r="J13" s="127"/>
      <c r="K13" s="127"/>
      <c r="L13" s="127"/>
      <c r="M13" s="127"/>
      <c r="N13" s="127"/>
    </row>
    <row r="14" spans="1:14" ht="15" customHeight="1">
      <c r="A14" s="130" t="s">
        <v>192</v>
      </c>
      <c r="B14" s="130" t="s">
        <v>193</v>
      </c>
      <c r="C14" s="130" t="s">
        <v>69</v>
      </c>
      <c r="D14" s="129">
        <v>2</v>
      </c>
      <c r="E14" s="134">
        <v>3801</v>
      </c>
      <c r="F14" s="135">
        <v>52.6177321757432</v>
      </c>
      <c r="G14" s="127"/>
      <c r="H14" s="127"/>
      <c r="I14" s="127"/>
      <c r="J14" s="127"/>
      <c r="K14" s="127"/>
      <c r="L14" s="127"/>
      <c r="M14" s="127"/>
      <c r="N14" s="127"/>
    </row>
    <row r="15" spans="1:14" ht="15" customHeight="1">
      <c r="A15" s="130" t="s">
        <v>194</v>
      </c>
      <c r="B15" s="130" t="s">
        <v>195</v>
      </c>
      <c r="C15" s="130" t="s">
        <v>69</v>
      </c>
      <c r="D15" s="129">
        <v>1</v>
      </c>
      <c r="E15" s="134">
        <v>4544</v>
      </c>
      <c r="F15" s="135">
        <v>22.007042253521099</v>
      </c>
      <c r="G15" s="127"/>
      <c r="H15" s="127"/>
      <c r="I15" s="127"/>
      <c r="J15" s="127"/>
      <c r="K15" s="127"/>
      <c r="L15" s="127"/>
      <c r="M15" s="127"/>
      <c r="N15" s="127"/>
    </row>
    <row r="16" spans="1:14" ht="15" customHeight="1">
      <c r="A16" s="130" t="s">
        <v>196</v>
      </c>
      <c r="B16" s="130" t="s">
        <v>197</v>
      </c>
      <c r="C16" s="130" t="s">
        <v>69</v>
      </c>
      <c r="D16" s="129">
        <v>0</v>
      </c>
      <c r="E16" s="134">
        <v>5605</v>
      </c>
      <c r="F16" s="135">
        <v>0</v>
      </c>
      <c r="G16" s="127"/>
      <c r="H16" s="127"/>
      <c r="I16" s="127"/>
      <c r="J16" s="127"/>
      <c r="K16" s="127"/>
      <c r="L16" s="127"/>
      <c r="M16" s="127"/>
      <c r="N16" s="127"/>
    </row>
    <row r="17" spans="1:14" ht="15" customHeight="1">
      <c r="A17" s="130" t="s">
        <v>198</v>
      </c>
      <c r="B17" s="130" t="s">
        <v>199</v>
      </c>
      <c r="C17" s="130" t="s">
        <v>69</v>
      </c>
      <c r="D17" s="129">
        <v>0</v>
      </c>
      <c r="E17" s="134">
        <v>3647</v>
      </c>
      <c r="F17" s="135">
        <v>0</v>
      </c>
      <c r="G17" s="127"/>
      <c r="H17" s="127"/>
      <c r="I17" s="127"/>
      <c r="J17" s="127"/>
      <c r="K17" s="127"/>
      <c r="L17" s="127"/>
      <c r="M17" s="127"/>
      <c r="N17" s="127"/>
    </row>
    <row r="18" spans="1:14" ht="15" customHeight="1">
      <c r="A18" s="130" t="s">
        <v>200</v>
      </c>
      <c r="B18" s="130" t="s">
        <v>201</v>
      </c>
      <c r="C18" s="130" t="s">
        <v>69</v>
      </c>
      <c r="D18" s="129">
        <v>1</v>
      </c>
      <c r="E18" s="134">
        <v>6266</v>
      </c>
      <c r="F18" s="135">
        <v>15.95914458985</v>
      </c>
    </row>
    <row r="19" spans="1:14" ht="15" customHeight="1">
      <c r="A19" s="130" t="s">
        <v>202</v>
      </c>
      <c r="B19" s="130" t="s">
        <v>203</v>
      </c>
      <c r="C19" s="130" t="s">
        <v>69</v>
      </c>
      <c r="D19" s="129">
        <v>0</v>
      </c>
      <c r="E19" s="134">
        <v>3949</v>
      </c>
      <c r="F19" s="135">
        <v>0</v>
      </c>
    </row>
    <row r="20" spans="1:14" ht="15" customHeight="1">
      <c r="A20" s="130" t="s">
        <v>204</v>
      </c>
      <c r="B20" s="130" t="s">
        <v>205</v>
      </c>
      <c r="C20" s="130" t="s">
        <v>69</v>
      </c>
      <c r="D20" s="129">
        <v>0</v>
      </c>
      <c r="E20" s="134">
        <v>2541</v>
      </c>
      <c r="F20" s="135">
        <v>0</v>
      </c>
    </row>
    <row r="21" spans="1:14" ht="15" customHeight="1">
      <c r="A21" s="130" t="s">
        <v>206</v>
      </c>
      <c r="B21" s="130" t="s">
        <v>207</v>
      </c>
      <c r="C21" s="130" t="s">
        <v>69</v>
      </c>
      <c r="D21" s="129">
        <v>2</v>
      </c>
      <c r="E21" s="134">
        <v>4991</v>
      </c>
      <c r="F21" s="135">
        <v>40.0721298337007</v>
      </c>
    </row>
    <row r="22" spans="1:14" ht="15" customHeight="1">
      <c r="A22" s="130" t="s">
        <v>208</v>
      </c>
      <c r="B22" s="130" t="s">
        <v>209</v>
      </c>
      <c r="C22" s="130" t="s">
        <v>69</v>
      </c>
      <c r="D22" s="129">
        <v>1</v>
      </c>
      <c r="E22" s="134">
        <v>4949</v>
      </c>
      <c r="F22" s="135">
        <v>20.2061022428774</v>
      </c>
    </row>
    <row r="23" spans="1:14" ht="15" customHeight="1">
      <c r="A23" s="130" t="s">
        <v>210</v>
      </c>
      <c r="B23" s="130" t="s">
        <v>211</v>
      </c>
      <c r="C23" s="130" t="s">
        <v>69</v>
      </c>
      <c r="D23" s="129">
        <v>4</v>
      </c>
      <c r="E23" s="134">
        <v>3938</v>
      </c>
      <c r="F23" s="135">
        <v>101.574403250381</v>
      </c>
    </row>
    <row r="24" spans="1:14" ht="15" customHeight="1">
      <c r="A24" s="130" t="s">
        <v>212</v>
      </c>
      <c r="B24" s="130" t="s">
        <v>213</v>
      </c>
      <c r="C24" s="130" t="s">
        <v>69</v>
      </c>
      <c r="D24" s="129">
        <v>0</v>
      </c>
      <c r="E24" s="134">
        <v>5072</v>
      </c>
      <c r="F24" s="135">
        <v>0</v>
      </c>
    </row>
    <row r="25" spans="1:14" ht="15" customHeight="1">
      <c r="A25" s="130" t="s">
        <v>214</v>
      </c>
      <c r="B25" s="130" t="s">
        <v>215</v>
      </c>
      <c r="C25" s="130" t="s">
        <v>69</v>
      </c>
      <c r="D25" s="129">
        <v>0</v>
      </c>
      <c r="E25" s="134">
        <v>3987</v>
      </c>
      <c r="F25" s="135">
        <v>0</v>
      </c>
    </row>
    <row r="26" spans="1:14" ht="15" customHeight="1">
      <c r="A26" s="130" t="s">
        <v>216</v>
      </c>
      <c r="B26" s="130" t="s">
        <v>217</v>
      </c>
      <c r="C26" s="130" t="s">
        <v>69</v>
      </c>
      <c r="D26" s="129">
        <v>0</v>
      </c>
      <c r="E26" s="134">
        <v>3505</v>
      </c>
      <c r="F26" s="135">
        <v>0</v>
      </c>
    </row>
    <row r="27" spans="1:14" ht="15" customHeight="1">
      <c r="A27" s="130" t="s">
        <v>218</v>
      </c>
      <c r="B27" s="130" t="s">
        <v>219</v>
      </c>
      <c r="C27" s="130" t="s">
        <v>69</v>
      </c>
      <c r="D27" s="129">
        <v>15</v>
      </c>
      <c r="E27" s="134">
        <v>5284</v>
      </c>
      <c r="F27" s="135">
        <v>283.87585162755499</v>
      </c>
    </row>
    <row r="28" spans="1:14" ht="15" customHeight="1">
      <c r="A28" s="130" t="s">
        <v>220</v>
      </c>
      <c r="B28" s="130" t="s">
        <v>221</v>
      </c>
      <c r="C28" s="130" t="s">
        <v>69</v>
      </c>
      <c r="D28" s="129">
        <v>1</v>
      </c>
      <c r="E28" s="134">
        <v>4312</v>
      </c>
      <c r="F28" s="135">
        <v>23.191094619666099</v>
      </c>
    </row>
    <row r="29" spans="1:14" ht="15" customHeight="1">
      <c r="A29" s="130" t="s">
        <v>222</v>
      </c>
      <c r="B29" s="130" t="s">
        <v>223</v>
      </c>
      <c r="C29" s="130" t="s">
        <v>69</v>
      </c>
      <c r="D29" s="129">
        <v>0</v>
      </c>
      <c r="E29" s="134">
        <v>3282</v>
      </c>
      <c r="F29" s="135">
        <v>0</v>
      </c>
    </row>
    <row r="30" spans="1:14" ht="15" customHeight="1">
      <c r="A30" s="130" t="s">
        <v>224</v>
      </c>
      <c r="B30" s="130" t="s">
        <v>225</v>
      </c>
      <c r="C30" s="130" t="s">
        <v>69</v>
      </c>
      <c r="D30" s="129">
        <v>0</v>
      </c>
      <c r="E30" s="134">
        <v>4042</v>
      </c>
      <c r="F30" s="135">
        <v>0</v>
      </c>
    </row>
    <row r="31" spans="1:14" ht="15" customHeight="1">
      <c r="A31" s="130" t="s">
        <v>226</v>
      </c>
      <c r="B31" s="130" t="s">
        <v>227</v>
      </c>
      <c r="C31" s="130" t="s">
        <v>69</v>
      </c>
      <c r="D31" s="129">
        <v>4</v>
      </c>
      <c r="E31" s="134">
        <v>7105</v>
      </c>
      <c r="F31" s="135">
        <v>56.298381421534103</v>
      </c>
    </row>
    <row r="32" spans="1:14" ht="15" customHeight="1">
      <c r="A32" s="130" t="s">
        <v>228</v>
      </c>
      <c r="B32" s="130" t="s">
        <v>229</v>
      </c>
      <c r="C32" s="130" t="s">
        <v>69</v>
      </c>
      <c r="D32" s="129">
        <v>0</v>
      </c>
      <c r="E32" s="134">
        <v>3785</v>
      </c>
      <c r="F32" s="135">
        <v>0</v>
      </c>
    </row>
    <row r="33" spans="1:6" ht="15" customHeight="1">
      <c r="A33" s="130" t="s">
        <v>230</v>
      </c>
      <c r="B33" s="130" t="s">
        <v>231</v>
      </c>
      <c r="C33" s="130" t="s">
        <v>69</v>
      </c>
      <c r="D33" s="129">
        <v>0</v>
      </c>
      <c r="E33" s="134">
        <v>5654</v>
      </c>
      <c r="F33" s="135">
        <v>0</v>
      </c>
    </row>
    <row r="34" spans="1:6" ht="15" customHeight="1">
      <c r="A34" s="130" t="s">
        <v>232</v>
      </c>
      <c r="B34" s="130" t="s">
        <v>233</v>
      </c>
      <c r="C34" s="130" t="s">
        <v>69</v>
      </c>
      <c r="D34" s="129">
        <v>1</v>
      </c>
      <c r="E34" s="134">
        <v>4621</v>
      </c>
      <c r="F34" s="135">
        <v>21.640337589266402</v>
      </c>
    </row>
    <row r="35" spans="1:6" ht="15" customHeight="1">
      <c r="A35" s="130" t="s">
        <v>234</v>
      </c>
      <c r="B35" s="130" t="s">
        <v>235</v>
      </c>
      <c r="C35" s="130" t="s">
        <v>69</v>
      </c>
      <c r="D35" s="129">
        <v>0</v>
      </c>
      <c r="E35" s="134">
        <v>4255</v>
      </c>
      <c r="F35" s="135">
        <v>0</v>
      </c>
    </row>
    <row r="36" spans="1:6" ht="15" customHeight="1">
      <c r="A36" s="130" t="s">
        <v>236</v>
      </c>
      <c r="B36" s="130" t="s">
        <v>237</v>
      </c>
      <c r="C36" s="130" t="s">
        <v>69</v>
      </c>
      <c r="D36" s="129">
        <v>2</v>
      </c>
      <c r="E36" s="134">
        <v>5416</v>
      </c>
      <c r="F36" s="135">
        <v>36.927621861152197</v>
      </c>
    </row>
    <row r="37" spans="1:6" ht="15" customHeight="1">
      <c r="A37" s="130" t="s">
        <v>238</v>
      </c>
      <c r="B37" s="130" t="s">
        <v>239</v>
      </c>
      <c r="C37" s="130" t="s">
        <v>69</v>
      </c>
      <c r="D37" s="129">
        <v>18</v>
      </c>
      <c r="E37" s="134">
        <v>3923</v>
      </c>
      <c r="F37" s="135">
        <v>458.83252612796298</v>
      </c>
    </row>
    <row r="38" spans="1:6" ht="15" customHeight="1">
      <c r="A38" s="130" t="s">
        <v>240</v>
      </c>
      <c r="B38" s="130" t="s">
        <v>241</v>
      </c>
      <c r="C38" s="130" t="s">
        <v>69</v>
      </c>
      <c r="D38" s="129">
        <v>2</v>
      </c>
      <c r="E38" s="134">
        <v>6138</v>
      </c>
      <c r="F38" s="135">
        <v>32.583903551645498</v>
      </c>
    </row>
    <row r="39" spans="1:6" ht="15" customHeight="1">
      <c r="A39" s="130" t="s">
        <v>242</v>
      </c>
      <c r="B39" s="130" t="s">
        <v>243</v>
      </c>
      <c r="C39" s="130" t="s">
        <v>69</v>
      </c>
      <c r="D39" s="129">
        <v>6</v>
      </c>
      <c r="E39" s="134">
        <v>5391</v>
      </c>
      <c r="F39" s="135">
        <v>111.296605453534</v>
      </c>
    </row>
    <row r="40" spans="1:6" ht="15" customHeight="1">
      <c r="A40" s="130" t="s">
        <v>244</v>
      </c>
      <c r="B40" s="130" t="s">
        <v>245</v>
      </c>
      <c r="C40" s="130" t="s">
        <v>69</v>
      </c>
      <c r="D40" s="129">
        <v>1</v>
      </c>
      <c r="E40" s="134">
        <v>4612</v>
      </c>
      <c r="F40" s="135">
        <v>21.6825672159584</v>
      </c>
    </row>
    <row r="41" spans="1:6" ht="15" customHeight="1">
      <c r="A41" s="130" t="s">
        <v>246</v>
      </c>
      <c r="B41" s="130" t="s">
        <v>247</v>
      </c>
      <c r="C41" s="130" t="s">
        <v>69</v>
      </c>
      <c r="D41" s="129">
        <v>5</v>
      </c>
      <c r="E41" s="134">
        <v>4840</v>
      </c>
      <c r="F41" s="135">
        <v>103.305785123967</v>
      </c>
    </row>
    <row r="42" spans="1:6" ht="15" customHeight="1">
      <c r="A42" s="130" t="s">
        <v>248</v>
      </c>
      <c r="B42" s="130" t="s">
        <v>249</v>
      </c>
      <c r="C42" s="130" t="s">
        <v>69</v>
      </c>
      <c r="D42" s="129">
        <v>4</v>
      </c>
      <c r="E42" s="134">
        <v>3436</v>
      </c>
      <c r="F42" s="135">
        <v>116.414435389988</v>
      </c>
    </row>
    <row r="43" spans="1:6" ht="15" customHeight="1">
      <c r="A43" s="130" t="s">
        <v>250</v>
      </c>
      <c r="B43" s="130" t="s">
        <v>251</v>
      </c>
      <c r="C43" s="130" t="s">
        <v>69</v>
      </c>
      <c r="D43" s="129">
        <v>2</v>
      </c>
      <c r="E43" s="134">
        <v>5355</v>
      </c>
      <c r="F43" s="135">
        <v>37.348272642390299</v>
      </c>
    </row>
    <row r="44" spans="1:6" ht="15" customHeight="1">
      <c r="A44" s="130" t="s">
        <v>252</v>
      </c>
      <c r="B44" s="130" t="s">
        <v>253</v>
      </c>
      <c r="C44" s="130" t="s">
        <v>69</v>
      </c>
      <c r="D44" s="129">
        <v>2</v>
      </c>
      <c r="E44" s="134">
        <v>4959</v>
      </c>
      <c r="F44" s="135">
        <v>40.330711837063902</v>
      </c>
    </row>
    <row r="45" spans="1:6" ht="15" customHeight="1">
      <c r="A45" s="130" t="s">
        <v>254</v>
      </c>
      <c r="B45" s="130" t="s">
        <v>255</v>
      </c>
      <c r="C45" s="130" t="s">
        <v>69</v>
      </c>
      <c r="D45" s="129">
        <v>7</v>
      </c>
      <c r="E45" s="134">
        <v>5986</v>
      </c>
      <c r="F45" s="135">
        <v>116.93952555963899</v>
      </c>
    </row>
    <row r="46" spans="1:6" ht="15" customHeight="1">
      <c r="A46" s="130" t="s">
        <v>256</v>
      </c>
      <c r="B46" s="130" t="s">
        <v>257</v>
      </c>
      <c r="C46" s="130" t="s">
        <v>69</v>
      </c>
      <c r="D46" s="129">
        <v>2</v>
      </c>
      <c r="E46" s="134">
        <v>4458</v>
      </c>
      <c r="F46" s="135">
        <v>44.863167339614201</v>
      </c>
    </row>
    <row r="47" spans="1:6" ht="15" customHeight="1">
      <c r="A47" s="130" t="s">
        <v>258</v>
      </c>
      <c r="B47" s="130" t="s">
        <v>259</v>
      </c>
      <c r="C47" s="130" t="s">
        <v>69</v>
      </c>
      <c r="D47" s="129">
        <v>5</v>
      </c>
      <c r="E47" s="134">
        <v>5304</v>
      </c>
      <c r="F47" s="135">
        <v>94.268476621417804</v>
      </c>
    </row>
    <row r="48" spans="1:6" ht="15" customHeight="1">
      <c r="A48" s="130" t="s">
        <v>260</v>
      </c>
      <c r="B48" s="130" t="s">
        <v>261</v>
      </c>
      <c r="C48" s="130" t="s">
        <v>69</v>
      </c>
      <c r="D48" s="129">
        <v>2</v>
      </c>
      <c r="E48" s="134">
        <v>5247</v>
      </c>
      <c r="F48" s="135">
        <v>38.117019249094703</v>
      </c>
    </row>
    <row r="49" spans="1:6" ht="15" customHeight="1">
      <c r="A49" s="130" t="s">
        <v>262</v>
      </c>
      <c r="B49" s="130" t="s">
        <v>263</v>
      </c>
      <c r="C49" s="130" t="s">
        <v>69</v>
      </c>
      <c r="D49" s="129">
        <v>8</v>
      </c>
      <c r="E49" s="134">
        <v>3961</v>
      </c>
      <c r="F49" s="135">
        <v>201.96919969704601</v>
      </c>
    </row>
    <row r="50" spans="1:6" ht="15" customHeight="1">
      <c r="A50" s="130" t="s">
        <v>264</v>
      </c>
      <c r="B50" s="130" t="s">
        <v>265</v>
      </c>
      <c r="C50" s="130" t="s">
        <v>69</v>
      </c>
      <c r="D50" s="129">
        <v>2</v>
      </c>
      <c r="E50" s="134">
        <v>4480</v>
      </c>
      <c r="F50" s="135">
        <v>44.642857142857103</v>
      </c>
    </row>
    <row r="51" spans="1:6" ht="15" customHeight="1">
      <c r="A51" s="130" t="s">
        <v>266</v>
      </c>
      <c r="B51" s="130" t="s">
        <v>267</v>
      </c>
      <c r="C51" s="130" t="s">
        <v>69</v>
      </c>
      <c r="D51" s="129">
        <v>1</v>
      </c>
      <c r="E51" s="134">
        <v>4771</v>
      </c>
      <c r="F51" s="135">
        <v>20.9599664640537</v>
      </c>
    </row>
    <row r="52" spans="1:6" ht="15" customHeight="1">
      <c r="A52" s="130" t="s">
        <v>268</v>
      </c>
      <c r="B52" s="130" t="s">
        <v>269</v>
      </c>
      <c r="C52" s="130" t="s">
        <v>69</v>
      </c>
      <c r="D52" s="129">
        <v>4</v>
      </c>
      <c r="E52" s="134">
        <v>3668</v>
      </c>
      <c r="F52" s="135">
        <v>109.051254089422</v>
      </c>
    </row>
    <row r="53" spans="1:6" ht="15" customHeight="1">
      <c r="A53" s="130" t="s">
        <v>270</v>
      </c>
      <c r="B53" s="130" t="s">
        <v>271</v>
      </c>
      <c r="C53" s="130" t="s">
        <v>69</v>
      </c>
      <c r="D53" s="129">
        <v>2</v>
      </c>
      <c r="E53" s="134">
        <v>2630</v>
      </c>
      <c r="F53" s="135">
        <v>76.045627376425898</v>
      </c>
    </row>
    <row r="54" spans="1:6" ht="15" customHeight="1">
      <c r="A54" s="130" t="s">
        <v>272</v>
      </c>
      <c r="B54" s="130" t="s">
        <v>273</v>
      </c>
      <c r="C54" s="130" t="s">
        <v>69</v>
      </c>
      <c r="D54" s="129">
        <v>3</v>
      </c>
      <c r="E54" s="134">
        <v>3792</v>
      </c>
      <c r="F54" s="135">
        <v>79.113924050632903</v>
      </c>
    </row>
    <row r="55" spans="1:6" ht="15" customHeight="1">
      <c r="A55" s="130" t="s">
        <v>274</v>
      </c>
      <c r="B55" s="130" t="s">
        <v>275</v>
      </c>
      <c r="C55" s="130" t="s">
        <v>70</v>
      </c>
      <c r="D55" s="129">
        <v>0</v>
      </c>
      <c r="E55" s="134">
        <v>3034</v>
      </c>
      <c r="F55" s="135">
        <v>0</v>
      </c>
    </row>
    <row r="56" spans="1:6" ht="15" customHeight="1">
      <c r="A56" s="130" t="s">
        <v>276</v>
      </c>
      <c r="B56" s="130" t="s">
        <v>277</v>
      </c>
      <c r="C56" s="130" t="s">
        <v>70</v>
      </c>
      <c r="D56" s="129">
        <v>0</v>
      </c>
      <c r="E56" s="134">
        <v>5266</v>
      </c>
      <c r="F56" s="135">
        <v>0</v>
      </c>
    </row>
    <row r="57" spans="1:6" ht="15" customHeight="1">
      <c r="A57" s="130" t="s">
        <v>278</v>
      </c>
      <c r="B57" s="130" t="s">
        <v>279</v>
      </c>
      <c r="C57" s="130" t="s">
        <v>70</v>
      </c>
      <c r="D57" s="129">
        <v>3</v>
      </c>
      <c r="E57" s="134">
        <v>4457</v>
      </c>
      <c r="F57" s="135">
        <v>67.309849674669096</v>
      </c>
    </row>
    <row r="58" spans="1:6" ht="15" customHeight="1">
      <c r="A58" s="130" t="s">
        <v>280</v>
      </c>
      <c r="B58" s="130" t="s">
        <v>281</v>
      </c>
      <c r="C58" s="130" t="s">
        <v>70</v>
      </c>
      <c r="D58" s="129">
        <v>0</v>
      </c>
      <c r="E58" s="134">
        <v>4052</v>
      </c>
      <c r="F58" s="135">
        <v>0</v>
      </c>
    </row>
    <row r="59" spans="1:6" ht="15" customHeight="1">
      <c r="A59" s="130" t="s">
        <v>282</v>
      </c>
      <c r="B59" s="130" t="s">
        <v>283</v>
      </c>
      <c r="C59" s="130" t="s">
        <v>70</v>
      </c>
      <c r="D59" s="129">
        <v>1</v>
      </c>
      <c r="E59" s="134">
        <v>5663</v>
      </c>
      <c r="F59" s="135">
        <v>17.658484901995401</v>
      </c>
    </row>
    <row r="60" spans="1:6" ht="15" customHeight="1">
      <c r="A60" s="130" t="s">
        <v>284</v>
      </c>
      <c r="B60" s="130" t="s">
        <v>285</v>
      </c>
      <c r="C60" s="130" t="s">
        <v>70</v>
      </c>
      <c r="D60" s="129">
        <v>0</v>
      </c>
      <c r="E60" s="134">
        <v>4633</v>
      </c>
      <c r="F60" s="135">
        <v>0</v>
      </c>
    </row>
    <row r="61" spans="1:6" ht="15" customHeight="1">
      <c r="A61" s="130" t="s">
        <v>286</v>
      </c>
      <c r="B61" s="130" t="s">
        <v>287</v>
      </c>
      <c r="C61" s="130" t="s">
        <v>70</v>
      </c>
      <c r="D61" s="129">
        <v>1</v>
      </c>
      <c r="E61" s="134">
        <v>5220</v>
      </c>
      <c r="F61" s="135">
        <v>19.157088122605401</v>
      </c>
    </row>
    <row r="62" spans="1:6" ht="15" customHeight="1">
      <c r="A62" s="130" t="s">
        <v>288</v>
      </c>
      <c r="B62" s="130" t="s">
        <v>289</v>
      </c>
      <c r="C62" s="130" t="s">
        <v>70</v>
      </c>
      <c r="D62" s="129">
        <v>1</v>
      </c>
      <c r="E62" s="134">
        <v>5641</v>
      </c>
      <c r="F62" s="135">
        <v>17.7273533061514</v>
      </c>
    </row>
    <row r="63" spans="1:6" ht="15" customHeight="1">
      <c r="A63" s="130" t="s">
        <v>290</v>
      </c>
      <c r="B63" s="130" t="s">
        <v>291</v>
      </c>
      <c r="C63" s="130" t="s">
        <v>70</v>
      </c>
      <c r="D63" s="129">
        <v>0</v>
      </c>
      <c r="E63" s="134">
        <v>2895</v>
      </c>
      <c r="F63" s="135">
        <v>0</v>
      </c>
    </row>
    <row r="64" spans="1:6" ht="15" customHeight="1">
      <c r="A64" s="130" t="s">
        <v>292</v>
      </c>
      <c r="B64" s="130" t="s">
        <v>293</v>
      </c>
      <c r="C64" s="130" t="s">
        <v>70</v>
      </c>
      <c r="D64" s="129">
        <v>2</v>
      </c>
      <c r="E64" s="134">
        <v>4224</v>
      </c>
      <c r="F64" s="135">
        <v>47.348484848484901</v>
      </c>
    </row>
    <row r="65" spans="1:6" ht="15" customHeight="1">
      <c r="A65" s="130" t="s">
        <v>294</v>
      </c>
      <c r="B65" s="130" t="s">
        <v>295</v>
      </c>
      <c r="C65" s="130" t="s">
        <v>70</v>
      </c>
      <c r="D65" s="129">
        <v>1</v>
      </c>
      <c r="E65" s="134">
        <v>5942</v>
      </c>
      <c r="F65" s="135">
        <v>16.829350387075099</v>
      </c>
    </row>
    <row r="66" spans="1:6" ht="15" customHeight="1">
      <c r="A66" s="130" t="s">
        <v>296</v>
      </c>
      <c r="B66" s="130" t="s">
        <v>297</v>
      </c>
      <c r="C66" s="130" t="s">
        <v>70</v>
      </c>
      <c r="D66" s="129">
        <v>0</v>
      </c>
      <c r="E66" s="134">
        <v>5160</v>
      </c>
      <c r="F66" s="135">
        <v>0</v>
      </c>
    </row>
    <row r="67" spans="1:6" ht="15" customHeight="1">
      <c r="A67" s="130" t="s">
        <v>298</v>
      </c>
      <c r="B67" s="130" t="s">
        <v>299</v>
      </c>
      <c r="C67" s="130" t="s">
        <v>70</v>
      </c>
      <c r="D67" s="129">
        <v>1</v>
      </c>
      <c r="E67" s="134">
        <v>4181</v>
      </c>
      <c r="F67" s="135">
        <v>23.917723032767299</v>
      </c>
    </row>
    <row r="68" spans="1:6" ht="15" customHeight="1">
      <c r="A68" s="130" t="s">
        <v>300</v>
      </c>
      <c r="B68" s="130" t="s">
        <v>301</v>
      </c>
      <c r="C68" s="130" t="s">
        <v>70</v>
      </c>
      <c r="D68" s="129">
        <v>4</v>
      </c>
      <c r="E68" s="134">
        <v>2877</v>
      </c>
      <c r="F68" s="135">
        <v>139.033715676051</v>
      </c>
    </row>
    <row r="69" spans="1:6" ht="15" customHeight="1">
      <c r="A69" s="130" t="s">
        <v>302</v>
      </c>
      <c r="B69" s="130" t="s">
        <v>303</v>
      </c>
      <c r="C69" s="130" t="s">
        <v>70</v>
      </c>
      <c r="D69" s="129">
        <v>1</v>
      </c>
      <c r="E69" s="134">
        <v>4307</v>
      </c>
      <c r="F69" s="135">
        <v>23.218017181332701</v>
      </c>
    </row>
    <row r="70" spans="1:6" ht="15" customHeight="1">
      <c r="A70" s="130" t="s">
        <v>304</v>
      </c>
      <c r="B70" s="130" t="s">
        <v>305</v>
      </c>
      <c r="C70" s="130" t="s">
        <v>70</v>
      </c>
      <c r="D70" s="129">
        <v>0</v>
      </c>
      <c r="E70" s="134">
        <v>3942</v>
      </c>
      <c r="F70" s="135">
        <v>0</v>
      </c>
    </row>
    <row r="71" spans="1:6" ht="15" customHeight="1">
      <c r="A71" s="130" t="s">
        <v>306</v>
      </c>
      <c r="B71" s="130" t="s">
        <v>307</v>
      </c>
      <c r="C71" s="130" t="s">
        <v>70</v>
      </c>
      <c r="D71" s="129">
        <v>0</v>
      </c>
      <c r="E71" s="134">
        <v>6303</v>
      </c>
      <c r="F71" s="135">
        <v>0</v>
      </c>
    </row>
    <row r="72" spans="1:6" ht="15" customHeight="1">
      <c r="A72" s="130" t="s">
        <v>308</v>
      </c>
      <c r="B72" s="130" t="s">
        <v>309</v>
      </c>
      <c r="C72" s="130" t="s">
        <v>70</v>
      </c>
      <c r="D72" s="129">
        <v>1</v>
      </c>
      <c r="E72" s="134">
        <v>3471</v>
      </c>
      <c r="F72" s="135">
        <v>28.8101411696917</v>
      </c>
    </row>
    <row r="73" spans="1:6" ht="15" customHeight="1">
      <c r="A73" s="130" t="s">
        <v>310</v>
      </c>
      <c r="B73" s="130" t="s">
        <v>311</v>
      </c>
      <c r="C73" s="130" t="s">
        <v>70</v>
      </c>
      <c r="D73" s="129">
        <v>4</v>
      </c>
      <c r="E73" s="134">
        <v>5318</v>
      </c>
      <c r="F73" s="135">
        <v>75.216246709289194</v>
      </c>
    </row>
    <row r="74" spans="1:6" ht="15" customHeight="1">
      <c r="A74" s="130" t="s">
        <v>312</v>
      </c>
      <c r="B74" s="130" t="s">
        <v>313</v>
      </c>
      <c r="C74" s="130" t="s">
        <v>70</v>
      </c>
      <c r="D74" s="129">
        <v>2</v>
      </c>
      <c r="E74" s="134">
        <v>5219</v>
      </c>
      <c r="F74" s="135">
        <v>38.321517532094298</v>
      </c>
    </row>
    <row r="75" spans="1:6" ht="15" customHeight="1">
      <c r="A75" s="130" t="s">
        <v>314</v>
      </c>
      <c r="B75" s="130" t="s">
        <v>315</v>
      </c>
      <c r="C75" s="130" t="s">
        <v>70</v>
      </c>
      <c r="D75" s="129">
        <v>1</v>
      </c>
      <c r="E75" s="134">
        <v>7205</v>
      </c>
      <c r="F75" s="135">
        <v>13.879250520471899</v>
      </c>
    </row>
    <row r="76" spans="1:6" ht="15" customHeight="1">
      <c r="A76" s="130" t="s">
        <v>316</v>
      </c>
      <c r="B76" s="130" t="s">
        <v>317</v>
      </c>
      <c r="C76" s="130" t="s">
        <v>70</v>
      </c>
      <c r="D76" s="129">
        <v>2</v>
      </c>
      <c r="E76" s="134">
        <v>5881</v>
      </c>
      <c r="F76" s="135">
        <v>34.007821799013797</v>
      </c>
    </row>
    <row r="77" spans="1:6" ht="15" customHeight="1">
      <c r="A77" s="130" t="s">
        <v>318</v>
      </c>
      <c r="B77" s="130" t="s">
        <v>319</v>
      </c>
      <c r="C77" s="130" t="s">
        <v>70</v>
      </c>
      <c r="D77" s="129">
        <v>0</v>
      </c>
      <c r="E77" s="134">
        <v>3438</v>
      </c>
      <c r="F77" s="135">
        <v>0</v>
      </c>
    </row>
    <row r="78" spans="1:6" ht="15" customHeight="1">
      <c r="A78" s="130" t="s">
        <v>320</v>
      </c>
      <c r="B78" s="130" t="s">
        <v>321</v>
      </c>
      <c r="C78" s="130" t="s">
        <v>70</v>
      </c>
      <c r="D78" s="129">
        <v>11</v>
      </c>
      <c r="E78" s="134">
        <v>5138</v>
      </c>
      <c r="F78" s="135">
        <v>214.091086025691</v>
      </c>
    </row>
    <row r="79" spans="1:6" ht="15" customHeight="1">
      <c r="A79" s="130" t="s">
        <v>322</v>
      </c>
      <c r="B79" s="130" t="s">
        <v>323</v>
      </c>
      <c r="C79" s="130" t="s">
        <v>70</v>
      </c>
      <c r="D79" s="129">
        <v>2</v>
      </c>
      <c r="E79" s="134">
        <v>3813</v>
      </c>
      <c r="F79" s="135">
        <v>52.452137424600103</v>
      </c>
    </row>
    <row r="80" spans="1:6" ht="15" customHeight="1">
      <c r="A80" s="130" t="s">
        <v>324</v>
      </c>
      <c r="B80" s="130" t="s">
        <v>325</v>
      </c>
      <c r="C80" s="130" t="s">
        <v>70</v>
      </c>
      <c r="D80" s="129">
        <v>0</v>
      </c>
      <c r="E80" s="134">
        <v>3924</v>
      </c>
      <c r="F80" s="135">
        <v>0</v>
      </c>
    </row>
    <row r="81" spans="1:6" ht="15" customHeight="1">
      <c r="A81" s="130" t="s">
        <v>326</v>
      </c>
      <c r="B81" s="130" t="s">
        <v>327</v>
      </c>
      <c r="C81" s="130" t="s">
        <v>70</v>
      </c>
      <c r="D81" s="129">
        <v>1</v>
      </c>
      <c r="E81" s="134">
        <v>4258</v>
      </c>
      <c r="F81" s="135">
        <v>23.4852043212776</v>
      </c>
    </row>
    <row r="82" spans="1:6" ht="15" customHeight="1">
      <c r="A82" s="130" t="s">
        <v>328</v>
      </c>
      <c r="B82" s="130" t="s">
        <v>329</v>
      </c>
      <c r="C82" s="130" t="s">
        <v>70</v>
      </c>
      <c r="D82" s="129">
        <v>2</v>
      </c>
      <c r="E82" s="134">
        <v>5390</v>
      </c>
      <c r="F82" s="135">
        <v>37.105751391465702</v>
      </c>
    </row>
    <row r="83" spans="1:6" ht="15" customHeight="1">
      <c r="A83" s="130" t="s">
        <v>330</v>
      </c>
      <c r="B83" s="130" t="s">
        <v>331</v>
      </c>
      <c r="C83" s="130" t="s">
        <v>70</v>
      </c>
      <c r="D83" s="129">
        <v>3</v>
      </c>
      <c r="E83" s="134">
        <v>6106</v>
      </c>
      <c r="F83" s="135">
        <v>49.132001310186702</v>
      </c>
    </row>
    <row r="84" spans="1:6" ht="15" customHeight="1">
      <c r="A84" s="130" t="s">
        <v>332</v>
      </c>
      <c r="B84" s="130" t="s">
        <v>333</v>
      </c>
      <c r="C84" s="130" t="s">
        <v>70</v>
      </c>
      <c r="D84" s="129">
        <v>0</v>
      </c>
      <c r="E84" s="134">
        <v>4001</v>
      </c>
      <c r="F84" s="135">
        <v>0</v>
      </c>
    </row>
    <row r="85" spans="1:6" ht="15" customHeight="1">
      <c r="A85" s="130" t="s">
        <v>334</v>
      </c>
      <c r="B85" s="130" t="s">
        <v>335</v>
      </c>
      <c r="C85" s="130" t="s">
        <v>70</v>
      </c>
      <c r="D85" s="129">
        <v>0</v>
      </c>
      <c r="E85" s="134">
        <v>4634</v>
      </c>
      <c r="F85" s="135">
        <v>0</v>
      </c>
    </row>
    <row r="86" spans="1:6" ht="15" customHeight="1">
      <c r="A86" s="130" t="s">
        <v>336</v>
      </c>
      <c r="B86" s="130" t="s">
        <v>337</v>
      </c>
      <c r="C86" s="130" t="s">
        <v>70</v>
      </c>
      <c r="D86" s="129">
        <v>3</v>
      </c>
      <c r="E86" s="134">
        <v>6093</v>
      </c>
      <c r="F86" s="135">
        <v>49.236829148202901</v>
      </c>
    </row>
    <row r="87" spans="1:6" ht="15" customHeight="1">
      <c r="A87" s="130" t="s">
        <v>338</v>
      </c>
      <c r="B87" s="130" t="s">
        <v>339</v>
      </c>
      <c r="C87" s="130" t="s">
        <v>70</v>
      </c>
      <c r="D87" s="129">
        <v>0</v>
      </c>
      <c r="E87" s="134">
        <v>5008</v>
      </c>
      <c r="F87" s="135">
        <v>0</v>
      </c>
    </row>
    <row r="88" spans="1:6" ht="15" customHeight="1">
      <c r="A88" s="130" t="s">
        <v>340</v>
      </c>
      <c r="B88" s="130" t="s">
        <v>341</v>
      </c>
      <c r="C88" s="130" t="s">
        <v>70</v>
      </c>
      <c r="D88" s="129">
        <v>2</v>
      </c>
      <c r="E88" s="134">
        <v>3919</v>
      </c>
      <c r="F88" s="135">
        <v>51.033426894615999</v>
      </c>
    </row>
    <row r="89" spans="1:6" ht="15" customHeight="1">
      <c r="A89" s="130" t="s">
        <v>342</v>
      </c>
      <c r="B89" s="130" t="s">
        <v>343</v>
      </c>
      <c r="C89" s="130" t="s">
        <v>70</v>
      </c>
      <c r="D89" s="129">
        <v>4</v>
      </c>
      <c r="E89" s="134">
        <v>5059</v>
      </c>
      <c r="F89" s="135">
        <v>79.067009290373605</v>
      </c>
    </row>
    <row r="90" spans="1:6" ht="15" customHeight="1">
      <c r="A90" s="130" t="s">
        <v>344</v>
      </c>
      <c r="B90" s="130" t="s">
        <v>345</v>
      </c>
      <c r="C90" s="130" t="s">
        <v>70</v>
      </c>
      <c r="D90" s="129">
        <v>2</v>
      </c>
      <c r="E90" s="134">
        <v>4615</v>
      </c>
      <c r="F90" s="135">
        <v>43.336944745395499</v>
      </c>
    </row>
    <row r="91" spans="1:6" ht="15" customHeight="1">
      <c r="A91" s="130" t="s">
        <v>346</v>
      </c>
      <c r="B91" s="130" t="s">
        <v>347</v>
      </c>
      <c r="C91" s="130" t="s">
        <v>70</v>
      </c>
      <c r="D91" s="129">
        <v>0</v>
      </c>
      <c r="E91" s="134">
        <v>4159</v>
      </c>
      <c r="F91" s="135">
        <v>0</v>
      </c>
    </row>
    <row r="92" spans="1:6" ht="15" customHeight="1">
      <c r="A92" s="130" t="s">
        <v>348</v>
      </c>
      <c r="B92" s="130" t="s">
        <v>349</v>
      </c>
      <c r="C92" s="130" t="s">
        <v>70</v>
      </c>
      <c r="D92" s="129">
        <v>1</v>
      </c>
      <c r="E92" s="134">
        <v>2864</v>
      </c>
      <c r="F92" s="135">
        <v>34.916201117318401</v>
      </c>
    </row>
    <row r="93" spans="1:6" ht="15" customHeight="1">
      <c r="A93" s="130" t="s">
        <v>350</v>
      </c>
      <c r="B93" s="130" t="s">
        <v>351</v>
      </c>
      <c r="C93" s="130" t="s">
        <v>70</v>
      </c>
      <c r="D93" s="129">
        <v>3</v>
      </c>
      <c r="E93" s="134">
        <v>4437</v>
      </c>
      <c r="F93" s="135">
        <v>67.613252197430697</v>
      </c>
    </row>
    <row r="94" spans="1:6" ht="15" customHeight="1">
      <c r="A94" s="130" t="s">
        <v>352</v>
      </c>
      <c r="B94" s="130" t="s">
        <v>353</v>
      </c>
      <c r="C94" s="130" t="s">
        <v>70</v>
      </c>
      <c r="D94" s="129">
        <v>1</v>
      </c>
      <c r="E94" s="134">
        <v>3149</v>
      </c>
      <c r="F94" s="135">
        <v>31.756113051762501</v>
      </c>
    </row>
    <row r="95" spans="1:6" ht="15" customHeight="1">
      <c r="A95" s="130" t="s">
        <v>354</v>
      </c>
      <c r="B95" s="130" t="s">
        <v>355</v>
      </c>
      <c r="C95" s="130" t="s">
        <v>70</v>
      </c>
      <c r="D95" s="129">
        <v>0</v>
      </c>
      <c r="E95" s="134">
        <v>3775</v>
      </c>
      <c r="F95" s="135">
        <v>0</v>
      </c>
    </row>
    <row r="96" spans="1:6" ht="15" customHeight="1">
      <c r="A96" s="130" t="s">
        <v>356</v>
      </c>
      <c r="B96" s="130" t="s">
        <v>357</v>
      </c>
      <c r="C96" s="130" t="s">
        <v>70</v>
      </c>
      <c r="D96" s="129">
        <v>2</v>
      </c>
      <c r="E96" s="134">
        <v>4100</v>
      </c>
      <c r="F96" s="135">
        <v>48.780487804878099</v>
      </c>
    </row>
    <row r="97" spans="1:6" ht="15" customHeight="1">
      <c r="A97" s="130" t="s">
        <v>358</v>
      </c>
      <c r="B97" s="130" t="s">
        <v>359</v>
      </c>
      <c r="C97" s="130" t="s">
        <v>70</v>
      </c>
      <c r="D97" s="129">
        <v>1</v>
      </c>
      <c r="E97" s="134">
        <v>3838</v>
      </c>
      <c r="F97" s="135">
        <v>26.0552371026576</v>
      </c>
    </row>
    <row r="98" spans="1:6" ht="15" customHeight="1">
      <c r="A98" s="130" t="s">
        <v>360</v>
      </c>
      <c r="B98" s="130" t="s">
        <v>361</v>
      </c>
      <c r="C98" s="130" t="s">
        <v>70</v>
      </c>
      <c r="D98" s="129">
        <v>1</v>
      </c>
      <c r="E98" s="134">
        <v>3143</v>
      </c>
      <c r="F98" s="135">
        <v>31.8167356029271</v>
      </c>
    </row>
    <row r="99" spans="1:6" ht="15" customHeight="1">
      <c r="A99" s="130" t="s">
        <v>362</v>
      </c>
      <c r="B99" s="130" t="s">
        <v>363</v>
      </c>
      <c r="C99" s="130" t="s">
        <v>70</v>
      </c>
      <c r="D99" s="129">
        <v>0</v>
      </c>
      <c r="E99" s="134">
        <v>2942</v>
      </c>
      <c r="F99" s="135">
        <v>0</v>
      </c>
    </row>
    <row r="100" spans="1:6" ht="15" customHeight="1">
      <c r="A100" s="130" t="s">
        <v>364</v>
      </c>
      <c r="B100" s="130" t="s">
        <v>365</v>
      </c>
      <c r="C100" s="130" t="s">
        <v>70</v>
      </c>
      <c r="D100" s="129">
        <v>3</v>
      </c>
      <c r="E100" s="134">
        <v>5068</v>
      </c>
      <c r="F100" s="135">
        <v>59.194948697711098</v>
      </c>
    </row>
    <row r="101" spans="1:6" ht="15" customHeight="1">
      <c r="A101" s="130" t="s">
        <v>366</v>
      </c>
      <c r="B101" s="130" t="s">
        <v>367</v>
      </c>
      <c r="C101" s="130" t="s">
        <v>70</v>
      </c>
      <c r="D101" s="129">
        <v>1</v>
      </c>
      <c r="E101" s="134">
        <v>2568</v>
      </c>
      <c r="F101" s="135">
        <v>38.940809968847397</v>
      </c>
    </row>
    <row r="102" spans="1:6" ht="15" customHeight="1">
      <c r="A102" s="130" t="s">
        <v>368</v>
      </c>
      <c r="B102" s="130" t="s">
        <v>369</v>
      </c>
      <c r="C102" s="130" t="s">
        <v>70</v>
      </c>
      <c r="D102" s="129">
        <v>0</v>
      </c>
      <c r="E102" s="134">
        <v>3139</v>
      </c>
      <c r="F102" s="135">
        <v>0</v>
      </c>
    </row>
    <row r="103" spans="1:6" ht="15" customHeight="1">
      <c r="A103" s="130" t="s">
        <v>370</v>
      </c>
      <c r="B103" s="130" t="s">
        <v>371</v>
      </c>
      <c r="C103" s="130" t="s">
        <v>70</v>
      </c>
      <c r="D103" s="129">
        <v>2</v>
      </c>
      <c r="E103" s="134">
        <v>4402</v>
      </c>
      <c r="F103" s="135">
        <v>45.433893684688798</v>
      </c>
    </row>
    <row r="104" spans="1:6" ht="15" customHeight="1">
      <c r="A104" s="130" t="s">
        <v>372</v>
      </c>
      <c r="B104" s="130" t="s">
        <v>373</v>
      </c>
      <c r="C104" s="130" t="s">
        <v>70</v>
      </c>
      <c r="D104" s="129">
        <v>2</v>
      </c>
      <c r="E104" s="134">
        <v>4481</v>
      </c>
      <c r="F104" s="135">
        <v>44.632894443204599</v>
      </c>
    </row>
    <row r="105" spans="1:6" ht="15" customHeight="1">
      <c r="A105" s="130" t="s">
        <v>374</v>
      </c>
      <c r="B105" s="130" t="s">
        <v>375</v>
      </c>
      <c r="C105" s="130" t="s">
        <v>70</v>
      </c>
      <c r="D105" s="129">
        <v>2</v>
      </c>
      <c r="E105" s="134">
        <v>2440</v>
      </c>
      <c r="F105" s="135">
        <v>81.967213114754102</v>
      </c>
    </row>
    <row r="106" spans="1:6" ht="15" customHeight="1">
      <c r="A106" s="130" t="s">
        <v>376</v>
      </c>
      <c r="B106" s="130" t="s">
        <v>377</v>
      </c>
      <c r="C106" s="130" t="s">
        <v>70</v>
      </c>
      <c r="D106" s="129">
        <v>22</v>
      </c>
      <c r="E106" s="134">
        <v>6002</v>
      </c>
      <c r="F106" s="135">
        <v>366.54448517161001</v>
      </c>
    </row>
    <row r="107" spans="1:6" ht="15" customHeight="1">
      <c r="A107" s="130" t="s">
        <v>378</v>
      </c>
      <c r="B107" s="130" t="s">
        <v>379</v>
      </c>
      <c r="C107" s="130" t="s">
        <v>70</v>
      </c>
      <c r="D107" s="129">
        <v>3</v>
      </c>
      <c r="E107" s="134">
        <v>4173</v>
      </c>
      <c r="F107" s="135">
        <v>71.890726096333594</v>
      </c>
    </row>
    <row r="108" spans="1:6" ht="15" customHeight="1">
      <c r="A108" s="130" t="s">
        <v>380</v>
      </c>
      <c r="B108" s="130" t="s">
        <v>381</v>
      </c>
      <c r="C108" s="130" t="s">
        <v>70</v>
      </c>
      <c r="D108" s="129">
        <v>7</v>
      </c>
      <c r="E108" s="134">
        <v>7626</v>
      </c>
      <c r="F108" s="135">
        <v>91.791240493050097</v>
      </c>
    </row>
    <row r="109" spans="1:6" ht="15" customHeight="1">
      <c r="A109" s="130" t="s">
        <v>382</v>
      </c>
      <c r="B109" s="130" t="s">
        <v>383</v>
      </c>
      <c r="C109" s="130" t="s">
        <v>70</v>
      </c>
      <c r="D109" s="129">
        <v>3</v>
      </c>
      <c r="E109" s="134">
        <v>6269</v>
      </c>
      <c r="F109" s="135">
        <v>47.854522252352901</v>
      </c>
    </row>
    <row r="110" spans="1:6" ht="15" customHeight="1">
      <c r="A110" s="130" t="s">
        <v>384</v>
      </c>
      <c r="B110" s="130" t="s">
        <v>385</v>
      </c>
      <c r="C110" s="130" t="s">
        <v>70</v>
      </c>
      <c r="D110" s="129">
        <v>2</v>
      </c>
      <c r="E110" s="134">
        <v>4068</v>
      </c>
      <c r="F110" s="135">
        <v>49.164208456243898</v>
      </c>
    </row>
    <row r="111" spans="1:6" ht="15" customHeight="1">
      <c r="A111" s="130" t="s">
        <v>386</v>
      </c>
      <c r="B111" s="130" t="s">
        <v>387</v>
      </c>
      <c r="C111" s="130" t="s">
        <v>70</v>
      </c>
      <c r="D111" s="129">
        <v>2</v>
      </c>
      <c r="E111" s="134">
        <v>2261</v>
      </c>
      <c r="F111" s="135">
        <v>88.456435205661194</v>
      </c>
    </row>
    <row r="112" spans="1:6" ht="15" customHeight="1">
      <c r="A112" s="130" t="s">
        <v>388</v>
      </c>
      <c r="B112" s="130" t="s">
        <v>389</v>
      </c>
      <c r="C112" s="130" t="s">
        <v>70</v>
      </c>
      <c r="D112" s="129">
        <v>4</v>
      </c>
      <c r="E112" s="134">
        <v>2590</v>
      </c>
      <c r="F112" s="135">
        <v>154.440154440154</v>
      </c>
    </row>
    <row r="113" spans="1:6" ht="15" customHeight="1">
      <c r="A113" s="130" t="s">
        <v>390</v>
      </c>
      <c r="B113" s="130" t="s">
        <v>391</v>
      </c>
      <c r="C113" s="130" t="s">
        <v>70</v>
      </c>
      <c r="D113" s="129">
        <v>1</v>
      </c>
      <c r="E113" s="134">
        <v>3429</v>
      </c>
      <c r="F113" s="135">
        <v>29.163021289005599</v>
      </c>
    </row>
    <row r="114" spans="1:6" ht="15" customHeight="1">
      <c r="A114" s="130" t="s">
        <v>392</v>
      </c>
      <c r="B114" s="130" t="s">
        <v>393</v>
      </c>
      <c r="C114" s="130" t="s">
        <v>71</v>
      </c>
      <c r="D114" s="129">
        <v>3</v>
      </c>
      <c r="E114" s="134">
        <v>5502</v>
      </c>
      <c r="F114" s="135">
        <v>54.525627044711001</v>
      </c>
    </row>
    <row r="115" spans="1:6" ht="15" customHeight="1">
      <c r="A115" s="130" t="s">
        <v>394</v>
      </c>
      <c r="B115" s="130" t="s">
        <v>395</v>
      </c>
      <c r="C115" s="130" t="s">
        <v>71</v>
      </c>
      <c r="D115" s="129">
        <v>13</v>
      </c>
      <c r="E115" s="134">
        <v>6478</v>
      </c>
      <c r="F115" s="135">
        <v>200.679221982093</v>
      </c>
    </row>
    <row r="116" spans="1:6" ht="15" customHeight="1">
      <c r="A116" s="130" t="s">
        <v>396</v>
      </c>
      <c r="B116" s="130" t="s">
        <v>397</v>
      </c>
      <c r="C116" s="130" t="s">
        <v>71</v>
      </c>
      <c r="D116" s="129">
        <v>1</v>
      </c>
      <c r="E116" s="134">
        <v>2777</v>
      </c>
      <c r="F116" s="135">
        <v>36.010082823190501</v>
      </c>
    </row>
    <row r="117" spans="1:6" ht="15" customHeight="1">
      <c r="A117" s="130" t="s">
        <v>398</v>
      </c>
      <c r="B117" s="130" t="s">
        <v>399</v>
      </c>
      <c r="C117" s="130" t="s">
        <v>71</v>
      </c>
      <c r="D117" s="129">
        <v>4</v>
      </c>
      <c r="E117" s="134">
        <v>4999</v>
      </c>
      <c r="F117" s="135">
        <v>80.0160032006401</v>
      </c>
    </row>
    <row r="118" spans="1:6" ht="15" customHeight="1">
      <c r="A118" s="130" t="s">
        <v>400</v>
      </c>
      <c r="B118" s="130" t="s">
        <v>401</v>
      </c>
      <c r="C118" s="130" t="s">
        <v>71</v>
      </c>
      <c r="D118" s="129">
        <v>7</v>
      </c>
      <c r="E118" s="134">
        <v>5334</v>
      </c>
      <c r="F118" s="135">
        <v>131.23359580052499</v>
      </c>
    </row>
    <row r="119" spans="1:6" ht="15" customHeight="1">
      <c r="A119" s="130" t="s">
        <v>402</v>
      </c>
      <c r="B119" s="130" t="s">
        <v>403</v>
      </c>
      <c r="C119" s="130" t="s">
        <v>71</v>
      </c>
      <c r="D119" s="129">
        <v>3</v>
      </c>
      <c r="E119" s="134">
        <v>5341</v>
      </c>
      <c r="F119" s="135">
        <v>56.169256693503101</v>
      </c>
    </row>
    <row r="120" spans="1:6" ht="15" customHeight="1">
      <c r="A120" s="130" t="s">
        <v>404</v>
      </c>
      <c r="B120" s="130" t="s">
        <v>405</v>
      </c>
      <c r="C120" s="130" t="s">
        <v>71</v>
      </c>
      <c r="D120" s="129">
        <v>0</v>
      </c>
      <c r="E120" s="134">
        <v>3152</v>
      </c>
      <c r="F120" s="135">
        <v>0</v>
      </c>
    </row>
    <row r="121" spans="1:6" ht="15" customHeight="1">
      <c r="A121" s="130" t="s">
        <v>406</v>
      </c>
      <c r="B121" s="130" t="s">
        <v>407</v>
      </c>
      <c r="C121" s="130" t="s">
        <v>71</v>
      </c>
      <c r="D121" s="129">
        <v>1</v>
      </c>
      <c r="E121" s="134">
        <v>5315</v>
      </c>
      <c r="F121" s="135">
        <v>18.814675446848501</v>
      </c>
    </row>
    <row r="122" spans="1:6" ht="15" customHeight="1">
      <c r="A122" s="130" t="s">
        <v>408</v>
      </c>
      <c r="B122" s="130" t="s">
        <v>409</v>
      </c>
      <c r="C122" s="130" t="s">
        <v>71</v>
      </c>
      <c r="D122" s="129">
        <v>2</v>
      </c>
      <c r="E122" s="134">
        <v>3616</v>
      </c>
      <c r="F122" s="135">
        <v>55.3097345132743</v>
      </c>
    </row>
    <row r="123" spans="1:6" ht="15" customHeight="1">
      <c r="A123" s="130" t="s">
        <v>410</v>
      </c>
      <c r="B123" s="130" t="s">
        <v>411</v>
      </c>
      <c r="C123" s="130" t="s">
        <v>71</v>
      </c>
      <c r="D123" s="129">
        <v>1</v>
      </c>
      <c r="E123" s="134">
        <v>4668</v>
      </c>
      <c r="F123" s="135">
        <v>21.422450728363302</v>
      </c>
    </row>
    <row r="124" spans="1:6" ht="15" customHeight="1">
      <c r="A124" s="130" t="s">
        <v>412</v>
      </c>
      <c r="B124" s="130" t="s">
        <v>413</v>
      </c>
      <c r="C124" s="130" t="s">
        <v>71</v>
      </c>
      <c r="D124" s="129">
        <v>0</v>
      </c>
      <c r="E124" s="134">
        <v>5056</v>
      </c>
      <c r="F124" s="135">
        <v>0</v>
      </c>
    </row>
    <row r="125" spans="1:6" ht="15" customHeight="1">
      <c r="A125" s="130" t="s">
        <v>414</v>
      </c>
      <c r="B125" s="130" t="s">
        <v>415</v>
      </c>
      <c r="C125" s="130" t="s">
        <v>71</v>
      </c>
      <c r="D125" s="129">
        <v>1</v>
      </c>
      <c r="E125" s="134">
        <v>4538</v>
      </c>
      <c r="F125" s="135">
        <v>22.036139268400198</v>
      </c>
    </row>
    <row r="126" spans="1:6" ht="15" customHeight="1">
      <c r="A126" s="130" t="s">
        <v>416</v>
      </c>
      <c r="B126" s="130" t="s">
        <v>417</v>
      </c>
      <c r="C126" s="130" t="s">
        <v>71</v>
      </c>
      <c r="D126" s="129">
        <v>2</v>
      </c>
      <c r="E126" s="134">
        <v>2882</v>
      </c>
      <c r="F126" s="135">
        <v>69.396252602359496</v>
      </c>
    </row>
    <row r="127" spans="1:6" ht="15" customHeight="1">
      <c r="A127" s="130" t="s">
        <v>418</v>
      </c>
      <c r="B127" s="130" t="s">
        <v>419</v>
      </c>
      <c r="C127" s="130" t="s">
        <v>71</v>
      </c>
      <c r="D127" s="129">
        <v>10</v>
      </c>
      <c r="E127" s="134">
        <v>5520</v>
      </c>
      <c r="F127" s="135">
        <v>181.15942028985501</v>
      </c>
    </row>
    <row r="128" spans="1:6" ht="15" customHeight="1">
      <c r="A128" s="130" t="s">
        <v>420</v>
      </c>
      <c r="B128" s="130" t="s">
        <v>421</v>
      </c>
      <c r="C128" s="130" t="s">
        <v>71</v>
      </c>
      <c r="D128" s="129">
        <v>2</v>
      </c>
      <c r="E128" s="134">
        <v>4660</v>
      </c>
      <c r="F128" s="135">
        <v>42.9184549356223</v>
      </c>
    </row>
    <row r="129" spans="1:6" ht="15" customHeight="1">
      <c r="A129" s="130" t="s">
        <v>422</v>
      </c>
      <c r="B129" s="130" t="s">
        <v>423</v>
      </c>
      <c r="C129" s="130" t="s">
        <v>71</v>
      </c>
      <c r="D129" s="129">
        <v>1</v>
      </c>
      <c r="E129" s="134">
        <v>3782</v>
      </c>
      <c r="F129" s="135">
        <v>26.441036488630399</v>
      </c>
    </row>
    <row r="130" spans="1:6" ht="15" customHeight="1">
      <c r="A130" s="130" t="s">
        <v>424</v>
      </c>
      <c r="B130" s="130" t="s">
        <v>425</v>
      </c>
      <c r="C130" s="130" t="s">
        <v>71</v>
      </c>
      <c r="D130" s="129">
        <v>0</v>
      </c>
      <c r="E130" s="134">
        <v>3547</v>
      </c>
      <c r="F130" s="135">
        <v>0</v>
      </c>
    </row>
    <row r="131" spans="1:6" ht="15" customHeight="1">
      <c r="A131" s="130" t="s">
        <v>426</v>
      </c>
      <c r="B131" s="130" t="s">
        <v>427</v>
      </c>
      <c r="C131" s="130" t="s">
        <v>71</v>
      </c>
      <c r="D131" s="129">
        <v>0</v>
      </c>
      <c r="E131" s="134">
        <v>3401</v>
      </c>
      <c r="F131" s="135">
        <v>0</v>
      </c>
    </row>
    <row r="132" spans="1:6" ht="15" customHeight="1">
      <c r="A132" s="130" t="s">
        <v>428</v>
      </c>
      <c r="B132" s="130" t="s">
        <v>429</v>
      </c>
      <c r="C132" s="130" t="s">
        <v>71</v>
      </c>
      <c r="D132" s="129">
        <v>1</v>
      </c>
      <c r="E132" s="134">
        <v>3831</v>
      </c>
      <c r="F132" s="135">
        <v>26.102845210127899</v>
      </c>
    </row>
    <row r="133" spans="1:6" ht="15" customHeight="1">
      <c r="A133" s="130" t="s">
        <v>430</v>
      </c>
      <c r="B133" s="130" t="s">
        <v>431</v>
      </c>
      <c r="C133" s="130" t="s">
        <v>71</v>
      </c>
      <c r="D133" s="129">
        <v>3</v>
      </c>
      <c r="E133" s="134">
        <v>5394</v>
      </c>
      <c r="F133" s="135">
        <v>55.617352614015601</v>
      </c>
    </row>
    <row r="134" spans="1:6" ht="15" customHeight="1">
      <c r="A134" s="130" t="s">
        <v>432</v>
      </c>
      <c r="B134" s="130" t="s">
        <v>433</v>
      </c>
      <c r="C134" s="130" t="s">
        <v>71</v>
      </c>
      <c r="D134" s="129">
        <v>0</v>
      </c>
      <c r="E134" s="134">
        <v>4471</v>
      </c>
      <c r="F134" s="135">
        <v>0</v>
      </c>
    </row>
    <row r="135" spans="1:6" ht="15" customHeight="1">
      <c r="A135" s="130" t="s">
        <v>434</v>
      </c>
      <c r="B135" s="130" t="s">
        <v>435</v>
      </c>
      <c r="C135" s="130" t="s">
        <v>71</v>
      </c>
      <c r="D135" s="129">
        <v>2</v>
      </c>
      <c r="E135" s="134">
        <v>4796</v>
      </c>
      <c r="F135" s="135">
        <v>41.701417848206802</v>
      </c>
    </row>
    <row r="136" spans="1:6" ht="15" customHeight="1">
      <c r="A136" s="130" t="s">
        <v>436</v>
      </c>
      <c r="B136" s="130" t="s">
        <v>437</v>
      </c>
      <c r="C136" s="130" t="s">
        <v>71</v>
      </c>
      <c r="D136" s="129">
        <v>6</v>
      </c>
      <c r="E136" s="134">
        <v>4838</v>
      </c>
      <c r="F136" s="135">
        <v>124.018189334436</v>
      </c>
    </row>
    <row r="137" spans="1:6" ht="15" customHeight="1">
      <c r="A137" s="130" t="s">
        <v>438</v>
      </c>
      <c r="B137" s="130" t="s">
        <v>439</v>
      </c>
      <c r="C137" s="130" t="s">
        <v>71</v>
      </c>
      <c r="D137" s="129">
        <v>0</v>
      </c>
      <c r="E137" s="134">
        <v>2833</v>
      </c>
      <c r="F137" s="135">
        <v>0</v>
      </c>
    </row>
    <row r="138" spans="1:6" ht="15" customHeight="1">
      <c r="A138" s="130" t="s">
        <v>440</v>
      </c>
      <c r="B138" s="130" t="s">
        <v>441</v>
      </c>
      <c r="C138" s="130" t="s">
        <v>71</v>
      </c>
      <c r="D138" s="129">
        <v>12</v>
      </c>
      <c r="E138" s="134">
        <v>5964</v>
      </c>
      <c r="F138" s="135">
        <v>201.207243460765</v>
      </c>
    </row>
    <row r="139" spans="1:6" ht="15" customHeight="1">
      <c r="A139" s="130" t="s">
        <v>442</v>
      </c>
      <c r="B139" s="130" t="s">
        <v>443</v>
      </c>
      <c r="C139" s="130" t="s">
        <v>71</v>
      </c>
      <c r="D139" s="129">
        <v>1</v>
      </c>
      <c r="E139" s="134">
        <v>3505</v>
      </c>
      <c r="F139" s="135">
        <v>28.5306704707561</v>
      </c>
    </row>
    <row r="140" spans="1:6" ht="15" customHeight="1">
      <c r="A140" s="130" t="s">
        <v>444</v>
      </c>
      <c r="B140" s="130" t="s">
        <v>445</v>
      </c>
      <c r="C140" s="130" t="s">
        <v>72</v>
      </c>
      <c r="D140" s="129">
        <v>1</v>
      </c>
      <c r="E140" s="134">
        <v>3797</v>
      </c>
      <c r="F140" s="135">
        <v>26.3365815117198</v>
      </c>
    </row>
    <row r="141" spans="1:6" ht="15" customHeight="1">
      <c r="A141" s="130" t="s">
        <v>446</v>
      </c>
      <c r="B141" s="130" t="s">
        <v>447</v>
      </c>
      <c r="C141" s="130" t="s">
        <v>72</v>
      </c>
      <c r="D141" s="129">
        <v>3</v>
      </c>
      <c r="E141" s="134">
        <v>5703</v>
      </c>
      <c r="F141" s="135">
        <v>52.603892688058899</v>
      </c>
    </row>
    <row r="142" spans="1:6" ht="15" customHeight="1">
      <c r="A142" s="130" t="s">
        <v>448</v>
      </c>
      <c r="B142" s="130" t="s">
        <v>449</v>
      </c>
      <c r="C142" s="130" t="s">
        <v>72</v>
      </c>
      <c r="D142" s="129">
        <v>0</v>
      </c>
      <c r="E142" s="134">
        <v>2596</v>
      </c>
      <c r="F142" s="135">
        <v>0</v>
      </c>
    </row>
    <row r="143" spans="1:6" ht="15" customHeight="1">
      <c r="A143" s="130" t="s">
        <v>450</v>
      </c>
      <c r="B143" s="130" t="s">
        <v>451</v>
      </c>
      <c r="C143" s="130" t="s">
        <v>72</v>
      </c>
      <c r="D143" s="129">
        <v>3</v>
      </c>
      <c r="E143" s="134">
        <v>5576</v>
      </c>
      <c r="F143" s="135">
        <v>53.802008608321401</v>
      </c>
    </row>
    <row r="144" spans="1:6" ht="15" customHeight="1">
      <c r="A144" s="130" t="s">
        <v>452</v>
      </c>
      <c r="B144" s="130" t="s">
        <v>453</v>
      </c>
      <c r="C144" s="130" t="s">
        <v>72</v>
      </c>
      <c r="D144" s="129">
        <v>3</v>
      </c>
      <c r="E144" s="134">
        <v>2222</v>
      </c>
      <c r="F144" s="135">
        <v>135.01350135013499</v>
      </c>
    </row>
    <row r="145" spans="1:6" ht="15" customHeight="1">
      <c r="A145" s="130" t="s">
        <v>454</v>
      </c>
      <c r="B145" s="130" t="s">
        <v>455</v>
      </c>
      <c r="C145" s="130" t="s">
        <v>72</v>
      </c>
      <c r="D145" s="129">
        <v>2</v>
      </c>
      <c r="E145" s="134">
        <v>3084</v>
      </c>
      <c r="F145" s="135">
        <v>64.850843060959804</v>
      </c>
    </row>
    <row r="146" spans="1:6" ht="15" customHeight="1">
      <c r="A146" s="130" t="s">
        <v>456</v>
      </c>
      <c r="B146" s="130" t="s">
        <v>457</v>
      </c>
      <c r="C146" s="130" t="s">
        <v>72</v>
      </c>
      <c r="D146" s="129">
        <v>2</v>
      </c>
      <c r="E146" s="134">
        <v>3657</v>
      </c>
      <c r="F146" s="135">
        <v>54.689636313918498</v>
      </c>
    </row>
    <row r="147" spans="1:6" ht="15" customHeight="1">
      <c r="A147" s="130" t="s">
        <v>458</v>
      </c>
      <c r="B147" s="130" t="s">
        <v>459</v>
      </c>
      <c r="C147" s="130" t="s">
        <v>72</v>
      </c>
      <c r="D147" s="129">
        <v>0</v>
      </c>
      <c r="E147" s="134">
        <v>2417</v>
      </c>
      <c r="F147" s="135">
        <v>0</v>
      </c>
    </row>
    <row r="148" spans="1:6" ht="15" customHeight="1">
      <c r="A148" s="130" t="s">
        <v>460</v>
      </c>
      <c r="B148" s="130" t="s">
        <v>461</v>
      </c>
      <c r="C148" s="130" t="s">
        <v>72</v>
      </c>
      <c r="D148" s="129">
        <v>0</v>
      </c>
      <c r="E148" s="134">
        <v>3367</v>
      </c>
      <c r="F148" s="135">
        <v>0</v>
      </c>
    </row>
    <row r="149" spans="1:6" ht="15" customHeight="1">
      <c r="A149" s="130" t="s">
        <v>462</v>
      </c>
      <c r="B149" s="130" t="s">
        <v>463</v>
      </c>
      <c r="C149" s="130" t="s">
        <v>72</v>
      </c>
      <c r="D149" s="129">
        <v>0</v>
      </c>
      <c r="E149" s="134">
        <v>2830</v>
      </c>
      <c r="F149" s="135">
        <v>0</v>
      </c>
    </row>
    <row r="150" spans="1:6" ht="15" customHeight="1">
      <c r="A150" s="130" t="s">
        <v>464</v>
      </c>
      <c r="B150" s="130" t="s">
        <v>465</v>
      </c>
      <c r="C150" s="130" t="s">
        <v>72</v>
      </c>
      <c r="D150" s="129">
        <v>4</v>
      </c>
      <c r="E150" s="134">
        <v>4556</v>
      </c>
      <c r="F150" s="135">
        <v>87.796312554872699</v>
      </c>
    </row>
    <row r="151" spans="1:6" ht="15" customHeight="1">
      <c r="A151" s="130" t="s">
        <v>466</v>
      </c>
      <c r="B151" s="130" t="s">
        <v>467</v>
      </c>
      <c r="C151" s="130" t="s">
        <v>72</v>
      </c>
      <c r="D151" s="129">
        <v>2</v>
      </c>
      <c r="E151" s="134">
        <v>2463</v>
      </c>
      <c r="F151" s="135">
        <v>81.201786439301699</v>
      </c>
    </row>
    <row r="152" spans="1:6" ht="15" customHeight="1">
      <c r="A152" s="130" t="s">
        <v>468</v>
      </c>
      <c r="B152" s="130" t="s">
        <v>469</v>
      </c>
      <c r="C152" s="130" t="s">
        <v>72</v>
      </c>
      <c r="D152" s="129">
        <v>3</v>
      </c>
      <c r="E152" s="134">
        <v>3605</v>
      </c>
      <c r="F152" s="135">
        <v>83.217753120665805</v>
      </c>
    </row>
    <row r="153" spans="1:6" ht="15" customHeight="1">
      <c r="A153" s="130" t="s">
        <v>470</v>
      </c>
      <c r="B153" s="130" t="s">
        <v>471</v>
      </c>
      <c r="C153" s="130" t="s">
        <v>72</v>
      </c>
      <c r="D153" s="129">
        <v>1</v>
      </c>
      <c r="E153" s="134">
        <v>2598</v>
      </c>
      <c r="F153" s="135">
        <v>38.491147036181701</v>
      </c>
    </row>
    <row r="154" spans="1:6" ht="15" customHeight="1">
      <c r="A154" s="130" t="s">
        <v>472</v>
      </c>
      <c r="B154" s="130" t="s">
        <v>473</v>
      </c>
      <c r="C154" s="130" t="s">
        <v>72</v>
      </c>
      <c r="D154" s="129">
        <v>2</v>
      </c>
      <c r="E154" s="134">
        <v>3098</v>
      </c>
      <c r="F154" s="135">
        <v>64.557779212395104</v>
      </c>
    </row>
    <row r="155" spans="1:6" ht="15" customHeight="1">
      <c r="A155" s="130" t="s">
        <v>474</v>
      </c>
      <c r="B155" s="130" t="s">
        <v>475</v>
      </c>
      <c r="C155" s="130" t="s">
        <v>72</v>
      </c>
      <c r="D155" s="129">
        <v>19</v>
      </c>
      <c r="E155" s="134">
        <v>5054</v>
      </c>
      <c r="F155" s="135">
        <v>375.93984962406</v>
      </c>
    </row>
    <row r="156" spans="1:6" ht="15" customHeight="1">
      <c r="A156" s="130" t="s">
        <v>476</v>
      </c>
      <c r="B156" s="130" t="s">
        <v>477</v>
      </c>
      <c r="C156" s="130" t="s">
        <v>72</v>
      </c>
      <c r="D156" s="129">
        <v>6</v>
      </c>
      <c r="E156" s="134">
        <v>4313</v>
      </c>
      <c r="F156" s="135">
        <v>139.114305587758</v>
      </c>
    </row>
    <row r="157" spans="1:6" ht="15" customHeight="1">
      <c r="A157" s="130" t="s">
        <v>478</v>
      </c>
      <c r="B157" s="130" t="s">
        <v>479</v>
      </c>
      <c r="C157" s="130" t="s">
        <v>72</v>
      </c>
      <c r="D157" s="129">
        <v>2</v>
      </c>
      <c r="E157" s="134">
        <v>6677</v>
      </c>
      <c r="F157" s="135">
        <v>29.9535719634566</v>
      </c>
    </row>
    <row r="158" spans="1:6" ht="15" customHeight="1">
      <c r="A158" s="130" t="s">
        <v>480</v>
      </c>
      <c r="B158" s="130" t="s">
        <v>481</v>
      </c>
      <c r="C158" s="130" t="s">
        <v>72</v>
      </c>
      <c r="D158" s="129">
        <v>4</v>
      </c>
      <c r="E158" s="134">
        <v>4266</v>
      </c>
      <c r="F158" s="135">
        <v>93.764650726676095</v>
      </c>
    </row>
    <row r="159" spans="1:6" ht="15" customHeight="1">
      <c r="A159" s="130" t="s">
        <v>482</v>
      </c>
      <c r="B159" s="130" t="s">
        <v>483</v>
      </c>
      <c r="C159" s="130" t="s">
        <v>72</v>
      </c>
      <c r="D159" s="129">
        <v>4</v>
      </c>
      <c r="E159" s="134">
        <v>4214</v>
      </c>
      <c r="F159" s="135">
        <v>94.921689606075006</v>
      </c>
    </row>
    <row r="160" spans="1:6" ht="15" customHeight="1">
      <c r="A160" s="130" t="s">
        <v>484</v>
      </c>
      <c r="B160" s="130" t="s">
        <v>485</v>
      </c>
      <c r="C160" s="130" t="s">
        <v>72</v>
      </c>
      <c r="D160" s="129">
        <v>0</v>
      </c>
      <c r="E160" s="134">
        <v>2923</v>
      </c>
      <c r="F160" s="135">
        <v>0</v>
      </c>
    </row>
    <row r="161" spans="1:6" ht="15" customHeight="1">
      <c r="A161" s="130" t="s">
        <v>486</v>
      </c>
      <c r="B161" s="130" t="s">
        <v>487</v>
      </c>
      <c r="C161" s="130" t="s">
        <v>72</v>
      </c>
      <c r="D161" s="129">
        <v>1</v>
      </c>
      <c r="E161" s="134">
        <v>3888</v>
      </c>
      <c r="F161" s="135">
        <v>25.720164609053501</v>
      </c>
    </row>
    <row r="162" spans="1:6" ht="15" customHeight="1">
      <c r="A162" s="130" t="s">
        <v>488</v>
      </c>
      <c r="B162" s="130" t="s">
        <v>489</v>
      </c>
      <c r="C162" s="130" t="s">
        <v>72</v>
      </c>
      <c r="D162" s="129">
        <v>2</v>
      </c>
      <c r="E162" s="134">
        <v>2966</v>
      </c>
      <c r="F162" s="135">
        <v>67.430883344571797</v>
      </c>
    </row>
    <row r="163" spans="1:6" ht="15" customHeight="1">
      <c r="A163" s="130" t="s">
        <v>490</v>
      </c>
      <c r="B163" s="130" t="s">
        <v>491</v>
      </c>
      <c r="C163" s="130" t="s">
        <v>74</v>
      </c>
      <c r="D163" s="129">
        <v>15</v>
      </c>
      <c r="E163" s="134">
        <v>4235</v>
      </c>
      <c r="F163" s="135">
        <v>354.19126328217197</v>
      </c>
    </row>
    <row r="164" spans="1:6" ht="15" customHeight="1">
      <c r="A164" s="130" t="s">
        <v>492</v>
      </c>
      <c r="B164" s="130" t="s">
        <v>493</v>
      </c>
      <c r="C164" s="130" t="s">
        <v>74</v>
      </c>
      <c r="D164" s="129">
        <v>1</v>
      </c>
      <c r="E164" s="134">
        <v>5474</v>
      </c>
      <c r="F164" s="135">
        <v>18.268176835951799</v>
      </c>
    </row>
    <row r="165" spans="1:6" ht="15" customHeight="1">
      <c r="A165" s="130" t="s">
        <v>494</v>
      </c>
      <c r="B165" s="130" t="s">
        <v>495</v>
      </c>
      <c r="C165" s="130" t="s">
        <v>74</v>
      </c>
      <c r="D165" s="129">
        <v>1</v>
      </c>
      <c r="E165" s="134">
        <v>2897</v>
      </c>
      <c r="F165" s="135">
        <v>34.5184673800483</v>
      </c>
    </row>
    <row r="166" spans="1:6" ht="15" customHeight="1">
      <c r="A166" s="130" t="s">
        <v>496</v>
      </c>
      <c r="B166" s="130" t="s">
        <v>497</v>
      </c>
      <c r="C166" s="130" t="s">
        <v>74</v>
      </c>
      <c r="D166" s="129">
        <v>2</v>
      </c>
      <c r="E166" s="134">
        <v>4637</v>
      </c>
      <c r="F166" s="135">
        <v>43.131334914815596</v>
      </c>
    </row>
    <row r="167" spans="1:6" ht="15" customHeight="1">
      <c r="A167" s="130" t="s">
        <v>498</v>
      </c>
      <c r="B167" s="130" t="s">
        <v>499</v>
      </c>
      <c r="C167" s="130" t="s">
        <v>74</v>
      </c>
      <c r="D167" s="129">
        <v>1</v>
      </c>
      <c r="E167" s="134">
        <v>2321</v>
      </c>
      <c r="F167" s="135">
        <v>43.084877208100004</v>
      </c>
    </row>
    <row r="168" spans="1:6" ht="15" customHeight="1">
      <c r="A168" s="130" t="s">
        <v>500</v>
      </c>
      <c r="B168" s="130" t="s">
        <v>501</v>
      </c>
      <c r="C168" s="130" t="s">
        <v>74</v>
      </c>
      <c r="D168" s="129">
        <v>5</v>
      </c>
      <c r="E168" s="134">
        <v>4656</v>
      </c>
      <c r="F168" s="135">
        <v>107.388316151203</v>
      </c>
    </row>
    <row r="169" spans="1:6" ht="15" customHeight="1">
      <c r="A169" s="130" t="s">
        <v>502</v>
      </c>
      <c r="B169" s="130" t="s">
        <v>503</v>
      </c>
      <c r="C169" s="130" t="s">
        <v>74</v>
      </c>
      <c r="D169" s="129">
        <v>0</v>
      </c>
      <c r="E169" s="134">
        <v>3584</v>
      </c>
      <c r="F169" s="135">
        <v>0</v>
      </c>
    </row>
    <row r="170" spans="1:6" ht="15" customHeight="1">
      <c r="A170" s="130" t="s">
        <v>504</v>
      </c>
      <c r="B170" s="130" t="s">
        <v>505</v>
      </c>
      <c r="C170" s="130" t="s">
        <v>74</v>
      </c>
      <c r="D170" s="129">
        <v>4</v>
      </c>
      <c r="E170" s="134">
        <v>5065</v>
      </c>
      <c r="F170" s="135">
        <v>78.973346495557806</v>
      </c>
    </row>
    <row r="171" spans="1:6" ht="15" customHeight="1">
      <c r="A171" s="130" t="s">
        <v>506</v>
      </c>
      <c r="B171" s="130" t="s">
        <v>507</v>
      </c>
      <c r="C171" s="130" t="s">
        <v>74</v>
      </c>
      <c r="D171" s="129">
        <v>13</v>
      </c>
      <c r="E171" s="134">
        <v>5163</v>
      </c>
      <c r="F171" s="135">
        <v>251.79159403447599</v>
      </c>
    </row>
    <row r="172" spans="1:6" ht="15" customHeight="1">
      <c r="A172" s="130" t="s">
        <v>508</v>
      </c>
      <c r="B172" s="130" t="s">
        <v>509</v>
      </c>
      <c r="C172" s="130" t="s">
        <v>74</v>
      </c>
      <c r="D172" s="129">
        <v>3</v>
      </c>
      <c r="E172" s="134">
        <v>4441</v>
      </c>
      <c r="F172" s="135">
        <v>67.552353073632105</v>
      </c>
    </row>
    <row r="173" spans="1:6" ht="15" customHeight="1">
      <c r="A173" s="130" t="s">
        <v>510</v>
      </c>
      <c r="B173" s="130" t="s">
        <v>511</v>
      </c>
      <c r="C173" s="130" t="s">
        <v>74</v>
      </c>
      <c r="D173" s="129">
        <v>2</v>
      </c>
      <c r="E173" s="134">
        <v>5689</v>
      </c>
      <c r="F173" s="135">
        <v>35.155563367903</v>
      </c>
    </row>
    <row r="174" spans="1:6" ht="15" customHeight="1">
      <c r="A174" s="130" t="s">
        <v>512</v>
      </c>
      <c r="B174" s="130" t="s">
        <v>513</v>
      </c>
      <c r="C174" s="130" t="s">
        <v>74</v>
      </c>
      <c r="D174" s="129">
        <v>1</v>
      </c>
      <c r="E174" s="134">
        <v>3378</v>
      </c>
      <c r="F174" s="135">
        <v>29.603315571344002</v>
      </c>
    </row>
    <row r="175" spans="1:6" ht="15" customHeight="1">
      <c r="A175" s="130" t="s">
        <v>514</v>
      </c>
      <c r="B175" s="130" t="s">
        <v>515</v>
      </c>
      <c r="C175" s="130" t="s">
        <v>75</v>
      </c>
      <c r="D175" s="129">
        <v>0</v>
      </c>
      <c r="E175" s="134">
        <v>3748</v>
      </c>
      <c r="F175" s="135">
        <v>0</v>
      </c>
    </row>
    <row r="176" spans="1:6" ht="15" customHeight="1">
      <c r="A176" s="130" t="s">
        <v>516</v>
      </c>
      <c r="B176" s="130" t="s">
        <v>517</v>
      </c>
      <c r="C176" s="130" t="s">
        <v>75</v>
      </c>
      <c r="D176" s="129">
        <v>1</v>
      </c>
      <c r="E176" s="134">
        <v>2581</v>
      </c>
      <c r="F176" s="135">
        <v>38.744672607516499</v>
      </c>
    </row>
    <row r="177" spans="1:6" ht="15" customHeight="1">
      <c r="A177" s="130" t="s">
        <v>518</v>
      </c>
      <c r="B177" s="130" t="s">
        <v>519</v>
      </c>
      <c r="C177" s="130" t="s">
        <v>75</v>
      </c>
      <c r="D177" s="129">
        <v>0</v>
      </c>
      <c r="E177" s="134">
        <v>3388</v>
      </c>
      <c r="F177" s="135">
        <v>0</v>
      </c>
    </row>
    <row r="178" spans="1:6" ht="15" customHeight="1">
      <c r="A178" s="130" t="s">
        <v>520</v>
      </c>
      <c r="B178" s="130" t="s">
        <v>521</v>
      </c>
      <c r="C178" s="130" t="s">
        <v>75</v>
      </c>
      <c r="D178" s="129">
        <v>3</v>
      </c>
      <c r="E178" s="134">
        <v>3589</v>
      </c>
      <c r="F178" s="135">
        <v>83.588743382557794</v>
      </c>
    </row>
    <row r="179" spans="1:6" ht="15" customHeight="1">
      <c r="A179" s="130" t="s">
        <v>522</v>
      </c>
      <c r="B179" s="130" t="s">
        <v>523</v>
      </c>
      <c r="C179" s="130" t="s">
        <v>75</v>
      </c>
      <c r="D179" s="129">
        <v>0</v>
      </c>
      <c r="E179" s="134">
        <v>2148</v>
      </c>
      <c r="F179" s="135">
        <v>0</v>
      </c>
    </row>
    <row r="180" spans="1:6" ht="15" customHeight="1">
      <c r="A180" s="130" t="s">
        <v>524</v>
      </c>
      <c r="B180" s="130" t="s">
        <v>525</v>
      </c>
      <c r="C180" s="130" t="s">
        <v>75</v>
      </c>
      <c r="D180" s="129">
        <v>1</v>
      </c>
      <c r="E180" s="134">
        <v>2523</v>
      </c>
      <c r="F180" s="135">
        <v>39.635354736424901</v>
      </c>
    </row>
    <row r="181" spans="1:6" ht="15" customHeight="1">
      <c r="A181" s="130" t="s">
        <v>526</v>
      </c>
      <c r="B181" s="130" t="s">
        <v>527</v>
      </c>
      <c r="C181" s="130" t="s">
        <v>75</v>
      </c>
      <c r="D181" s="129">
        <v>2</v>
      </c>
      <c r="E181" s="134">
        <v>4910</v>
      </c>
      <c r="F181" s="135">
        <v>40.7331975560082</v>
      </c>
    </row>
    <row r="182" spans="1:6" ht="15" customHeight="1">
      <c r="A182" s="130" t="s">
        <v>528</v>
      </c>
      <c r="B182" s="130" t="s">
        <v>529</v>
      </c>
      <c r="C182" s="130" t="s">
        <v>75</v>
      </c>
      <c r="D182" s="129">
        <v>4</v>
      </c>
      <c r="E182" s="134">
        <v>5442</v>
      </c>
      <c r="F182" s="135">
        <v>73.502388827636906</v>
      </c>
    </row>
    <row r="183" spans="1:6" ht="15" customHeight="1">
      <c r="A183" s="130" t="s">
        <v>530</v>
      </c>
      <c r="B183" s="130" t="s">
        <v>531</v>
      </c>
      <c r="C183" s="130" t="s">
        <v>75</v>
      </c>
      <c r="D183" s="129">
        <v>0</v>
      </c>
      <c r="E183" s="134">
        <v>3550</v>
      </c>
      <c r="F183" s="135">
        <v>0</v>
      </c>
    </row>
    <row r="184" spans="1:6" ht="15" customHeight="1">
      <c r="A184" s="130" t="s">
        <v>532</v>
      </c>
      <c r="B184" s="130" t="s">
        <v>533</v>
      </c>
      <c r="C184" s="130" t="s">
        <v>75</v>
      </c>
      <c r="D184" s="129">
        <v>0</v>
      </c>
      <c r="E184" s="134">
        <v>5304</v>
      </c>
      <c r="F184" s="135">
        <v>0</v>
      </c>
    </row>
    <row r="185" spans="1:6" ht="15" customHeight="1">
      <c r="A185" s="130" t="s">
        <v>534</v>
      </c>
      <c r="B185" s="130" t="s">
        <v>535</v>
      </c>
      <c r="C185" s="130" t="s">
        <v>75</v>
      </c>
      <c r="D185" s="129">
        <v>1</v>
      </c>
      <c r="E185" s="134">
        <v>4828</v>
      </c>
      <c r="F185" s="135">
        <v>20.712510356255201</v>
      </c>
    </row>
    <row r="186" spans="1:6" ht="15" customHeight="1">
      <c r="A186" s="130" t="s">
        <v>536</v>
      </c>
      <c r="B186" s="130" t="s">
        <v>537</v>
      </c>
      <c r="C186" s="130" t="s">
        <v>75</v>
      </c>
      <c r="D186" s="129">
        <v>1</v>
      </c>
      <c r="E186" s="134">
        <v>4172</v>
      </c>
      <c r="F186" s="135">
        <v>23.969319271332701</v>
      </c>
    </row>
    <row r="187" spans="1:6" ht="15" customHeight="1">
      <c r="A187" s="130" t="s">
        <v>538</v>
      </c>
      <c r="B187" s="130" t="s">
        <v>539</v>
      </c>
      <c r="C187" s="130" t="s">
        <v>75</v>
      </c>
      <c r="D187" s="129">
        <v>0</v>
      </c>
      <c r="E187" s="134">
        <v>2415</v>
      </c>
      <c r="F187" s="135">
        <v>0</v>
      </c>
    </row>
    <row r="188" spans="1:6" ht="15" customHeight="1">
      <c r="A188" s="130" t="s">
        <v>540</v>
      </c>
      <c r="B188" s="130" t="s">
        <v>541</v>
      </c>
      <c r="C188" s="130" t="s">
        <v>75</v>
      </c>
      <c r="D188" s="129">
        <v>1</v>
      </c>
      <c r="E188" s="134">
        <v>3754</v>
      </c>
      <c r="F188" s="135">
        <v>26.638252530633999</v>
      </c>
    </row>
    <row r="189" spans="1:6" ht="15" customHeight="1">
      <c r="A189" s="130" t="s">
        <v>542</v>
      </c>
      <c r="B189" s="130" t="s">
        <v>543</v>
      </c>
      <c r="C189" s="130" t="s">
        <v>75</v>
      </c>
      <c r="D189" s="129">
        <v>0</v>
      </c>
      <c r="E189" s="134">
        <v>4607</v>
      </c>
      <c r="F189" s="135">
        <v>0</v>
      </c>
    </row>
    <row r="190" spans="1:6" ht="15" customHeight="1">
      <c r="A190" s="130" t="s">
        <v>544</v>
      </c>
      <c r="B190" s="130" t="s">
        <v>545</v>
      </c>
      <c r="C190" s="130" t="s">
        <v>75</v>
      </c>
      <c r="D190" s="129">
        <v>2</v>
      </c>
      <c r="E190" s="134">
        <v>4053</v>
      </c>
      <c r="F190" s="135">
        <v>49.346163335800703</v>
      </c>
    </row>
    <row r="191" spans="1:6" ht="15" customHeight="1">
      <c r="A191" s="130" t="s">
        <v>546</v>
      </c>
      <c r="B191" s="130" t="s">
        <v>547</v>
      </c>
      <c r="C191" s="130" t="s">
        <v>75</v>
      </c>
      <c r="D191" s="129">
        <v>1</v>
      </c>
      <c r="E191" s="134">
        <v>4526</v>
      </c>
      <c r="F191" s="135">
        <v>22.094564737074698</v>
      </c>
    </row>
    <row r="192" spans="1:6" ht="15" customHeight="1">
      <c r="A192" s="130" t="s">
        <v>548</v>
      </c>
      <c r="B192" s="130" t="s">
        <v>549</v>
      </c>
      <c r="C192" s="130" t="s">
        <v>75</v>
      </c>
      <c r="D192" s="129">
        <v>1</v>
      </c>
      <c r="E192" s="134">
        <v>3529</v>
      </c>
      <c r="F192" s="135">
        <v>28.336639274582001</v>
      </c>
    </row>
    <row r="193" spans="1:6" ht="15" customHeight="1">
      <c r="A193" s="130" t="s">
        <v>550</v>
      </c>
      <c r="B193" s="130" t="s">
        <v>551</v>
      </c>
      <c r="C193" s="130" t="s">
        <v>75</v>
      </c>
      <c r="D193" s="129">
        <v>0</v>
      </c>
      <c r="E193" s="134">
        <v>5618</v>
      </c>
      <c r="F193" s="135">
        <v>0</v>
      </c>
    </row>
    <row r="194" spans="1:6" ht="15" customHeight="1">
      <c r="A194" s="130" t="s">
        <v>552</v>
      </c>
      <c r="B194" s="130" t="s">
        <v>553</v>
      </c>
      <c r="C194" s="130" t="s">
        <v>75</v>
      </c>
      <c r="D194" s="129">
        <v>3</v>
      </c>
      <c r="E194" s="134">
        <v>4594</v>
      </c>
      <c r="F194" s="135">
        <v>65.302568567696994</v>
      </c>
    </row>
    <row r="195" spans="1:6" ht="15" customHeight="1">
      <c r="A195" s="130" t="s">
        <v>554</v>
      </c>
      <c r="B195" s="130" t="s">
        <v>555</v>
      </c>
      <c r="C195" s="130" t="s">
        <v>75</v>
      </c>
      <c r="D195" s="129">
        <v>1</v>
      </c>
      <c r="E195" s="134">
        <v>3519</v>
      </c>
      <c r="F195" s="135">
        <v>28.4171639670361</v>
      </c>
    </row>
    <row r="196" spans="1:6" ht="15" customHeight="1">
      <c r="A196" s="130" t="s">
        <v>556</v>
      </c>
      <c r="B196" s="130" t="s">
        <v>557</v>
      </c>
      <c r="C196" s="130" t="s">
        <v>75</v>
      </c>
      <c r="D196" s="129">
        <v>1</v>
      </c>
      <c r="E196" s="134">
        <v>3344</v>
      </c>
      <c r="F196" s="135">
        <v>29.904306220095702</v>
      </c>
    </row>
    <row r="197" spans="1:6" ht="15" customHeight="1">
      <c r="A197" s="130" t="s">
        <v>558</v>
      </c>
      <c r="B197" s="130" t="s">
        <v>559</v>
      </c>
      <c r="C197" s="130" t="s">
        <v>75</v>
      </c>
      <c r="D197" s="129">
        <v>0</v>
      </c>
      <c r="E197" s="134">
        <v>3096</v>
      </c>
      <c r="F197" s="135">
        <v>0</v>
      </c>
    </row>
    <row r="198" spans="1:6" ht="15" customHeight="1">
      <c r="A198" s="130" t="s">
        <v>560</v>
      </c>
      <c r="B198" s="130" t="s">
        <v>561</v>
      </c>
      <c r="C198" s="130" t="s">
        <v>75</v>
      </c>
      <c r="D198" s="129">
        <v>0</v>
      </c>
      <c r="E198" s="134">
        <v>2705</v>
      </c>
      <c r="F198" s="135">
        <v>0</v>
      </c>
    </row>
    <row r="199" spans="1:6" ht="15" customHeight="1">
      <c r="A199" s="130" t="s">
        <v>562</v>
      </c>
      <c r="B199" s="130" t="s">
        <v>563</v>
      </c>
      <c r="C199" s="130" t="s">
        <v>75</v>
      </c>
      <c r="D199" s="129">
        <v>0</v>
      </c>
      <c r="E199" s="134">
        <v>2738</v>
      </c>
      <c r="F199" s="135">
        <v>0</v>
      </c>
    </row>
    <row r="200" spans="1:6" ht="15" customHeight="1">
      <c r="A200" s="130" t="s">
        <v>564</v>
      </c>
      <c r="B200" s="130" t="s">
        <v>565</v>
      </c>
      <c r="C200" s="130" t="s">
        <v>75</v>
      </c>
      <c r="D200" s="129">
        <v>0</v>
      </c>
      <c r="E200" s="134">
        <v>3387</v>
      </c>
      <c r="F200" s="135">
        <v>0</v>
      </c>
    </row>
    <row r="201" spans="1:6" ht="15" customHeight="1">
      <c r="A201" s="130" t="s">
        <v>566</v>
      </c>
      <c r="B201" s="130" t="s">
        <v>567</v>
      </c>
      <c r="C201" s="130" t="s">
        <v>75</v>
      </c>
      <c r="D201" s="129">
        <v>0</v>
      </c>
      <c r="E201" s="134">
        <v>3358</v>
      </c>
      <c r="F201" s="135">
        <v>0</v>
      </c>
    </row>
    <row r="202" spans="1:6" ht="15" customHeight="1">
      <c r="A202" s="130" t="s">
        <v>568</v>
      </c>
      <c r="B202" s="130" t="s">
        <v>569</v>
      </c>
      <c r="C202" s="130" t="s">
        <v>75</v>
      </c>
      <c r="D202" s="129">
        <v>0</v>
      </c>
      <c r="E202" s="134">
        <v>2934</v>
      </c>
      <c r="F202" s="135">
        <v>0</v>
      </c>
    </row>
    <row r="203" spans="1:6" ht="15" customHeight="1">
      <c r="A203" s="130" t="s">
        <v>570</v>
      </c>
      <c r="B203" s="130" t="s">
        <v>571</v>
      </c>
      <c r="C203" s="130" t="s">
        <v>75</v>
      </c>
      <c r="D203" s="129">
        <v>1</v>
      </c>
      <c r="E203" s="134">
        <v>2804</v>
      </c>
      <c r="F203" s="135">
        <v>35.663338088445101</v>
      </c>
    </row>
    <row r="204" spans="1:6" ht="15" customHeight="1">
      <c r="A204" s="130" t="s">
        <v>572</v>
      </c>
      <c r="B204" s="130" t="s">
        <v>573</v>
      </c>
      <c r="C204" s="130" t="s">
        <v>75</v>
      </c>
      <c r="D204" s="129">
        <v>2</v>
      </c>
      <c r="E204" s="134">
        <v>3919</v>
      </c>
      <c r="F204" s="135">
        <v>51.033426894615999</v>
      </c>
    </row>
    <row r="205" spans="1:6" ht="15" customHeight="1">
      <c r="A205" s="130" t="s">
        <v>574</v>
      </c>
      <c r="B205" s="130" t="s">
        <v>575</v>
      </c>
      <c r="C205" s="130" t="s">
        <v>75</v>
      </c>
      <c r="D205" s="129">
        <v>2</v>
      </c>
      <c r="E205" s="134">
        <v>3379</v>
      </c>
      <c r="F205" s="135">
        <v>59.189109203906497</v>
      </c>
    </row>
    <row r="206" spans="1:6" ht="15" customHeight="1">
      <c r="A206" s="130" t="s">
        <v>576</v>
      </c>
      <c r="B206" s="130" t="s">
        <v>577</v>
      </c>
      <c r="C206" s="130" t="s">
        <v>75</v>
      </c>
      <c r="D206" s="129">
        <v>11</v>
      </c>
      <c r="E206" s="134">
        <v>4966</v>
      </c>
      <c r="F206" s="135">
        <v>221.50624244865099</v>
      </c>
    </row>
    <row r="207" spans="1:6" ht="15" customHeight="1">
      <c r="A207" s="130" t="s">
        <v>578</v>
      </c>
      <c r="B207" s="130" t="s">
        <v>579</v>
      </c>
      <c r="C207" s="130" t="s">
        <v>75</v>
      </c>
      <c r="D207" s="129">
        <v>1</v>
      </c>
      <c r="E207" s="134">
        <v>3718</v>
      </c>
      <c r="F207" s="135">
        <v>26.8961807423346</v>
      </c>
    </row>
    <row r="208" spans="1:6" ht="15" customHeight="1">
      <c r="A208" s="130" t="s">
        <v>580</v>
      </c>
      <c r="B208" s="130" t="s">
        <v>581</v>
      </c>
      <c r="C208" s="130" t="s">
        <v>75</v>
      </c>
      <c r="D208" s="129">
        <v>2</v>
      </c>
      <c r="E208" s="134">
        <v>3742</v>
      </c>
      <c r="F208" s="135">
        <v>53.447354355959398</v>
      </c>
    </row>
    <row r="209" spans="1:6" ht="15" customHeight="1">
      <c r="A209" s="130" t="s">
        <v>582</v>
      </c>
      <c r="B209" s="130" t="s">
        <v>583</v>
      </c>
      <c r="C209" s="130" t="s">
        <v>75</v>
      </c>
      <c r="D209" s="129">
        <v>2</v>
      </c>
      <c r="E209" s="134">
        <v>3947</v>
      </c>
      <c r="F209" s="135">
        <v>50.671395996959703</v>
      </c>
    </row>
    <row r="210" spans="1:6" ht="15" customHeight="1">
      <c r="A210" s="130" t="s">
        <v>584</v>
      </c>
      <c r="B210" s="130" t="s">
        <v>585</v>
      </c>
      <c r="C210" s="130" t="s">
        <v>75</v>
      </c>
      <c r="D210" s="129">
        <v>1</v>
      </c>
      <c r="E210" s="134">
        <v>2499</v>
      </c>
      <c r="F210" s="135">
        <v>40.016006402560997</v>
      </c>
    </row>
    <row r="211" spans="1:6" ht="15" customHeight="1">
      <c r="A211" s="130" t="s">
        <v>586</v>
      </c>
      <c r="B211" s="130" t="s">
        <v>587</v>
      </c>
      <c r="C211" s="130" t="s">
        <v>75</v>
      </c>
      <c r="D211" s="129">
        <v>0</v>
      </c>
      <c r="E211" s="134">
        <v>3065</v>
      </c>
      <c r="F211" s="135">
        <v>0</v>
      </c>
    </row>
    <row r="212" spans="1:6" ht="15" customHeight="1">
      <c r="A212" s="130" t="s">
        <v>588</v>
      </c>
      <c r="B212" s="130" t="s">
        <v>589</v>
      </c>
      <c r="C212" s="130" t="s">
        <v>75</v>
      </c>
      <c r="D212" s="129">
        <v>1</v>
      </c>
      <c r="E212" s="134">
        <v>5537</v>
      </c>
      <c r="F212" s="135">
        <v>18.060321473722201</v>
      </c>
    </row>
    <row r="213" spans="1:6" ht="15" customHeight="1">
      <c r="A213" s="130" t="s">
        <v>590</v>
      </c>
      <c r="B213" s="130" t="s">
        <v>591</v>
      </c>
      <c r="C213" s="130" t="s">
        <v>75</v>
      </c>
      <c r="D213" s="129">
        <v>2</v>
      </c>
      <c r="E213" s="134">
        <v>2869</v>
      </c>
      <c r="F213" s="135">
        <v>69.710700592541002</v>
      </c>
    </row>
    <row r="214" spans="1:6" ht="15" customHeight="1">
      <c r="A214" s="130" t="s">
        <v>592</v>
      </c>
      <c r="B214" s="130" t="s">
        <v>593</v>
      </c>
      <c r="C214" s="130" t="s">
        <v>75</v>
      </c>
      <c r="D214" s="129">
        <v>0</v>
      </c>
      <c r="E214" s="134">
        <v>4055</v>
      </c>
      <c r="F214" s="135">
        <v>0</v>
      </c>
    </row>
    <row r="215" spans="1:6" ht="15" customHeight="1">
      <c r="A215" s="130" t="s">
        <v>594</v>
      </c>
      <c r="B215" s="130" t="s">
        <v>595</v>
      </c>
      <c r="C215" s="130" t="s">
        <v>76</v>
      </c>
      <c r="D215" s="129">
        <v>5</v>
      </c>
      <c r="E215" s="134">
        <v>5729</v>
      </c>
      <c r="F215" s="135">
        <v>87.275266189561904</v>
      </c>
    </row>
    <row r="216" spans="1:6" ht="15" customHeight="1">
      <c r="A216" s="130" t="s">
        <v>596</v>
      </c>
      <c r="B216" s="130" t="s">
        <v>597</v>
      </c>
      <c r="C216" s="130" t="s">
        <v>76</v>
      </c>
      <c r="D216" s="129">
        <v>15</v>
      </c>
      <c r="E216" s="134">
        <v>7637</v>
      </c>
      <c r="F216" s="135">
        <v>196.41220374492599</v>
      </c>
    </row>
    <row r="217" spans="1:6" ht="15" customHeight="1">
      <c r="A217" s="130" t="s">
        <v>598</v>
      </c>
      <c r="B217" s="130" t="s">
        <v>599</v>
      </c>
      <c r="C217" s="130" t="s">
        <v>76</v>
      </c>
      <c r="D217" s="129">
        <v>9</v>
      </c>
      <c r="E217" s="134">
        <v>5633</v>
      </c>
      <c r="F217" s="135">
        <v>159.772767619386</v>
      </c>
    </row>
    <row r="218" spans="1:6" ht="15" customHeight="1">
      <c r="A218" s="130" t="s">
        <v>600</v>
      </c>
      <c r="B218" s="130" t="s">
        <v>601</v>
      </c>
      <c r="C218" s="130" t="s">
        <v>76</v>
      </c>
      <c r="D218" s="129">
        <v>2</v>
      </c>
      <c r="E218" s="134">
        <v>4918</v>
      </c>
      <c r="F218" s="135">
        <v>40.666937779585197</v>
      </c>
    </row>
    <row r="219" spans="1:6" ht="15" customHeight="1">
      <c r="A219" s="130" t="s">
        <v>602</v>
      </c>
      <c r="B219" s="130" t="s">
        <v>603</v>
      </c>
      <c r="C219" s="130" t="s">
        <v>76</v>
      </c>
      <c r="D219" s="129">
        <v>9</v>
      </c>
      <c r="E219" s="134">
        <v>5486</v>
      </c>
      <c r="F219" s="135">
        <v>164.05395552314999</v>
      </c>
    </row>
    <row r="220" spans="1:6" ht="15" customHeight="1">
      <c r="A220" s="130" t="s">
        <v>604</v>
      </c>
      <c r="B220" s="130" t="s">
        <v>605</v>
      </c>
      <c r="C220" s="130" t="s">
        <v>76</v>
      </c>
      <c r="D220" s="129">
        <v>3</v>
      </c>
      <c r="E220" s="134">
        <v>4739</v>
      </c>
      <c r="F220" s="135">
        <v>63.304494619118003</v>
      </c>
    </row>
    <row r="221" spans="1:6" ht="15" customHeight="1">
      <c r="A221" s="130" t="s">
        <v>606</v>
      </c>
      <c r="B221" s="130" t="s">
        <v>607</v>
      </c>
      <c r="C221" s="130" t="s">
        <v>76</v>
      </c>
      <c r="D221" s="129">
        <v>4</v>
      </c>
      <c r="E221" s="134">
        <v>4833</v>
      </c>
      <c r="F221" s="135">
        <v>82.764328574384507</v>
      </c>
    </row>
    <row r="222" spans="1:6" ht="15" customHeight="1">
      <c r="A222" s="130" t="s">
        <v>608</v>
      </c>
      <c r="B222" s="130" t="s">
        <v>609</v>
      </c>
      <c r="C222" s="130" t="s">
        <v>76</v>
      </c>
      <c r="D222" s="129">
        <v>1</v>
      </c>
      <c r="E222" s="134">
        <v>5807</v>
      </c>
      <c r="F222" s="135">
        <v>17.2205958326158</v>
      </c>
    </row>
    <row r="223" spans="1:6" ht="15" customHeight="1">
      <c r="A223" s="130" t="s">
        <v>610</v>
      </c>
      <c r="B223" s="130" t="s">
        <v>611</v>
      </c>
      <c r="C223" s="130" t="s">
        <v>76</v>
      </c>
      <c r="D223" s="129">
        <v>5</v>
      </c>
      <c r="E223" s="134">
        <v>3218</v>
      </c>
      <c r="F223" s="135">
        <v>155.376009944065</v>
      </c>
    </row>
    <row r="224" spans="1:6" ht="15" customHeight="1">
      <c r="A224" s="130" t="s">
        <v>612</v>
      </c>
      <c r="B224" s="130" t="s">
        <v>613</v>
      </c>
      <c r="C224" s="130" t="s">
        <v>76</v>
      </c>
      <c r="D224" s="129">
        <v>5</v>
      </c>
      <c r="E224" s="134">
        <v>4306</v>
      </c>
      <c r="F224" s="135">
        <v>116.11704598235001</v>
      </c>
    </row>
    <row r="225" spans="1:6" ht="15" customHeight="1">
      <c r="A225" s="130" t="s">
        <v>614</v>
      </c>
      <c r="B225" s="130" t="s">
        <v>615</v>
      </c>
      <c r="C225" s="130" t="s">
        <v>76</v>
      </c>
      <c r="D225" s="129">
        <v>0</v>
      </c>
      <c r="E225" s="134">
        <v>4418</v>
      </c>
      <c r="F225" s="135">
        <v>0</v>
      </c>
    </row>
    <row r="226" spans="1:6" ht="15" customHeight="1">
      <c r="A226" s="130" t="s">
        <v>616</v>
      </c>
      <c r="B226" s="130" t="s">
        <v>617</v>
      </c>
      <c r="C226" s="130" t="s">
        <v>76</v>
      </c>
      <c r="D226" s="129">
        <v>5</v>
      </c>
      <c r="E226" s="134">
        <v>3121</v>
      </c>
      <c r="F226" s="135">
        <v>160.205062479974</v>
      </c>
    </row>
    <row r="227" spans="1:6" ht="15" customHeight="1">
      <c r="A227" s="130" t="s">
        <v>618</v>
      </c>
      <c r="B227" s="130" t="s">
        <v>619</v>
      </c>
      <c r="C227" s="130" t="s">
        <v>76</v>
      </c>
      <c r="D227" s="129">
        <v>6</v>
      </c>
      <c r="E227" s="134">
        <v>2763</v>
      </c>
      <c r="F227" s="135">
        <v>217.15526601520099</v>
      </c>
    </row>
    <row r="228" spans="1:6" ht="15" customHeight="1">
      <c r="A228" s="130" t="s">
        <v>620</v>
      </c>
      <c r="B228" s="130" t="s">
        <v>621</v>
      </c>
      <c r="C228" s="130" t="s">
        <v>76</v>
      </c>
      <c r="D228" s="129">
        <v>11</v>
      </c>
      <c r="E228" s="134">
        <v>5130</v>
      </c>
      <c r="F228" s="135">
        <v>214.424951267057</v>
      </c>
    </row>
    <row r="229" spans="1:6" ht="15" customHeight="1">
      <c r="A229" s="130" t="s">
        <v>622</v>
      </c>
      <c r="B229" s="130" t="s">
        <v>623</v>
      </c>
      <c r="C229" s="130" t="s">
        <v>76</v>
      </c>
      <c r="D229" s="129">
        <v>2</v>
      </c>
      <c r="E229" s="134">
        <v>3712</v>
      </c>
      <c r="F229" s="135">
        <v>53.879310344827601</v>
      </c>
    </row>
    <row r="230" spans="1:6" ht="15" customHeight="1">
      <c r="A230" s="130" t="s">
        <v>624</v>
      </c>
      <c r="B230" s="130" t="s">
        <v>625</v>
      </c>
      <c r="C230" s="130" t="s">
        <v>76</v>
      </c>
      <c r="D230" s="129">
        <v>2</v>
      </c>
      <c r="E230" s="134">
        <v>4433</v>
      </c>
      <c r="F230" s="135">
        <v>45.116174148432201</v>
      </c>
    </row>
    <row r="231" spans="1:6" ht="15" customHeight="1">
      <c r="A231" s="130" t="s">
        <v>626</v>
      </c>
      <c r="B231" s="130" t="s">
        <v>627</v>
      </c>
      <c r="C231" s="130" t="s">
        <v>76</v>
      </c>
      <c r="D231" s="129">
        <v>12</v>
      </c>
      <c r="E231" s="134">
        <v>6571</v>
      </c>
      <c r="F231" s="135">
        <v>182.62060569167599</v>
      </c>
    </row>
    <row r="232" spans="1:6" ht="15" customHeight="1">
      <c r="A232" s="130" t="s">
        <v>628</v>
      </c>
      <c r="B232" s="130" t="s">
        <v>629</v>
      </c>
      <c r="C232" s="130" t="s">
        <v>76</v>
      </c>
      <c r="D232" s="129">
        <v>2</v>
      </c>
      <c r="E232" s="134">
        <v>6098</v>
      </c>
      <c r="F232" s="135">
        <v>32.797638570022997</v>
      </c>
    </row>
    <row r="233" spans="1:6" ht="15" customHeight="1">
      <c r="A233" s="130" t="s">
        <v>630</v>
      </c>
      <c r="B233" s="130" t="s">
        <v>631</v>
      </c>
      <c r="C233" s="130" t="s">
        <v>76</v>
      </c>
      <c r="D233" s="129">
        <v>13</v>
      </c>
      <c r="E233" s="134">
        <v>6420</v>
      </c>
      <c r="F233" s="135">
        <v>202.492211838006</v>
      </c>
    </row>
    <row r="234" spans="1:6" ht="15" customHeight="1">
      <c r="A234" s="130" t="s">
        <v>632</v>
      </c>
      <c r="B234" s="130" t="s">
        <v>633</v>
      </c>
      <c r="C234" s="130" t="s">
        <v>76</v>
      </c>
      <c r="D234" s="129">
        <v>15</v>
      </c>
      <c r="E234" s="134">
        <v>5295</v>
      </c>
      <c r="F234" s="135">
        <v>283.28611898016999</v>
      </c>
    </row>
    <row r="235" spans="1:6" ht="15" customHeight="1">
      <c r="A235" s="130" t="s">
        <v>634</v>
      </c>
      <c r="B235" s="130" t="s">
        <v>635</v>
      </c>
      <c r="C235" s="130" t="s">
        <v>76</v>
      </c>
      <c r="D235" s="129">
        <v>2</v>
      </c>
      <c r="E235" s="134">
        <v>3285</v>
      </c>
      <c r="F235" s="135">
        <v>60.882800608827999</v>
      </c>
    </row>
    <row r="236" spans="1:6" ht="15" customHeight="1">
      <c r="A236" s="130" t="s">
        <v>636</v>
      </c>
      <c r="B236" s="130" t="s">
        <v>637</v>
      </c>
      <c r="C236" s="130" t="s">
        <v>76</v>
      </c>
      <c r="D236" s="129">
        <v>7</v>
      </c>
      <c r="E236" s="134">
        <v>4080</v>
      </c>
      <c r="F236" s="135">
        <v>171.56862745097999</v>
      </c>
    </row>
    <row r="237" spans="1:6" ht="15" customHeight="1">
      <c r="A237" s="130" t="s">
        <v>638</v>
      </c>
      <c r="B237" s="130" t="s">
        <v>639</v>
      </c>
      <c r="C237" s="130" t="s">
        <v>76</v>
      </c>
      <c r="D237" s="129">
        <v>4</v>
      </c>
      <c r="E237" s="134">
        <v>4838</v>
      </c>
      <c r="F237" s="135">
        <v>82.678792889623793</v>
      </c>
    </row>
    <row r="238" spans="1:6" ht="15" customHeight="1">
      <c r="A238" s="130" t="s">
        <v>640</v>
      </c>
      <c r="B238" s="130" t="s">
        <v>641</v>
      </c>
      <c r="C238" s="130" t="s">
        <v>76</v>
      </c>
      <c r="D238" s="129">
        <v>4</v>
      </c>
      <c r="E238" s="134">
        <v>3686</v>
      </c>
      <c r="F238" s="135">
        <v>108.51871947911</v>
      </c>
    </row>
    <row r="239" spans="1:6" ht="15" customHeight="1">
      <c r="A239" s="130" t="s">
        <v>642</v>
      </c>
      <c r="B239" s="130" t="s">
        <v>643</v>
      </c>
      <c r="C239" s="130" t="s">
        <v>76</v>
      </c>
      <c r="D239" s="129">
        <v>6</v>
      </c>
      <c r="E239" s="134">
        <v>4723</v>
      </c>
      <c r="F239" s="135">
        <v>127.037899640059</v>
      </c>
    </row>
    <row r="240" spans="1:6" ht="15" customHeight="1">
      <c r="A240" s="130" t="s">
        <v>644</v>
      </c>
      <c r="B240" s="130" t="s">
        <v>645</v>
      </c>
      <c r="C240" s="130" t="s">
        <v>76</v>
      </c>
      <c r="D240" s="129">
        <v>5</v>
      </c>
      <c r="E240" s="134">
        <v>3796</v>
      </c>
      <c r="F240" s="135">
        <v>131.717597471022</v>
      </c>
    </row>
    <row r="241" spans="1:6" ht="15" customHeight="1">
      <c r="A241" s="130" t="s">
        <v>646</v>
      </c>
      <c r="B241" s="130" t="s">
        <v>647</v>
      </c>
      <c r="C241" s="130" t="s">
        <v>76</v>
      </c>
      <c r="D241" s="129">
        <v>8</v>
      </c>
      <c r="E241" s="134">
        <v>4457</v>
      </c>
      <c r="F241" s="135">
        <v>179.49293246578401</v>
      </c>
    </row>
    <row r="242" spans="1:6" ht="15" customHeight="1">
      <c r="A242" s="130" t="s">
        <v>648</v>
      </c>
      <c r="B242" s="130" t="s">
        <v>649</v>
      </c>
      <c r="C242" s="130" t="s">
        <v>76</v>
      </c>
      <c r="D242" s="129">
        <v>2</v>
      </c>
      <c r="E242" s="134">
        <v>4262</v>
      </c>
      <c r="F242" s="135">
        <v>46.926325668700102</v>
      </c>
    </row>
    <row r="243" spans="1:6" ht="15" customHeight="1">
      <c r="A243" s="130" t="s">
        <v>650</v>
      </c>
      <c r="B243" s="130" t="s">
        <v>651</v>
      </c>
      <c r="C243" s="130" t="s">
        <v>76</v>
      </c>
      <c r="D243" s="129">
        <v>4</v>
      </c>
      <c r="E243" s="134">
        <v>5584</v>
      </c>
      <c r="F243" s="135">
        <v>71.633237822349599</v>
      </c>
    </row>
    <row r="244" spans="1:6" ht="15" customHeight="1">
      <c r="A244" s="130" t="s">
        <v>652</v>
      </c>
      <c r="B244" s="130" t="s">
        <v>653</v>
      </c>
      <c r="C244" s="130" t="s">
        <v>76</v>
      </c>
      <c r="D244" s="129">
        <v>2</v>
      </c>
      <c r="E244" s="134">
        <v>6075</v>
      </c>
      <c r="F244" s="135">
        <v>32.921810699588498</v>
      </c>
    </row>
    <row r="245" spans="1:6" ht="15" customHeight="1">
      <c r="A245" s="130" t="s">
        <v>654</v>
      </c>
      <c r="B245" s="130" t="s">
        <v>655</v>
      </c>
      <c r="C245" s="130" t="s">
        <v>76</v>
      </c>
      <c r="D245" s="129">
        <v>0</v>
      </c>
      <c r="E245" s="134">
        <v>4267</v>
      </c>
      <c r="F245" s="135">
        <v>0</v>
      </c>
    </row>
    <row r="246" spans="1:6" ht="15" customHeight="1">
      <c r="A246" s="130" t="s">
        <v>656</v>
      </c>
      <c r="B246" s="130" t="s">
        <v>657</v>
      </c>
      <c r="C246" s="130" t="s">
        <v>77</v>
      </c>
      <c r="D246" s="129">
        <v>6</v>
      </c>
      <c r="E246" s="134">
        <v>3170</v>
      </c>
      <c r="F246" s="135">
        <v>189.274447949527</v>
      </c>
    </row>
    <row r="247" spans="1:6" ht="15" customHeight="1">
      <c r="A247" s="130" t="s">
        <v>658</v>
      </c>
      <c r="B247" s="130" t="s">
        <v>659</v>
      </c>
      <c r="C247" s="130" t="s">
        <v>77</v>
      </c>
      <c r="D247" s="129">
        <v>3</v>
      </c>
      <c r="E247" s="134">
        <v>4154</v>
      </c>
      <c r="F247" s="135">
        <v>72.219547424169505</v>
      </c>
    </row>
    <row r="248" spans="1:6" ht="15" customHeight="1">
      <c r="A248" s="130" t="s">
        <v>660</v>
      </c>
      <c r="B248" s="130" t="s">
        <v>661</v>
      </c>
      <c r="C248" s="130" t="s">
        <v>77</v>
      </c>
      <c r="D248" s="129">
        <v>1</v>
      </c>
      <c r="E248" s="134">
        <v>4967</v>
      </c>
      <c r="F248" s="135">
        <v>20.132876988121598</v>
      </c>
    </row>
    <row r="249" spans="1:6" ht="15" customHeight="1">
      <c r="A249" s="130" t="s">
        <v>662</v>
      </c>
      <c r="B249" s="130" t="s">
        <v>663</v>
      </c>
      <c r="C249" s="130" t="s">
        <v>77</v>
      </c>
      <c r="D249" s="129">
        <v>2</v>
      </c>
      <c r="E249" s="134">
        <v>3061</v>
      </c>
      <c r="F249" s="135">
        <v>65.338124795818402</v>
      </c>
    </row>
    <row r="250" spans="1:6" ht="15" customHeight="1">
      <c r="A250" s="130" t="s">
        <v>664</v>
      </c>
      <c r="B250" s="130" t="s">
        <v>665</v>
      </c>
      <c r="C250" s="130" t="s">
        <v>77</v>
      </c>
      <c r="D250" s="129">
        <v>3</v>
      </c>
      <c r="E250" s="134">
        <v>3921</v>
      </c>
      <c r="F250" s="135">
        <v>76.511094108645807</v>
      </c>
    </row>
    <row r="251" spans="1:6" ht="15" customHeight="1">
      <c r="A251" s="130" t="s">
        <v>666</v>
      </c>
      <c r="B251" s="130" t="s">
        <v>667</v>
      </c>
      <c r="C251" s="130" t="s">
        <v>77</v>
      </c>
      <c r="D251" s="129">
        <v>1</v>
      </c>
      <c r="E251" s="134">
        <v>4664</v>
      </c>
      <c r="F251" s="135">
        <v>21.440823327615799</v>
      </c>
    </row>
    <row r="252" spans="1:6" ht="15" customHeight="1">
      <c r="A252" s="130" t="s">
        <v>668</v>
      </c>
      <c r="B252" s="130" t="s">
        <v>669</v>
      </c>
      <c r="C252" s="130" t="s">
        <v>77</v>
      </c>
      <c r="D252" s="129">
        <v>8</v>
      </c>
      <c r="E252" s="134">
        <v>2652</v>
      </c>
      <c r="F252" s="135">
        <v>301.65912518853702</v>
      </c>
    </row>
    <row r="253" spans="1:6" ht="15" customHeight="1">
      <c r="A253" s="130" t="s">
        <v>670</v>
      </c>
      <c r="B253" s="130" t="s">
        <v>671</v>
      </c>
      <c r="C253" s="130" t="s">
        <v>77</v>
      </c>
      <c r="D253" s="129">
        <v>6</v>
      </c>
      <c r="E253" s="134">
        <v>4777</v>
      </c>
      <c r="F253" s="135">
        <v>125.60184216035201</v>
      </c>
    </row>
    <row r="254" spans="1:6" ht="15" customHeight="1">
      <c r="A254" s="130" t="s">
        <v>672</v>
      </c>
      <c r="B254" s="130" t="s">
        <v>673</v>
      </c>
      <c r="C254" s="130" t="s">
        <v>77</v>
      </c>
      <c r="D254" s="129">
        <v>5</v>
      </c>
      <c r="E254" s="134">
        <v>3834</v>
      </c>
      <c r="F254" s="135">
        <v>130.41210224308799</v>
      </c>
    </row>
    <row r="255" spans="1:6" ht="15" customHeight="1">
      <c r="A255" s="130" t="s">
        <v>674</v>
      </c>
      <c r="B255" s="130" t="s">
        <v>675</v>
      </c>
      <c r="C255" s="130" t="s">
        <v>77</v>
      </c>
      <c r="D255" s="129">
        <v>0</v>
      </c>
      <c r="E255" s="134">
        <v>3639</v>
      </c>
      <c r="F255" s="135">
        <v>0</v>
      </c>
    </row>
    <row r="256" spans="1:6" ht="15" customHeight="1">
      <c r="A256" s="130" t="s">
        <v>676</v>
      </c>
      <c r="B256" s="130" t="s">
        <v>677</v>
      </c>
      <c r="C256" s="130" t="s">
        <v>77</v>
      </c>
      <c r="D256" s="129">
        <v>1</v>
      </c>
      <c r="E256" s="134">
        <v>6204</v>
      </c>
      <c r="F256" s="135">
        <v>16.118633139909701</v>
      </c>
    </row>
    <row r="257" spans="1:6" ht="15" customHeight="1">
      <c r="A257" s="130" t="s">
        <v>678</v>
      </c>
      <c r="B257" s="130" t="s">
        <v>679</v>
      </c>
      <c r="C257" s="130" t="s">
        <v>77</v>
      </c>
      <c r="D257" s="129">
        <v>1</v>
      </c>
      <c r="E257" s="134">
        <v>4114</v>
      </c>
      <c r="F257" s="135">
        <v>24.307243558580499</v>
      </c>
    </row>
    <row r="258" spans="1:6" ht="15" customHeight="1">
      <c r="A258" s="130" t="s">
        <v>680</v>
      </c>
      <c r="B258" s="130" t="s">
        <v>681</v>
      </c>
      <c r="C258" s="130" t="s">
        <v>77</v>
      </c>
      <c r="D258" s="129">
        <v>0</v>
      </c>
      <c r="E258" s="134">
        <v>2467</v>
      </c>
      <c r="F258" s="135">
        <v>0</v>
      </c>
    </row>
    <row r="259" spans="1:6" ht="15" customHeight="1">
      <c r="A259" s="130" t="s">
        <v>682</v>
      </c>
      <c r="B259" s="130" t="s">
        <v>683</v>
      </c>
      <c r="C259" s="130" t="s">
        <v>77</v>
      </c>
      <c r="D259" s="129">
        <v>1</v>
      </c>
      <c r="E259" s="134">
        <v>3837</v>
      </c>
      <c r="F259" s="135">
        <v>26.062027625749302</v>
      </c>
    </row>
    <row r="260" spans="1:6" ht="15" customHeight="1">
      <c r="A260" s="130" t="s">
        <v>684</v>
      </c>
      <c r="B260" s="130" t="s">
        <v>685</v>
      </c>
      <c r="C260" s="130" t="s">
        <v>77</v>
      </c>
      <c r="D260" s="129">
        <v>0</v>
      </c>
      <c r="E260" s="134">
        <v>2759</v>
      </c>
      <c r="F260" s="135">
        <v>0</v>
      </c>
    </row>
    <row r="261" spans="1:6" ht="15" customHeight="1">
      <c r="A261" s="130" t="s">
        <v>686</v>
      </c>
      <c r="B261" s="130" t="s">
        <v>687</v>
      </c>
      <c r="C261" s="130" t="s">
        <v>77</v>
      </c>
      <c r="D261" s="129">
        <v>0</v>
      </c>
      <c r="E261" s="134">
        <v>4750</v>
      </c>
      <c r="F261" s="135">
        <v>0</v>
      </c>
    </row>
    <row r="262" spans="1:6" ht="15" customHeight="1">
      <c r="A262" s="130" t="s">
        <v>688</v>
      </c>
      <c r="B262" s="130" t="s">
        <v>689</v>
      </c>
      <c r="C262" s="130" t="s">
        <v>77</v>
      </c>
      <c r="D262" s="129">
        <v>1</v>
      </c>
      <c r="E262" s="134">
        <v>5630</v>
      </c>
      <c r="F262" s="135">
        <v>17.761989342806402</v>
      </c>
    </row>
    <row r="263" spans="1:6" ht="15" customHeight="1">
      <c r="A263" s="130" t="s">
        <v>690</v>
      </c>
      <c r="B263" s="130" t="s">
        <v>691</v>
      </c>
      <c r="C263" s="130" t="s">
        <v>77</v>
      </c>
      <c r="D263" s="129">
        <v>1</v>
      </c>
      <c r="E263" s="134">
        <v>4396</v>
      </c>
      <c r="F263" s="135">
        <v>22.747952684258401</v>
      </c>
    </row>
    <row r="264" spans="1:6" ht="15" customHeight="1">
      <c r="A264" s="130" t="s">
        <v>692</v>
      </c>
      <c r="B264" s="130" t="s">
        <v>693</v>
      </c>
      <c r="C264" s="130" t="s">
        <v>77</v>
      </c>
      <c r="D264" s="129">
        <v>4</v>
      </c>
      <c r="E264" s="134">
        <v>4238</v>
      </c>
      <c r="F264" s="135">
        <v>94.384143463898099</v>
      </c>
    </row>
    <row r="265" spans="1:6" ht="15" customHeight="1">
      <c r="A265" s="130" t="s">
        <v>694</v>
      </c>
      <c r="B265" s="130" t="s">
        <v>695</v>
      </c>
      <c r="C265" s="130" t="s">
        <v>77</v>
      </c>
      <c r="D265" s="129">
        <v>2</v>
      </c>
      <c r="E265" s="134">
        <v>2802</v>
      </c>
      <c r="F265" s="135">
        <v>71.377587437544605</v>
      </c>
    </row>
    <row r="266" spans="1:6" ht="15" customHeight="1">
      <c r="A266" s="130" t="s">
        <v>696</v>
      </c>
      <c r="B266" s="130" t="s">
        <v>697</v>
      </c>
      <c r="C266" s="130" t="s">
        <v>77</v>
      </c>
      <c r="D266" s="129">
        <v>2</v>
      </c>
      <c r="E266" s="134">
        <v>3207</v>
      </c>
      <c r="F266" s="135">
        <v>62.363579669472998</v>
      </c>
    </row>
    <row r="267" spans="1:6" ht="15" customHeight="1">
      <c r="A267" s="130" t="s">
        <v>698</v>
      </c>
      <c r="B267" s="130" t="s">
        <v>699</v>
      </c>
      <c r="C267" s="130" t="s">
        <v>77</v>
      </c>
      <c r="D267" s="129">
        <v>2</v>
      </c>
      <c r="E267" s="134">
        <v>2792</v>
      </c>
      <c r="F267" s="135">
        <v>71.633237822349599</v>
      </c>
    </row>
    <row r="268" spans="1:6" ht="15" customHeight="1">
      <c r="A268" s="130" t="s">
        <v>700</v>
      </c>
      <c r="B268" s="130" t="s">
        <v>701</v>
      </c>
      <c r="C268" s="130" t="s">
        <v>77</v>
      </c>
      <c r="D268" s="129">
        <v>0</v>
      </c>
      <c r="E268" s="134">
        <v>3664</v>
      </c>
      <c r="F268" s="135">
        <v>0</v>
      </c>
    </row>
    <row r="269" spans="1:6" ht="15" customHeight="1">
      <c r="A269" s="130" t="s">
        <v>702</v>
      </c>
      <c r="B269" s="130" t="s">
        <v>703</v>
      </c>
      <c r="C269" s="130" t="s">
        <v>77</v>
      </c>
      <c r="D269" s="129">
        <v>1</v>
      </c>
      <c r="E269" s="134">
        <v>5826</v>
      </c>
      <c r="F269" s="135">
        <v>17.164435290078998</v>
      </c>
    </row>
    <row r="270" spans="1:6" ht="15" customHeight="1">
      <c r="A270" s="130" t="s">
        <v>704</v>
      </c>
      <c r="B270" s="130" t="s">
        <v>705</v>
      </c>
      <c r="C270" s="130" t="s">
        <v>77</v>
      </c>
      <c r="D270" s="129">
        <v>14</v>
      </c>
      <c r="E270" s="134">
        <v>4566</v>
      </c>
      <c r="F270" s="135">
        <v>306.61410424879602</v>
      </c>
    </row>
    <row r="271" spans="1:6" ht="15" customHeight="1">
      <c r="A271" s="130" t="s">
        <v>706</v>
      </c>
      <c r="B271" s="130" t="s">
        <v>707</v>
      </c>
      <c r="C271" s="130" t="s">
        <v>77</v>
      </c>
      <c r="D271" s="129">
        <v>2</v>
      </c>
      <c r="E271" s="134">
        <v>4759</v>
      </c>
      <c r="F271" s="135">
        <v>42.025635637739001</v>
      </c>
    </row>
    <row r="272" spans="1:6" ht="15" customHeight="1">
      <c r="A272" s="130" t="s">
        <v>708</v>
      </c>
      <c r="B272" s="130" t="s">
        <v>709</v>
      </c>
      <c r="C272" s="130" t="s">
        <v>77</v>
      </c>
      <c r="D272" s="129">
        <v>2</v>
      </c>
      <c r="E272" s="134">
        <v>3853</v>
      </c>
      <c r="F272" s="135">
        <v>51.907604464054003</v>
      </c>
    </row>
    <row r="273" spans="1:6" ht="15" customHeight="1">
      <c r="A273" s="130" t="s">
        <v>710</v>
      </c>
      <c r="B273" s="130" t="s">
        <v>711</v>
      </c>
      <c r="C273" s="130" t="s">
        <v>77</v>
      </c>
      <c r="D273" s="129">
        <v>1</v>
      </c>
      <c r="E273" s="134">
        <v>6029</v>
      </c>
      <c r="F273" s="135">
        <v>16.586498590147599</v>
      </c>
    </row>
    <row r="274" spans="1:6" ht="15" customHeight="1">
      <c r="A274" s="130" t="s">
        <v>712</v>
      </c>
      <c r="B274" s="130" t="s">
        <v>713</v>
      </c>
      <c r="C274" s="130" t="s">
        <v>77</v>
      </c>
      <c r="D274" s="129">
        <v>5</v>
      </c>
      <c r="E274" s="134">
        <v>4621</v>
      </c>
      <c r="F274" s="135">
        <v>108.201687946332</v>
      </c>
    </row>
    <row r="275" spans="1:6" ht="15" customHeight="1">
      <c r="A275" s="130" t="s">
        <v>714</v>
      </c>
      <c r="B275" s="130" t="s">
        <v>715</v>
      </c>
      <c r="C275" s="130" t="s">
        <v>77</v>
      </c>
      <c r="D275" s="129">
        <v>0</v>
      </c>
      <c r="E275" s="134">
        <v>2657</v>
      </c>
      <c r="F275" s="135">
        <v>0</v>
      </c>
    </row>
    <row r="276" spans="1:6" ht="15" customHeight="1">
      <c r="A276" s="130" t="s">
        <v>716</v>
      </c>
      <c r="B276" s="130" t="s">
        <v>717</v>
      </c>
      <c r="C276" s="130" t="s">
        <v>78</v>
      </c>
      <c r="D276" s="129">
        <v>1</v>
      </c>
      <c r="E276" s="134">
        <v>2748</v>
      </c>
      <c r="F276" s="135">
        <v>36.390101892285301</v>
      </c>
    </row>
    <row r="277" spans="1:6" ht="15" customHeight="1">
      <c r="A277" s="130" t="s">
        <v>718</v>
      </c>
      <c r="B277" s="130" t="s">
        <v>719</v>
      </c>
      <c r="C277" s="130" t="s">
        <v>78</v>
      </c>
      <c r="D277" s="129">
        <v>10</v>
      </c>
      <c r="E277" s="134">
        <v>3422</v>
      </c>
      <c r="F277" s="135">
        <v>292.226767971946</v>
      </c>
    </row>
    <row r="278" spans="1:6" ht="15" customHeight="1">
      <c r="A278" s="130" t="s">
        <v>720</v>
      </c>
      <c r="B278" s="130" t="s">
        <v>721</v>
      </c>
      <c r="C278" s="130" t="s">
        <v>78</v>
      </c>
      <c r="D278" s="129">
        <v>2</v>
      </c>
      <c r="E278" s="134">
        <v>3283</v>
      </c>
      <c r="F278" s="135">
        <v>60.919890344197398</v>
      </c>
    </row>
    <row r="279" spans="1:6" ht="15" customHeight="1">
      <c r="A279" s="130" t="s">
        <v>722</v>
      </c>
      <c r="B279" s="130" t="s">
        <v>723</v>
      </c>
      <c r="C279" s="130" t="s">
        <v>78</v>
      </c>
      <c r="D279" s="129">
        <v>3</v>
      </c>
      <c r="E279" s="134">
        <v>4079</v>
      </c>
      <c r="F279" s="135">
        <v>73.547438097573007</v>
      </c>
    </row>
    <row r="280" spans="1:6" ht="15" customHeight="1">
      <c r="A280" s="130" t="s">
        <v>724</v>
      </c>
      <c r="B280" s="130" t="s">
        <v>725</v>
      </c>
      <c r="C280" s="130" t="s">
        <v>78</v>
      </c>
      <c r="D280" s="129">
        <v>0</v>
      </c>
      <c r="E280" s="134">
        <v>3187</v>
      </c>
      <c r="F280" s="135">
        <v>0</v>
      </c>
    </row>
    <row r="281" spans="1:6" ht="15" customHeight="1">
      <c r="A281" s="130" t="s">
        <v>726</v>
      </c>
      <c r="B281" s="130" t="s">
        <v>727</v>
      </c>
      <c r="C281" s="130" t="s">
        <v>78</v>
      </c>
      <c r="D281" s="129">
        <v>7</v>
      </c>
      <c r="E281" s="134">
        <v>3786</v>
      </c>
      <c r="F281" s="135">
        <v>184.891706286318</v>
      </c>
    </row>
    <row r="282" spans="1:6" ht="15" customHeight="1">
      <c r="A282" s="130" t="s">
        <v>728</v>
      </c>
      <c r="B282" s="130" t="s">
        <v>729</v>
      </c>
      <c r="C282" s="130" t="s">
        <v>78</v>
      </c>
      <c r="D282" s="129">
        <v>27</v>
      </c>
      <c r="E282" s="134">
        <v>4415</v>
      </c>
      <c r="F282" s="135">
        <v>611.55152887882196</v>
      </c>
    </row>
    <row r="283" spans="1:6" ht="15" customHeight="1">
      <c r="A283" s="130" t="s">
        <v>730</v>
      </c>
      <c r="B283" s="130" t="s">
        <v>731</v>
      </c>
      <c r="C283" s="130" t="s">
        <v>78</v>
      </c>
      <c r="D283" s="129">
        <v>5</v>
      </c>
      <c r="E283" s="134">
        <v>4168</v>
      </c>
      <c r="F283" s="135">
        <v>119.96161228406901</v>
      </c>
    </row>
    <row r="284" spans="1:6" ht="15" customHeight="1">
      <c r="A284" s="130" t="s">
        <v>732</v>
      </c>
      <c r="B284" s="130" t="s">
        <v>733</v>
      </c>
      <c r="C284" s="130" t="s">
        <v>78</v>
      </c>
      <c r="D284" s="129">
        <v>3</v>
      </c>
      <c r="E284" s="134">
        <v>2822</v>
      </c>
      <c r="F284" s="135">
        <v>106.30758327427399</v>
      </c>
    </row>
    <row r="285" spans="1:6" ht="15" customHeight="1">
      <c r="A285" s="130" t="s">
        <v>734</v>
      </c>
      <c r="B285" s="130" t="s">
        <v>735</v>
      </c>
      <c r="C285" s="130" t="s">
        <v>78</v>
      </c>
      <c r="D285" s="129">
        <v>22</v>
      </c>
      <c r="E285" s="134">
        <v>3673</v>
      </c>
      <c r="F285" s="135">
        <v>598.96542335965205</v>
      </c>
    </row>
    <row r="286" spans="1:6" ht="15" customHeight="1">
      <c r="A286" s="130" t="s">
        <v>736</v>
      </c>
      <c r="B286" s="130" t="s">
        <v>737</v>
      </c>
      <c r="C286" s="130" t="s">
        <v>78</v>
      </c>
      <c r="D286" s="129">
        <v>1</v>
      </c>
      <c r="E286" s="134">
        <v>3242</v>
      </c>
      <c r="F286" s="135">
        <v>30.845157310302302</v>
      </c>
    </row>
    <row r="287" spans="1:6" ht="15" customHeight="1">
      <c r="A287" s="130" t="s">
        <v>738</v>
      </c>
      <c r="B287" s="130" t="s">
        <v>739</v>
      </c>
      <c r="C287" s="130" t="s">
        <v>78</v>
      </c>
      <c r="D287" s="129">
        <v>1</v>
      </c>
      <c r="E287" s="134">
        <v>2904</v>
      </c>
      <c r="F287" s="135">
        <v>34.435261707989</v>
      </c>
    </row>
    <row r="288" spans="1:6" ht="15" customHeight="1">
      <c r="A288" s="130" t="s">
        <v>740</v>
      </c>
      <c r="B288" s="130" t="s">
        <v>741</v>
      </c>
      <c r="C288" s="130" t="s">
        <v>78</v>
      </c>
      <c r="D288" s="129">
        <v>1</v>
      </c>
      <c r="E288" s="134">
        <v>2805</v>
      </c>
      <c r="F288" s="135">
        <v>35.650623885918002</v>
      </c>
    </row>
    <row r="289" spans="1:6" ht="15" customHeight="1">
      <c r="A289" s="130" t="s">
        <v>742</v>
      </c>
      <c r="B289" s="130" t="s">
        <v>743</v>
      </c>
      <c r="C289" s="130" t="s">
        <v>78</v>
      </c>
      <c r="D289" s="129">
        <v>7</v>
      </c>
      <c r="E289" s="134">
        <v>5089</v>
      </c>
      <c r="F289" s="135">
        <v>137.551581843191</v>
      </c>
    </row>
    <row r="290" spans="1:6" ht="15" customHeight="1">
      <c r="A290" s="130" t="s">
        <v>744</v>
      </c>
      <c r="B290" s="130" t="s">
        <v>745</v>
      </c>
      <c r="C290" s="130" t="s">
        <v>78</v>
      </c>
      <c r="D290" s="129">
        <v>4</v>
      </c>
      <c r="E290" s="134">
        <v>6505</v>
      </c>
      <c r="F290" s="135">
        <v>61.491160645657203</v>
      </c>
    </row>
    <row r="291" spans="1:6" ht="15" customHeight="1">
      <c r="A291" s="130" t="s">
        <v>746</v>
      </c>
      <c r="B291" s="130" t="s">
        <v>747</v>
      </c>
      <c r="C291" s="130" t="s">
        <v>78</v>
      </c>
      <c r="D291" s="129">
        <v>3</v>
      </c>
      <c r="E291" s="134">
        <v>5686</v>
      </c>
      <c r="F291" s="135">
        <v>52.761167780513603</v>
      </c>
    </row>
    <row r="292" spans="1:6" ht="15" customHeight="1">
      <c r="A292" s="130" t="s">
        <v>748</v>
      </c>
      <c r="B292" s="130" t="s">
        <v>749</v>
      </c>
      <c r="C292" s="130" t="s">
        <v>78</v>
      </c>
      <c r="D292" s="129">
        <v>1</v>
      </c>
      <c r="E292" s="134">
        <v>2454</v>
      </c>
      <c r="F292" s="135">
        <v>40.7497962510188</v>
      </c>
    </row>
    <row r="293" spans="1:6" ht="15" customHeight="1">
      <c r="A293" s="130" t="s">
        <v>750</v>
      </c>
      <c r="B293" s="130" t="s">
        <v>751</v>
      </c>
      <c r="C293" s="130" t="s">
        <v>78</v>
      </c>
      <c r="D293" s="129">
        <v>4</v>
      </c>
      <c r="E293" s="134">
        <v>4141</v>
      </c>
      <c r="F293" s="135">
        <v>96.595025356194199</v>
      </c>
    </row>
    <row r="294" spans="1:6" ht="15" customHeight="1">
      <c r="A294" s="130" t="s">
        <v>752</v>
      </c>
      <c r="B294" s="130" t="s">
        <v>753</v>
      </c>
      <c r="C294" s="130" t="s">
        <v>78</v>
      </c>
      <c r="D294" s="129">
        <v>1</v>
      </c>
      <c r="E294" s="134">
        <v>5109</v>
      </c>
      <c r="F294" s="135">
        <v>19.5733020160501</v>
      </c>
    </row>
    <row r="295" spans="1:6" ht="15" customHeight="1">
      <c r="A295" s="130" t="s">
        <v>754</v>
      </c>
      <c r="B295" s="130" t="s">
        <v>755</v>
      </c>
      <c r="C295" s="130" t="s">
        <v>78</v>
      </c>
      <c r="D295" s="129">
        <v>1</v>
      </c>
      <c r="E295" s="134">
        <v>3321</v>
      </c>
      <c r="F295" s="135">
        <v>30.111412225233401</v>
      </c>
    </row>
    <row r="296" spans="1:6" ht="15" customHeight="1">
      <c r="A296" s="130" t="s">
        <v>756</v>
      </c>
      <c r="B296" s="130" t="s">
        <v>757</v>
      </c>
      <c r="C296" s="130" t="s">
        <v>78</v>
      </c>
      <c r="D296" s="129">
        <v>2</v>
      </c>
      <c r="E296" s="134">
        <v>3397</v>
      </c>
      <c r="F296" s="135">
        <v>58.875478363261699</v>
      </c>
    </row>
    <row r="297" spans="1:6" ht="15" customHeight="1">
      <c r="A297" s="130" t="s">
        <v>758</v>
      </c>
      <c r="B297" s="130" t="s">
        <v>759</v>
      </c>
      <c r="C297" s="130" t="s">
        <v>78</v>
      </c>
      <c r="D297" s="129">
        <v>11</v>
      </c>
      <c r="E297" s="134">
        <v>4137</v>
      </c>
      <c r="F297" s="135">
        <v>265.89315929417501</v>
      </c>
    </row>
    <row r="298" spans="1:6" ht="15" customHeight="1">
      <c r="A298" s="130" t="s">
        <v>760</v>
      </c>
      <c r="B298" s="130" t="s">
        <v>761</v>
      </c>
      <c r="C298" s="130" t="s">
        <v>78</v>
      </c>
      <c r="D298" s="129">
        <v>1</v>
      </c>
      <c r="E298" s="134">
        <v>4164</v>
      </c>
      <c r="F298" s="135">
        <v>24.015369836695498</v>
      </c>
    </row>
    <row r="299" spans="1:6" ht="15" customHeight="1">
      <c r="A299" s="130" t="s">
        <v>762</v>
      </c>
      <c r="B299" s="130" t="s">
        <v>763</v>
      </c>
      <c r="C299" s="130" t="s">
        <v>78</v>
      </c>
      <c r="D299" s="129">
        <v>1</v>
      </c>
      <c r="E299" s="134">
        <v>5422</v>
      </c>
      <c r="F299" s="135">
        <v>18.443378827001101</v>
      </c>
    </row>
    <row r="300" spans="1:6" ht="15" customHeight="1">
      <c r="A300" s="130" t="s">
        <v>764</v>
      </c>
      <c r="B300" s="130" t="s">
        <v>765</v>
      </c>
      <c r="C300" s="130" t="s">
        <v>78</v>
      </c>
      <c r="D300" s="129">
        <v>1</v>
      </c>
      <c r="E300" s="134">
        <v>2842</v>
      </c>
      <c r="F300" s="135">
        <v>35.186488388458798</v>
      </c>
    </row>
    <row r="301" spans="1:6" ht="15" customHeight="1">
      <c r="A301" s="130" t="s">
        <v>766</v>
      </c>
      <c r="B301" s="130" t="s">
        <v>767</v>
      </c>
      <c r="C301" s="130" t="s">
        <v>78</v>
      </c>
      <c r="D301" s="129">
        <v>3</v>
      </c>
      <c r="E301" s="134">
        <v>3146</v>
      </c>
      <c r="F301" s="135">
        <v>95.359186268277199</v>
      </c>
    </row>
    <row r="302" spans="1:6" ht="15" customHeight="1">
      <c r="A302" s="130" t="s">
        <v>768</v>
      </c>
      <c r="B302" s="130" t="s">
        <v>769</v>
      </c>
      <c r="C302" s="130" t="s">
        <v>78</v>
      </c>
      <c r="D302" s="129">
        <v>7</v>
      </c>
      <c r="E302" s="134">
        <v>4011</v>
      </c>
      <c r="F302" s="135">
        <v>174.52006980802801</v>
      </c>
    </row>
    <row r="303" spans="1:6" ht="15" customHeight="1">
      <c r="A303" s="130" t="s">
        <v>770</v>
      </c>
      <c r="B303" s="130" t="s">
        <v>771</v>
      </c>
      <c r="C303" s="130" t="s">
        <v>78</v>
      </c>
      <c r="D303" s="129">
        <v>9</v>
      </c>
      <c r="E303" s="134">
        <v>4682</v>
      </c>
      <c r="F303" s="135">
        <v>192.22554463904299</v>
      </c>
    </row>
    <row r="304" spans="1:6" ht="15" customHeight="1">
      <c r="A304" s="130" t="s">
        <v>772</v>
      </c>
      <c r="B304" s="130" t="s">
        <v>773</v>
      </c>
      <c r="C304" s="130" t="s">
        <v>79</v>
      </c>
      <c r="D304" s="129">
        <v>12</v>
      </c>
      <c r="E304" s="134">
        <v>6902</v>
      </c>
      <c r="F304" s="135">
        <v>173.86264850767901</v>
      </c>
    </row>
    <row r="305" spans="1:6" ht="15" customHeight="1">
      <c r="A305" s="130" t="s">
        <v>774</v>
      </c>
      <c r="B305" s="130" t="s">
        <v>775</v>
      </c>
      <c r="C305" s="130" t="s">
        <v>79</v>
      </c>
      <c r="D305" s="129">
        <v>2</v>
      </c>
      <c r="E305" s="134">
        <v>4594</v>
      </c>
      <c r="F305" s="135">
        <v>43.535045711797999</v>
      </c>
    </row>
    <row r="306" spans="1:6" ht="15" customHeight="1">
      <c r="A306" s="130" t="s">
        <v>776</v>
      </c>
      <c r="B306" s="130" t="s">
        <v>777</v>
      </c>
      <c r="C306" s="130" t="s">
        <v>79</v>
      </c>
      <c r="D306" s="129">
        <v>2</v>
      </c>
      <c r="E306" s="134">
        <v>2947</v>
      </c>
      <c r="F306" s="135">
        <v>67.865626060400402</v>
      </c>
    </row>
    <row r="307" spans="1:6" ht="15" customHeight="1">
      <c r="A307" s="130" t="s">
        <v>778</v>
      </c>
      <c r="B307" s="130" t="s">
        <v>779</v>
      </c>
      <c r="C307" s="130" t="s">
        <v>79</v>
      </c>
      <c r="D307" s="129">
        <v>2</v>
      </c>
      <c r="E307" s="134">
        <v>4865</v>
      </c>
      <c r="F307" s="135">
        <v>41.109969167523097</v>
      </c>
    </row>
    <row r="308" spans="1:6" ht="15" customHeight="1">
      <c r="A308" s="130" t="s">
        <v>780</v>
      </c>
      <c r="B308" s="130" t="s">
        <v>781</v>
      </c>
      <c r="C308" s="130" t="s">
        <v>79</v>
      </c>
      <c r="D308" s="129">
        <v>5</v>
      </c>
      <c r="E308" s="134">
        <v>4789</v>
      </c>
      <c r="F308" s="135">
        <v>104.405930256839</v>
      </c>
    </row>
    <row r="309" spans="1:6" ht="15" customHeight="1">
      <c r="A309" s="130" t="s">
        <v>782</v>
      </c>
      <c r="B309" s="130" t="s">
        <v>783</v>
      </c>
      <c r="C309" s="130" t="s">
        <v>79</v>
      </c>
      <c r="D309" s="129">
        <v>2</v>
      </c>
      <c r="E309" s="134">
        <v>2360</v>
      </c>
      <c r="F309" s="135">
        <v>84.745762711864401</v>
      </c>
    </row>
    <row r="310" spans="1:6" ht="15" customHeight="1">
      <c r="A310" s="130" t="s">
        <v>784</v>
      </c>
      <c r="B310" s="130" t="s">
        <v>785</v>
      </c>
      <c r="C310" s="130" t="s">
        <v>79</v>
      </c>
      <c r="D310" s="129">
        <v>2</v>
      </c>
      <c r="E310" s="134">
        <v>5666</v>
      </c>
      <c r="F310" s="135">
        <v>35.298270384751198</v>
      </c>
    </row>
    <row r="311" spans="1:6" ht="15" customHeight="1">
      <c r="A311" s="130" t="s">
        <v>786</v>
      </c>
      <c r="B311" s="130" t="s">
        <v>787</v>
      </c>
      <c r="C311" s="130" t="s">
        <v>79</v>
      </c>
      <c r="D311" s="129">
        <v>2</v>
      </c>
      <c r="E311" s="134">
        <v>4284</v>
      </c>
      <c r="F311" s="135">
        <v>46.685340802987902</v>
      </c>
    </row>
    <row r="312" spans="1:6" ht="15" customHeight="1">
      <c r="A312" s="130" t="s">
        <v>788</v>
      </c>
      <c r="B312" s="130" t="s">
        <v>789</v>
      </c>
      <c r="C312" s="130" t="s">
        <v>79</v>
      </c>
      <c r="D312" s="129">
        <v>0</v>
      </c>
      <c r="E312" s="134">
        <v>5694</v>
      </c>
      <c r="F312" s="135">
        <v>0</v>
      </c>
    </row>
    <row r="313" spans="1:6" ht="15" customHeight="1">
      <c r="A313" s="130" t="s">
        <v>790</v>
      </c>
      <c r="B313" s="130" t="s">
        <v>791</v>
      </c>
      <c r="C313" s="130" t="s">
        <v>79</v>
      </c>
      <c r="D313" s="129">
        <v>17</v>
      </c>
      <c r="E313" s="134">
        <v>6827</v>
      </c>
      <c r="F313" s="135">
        <v>249.011278746155</v>
      </c>
    </row>
    <row r="314" spans="1:6" ht="15" customHeight="1">
      <c r="A314" s="130" t="s">
        <v>792</v>
      </c>
      <c r="B314" s="130" t="s">
        <v>793</v>
      </c>
      <c r="C314" s="130" t="s">
        <v>79</v>
      </c>
      <c r="D314" s="129">
        <v>2</v>
      </c>
      <c r="E314" s="134">
        <v>6023</v>
      </c>
      <c r="F314" s="135">
        <v>33.206043499917001</v>
      </c>
    </row>
    <row r="315" spans="1:6" ht="15" customHeight="1">
      <c r="A315" s="130" t="s">
        <v>794</v>
      </c>
      <c r="B315" s="130" t="s">
        <v>795</v>
      </c>
      <c r="C315" s="130" t="s">
        <v>79</v>
      </c>
      <c r="D315" s="129">
        <v>1</v>
      </c>
      <c r="E315" s="134">
        <v>2968</v>
      </c>
      <c r="F315" s="135">
        <v>33.692722371967697</v>
      </c>
    </row>
    <row r="316" spans="1:6" ht="15" customHeight="1">
      <c r="A316" s="130" t="s">
        <v>796</v>
      </c>
      <c r="B316" s="130" t="s">
        <v>797</v>
      </c>
      <c r="C316" s="130" t="s">
        <v>79</v>
      </c>
      <c r="D316" s="129">
        <v>1</v>
      </c>
      <c r="E316" s="134">
        <v>5716</v>
      </c>
      <c r="F316" s="135">
        <v>17.494751574527601</v>
      </c>
    </row>
    <row r="317" spans="1:6" ht="15" customHeight="1">
      <c r="A317" s="130" t="s">
        <v>798</v>
      </c>
      <c r="B317" s="130" t="s">
        <v>799</v>
      </c>
      <c r="C317" s="130" t="s">
        <v>79</v>
      </c>
      <c r="D317" s="129">
        <v>14</v>
      </c>
      <c r="E317" s="134">
        <v>6341</v>
      </c>
      <c r="F317" s="135">
        <v>220.78536508437199</v>
      </c>
    </row>
    <row r="318" spans="1:6" ht="15" customHeight="1">
      <c r="A318" s="130" t="s">
        <v>800</v>
      </c>
      <c r="B318" s="130" t="s">
        <v>801</v>
      </c>
      <c r="C318" s="130" t="s">
        <v>79</v>
      </c>
      <c r="D318" s="129">
        <v>4</v>
      </c>
      <c r="E318" s="134">
        <v>4404</v>
      </c>
      <c r="F318" s="135">
        <v>90.826521344232503</v>
      </c>
    </row>
    <row r="319" spans="1:6" ht="15" customHeight="1">
      <c r="A319" s="130" t="s">
        <v>802</v>
      </c>
      <c r="B319" s="130" t="s">
        <v>803</v>
      </c>
      <c r="C319" s="130" t="s">
        <v>79</v>
      </c>
      <c r="D319" s="129">
        <v>5</v>
      </c>
      <c r="E319" s="134">
        <v>4777</v>
      </c>
      <c r="F319" s="135">
        <v>104.66820180029301</v>
      </c>
    </row>
    <row r="320" spans="1:6" ht="15" customHeight="1">
      <c r="A320" s="130" t="s">
        <v>804</v>
      </c>
      <c r="B320" s="130" t="s">
        <v>805</v>
      </c>
      <c r="C320" s="130" t="s">
        <v>79</v>
      </c>
      <c r="D320" s="129">
        <v>2</v>
      </c>
      <c r="E320" s="134">
        <v>4406</v>
      </c>
      <c r="F320" s="135">
        <v>45.3926463912846</v>
      </c>
    </row>
    <row r="321" spans="1:6" ht="15" customHeight="1">
      <c r="A321" s="130" t="s">
        <v>806</v>
      </c>
      <c r="B321" s="130" t="s">
        <v>807</v>
      </c>
      <c r="C321" s="130" t="s">
        <v>79</v>
      </c>
      <c r="D321" s="129">
        <v>3</v>
      </c>
      <c r="E321" s="134">
        <v>3235</v>
      </c>
      <c r="F321" s="135">
        <v>92.735703245749605</v>
      </c>
    </row>
    <row r="322" spans="1:6" ht="15" customHeight="1">
      <c r="A322" s="130" t="s">
        <v>808</v>
      </c>
      <c r="B322" s="130" t="s">
        <v>809</v>
      </c>
      <c r="C322" s="130" t="s">
        <v>79</v>
      </c>
      <c r="D322" s="129">
        <v>0</v>
      </c>
      <c r="E322" s="134">
        <v>4694</v>
      </c>
      <c r="F322" s="135">
        <v>0</v>
      </c>
    </row>
    <row r="323" spans="1:6" ht="15" customHeight="1">
      <c r="A323" s="130" t="s">
        <v>810</v>
      </c>
      <c r="B323" s="130" t="s">
        <v>811</v>
      </c>
      <c r="C323" s="130" t="s">
        <v>79</v>
      </c>
      <c r="D323" s="129">
        <v>1</v>
      </c>
      <c r="E323" s="134">
        <v>5462</v>
      </c>
      <c r="F323" s="135">
        <v>18.308311973635998</v>
      </c>
    </row>
    <row r="324" spans="1:6" ht="15" customHeight="1">
      <c r="A324" s="130" t="s">
        <v>812</v>
      </c>
      <c r="B324" s="130" t="s">
        <v>813</v>
      </c>
      <c r="C324" s="130" t="s">
        <v>79</v>
      </c>
      <c r="D324" s="129">
        <v>2</v>
      </c>
      <c r="E324" s="134">
        <v>5475</v>
      </c>
      <c r="F324" s="135">
        <v>36.529680365296798</v>
      </c>
    </row>
    <row r="325" spans="1:6" ht="15" customHeight="1">
      <c r="A325" s="130" t="s">
        <v>814</v>
      </c>
      <c r="B325" s="130" t="s">
        <v>815</v>
      </c>
      <c r="C325" s="130" t="s">
        <v>79</v>
      </c>
      <c r="D325" s="129">
        <v>1</v>
      </c>
      <c r="E325" s="134">
        <v>4661</v>
      </c>
      <c r="F325" s="135">
        <v>21.454623471358101</v>
      </c>
    </row>
    <row r="326" spans="1:6" ht="15" customHeight="1">
      <c r="A326" s="130" t="s">
        <v>816</v>
      </c>
      <c r="B326" s="130" t="s">
        <v>817</v>
      </c>
      <c r="C326" s="130" t="s">
        <v>80</v>
      </c>
      <c r="D326" s="129">
        <v>2</v>
      </c>
      <c r="E326" s="134">
        <v>6282</v>
      </c>
      <c r="F326" s="135">
        <v>31.836994587710901</v>
      </c>
    </row>
    <row r="327" spans="1:6" ht="15" customHeight="1">
      <c r="A327" s="130" t="s">
        <v>818</v>
      </c>
      <c r="B327" s="130" t="s">
        <v>819</v>
      </c>
      <c r="C327" s="130" t="s">
        <v>80</v>
      </c>
      <c r="D327" s="129">
        <v>7</v>
      </c>
      <c r="E327" s="134">
        <v>3525</v>
      </c>
      <c r="F327" s="135">
        <v>198.58156028368799</v>
      </c>
    </row>
    <row r="328" spans="1:6" ht="15" customHeight="1">
      <c r="A328" s="130" t="s">
        <v>820</v>
      </c>
      <c r="B328" s="130" t="s">
        <v>821</v>
      </c>
      <c r="C328" s="130" t="s">
        <v>80</v>
      </c>
      <c r="D328" s="129">
        <v>10</v>
      </c>
      <c r="E328" s="134">
        <v>6157</v>
      </c>
      <c r="F328" s="135">
        <v>162.41676140977799</v>
      </c>
    </row>
    <row r="329" spans="1:6" ht="15" customHeight="1">
      <c r="A329" s="130" t="s">
        <v>822</v>
      </c>
      <c r="B329" s="130" t="s">
        <v>823</v>
      </c>
      <c r="C329" s="130" t="s">
        <v>80</v>
      </c>
      <c r="D329" s="129">
        <v>4</v>
      </c>
      <c r="E329" s="134">
        <v>4076</v>
      </c>
      <c r="F329" s="135">
        <v>98.135426889106995</v>
      </c>
    </row>
    <row r="330" spans="1:6" ht="15" customHeight="1">
      <c r="A330" s="130" t="s">
        <v>824</v>
      </c>
      <c r="B330" s="130" t="s">
        <v>825</v>
      </c>
      <c r="C330" s="130" t="s">
        <v>80</v>
      </c>
      <c r="D330" s="129">
        <v>1</v>
      </c>
      <c r="E330" s="134">
        <v>4162</v>
      </c>
      <c r="F330" s="135">
        <v>24.026910139356101</v>
      </c>
    </row>
    <row r="331" spans="1:6" ht="15" customHeight="1">
      <c r="A331" s="130" t="s">
        <v>826</v>
      </c>
      <c r="B331" s="130" t="s">
        <v>827</v>
      </c>
      <c r="C331" s="130" t="s">
        <v>80</v>
      </c>
      <c r="D331" s="129">
        <v>10</v>
      </c>
      <c r="E331" s="134">
        <v>8574</v>
      </c>
      <c r="F331" s="135">
        <v>116.63167716351801</v>
      </c>
    </row>
    <row r="332" spans="1:6" ht="15" customHeight="1">
      <c r="A332" s="130" t="s">
        <v>828</v>
      </c>
      <c r="B332" s="130" t="s">
        <v>829</v>
      </c>
      <c r="C332" s="130" t="s">
        <v>80</v>
      </c>
      <c r="D332" s="129">
        <v>14</v>
      </c>
      <c r="E332" s="134">
        <v>6126</v>
      </c>
      <c r="F332" s="135">
        <v>228.534116878877</v>
      </c>
    </row>
    <row r="333" spans="1:6" ht="15" customHeight="1">
      <c r="A333" s="130" t="s">
        <v>830</v>
      </c>
      <c r="B333" s="130" t="s">
        <v>831</v>
      </c>
      <c r="C333" s="130" t="s">
        <v>80</v>
      </c>
      <c r="D333" s="129">
        <v>1</v>
      </c>
      <c r="E333" s="134">
        <v>3901</v>
      </c>
      <c r="F333" s="135">
        <v>25.6344527044348</v>
      </c>
    </row>
    <row r="334" spans="1:6" ht="15" customHeight="1">
      <c r="A334" s="130" t="s">
        <v>832</v>
      </c>
      <c r="B334" s="130" t="s">
        <v>833</v>
      </c>
      <c r="C334" s="130" t="s">
        <v>80</v>
      </c>
      <c r="D334" s="129">
        <v>4</v>
      </c>
      <c r="E334" s="134">
        <v>6420</v>
      </c>
      <c r="F334" s="135">
        <v>62.305295950155802</v>
      </c>
    </row>
    <row r="335" spans="1:6" ht="15" customHeight="1">
      <c r="A335" s="130" t="s">
        <v>834</v>
      </c>
      <c r="B335" s="130" t="s">
        <v>835</v>
      </c>
      <c r="C335" s="130" t="s">
        <v>80</v>
      </c>
      <c r="D335" s="129">
        <v>3</v>
      </c>
      <c r="E335" s="134">
        <v>5059</v>
      </c>
      <c r="F335" s="135">
        <v>59.3002569677802</v>
      </c>
    </row>
    <row r="336" spans="1:6" ht="15" customHeight="1">
      <c r="A336" s="130" t="s">
        <v>836</v>
      </c>
      <c r="B336" s="130" t="s">
        <v>837</v>
      </c>
      <c r="C336" s="130" t="s">
        <v>80</v>
      </c>
      <c r="D336" s="129">
        <v>2</v>
      </c>
      <c r="E336" s="134">
        <v>3520</v>
      </c>
      <c r="F336" s="135">
        <v>56.818181818181799</v>
      </c>
    </row>
    <row r="337" spans="1:6" ht="15" customHeight="1">
      <c r="A337" s="130" t="s">
        <v>838</v>
      </c>
      <c r="B337" s="130" t="s">
        <v>839</v>
      </c>
      <c r="C337" s="130" t="s">
        <v>80</v>
      </c>
      <c r="D337" s="129">
        <v>11</v>
      </c>
      <c r="E337" s="134">
        <v>3725</v>
      </c>
      <c r="F337" s="135">
        <v>295.30201342281902</v>
      </c>
    </row>
    <row r="338" spans="1:6" ht="15" customHeight="1">
      <c r="A338" s="130" t="s">
        <v>840</v>
      </c>
      <c r="B338" s="130" t="s">
        <v>841</v>
      </c>
      <c r="C338" s="130" t="s">
        <v>80</v>
      </c>
      <c r="D338" s="129">
        <v>4</v>
      </c>
      <c r="E338" s="134">
        <v>6237</v>
      </c>
      <c r="F338" s="135">
        <v>64.133397466730798</v>
      </c>
    </row>
    <row r="339" spans="1:6" ht="15" customHeight="1">
      <c r="A339" s="130" t="s">
        <v>842</v>
      </c>
      <c r="B339" s="130" t="s">
        <v>843</v>
      </c>
      <c r="C339" s="130" t="s">
        <v>80</v>
      </c>
      <c r="D339" s="129">
        <v>1</v>
      </c>
      <c r="E339" s="134">
        <v>3230</v>
      </c>
      <c r="F339" s="135">
        <v>30.959752321981401</v>
      </c>
    </row>
    <row r="340" spans="1:6" ht="15" customHeight="1">
      <c r="A340" s="130" t="s">
        <v>844</v>
      </c>
      <c r="B340" s="130" t="s">
        <v>845</v>
      </c>
      <c r="C340" s="130" t="s">
        <v>80</v>
      </c>
      <c r="D340" s="129">
        <v>3</v>
      </c>
      <c r="E340" s="134">
        <v>3693</v>
      </c>
      <c r="F340" s="135">
        <v>81.234768480909807</v>
      </c>
    </row>
    <row r="341" spans="1:6" ht="15" customHeight="1">
      <c r="A341" s="130" t="s">
        <v>846</v>
      </c>
      <c r="B341" s="130" t="s">
        <v>847</v>
      </c>
      <c r="C341" s="130" t="s">
        <v>80</v>
      </c>
      <c r="D341" s="129">
        <v>4</v>
      </c>
      <c r="E341" s="134">
        <v>4692</v>
      </c>
      <c r="F341" s="135">
        <v>85.251491901108295</v>
      </c>
    </row>
    <row r="342" spans="1:6" ht="15" customHeight="1">
      <c r="A342" s="130" t="s">
        <v>848</v>
      </c>
      <c r="B342" s="130" t="s">
        <v>849</v>
      </c>
      <c r="C342" s="130" t="s">
        <v>80</v>
      </c>
      <c r="D342" s="129">
        <v>1</v>
      </c>
      <c r="E342" s="134">
        <v>4870</v>
      </c>
      <c r="F342" s="135">
        <v>20.5338809034908</v>
      </c>
    </row>
    <row r="343" spans="1:6" ht="15" customHeight="1">
      <c r="A343" s="130" t="s">
        <v>850</v>
      </c>
      <c r="B343" s="130" t="s">
        <v>851</v>
      </c>
      <c r="C343" s="130" t="s">
        <v>80</v>
      </c>
      <c r="D343" s="129">
        <v>11</v>
      </c>
      <c r="E343" s="134">
        <v>3394</v>
      </c>
      <c r="F343" s="135">
        <v>324.10135533294101</v>
      </c>
    </row>
    <row r="344" spans="1:6" ht="15" customHeight="1">
      <c r="A344" s="130" t="s">
        <v>852</v>
      </c>
      <c r="B344" s="130" t="s">
        <v>853</v>
      </c>
      <c r="C344" s="130" t="s">
        <v>80</v>
      </c>
      <c r="D344" s="129">
        <v>6</v>
      </c>
      <c r="E344" s="134">
        <v>3777</v>
      </c>
      <c r="F344" s="135">
        <v>158.856235107228</v>
      </c>
    </row>
    <row r="345" spans="1:6" ht="15" customHeight="1">
      <c r="A345" s="130" t="s">
        <v>854</v>
      </c>
      <c r="B345" s="130" t="s">
        <v>855</v>
      </c>
      <c r="C345" s="130" t="s">
        <v>80</v>
      </c>
      <c r="D345" s="129">
        <v>2</v>
      </c>
      <c r="E345" s="134">
        <v>4110</v>
      </c>
      <c r="F345" s="135">
        <v>48.661800486617999</v>
      </c>
    </row>
    <row r="346" spans="1:6" ht="15" customHeight="1">
      <c r="A346" s="130" t="s">
        <v>856</v>
      </c>
      <c r="B346" s="130" t="s">
        <v>857</v>
      </c>
      <c r="C346" s="130" t="s">
        <v>73</v>
      </c>
      <c r="D346" s="129">
        <v>2</v>
      </c>
      <c r="E346" s="134">
        <v>5908</v>
      </c>
      <c r="F346" s="135">
        <v>33.85240352065</v>
      </c>
    </row>
    <row r="347" spans="1:6" ht="15" customHeight="1">
      <c r="A347" s="130" t="s">
        <v>858</v>
      </c>
      <c r="B347" s="130" t="s">
        <v>859</v>
      </c>
      <c r="C347" s="130" t="s">
        <v>73</v>
      </c>
      <c r="D347" s="129">
        <v>2</v>
      </c>
      <c r="E347" s="134">
        <v>6164</v>
      </c>
      <c r="F347" s="135">
        <v>32.446463335496396</v>
      </c>
    </row>
    <row r="348" spans="1:6" ht="15" customHeight="1">
      <c r="A348" s="130" t="s">
        <v>860</v>
      </c>
      <c r="B348" s="130" t="s">
        <v>861</v>
      </c>
      <c r="C348" s="130" t="s">
        <v>73</v>
      </c>
      <c r="D348" s="129">
        <v>0</v>
      </c>
      <c r="E348" s="134">
        <v>3532</v>
      </c>
      <c r="F348" s="135">
        <v>0</v>
      </c>
    </row>
    <row r="349" spans="1:6" ht="15" customHeight="1">
      <c r="A349" s="130" t="s">
        <v>862</v>
      </c>
      <c r="B349" s="130" t="s">
        <v>863</v>
      </c>
      <c r="C349" s="130" t="s">
        <v>73</v>
      </c>
      <c r="D349" s="129">
        <v>2</v>
      </c>
      <c r="E349" s="134">
        <v>4332</v>
      </c>
      <c r="F349" s="135">
        <v>46.168051708217902</v>
      </c>
    </row>
    <row r="350" spans="1:6" ht="15" customHeight="1">
      <c r="A350" s="130" t="s">
        <v>864</v>
      </c>
      <c r="B350" s="130" t="s">
        <v>865</v>
      </c>
      <c r="C350" s="130" t="s">
        <v>73</v>
      </c>
      <c r="D350" s="129">
        <v>0</v>
      </c>
      <c r="E350" s="134">
        <v>4748</v>
      </c>
      <c r="F350" s="135">
        <v>0</v>
      </c>
    </row>
    <row r="351" spans="1:6" ht="15" customHeight="1">
      <c r="A351" s="130" t="s">
        <v>866</v>
      </c>
      <c r="B351" s="130" t="s">
        <v>867</v>
      </c>
      <c r="C351" s="130" t="s">
        <v>73</v>
      </c>
      <c r="D351" s="129">
        <v>11</v>
      </c>
      <c r="E351" s="134">
        <v>4666</v>
      </c>
      <c r="F351" s="135">
        <v>235.74796399485601</v>
      </c>
    </row>
    <row r="352" spans="1:6" ht="15" customHeight="1">
      <c r="A352" s="130" t="s">
        <v>868</v>
      </c>
      <c r="B352" s="130" t="s">
        <v>869</v>
      </c>
      <c r="C352" s="130" t="s">
        <v>73</v>
      </c>
      <c r="D352" s="129">
        <v>11</v>
      </c>
      <c r="E352" s="134">
        <v>3695</v>
      </c>
      <c r="F352" s="135">
        <v>297.69959404600797</v>
      </c>
    </row>
    <row r="353" spans="1:6" ht="15" customHeight="1">
      <c r="A353" s="130" t="s">
        <v>870</v>
      </c>
      <c r="B353" s="130" t="s">
        <v>871</v>
      </c>
      <c r="C353" s="130" t="s">
        <v>73</v>
      </c>
      <c r="D353" s="129">
        <v>2</v>
      </c>
      <c r="E353" s="134">
        <v>4685</v>
      </c>
      <c r="F353" s="135">
        <v>42.689434364994703</v>
      </c>
    </row>
    <row r="354" spans="1:6" ht="15" customHeight="1">
      <c r="A354" s="130" t="s">
        <v>872</v>
      </c>
      <c r="B354" s="130" t="s">
        <v>873</v>
      </c>
      <c r="C354" s="130" t="s">
        <v>73</v>
      </c>
      <c r="D354" s="129">
        <v>2</v>
      </c>
      <c r="E354" s="134">
        <v>3836</v>
      </c>
      <c r="F354" s="135">
        <v>52.1376433785193</v>
      </c>
    </row>
    <row r="355" spans="1:6" ht="15" customHeight="1">
      <c r="A355" s="130" t="s">
        <v>874</v>
      </c>
      <c r="B355" s="130" t="s">
        <v>875</v>
      </c>
      <c r="C355" s="130" t="s">
        <v>73</v>
      </c>
      <c r="D355" s="129">
        <v>2</v>
      </c>
      <c r="E355" s="134">
        <v>3167</v>
      </c>
      <c r="F355" s="135">
        <v>63.1512472371329</v>
      </c>
    </row>
    <row r="356" spans="1:6" ht="15" customHeight="1">
      <c r="A356" s="130" t="s">
        <v>876</v>
      </c>
      <c r="B356" s="130" t="s">
        <v>877</v>
      </c>
      <c r="C356" s="130" t="s">
        <v>73</v>
      </c>
      <c r="D356" s="129">
        <v>15</v>
      </c>
      <c r="E356" s="134">
        <v>3826</v>
      </c>
      <c r="F356" s="135">
        <v>392.05436487192901</v>
      </c>
    </row>
    <row r="357" spans="1:6" ht="15" customHeight="1">
      <c r="A357" s="130" t="s">
        <v>878</v>
      </c>
      <c r="B357" s="130" t="s">
        <v>879</v>
      </c>
      <c r="C357" s="130" t="s">
        <v>73</v>
      </c>
      <c r="D357" s="129">
        <v>4</v>
      </c>
      <c r="E357" s="134">
        <v>5947</v>
      </c>
      <c r="F357" s="135">
        <v>67.260803766604994</v>
      </c>
    </row>
    <row r="358" spans="1:6" ht="15" customHeight="1">
      <c r="A358" s="130" t="s">
        <v>880</v>
      </c>
      <c r="B358" s="130" t="s">
        <v>881</v>
      </c>
      <c r="C358" s="130" t="s">
        <v>73</v>
      </c>
      <c r="D358" s="129">
        <v>3</v>
      </c>
      <c r="E358" s="134">
        <v>4678</v>
      </c>
      <c r="F358" s="135">
        <v>64.129970072680706</v>
      </c>
    </row>
    <row r="359" spans="1:6" ht="15" customHeight="1">
      <c r="A359" s="130" t="s">
        <v>882</v>
      </c>
      <c r="B359" s="130" t="s">
        <v>883</v>
      </c>
      <c r="C359" s="130" t="s">
        <v>73</v>
      </c>
      <c r="D359" s="129">
        <v>1</v>
      </c>
      <c r="E359" s="134">
        <v>5209</v>
      </c>
      <c r="F359" s="135">
        <v>19.197542714532499</v>
      </c>
    </row>
    <row r="360" spans="1:6" ht="15" customHeight="1">
      <c r="A360" s="130" t="s">
        <v>884</v>
      </c>
      <c r="B360" s="130" t="s">
        <v>885</v>
      </c>
      <c r="C360" s="130" t="s">
        <v>73</v>
      </c>
      <c r="D360" s="129">
        <v>2</v>
      </c>
      <c r="E360" s="134">
        <v>5671</v>
      </c>
      <c r="F360" s="135">
        <v>35.267148651031597</v>
      </c>
    </row>
    <row r="361" spans="1:6" ht="15" customHeight="1">
      <c r="A361" s="130" t="s">
        <v>886</v>
      </c>
      <c r="B361" s="130" t="s">
        <v>887</v>
      </c>
      <c r="C361" s="130" t="s">
        <v>73</v>
      </c>
      <c r="D361" s="129">
        <v>2</v>
      </c>
      <c r="E361" s="134">
        <v>4000</v>
      </c>
      <c r="F361" s="135">
        <v>50</v>
      </c>
    </row>
    <row r="362" spans="1:6" ht="15" customHeight="1">
      <c r="A362" s="130" t="s">
        <v>888</v>
      </c>
      <c r="B362" s="130" t="s">
        <v>889</v>
      </c>
      <c r="C362" s="130" t="s">
        <v>73</v>
      </c>
      <c r="D362" s="129">
        <v>4</v>
      </c>
      <c r="E362" s="134">
        <v>5452</v>
      </c>
      <c r="F362" s="135">
        <v>73.367571533382304</v>
      </c>
    </row>
    <row r="363" spans="1:6" ht="15" customHeight="1">
      <c r="A363" s="130" t="s">
        <v>890</v>
      </c>
      <c r="B363" s="130" t="s">
        <v>891</v>
      </c>
      <c r="C363" s="130" t="s">
        <v>73</v>
      </c>
      <c r="D363" s="129">
        <v>23</v>
      </c>
      <c r="E363" s="134">
        <v>5141</v>
      </c>
      <c r="F363" s="135">
        <v>447.38377747520002</v>
      </c>
    </row>
    <row r="364" spans="1:6" ht="15" customHeight="1">
      <c r="A364" s="130" t="s">
        <v>892</v>
      </c>
      <c r="B364" s="130" t="s">
        <v>893</v>
      </c>
      <c r="C364" s="130" t="s">
        <v>73</v>
      </c>
      <c r="D364" s="129">
        <v>6</v>
      </c>
      <c r="E364" s="134">
        <v>4834</v>
      </c>
      <c r="F364" s="135">
        <v>124.12081092263099</v>
      </c>
    </row>
    <row r="365" spans="1:6" ht="15" customHeight="1">
      <c r="A365" s="130" t="s">
        <v>894</v>
      </c>
      <c r="B365" s="130" t="s">
        <v>895</v>
      </c>
      <c r="C365" s="130" t="s">
        <v>73</v>
      </c>
      <c r="D365" s="129">
        <v>0</v>
      </c>
      <c r="E365" s="134">
        <v>4363</v>
      </c>
      <c r="F365" s="135">
        <v>0</v>
      </c>
    </row>
    <row r="366" spans="1:6" ht="15" customHeight="1">
      <c r="A366" s="130" t="s">
        <v>896</v>
      </c>
      <c r="B366" s="130" t="s">
        <v>897</v>
      </c>
      <c r="C366" s="130" t="s">
        <v>73</v>
      </c>
      <c r="D366" s="129">
        <v>1</v>
      </c>
      <c r="E366" s="134">
        <v>4006</v>
      </c>
      <c r="F366" s="135">
        <v>24.962556165751401</v>
      </c>
    </row>
    <row r="367" spans="1:6" ht="15" customHeight="1">
      <c r="A367" s="130" t="s">
        <v>898</v>
      </c>
      <c r="B367" s="130" t="s">
        <v>899</v>
      </c>
      <c r="C367" s="130" t="s">
        <v>73</v>
      </c>
      <c r="D367" s="129">
        <v>1</v>
      </c>
      <c r="E367" s="134">
        <v>2659</v>
      </c>
      <c r="F367" s="135">
        <v>37.608123354644597</v>
      </c>
    </row>
    <row r="368" spans="1:6" ht="15" customHeight="1">
      <c r="A368" s="130" t="s">
        <v>900</v>
      </c>
      <c r="B368" s="130" t="s">
        <v>901</v>
      </c>
      <c r="C368" s="130" t="s">
        <v>73</v>
      </c>
      <c r="D368" s="129">
        <v>0</v>
      </c>
      <c r="E368" s="134">
        <v>5098</v>
      </c>
      <c r="F368" s="135">
        <v>0</v>
      </c>
    </row>
    <row r="369" spans="1:6" ht="15" customHeight="1">
      <c r="A369" s="130" t="s">
        <v>902</v>
      </c>
      <c r="B369" s="130" t="s">
        <v>903</v>
      </c>
      <c r="C369" s="130" t="s">
        <v>73</v>
      </c>
      <c r="D369" s="129">
        <v>0</v>
      </c>
      <c r="E369" s="134">
        <v>5743</v>
      </c>
      <c r="F369" s="135">
        <v>0</v>
      </c>
    </row>
    <row r="370" spans="1:6" ht="15" customHeight="1">
      <c r="A370" s="130" t="s">
        <v>904</v>
      </c>
      <c r="B370" s="130" t="s">
        <v>905</v>
      </c>
      <c r="C370" s="130" t="s">
        <v>73</v>
      </c>
      <c r="D370" s="129">
        <v>0</v>
      </c>
      <c r="E370" s="134">
        <v>3707</v>
      </c>
      <c r="F370" s="135">
        <v>0</v>
      </c>
    </row>
    <row r="371" spans="1:6" ht="15" customHeight="1">
      <c r="A371" s="130" t="s">
        <v>906</v>
      </c>
      <c r="B371" s="130" t="s">
        <v>907</v>
      </c>
      <c r="C371" s="130" t="s">
        <v>73</v>
      </c>
      <c r="D371" s="129">
        <v>1</v>
      </c>
      <c r="E371" s="134">
        <v>2484</v>
      </c>
      <c r="F371" s="135">
        <v>40.2576489533011</v>
      </c>
    </row>
    <row r="372" spans="1:6" ht="15" customHeight="1">
      <c r="A372" s="130" t="s">
        <v>908</v>
      </c>
      <c r="B372" s="130" t="s">
        <v>909</v>
      </c>
      <c r="C372" s="130" t="s">
        <v>73</v>
      </c>
      <c r="D372" s="129">
        <v>4</v>
      </c>
      <c r="E372" s="134">
        <v>5941</v>
      </c>
      <c r="F372" s="135">
        <v>67.328732536610005</v>
      </c>
    </row>
    <row r="373" spans="1:6" ht="15" customHeight="1">
      <c r="A373" s="130" t="s">
        <v>910</v>
      </c>
      <c r="B373" s="130" t="s">
        <v>911</v>
      </c>
      <c r="C373" s="130" t="s">
        <v>73</v>
      </c>
      <c r="D373" s="129">
        <v>1</v>
      </c>
      <c r="E373" s="134">
        <v>3868</v>
      </c>
      <c r="F373" s="135">
        <v>25.853154084798401</v>
      </c>
    </row>
    <row r="374" spans="1:6" ht="15" customHeight="1">
      <c r="A374" s="130" t="s">
        <v>912</v>
      </c>
      <c r="B374" s="130" t="s">
        <v>913</v>
      </c>
      <c r="C374" s="130" t="s">
        <v>73</v>
      </c>
      <c r="D374" s="129">
        <v>2</v>
      </c>
      <c r="E374" s="134">
        <v>4264</v>
      </c>
      <c r="F374" s="135">
        <v>46.904315196998098</v>
      </c>
    </row>
    <row r="375" spans="1:6" ht="15" customHeight="1">
      <c r="A375" s="130" t="s">
        <v>914</v>
      </c>
      <c r="B375" s="130" t="s">
        <v>915</v>
      </c>
      <c r="C375" s="130" t="s">
        <v>73</v>
      </c>
      <c r="D375" s="129">
        <v>8</v>
      </c>
      <c r="E375" s="134">
        <v>3322</v>
      </c>
      <c r="F375" s="135">
        <v>240.818783865142</v>
      </c>
    </row>
    <row r="376" spans="1:6" ht="15" customHeight="1">
      <c r="A376" s="130" t="s">
        <v>916</v>
      </c>
      <c r="B376" s="130" t="s">
        <v>917</v>
      </c>
      <c r="C376" s="130" t="s">
        <v>73</v>
      </c>
      <c r="D376" s="129">
        <v>4</v>
      </c>
      <c r="E376" s="134">
        <v>3173</v>
      </c>
      <c r="F376" s="135">
        <v>126.063662149385</v>
      </c>
    </row>
    <row r="377" spans="1:6" ht="15" customHeight="1">
      <c r="A377" s="130" t="s">
        <v>918</v>
      </c>
      <c r="B377" s="130" t="s">
        <v>919</v>
      </c>
      <c r="C377" s="130" t="s">
        <v>73</v>
      </c>
      <c r="D377" s="129">
        <v>26</v>
      </c>
      <c r="E377" s="134">
        <v>3646</v>
      </c>
      <c r="F377" s="135">
        <v>713.11025781678597</v>
      </c>
    </row>
    <row r="378" spans="1:6" ht="15" customHeight="1">
      <c r="A378" s="130" t="s">
        <v>920</v>
      </c>
      <c r="B378" s="130" t="s">
        <v>921</v>
      </c>
      <c r="C378" s="130" t="s">
        <v>73</v>
      </c>
      <c r="D378" s="129">
        <v>6</v>
      </c>
      <c r="E378" s="134">
        <v>5075</v>
      </c>
      <c r="F378" s="135">
        <v>118.22660098522201</v>
      </c>
    </row>
    <row r="379" spans="1:6" ht="15" customHeight="1">
      <c r="A379" s="130" t="s">
        <v>922</v>
      </c>
      <c r="B379" s="130" t="s">
        <v>923</v>
      </c>
      <c r="C379" s="130" t="s">
        <v>73</v>
      </c>
      <c r="D379" s="129">
        <v>17</v>
      </c>
      <c r="E379" s="134">
        <v>7083</v>
      </c>
      <c r="F379" s="135">
        <v>240.01129464915999</v>
      </c>
    </row>
    <row r="380" spans="1:6" ht="15" customHeight="1">
      <c r="A380" s="130" t="s">
        <v>924</v>
      </c>
      <c r="B380" s="130" t="s">
        <v>925</v>
      </c>
      <c r="C380" s="130" t="s">
        <v>73</v>
      </c>
      <c r="D380" s="129">
        <v>2</v>
      </c>
      <c r="E380" s="134">
        <v>3321</v>
      </c>
      <c r="F380" s="135">
        <v>60.222824450466703</v>
      </c>
    </row>
    <row r="381" spans="1:6" ht="15" customHeight="1">
      <c r="A381" s="130" t="s">
        <v>926</v>
      </c>
      <c r="B381" s="130" t="s">
        <v>927</v>
      </c>
      <c r="C381" s="130" t="s">
        <v>73</v>
      </c>
      <c r="D381" s="129">
        <v>1</v>
      </c>
      <c r="E381" s="134">
        <v>6519</v>
      </c>
      <c r="F381" s="135">
        <v>15.3397760392698</v>
      </c>
    </row>
    <row r="382" spans="1:6" ht="15" customHeight="1">
      <c r="A382" s="130" t="s">
        <v>928</v>
      </c>
      <c r="B382" s="130" t="s">
        <v>929</v>
      </c>
      <c r="C382" s="130" t="s">
        <v>73</v>
      </c>
      <c r="D382" s="129">
        <v>15</v>
      </c>
      <c r="E382" s="134">
        <v>5939</v>
      </c>
      <c r="F382" s="135">
        <v>252.567772352248</v>
      </c>
    </row>
    <row r="383" spans="1:6" ht="15" customHeight="1">
      <c r="A383" s="130" t="s">
        <v>930</v>
      </c>
      <c r="B383" s="130" t="s">
        <v>931</v>
      </c>
      <c r="C383" s="130" t="s">
        <v>73</v>
      </c>
      <c r="D383" s="129">
        <v>4</v>
      </c>
      <c r="E383" s="134">
        <v>4844</v>
      </c>
      <c r="F383" s="135">
        <v>82.576383154417798</v>
      </c>
    </row>
    <row r="384" spans="1:6" ht="15" customHeight="1">
      <c r="A384" s="130" t="s">
        <v>932</v>
      </c>
      <c r="B384" s="130" t="s">
        <v>933</v>
      </c>
      <c r="C384" s="130" t="s">
        <v>73</v>
      </c>
      <c r="D384" s="129">
        <v>1</v>
      </c>
      <c r="E384" s="134">
        <v>4625</v>
      </c>
      <c r="F384" s="135">
        <v>21.6216216216216</v>
      </c>
    </row>
    <row r="385" spans="1:6" ht="15" customHeight="1">
      <c r="A385" s="130" t="s">
        <v>934</v>
      </c>
      <c r="B385" s="130" t="s">
        <v>935</v>
      </c>
      <c r="C385" s="130" t="s">
        <v>73</v>
      </c>
      <c r="D385" s="129">
        <v>8</v>
      </c>
      <c r="E385" s="134">
        <v>6001</v>
      </c>
      <c r="F385" s="135">
        <v>133.31111481419799</v>
      </c>
    </row>
    <row r="386" spans="1:6" ht="15" customHeight="1">
      <c r="A386" s="130" t="s">
        <v>936</v>
      </c>
      <c r="B386" s="130" t="s">
        <v>937</v>
      </c>
      <c r="C386" s="130" t="s">
        <v>73</v>
      </c>
      <c r="D386" s="129">
        <v>12</v>
      </c>
      <c r="E386" s="134">
        <v>5205</v>
      </c>
      <c r="F386" s="135">
        <v>230.54755043227701</v>
      </c>
    </row>
    <row r="387" spans="1:6" ht="15" customHeight="1">
      <c r="A387" s="130" t="s">
        <v>938</v>
      </c>
      <c r="B387" s="130" t="s">
        <v>939</v>
      </c>
      <c r="C387" s="130" t="s">
        <v>73</v>
      </c>
      <c r="D387" s="129">
        <v>1</v>
      </c>
      <c r="E387" s="134">
        <v>5993</v>
      </c>
      <c r="F387" s="135">
        <v>16.686133822793298</v>
      </c>
    </row>
    <row r="388" spans="1:6" ht="15" customHeight="1">
      <c r="A388" s="130" t="s">
        <v>940</v>
      </c>
      <c r="B388" s="130" t="s">
        <v>941</v>
      </c>
      <c r="C388" s="130" t="s">
        <v>73</v>
      </c>
      <c r="D388" s="129">
        <v>2</v>
      </c>
      <c r="E388" s="134">
        <v>4798</v>
      </c>
      <c r="F388" s="135">
        <v>41.684035014589398</v>
      </c>
    </row>
    <row r="389" spans="1:6" ht="15" customHeight="1">
      <c r="A389" s="130" t="s">
        <v>942</v>
      </c>
      <c r="B389" s="130" t="s">
        <v>943</v>
      </c>
      <c r="C389" s="130" t="s">
        <v>73</v>
      </c>
      <c r="D389" s="129">
        <v>2</v>
      </c>
      <c r="E389" s="134">
        <v>8016</v>
      </c>
      <c r="F389" s="135">
        <v>24.950099800399201</v>
      </c>
    </row>
    <row r="390" spans="1:6" ht="15" customHeight="1">
      <c r="A390" s="130" t="s">
        <v>944</v>
      </c>
      <c r="B390" s="130" t="s">
        <v>945</v>
      </c>
      <c r="C390" s="130" t="s">
        <v>73</v>
      </c>
      <c r="D390" s="129">
        <v>1</v>
      </c>
      <c r="E390" s="134">
        <v>6418</v>
      </c>
      <c r="F390" s="135">
        <v>15.581177937052001</v>
      </c>
    </row>
    <row r="391" spans="1:6" ht="15" customHeight="1">
      <c r="A391" s="130" t="s">
        <v>946</v>
      </c>
      <c r="B391" s="130" t="s">
        <v>947</v>
      </c>
      <c r="C391" s="130" t="s">
        <v>73</v>
      </c>
      <c r="D391" s="129">
        <v>1</v>
      </c>
      <c r="E391" s="134">
        <v>8441</v>
      </c>
      <c r="F391" s="135">
        <v>11.846937566638999</v>
      </c>
    </row>
    <row r="392" spans="1:6" ht="15" customHeight="1">
      <c r="A392" s="130" t="s">
        <v>948</v>
      </c>
      <c r="B392" s="130" t="s">
        <v>949</v>
      </c>
      <c r="C392" s="130" t="s">
        <v>73</v>
      </c>
      <c r="D392" s="129">
        <v>0</v>
      </c>
      <c r="E392" s="134">
        <v>6689</v>
      </c>
      <c r="F392" s="135">
        <v>0</v>
      </c>
    </row>
    <row r="393" spans="1:6" ht="15" customHeight="1">
      <c r="A393" s="130" t="s">
        <v>950</v>
      </c>
      <c r="B393" s="130" t="s">
        <v>951</v>
      </c>
      <c r="C393" s="130" t="s">
        <v>73</v>
      </c>
      <c r="D393" s="129">
        <v>0</v>
      </c>
      <c r="E393" s="134">
        <v>9039</v>
      </c>
      <c r="F393" s="135">
        <v>0</v>
      </c>
    </row>
    <row r="394" spans="1:6" ht="15" customHeight="1">
      <c r="A394" s="130" t="s">
        <v>952</v>
      </c>
      <c r="B394" s="130" t="s">
        <v>953</v>
      </c>
      <c r="C394" s="130" t="s">
        <v>73</v>
      </c>
      <c r="D394" s="129">
        <v>0</v>
      </c>
      <c r="E394" s="134">
        <v>2974</v>
      </c>
      <c r="F394" s="135">
        <v>0</v>
      </c>
    </row>
    <row r="395" spans="1:6" ht="15" customHeight="1">
      <c r="A395" s="130" t="s">
        <v>954</v>
      </c>
      <c r="B395" s="130" t="s">
        <v>955</v>
      </c>
      <c r="C395" s="130" t="s">
        <v>73</v>
      </c>
      <c r="D395" s="129">
        <v>3</v>
      </c>
      <c r="E395" s="134">
        <v>5010</v>
      </c>
      <c r="F395" s="135">
        <v>59.880239520958099</v>
      </c>
    </row>
    <row r="396" spans="1:6" ht="15" customHeight="1">
      <c r="A396" s="130" t="s">
        <v>956</v>
      </c>
      <c r="B396" s="130" t="s">
        <v>957</v>
      </c>
      <c r="C396" s="130" t="s">
        <v>73</v>
      </c>
      <c r="D396" s="129">
        <v>2</v>
      </c>
      <c r="E396" s="134">
        <v>5165</v>
      </c>
      <c r="F396" s="135">
        <v>38.7221684414327</v>
      </c>
    </row>
    <row r="397" spans="1:6" ht="15" customHeight="1">
      <c r="A397" s="130" t="s">
        <v>958</v>
      </c>
      <c r="B397" s="130" t="s">
        <v>959</v>
      </c>
      <c r="C397" s="130" t="s">
        <v>73</v>
      </c>
      <c r="D397" s="129">
        <v>6</v>
      </c>
      <c r="E397" s="134">
        <v>5391</v>
      </c>
      <c r="F397" s="135">
        <v>111.296605453534</v>
      </c>
    </row>
    <row r="398" spans="1:6" ht="15" customHeight="1">
      <c r="A398" s="130" t="s">
        <v>960</v>
      </c>
      <c r="B398" s="130" t="s">
        <v>961</v>
      </c>
      <c r="C398" s="130" t="s">
        <v>73</v>
      </c>
      <c r="D398" s="129">
        <v>8</v>
      </c>
      <c r="E398" s="134">
        <v>4748</v>
      </c>
      <c r="F398" s="135">
        <v>168.49199663016</v>
      </c>
    </row>
    <row r="399" spans="1:6" ht="15" customHeight="1">
      <c r="A399" s="130" t="s">
        <v>962</v>
      </c>
      <c r="B399" s="130" t="s">
        <v>963</v>
      </c>
      <c r="C399" s="130" t="s">
        <v>73</v>
      </c>
      <c r="D399" s="129">
        <v>8</v>
      </c>
      <c r="E399" s="134">
        <v>3707</v>
      </c>
      <c r="F399" s="135">
        <v>215.80793094146199</v>
      </c>
    </row>
    <row r="400" spans="1:6" ht="15" customHeight="1">
      <c r="A400" s="130" t="s">
        <v>964</v>
      </c>
      <c r="B400" s="130" t="s">
        <v>965</v>
      </c>
      <c r="C400" s="130" t="s">
        <v>73</v>
      </c>
      <c r="D400" s="129">
        <v>1</v>
      </c>
      <c r="E400" s="134">
        <v>4352</v>
      </c>
      <c r="F400" s="135">
        <v>22.977941176470601</v>
      </c>
    </row>
    <row r="401" spans="1:6" ht="15" customHeight="1">
      <c r="A401" s="130" t="s">
        <v>966</v>
      </c>
      <c r="B401" s="130" t="s">
        <v>967</v>
      </c>
      <c r="C401" s="130" t="s">
        <v>73</v>
      </c>
      <c r="D401" s="129">
        <v>11</v>
      </c>
      <c r="E401" s="134">
        <v>5246</v>
      </c>
      <c r="F401" s="135">
        <v>209.68356843309201</v>
      </c>
    </row>
    <row r="402" spans="1:6" ht="15" customHeight="1">
      <c r="A402" s="130" t="s">
        <v>968</v>
      </c>
      <c r="B402" s="130" t="s">
        <v>969</v>
      </c>
      <c r="C402" s="130" t="s">
        <v>73</v>
      </c>
      <c r="D402" s="129">
        <v>2</v>
      </c>
      <c r="E402" s="134">
        <v>4399</v>
      </c>
      <c r="F402" s="135">
        <v>45.464878381450298</v>
      </c>
    </row>
    <row r="403" spans="1:6" ht="15" customHeight="1">
      <c r="A403" s="130" t="s">
        <v>970</v>
      </c>
      <c r="B403" s="130" t="s">
        <v>971</v>
      </c>
      <c r="C403" s="130" t="s">
        <v>73</v>
      </c>
      <c r="D403" s="129">
        <v>2</v>
      </c>
      <c r="E403" s="134">
        <v>4114</v>
      </c>
      <c r="F403" s="135">
        <v>48.614487117160898</v>
      </c>
    </row>
    <row r="404" spans="1:6" ht="15" customHeight="1">
      <c r="A404" s="130" t="s">
        <v>972</v>
      </c>
      <c r="B404" s="130" t="s">
        <v>973</v>
      </c>
      <c r="C404" s="130" t="s">
        <v>73</v>
      </c>
      <c r="D404" s="129">
        <v>0</v>
      </c>
      <c r="E404" s="134">
        <v>2557</v>
      </c>
      <c r="F404" s="135">
        <v>0</v>
      </c>
    </row>
    <row r="405" spans="1:6" ht="15" customHeight="1">
      <c r="A405" s="130" t="s">
        <v>974</v>
      </c>
      <c r="B405" s="130" t="s">
        <v>975</v>
      </c>
      <c r="C405" s="130" t="s">
        <v>73</v>
      </c>
      <c r="D405" s="129">
        <v>2</v>
      </c>
      <c r="E405" s="134">
        <v>3579</v>
      </c>
      <c r="F405" s="135">
        <v>55.881531153953603</v>
      </c>
    </row>
    <row r="406" spans="1:6" ht="15" customHeight="1">
      <c r="A406" s="130" t="s">
        <v>976</v>
      </c>
      <c r="B406" s="130" t="s">
        <v>977</v>
      </c>
      <c r="C406" s="130" t="s">
        <v>73</v>
      </c>
      <c r="D406" s="129">
        <v>0</v>
      </c>
      <c r="E406" s="134">
        <v>2864</v>
      </c>
      <c r="F406" s="135">
        <v>0</v>
      </c>
    </row>
    <row r="407" spans="1:6" ht="15" customHeight="1">
      <c r="A407" s="130" t="s">
        <v>978</v>
      </c>
      <c r="B407" s="130" t="s">
        <v>979</v>
      </c>
      <c r="C407" s="130" t="s">
        <v>73</v>
      </c>
      <c r="D407" s="129">
        <v>4</v>
      </c>
      <c r="E407" s="134">
        <v>3523</v>
      </c>
      <c r="F407" s="135">
        <v>113.539596934431</v>
      </c>
    </row>
    <row r="408" spans="1:6" ht="15" customHeight="1">
      <c r="A408" s="130" t="s">
        <v>980</v>
      </c>
      <c r="B408" s="130" t="s">
        <v>981</v>
      </c>
      <c r="C408" s="130" t="s">
        <v>73</v>
      </c>
      <c r="D408" s="129">
        <v>10</v>
      </c>
      <c r="E408" s="134">
        <v>4407</v>
      </c>
      <c r="F408" s="135">
        <v>226.91173133651</v>
      </c>
    </row>
    <row r="409" spans="1:6" ht="15" customHeight="1">
      <c r="A409" s="130" t="s">
        <v>982</v>
      </c>
      <c r="B409" s="130" t="s">
        <v>983</v>
      </c>
      <c r="C409" s="130" t="s">
        <v>73</v>
      </c>
      <c r="D409" s="129">
        <v>4</v>
      </c>
      <c r="E409" s="134">
        <v>4615</v>
      </c>
      <c r="F409" s="135">
        <v>86.673889490790899</v>
      </c>
    </row>
    <row r="410" spans="1:6" ht="15" customHeight="1">
      <c r="A410" s="130" t="s">
        <v>984</v>
      </c>
      <c r="B410" s="130" t="s">
        <v>985</v>
      </c>
      <c r="C410" s="130" t="s">
        <v>73</v>
      </c>
      <c r="D410" s="129">
        <v>2</v>
      </c>
      <c r="E410" s="134">
        <v>4525</v>
      </c>
      <c r="F410" s="135">
        <v>44.198895027624303</v>
      </c>
    </row>
    <row r="411" spans="1:6" ht="15" customHeight="1">
      <c r="A411" s="130" t="s">
        <v>986</v>
      </c>
      <c r="B411" s="130" t="s">
        <v>987</v>
      </c>
      <c r="C411" s="130" t="s">
        <v>73</v>
      </c>
      <c r="D411" s="129">
        <v>2</v>
      </c>
      <c r="E411" s="134">
        <v>5456</v>
      </c>
      <c r="F411" s="135">
        <v>36.656891495601201</v>
      </c>
    </row>
    <row r="412" spans="1:6" ht="15" customHeight="1">
      <c r="A412" s="130" t="s">
        <v>988</v>
      </c>
      <c r="B412" s="130" t="s">
        <v>989</v>
      </c>
      <c r="C412" s="130" t="s">
        <v>73</v>
      </c>
      <c r="D412" s="129">
        <v>1</v>
      </c>
      <c r="E412" s="134">
        <v>5508</v>
      </c>
      <c r="F412" s="135">
        <v>18.155410312273101</v>
      </c>
    </row>
    <row r="413" spans="1:6" ht="15" customHeight="1">
      <c r="A413" s="130" t="s">
        <v>990</v>
      </c>
      <c r="B413" s="130" t="s">
        <v>991</v>
      </c>
      <c r="C413" s="130" t="s">
        <v>73</v>
      </c>
      <c r="D413" s="129">
        <v>1</v>
      </c>
      <c r="E413" s="134">
        <v>5585</v>
      </c>
      <c r="F413" s="135">
        <v>17.905102954341999</v>
      </c>
    </row>
    <row r="414" spans="1:6" ht="15" customHeight="1">
      <c r="A414" s="130" t="s">
        <v>992</v>
      </c>
      <c r="B414" s="130" t="s">
        <v>993</v>
      </c>
      <c r="C414" s="130" t="s">
        <v>73</v>
      </c>
      <c r="D414" s="129">
        <v>2</v>
      </c>
      <c r="E414" s="134">
        <v>5562</v>
      </c>
      <c r="F414" s="135">
        <v>35.958288385472898</v>
      </c>
    </row>
    <row r="415" spans="1:6" ht="15" customHeight="1">
      <c r="A415" s="130" t="s">
        <v>994</v>
      </c>
      <c r="B415" s="130" t="s">
        <v>995</v>
      </c>
      <c r="C415" s="130" t="s">
        <v>73</v>
      </c>
      <c r="D415" s="129">
        <v>1</v>
      </c>
      <c r="E415" s="134">
        <v>3847</v>
      </c>
      <c r="F415" s="135">
        <v>25.994281258123198</v>
      </c>
    </row>
    <row r="416" spans="1:6" ht="15" customHeight="1">
      <c r="A416" s="130" t="s">
        <v>996</v>
      </c>
      <c r="B416" s="130" t="s">
        <v>997</v>
      </c>
      <c r="C416" s="130" t="s">
        <v>73</v>
      </c>
      <c r="D416" s="129">
        <v>17</v>
      </c>
      <c r="E416" s="134">
        <v>3592</v>
      </c>
      <c r="F416" s="135">
        <v>473.273942093541</v>
      </c>
    </row>
    <row r="417" spans="1:6" ht="15" customHeight="1">
      <c r="A417" s="130" t="s">
        <v>998</v>
      </c>
      <c r="B417" s="130" t="s">
        <v>999</v>
      </c>
      <c r="C417" s="130" t="s">
        <v>73</v>
      </c>
      <c r="D417" s="129">
        <v>1</v>
      </c>
      <c r="E417" s="134">
        <v>5943</v>
      </c>
      <c r="F417" s="135">
        <v>16.826518593303</v>
      </c>
    </row>
    <row r="418" spans="1:6" ht="15" customHeight="1">
      <c r="A418" s="130" t="s">
        <v>1000</v>
      </c>
      <c r="B418" s="130" t="s">
        <v>1001</v>
      </c>
      <c r="C418" s="130" t="s">
        <v>73</v>
      </c>
      <c r="D418" s="129">
        <v>1</v>
      </c>
      <c r="E418" s="134">
        <v>3576</v>
      </c>
      <c r="F418" s="135">
        <v>27.964205816554799</v>
      </c>
    </row>
    <row r="419" spans="1:6" ht="15" customHeight="1">
      <c r="A419" s="130" t="s">
        <v>1002</v>
      </c>
      <c r="B419" s="130" t="s">
        <v>1003</v>
      </c>
      <c r="C419" s="130" t="s">
        <v>73</v>
      </c>
      <c r="D419" s="129">
        <v>12</v>
      </c>
      <c r="E419" s="134">
        <v>3874</v>
      </c>
      <c r="F419" s="135">
        <v>309.75735673722301</v>
      </c>
    </row>
    <row r="420" spans="1:6" ht="15" customHeight="1">
      <c r="A420" s="130" t="s">
        <v>1004</v>
      </c>
      <c r="B420" s="130" t="s">
        <v>1005</v>
      </c>
      <c r="C420" s="130" t="s">
        <v>73</v>
      </c>
      <c r="D420" s="129">
        <v>4</v>
      </c>
      <c r="E420" s="134">
        <v>3852</v>
      </c>
      <c r="F420" s="135">
        <v>103.84215991692599</v>
      </c>
    </row>
    <row r="421" spans="1:6" ht="15" customHeight="1">
      <c r="A421" s="130" t="s">
        <v>1006</v>
      </c>
      <c r="B421" s="130" t="s">
        <v>1007</v>
      </c>
      <c r="C421" s="130" t="s">
        <v>73</v>
      </c>
      <c r="D421" s="129">
        <v>6</v>
      </c>
      <c r="E421" s="134">
        <v>4739</v>
      </c>
      <c r="F421" s="135">
        <v>126.60898923823601</v>
      </c>
    </row>
    <row r="422" spans="1:6" ht="15" customHeight="1">
      <c r="A422" s="130" t="s">
        <v>1008</v>
      </c>
      <c r="B422" s="130" t="s">
        <v>1009</v>
      </c>
      <c r="C422" s="130" t="s">
        <v>73</v>
      </c>
      <c r="D422" s="129">
        <v>7</v>
      </c>
      <c r="E422" s="134">
        <v>3899</v>
      </c>
      <c r="F422" s="135">
        <v>179.53321364452401</v>
      </c>
    </row>
    <row r="423" spans="1:6" ht="15" customHeight="1">
      <c r="A423" s="130" t="s">
        <v>1010</v>
      </c>
      <c r="B423" s="130" t="s">
        <v>1011</v>
      </c>
      <c r="C423" s="130" t="s">
        <v>73</v>
      </c>
      <c r="D423" s="129">
        <v>0</v>
      </c>
      <c r="E423" s="134">
        <v>4359</v>
      </c>
      <c r="F423" s="135">
        <v>0</v>
      </c>
    </row>
    <row r="424" spans="1:6" ht="15" customHeight="1">
      <c r="A424" s="130" t="s">
        <v>1012</v>
      </c>
      <c r="B424" s="130" t="s">
        <v>1013</v>
      </c>
      <c r="C424" s="130" t="s">
        <v>73</v>
      </c>
      <c r="D424" s="129">
        <v>3</v>
      </c>
      <c r="E424" s="134">
        <v>4871</v>
      </c>
      <c r="F424" s="135">
        <v>61.588996099363598</v>
      </c>
    </row>
    <row r="425" spans="1:6" ht="15" customHeight="1">
      <c r="A425" s="130" t="s">
        <v>1014</v>
      </c>
      <c r="B425" s="130" t="s">
        <v>1015</v>
      </c>
      <c r="C425" s="130" t="s">
        <v>73</v>
      </c>
      <c r="D425" s="129">
        <v>0</v>
      </c>
      <c r="E425" s="134">
        <v>2852</v>
      </c>
      <c r="F425" s="135">
        <v>0</v>
      </c>
    </row>
    <row r="426" spans="1:6" ht="15" customHeight="1">
      <c r="A426" s="130" t="s">
        <v>1016</v>
      </c>
      <c r="B426" s="130" t="s">
        <v>1017</v>
      </c>
      <c r="C426" s="130" t="s">
        <v>73</v>
      </c>
      <c r="D426" s="129">
        <v>0</v>
      </c>
      <c r="E426" s="134">
        <v>3391</v>
      </c>
      <c r="F426" s="135">
        <v>0</v>
      </c>
    </row>
    <row r="427" spans="1:6" ht="15" customHeight="1">
      <c r="A427" s="130" t="s">
        <v>1018</v>
      </c>
      <c r="B427" s="130" t="s">
        <v>1019</v>
      </c>
      <c r="C427" s="130" t="s">
        <v>73</v>
      </c>
      <c r="D427" s="129">
        <v>0</v>
      </c>
      <c r="E427" s="134">
        <v>3254</v>
      </c>
      <c r="F427" s="135">
        <v>0</v>
      </c>
    </row>
    <row r="428" spans="1:6" ht="15" customHeight="1">
      <c r="A428" s="130" t="s">
        <v>1020</v>
      </c>
      <c r="B428" s="130" t="s">
        <v>1021</v>
      </c>
      <c r="C428" s="130" t="s">
        <v>73</v>
      </c>
      <c r="D428" s="129">
        <v>0</v>
      </c>
      <c r="E428" s="134">
        <v>5805</v>
      </c>
      <c r="F428" s="135">
        <v>0</v>
      </c>
    </row>
    <row r="429" spans="1:6" ht="15" customHeight="1">
      <c r="A429" s="130" t="s">
        <v>1022</v>
      </c>
      <c r="B429" s="130" t="s">
        <v>1023</v>
      </c>
      <c r="C429" s="130" t="s">
        <v>73</v>
      </c>
      <c r="D429" s="129">
        <v>2</v>
      </c>
      <c r="E429" s="134">
        <v>4171</v>
      </c>
      <c r="F429" s="135">
        <v>47.950131862862598</v>
      </c>
    </row>
    <row r="430" spans="1:6" ht="15" customHeight="1">
      <c r="A430" s="130" t="s">
        <v>1024</v>
      </c>
      <c r="B430" s="130" t="s">
        <v>1025</v>
      </c>
      <c r="C430" s="130" t="s">
        <v>73</v>
      </c>
      <c r="D430" s="129">
        <v>0</v>
      </c>
      <c r="E430" s="134">
        <v>6887</v>
      </c>
      <c r="F430" s="135">
        <v>0</v>
      </c>
    </row>
    <row r="431" spans="1:6" ht="15" customHeight="1">
      <c r="A431" s="130" t="s">
        <v>1026</v>
      </c>
      <c r="B431" s="130" t="s">
        <v>1027</v>
      </c>
      <c r="C431" s="130" t="s">
        <v>73</v>
      </c>
      <c r="D431" s="129">
        <v>6</v>
      </c>
      <c r="E431" s="134">
        <v>4439</v>
      </c>
      <c r="F431" s="135">
        <v>135.165577832845</v>
      </c>
    </row>
    <row r="432" spans="1:6" ht="15" customHeight="1">
      <c r="A432" s="130" t="s">
        <v>1028</v>
      </c>
      <c r="B432" s="130" t="s">
        <v>1029</v>
      </c>
      <c r="C432" s="130" t="s">
        <v>73</v>
      </c>
      <c r="D432" s="129">
        <v>1</v>
      </c>
      <c r="E432" s="134">
        <v>4502</v>
      </c>
      <c r="F432" s="135">
        <v>22.2123500666371</v>
      </c>
    </row>
    <row r="433" spans="1:6" ht="15" customHeight="1">
      <c r="A433" s="130" t="s">
        <v>1030</v>
      </c>
      <c r="B433" s="130" t="s">
        <v>1031</v>
      </c>
      <c r="C433" s="130" t="s">
        <v>73</v>
      </c>
      <c r="D433" s="129">
        <v>3</v>
      </c>
      <c r="E433" s="134">
        <v>4720</v>
      </c>
      <c r="F433" s="135">
        <v>63.559322033898297</v>
      </c>
    </row>
    <row r="434" spans="1:6" ht="15" customHeight="1">
      <c r="A434" s="130" t="s">
        <v>1032</v>
      </c>
      <c r="B434" s="130" t="s">
        <v>1033</v>
      </c>
      <c r="C434" s="130" t="s">
        <v>73</v>
      </c>
      <c r="D434" s="129">
        <v>3</v>
      </c>
      <c r="E434" s="134">
        <v>6028</v>
      </c>
      <c r="F434" s="135">
        <v>49.767750497677497</v>
      </c>
    </row>
    <row r="435" spans="1:6" ht="15" customHeight="1">
      <c r="A435" s="130" t="s">
        <v>1034</v>
      </c>
      <c r="B435" s="130" t="s">
        <v>1035</v>
      </c>
      <c r="C435" s="130" t="s">
        <v>73</v>
      </c>
      <c r="D435" s="129">
        <v>2</v>
      </c>
      <c r="E435" s="134">
        <v>4764</v>
      </c>
      <c r="F435" s="135">
        <v>41.981528127623903</v>
      </c>
    </row>
    <row r="436" spans="1:6" ht="15" customHeight="1">
      <c r="A436" s="130" t="s">
        <v>1036</v>
      </c>
      <c r="B436" s="130" t="s">
        <v>1037</v>
      </c>
      <c r="C436" s="130" t="s">
        <v>73</v>
      </c>
      <c r="D436" s="129">
        <v>5</v>
      </c>
      <c r="E436" s="134">
        <v>5260</v>
      </c>
      <c r="F436" s="135">
        <v>95.057034220532302</v>
      </c>
    </row>
    <row r="437" spans="1:6" ht="15" customHeight="1">
      <c r="A437" s="130" t="s">
        <v>1038</v>
      </c>
      <c r="B437" s="130" t="s">
        <v>1039</v>
      </c>
      <c r="C437" s="130" t="s">
        <v>73</v>
      </c>
      <c r="D437" s="129">
        <v>4</v>
      </c>
      <c r="E437" s="134">
        <v>5722</v>
      </c>
      <c r="F437" s="135">
        <v>69.905627403005994</v>
      </c>
    </row>
    <row r="438" spans="1:6" ht="15" customHeight="1">
      <c r="A438" s="130" t="s">
        <v>1040</v>
      </c>
      <c r="B438" s="130" t="s">
        <v>1041</v>
      </c>
      <c r="C438" s="130" t="s">
        <v>73</v>
      </c>
      <c r="D438" s="129">
        <v>1</v>
      </c>
      <c r="E438" s="134">
        <v>3029</v>
      </c>
      <c r="F438" s="135">
        <v>33.014196104324903</v>
      </c>
    </row>
    <row r="439" spans="1:6" ht="15" customHeight="1">
      <c r="A439" s="130" t="s">
        <v>1042</v>
      </c>
      <c r="B439" s="130" t="s">
        <v>1043</v>
      </c>
      <c r="C439" s="130" t="s">
        <v>73</v>
      </c>
      <c r="D439" s="129">
        <v>13</v>
      </c>
      <c r="E439" s="134">
        <v>4045</v>
      </c>
      <c r="F439" s="135">
        <v>321.38442521631703</v>
      </c>
    </row>
    <row r="440" spans="1:6" ht="15" customHeight="1">
      <c r="A440" s="130" t="s">
        <v>1044</v>
      </c>
      <c r="B440" s="130" t="s">
        <v>1045</v>
      </c>
      <c r="C440" s="130" t="s">
        <v>73</v>
      </c>
      <c r="D440" s="129">
        <v>1</v>
      </c>
      <c r="E440" s="134">
        <v>4269</v>
      </c>
      <c r="F440" s="135">
        <v>23.424689622862498</v>
      </c>
    </row>
    <row r="441" spans="1:6" ht="15" customHeight="1">
      <c r="A441" s="130" t="s">
        <v>1046</v>
      </c>
      <c r="B441" s="130" t="s">
        <v>1047</v>
      </c>
      <c r="C441" s="130" t="s">
        <v>73</v>
      </c>
      <c r="D441" s="129">
        <v>1</v>
      </c>
      <c r="E441" s="134">
        <v>6007</v>
      </c>
      <c r="F441" s="135">
        <v>16.647244880972199</v>
      </c>
    </row>
    <row r="442" spans="1:6" ht="15" customHeight="1">
      <c r="A442" s="130" t="s">
        <v>1048</v>
      </c>
      <c r="B442" s="130" t="s">
        <v>1049</v>
      </c>
      <c r="C442" s="130" t="s">
        <v>73</v>
      </c>
      <c r="D442" s="129">
        <v>1</v>
      </c>
      <c r="E442" s="134">
        <v>4563</v>
      </c>
      <c r="F442" s="135">
        <v>21.915406530791198</v>
      </c>
    </row>
    <row r="443" spans="1:6" ht="15" customHeight="1">
      <c r="A443" s="130" t="s">
        <v>1050</v>
      </c>
      <c r="B443" s="130" t="s">
        <v>1051</v>
      </c>
      <c r="C443" s="130" t="s">
        <v>73</v>
      </c>
      <c r="D443" s="129">
        <v>1</v>
      </c>
      <c r="E443" s="134">
        <v>2814</v>
      </c>
      <c r="F443" s="135">
        <v>35.536602700781799</v>
      </c>
    </row>
    <row r="444" spans="1:6" ht="15" customHeight="1">
      <c r="A444" s="130" t="s">
        <v>1052</v>
      </c>
      <c r="B444" s="130" t="s">
        <v>1053</v>
      </c>
      <c r="C444" s="130" t="s">
        <v>73</v>
      </c>
      <c r="D444" s="129">
        <v>9</v>
      </c>
      <c r="E444" s="134">
        <v>4069</v>
      </c>
      <c r="F444" s="135">
        <v>221.18456623249</v>
      </c>
    </row>
    <row r="445" spans="1:6" ht="15" customHeight="1">
      <c r="A445" s="130" t="s">
        <v>1054</v>
      </c>
      <c r="B445" s="130" t="s">
        <v>1055</v>
      </c>
      <c r="C445" s="130" t="s">
        <v>73</v>
      </c>
      <c r="D445" s="129">
        <v>6</v>
      </c>
      <c r="E445" s="134">
        <v>6244</v>
      </c>
      <c r="F445" s="135">
        <v>96.092248558616305</v>
      </c>
    </row>
    <row r="446" spans="1:6" ht="15" customHeight="1">
      <c r="A446" s="130" t="s">
        <v>1056</v>
      </c>
      <c r="B446" s="130" t="s">
        <v>1057</v>
      </c>
      <c r="C446" s="130" t="s">
        <v>73</v>
      </c>
      <c r="D446" s="129">
        <v>2</v>
      </c>
      <c r="E446" s="134">
        <v>4337</v>
      </c>
      <c r="F446" s="135">
        <v>46.114825916532197</v>
      </c>
    </row>
    <row r="447" spans="1:6" ht="15" customHeight="1">
      <c r="A447" s="130" t="s">
        <v>1058</v>
      </c>
      <c r="B447" s="130" t="s">
        <v>1059</v>
      </c>
      <c r="C447" s="130" t="s">
        <v>73</v>
      </c>
      <c r="D447" s="129">
        <v>3</v>
      </c>
      <c r="E447" s="134">
        <v>5294</v>
      </c>
      <c r="F447" s="135">
        <v>56.6679259539101</v>
      </c>
    </row>
    <row r="448" spans="1:6" ht="15" customHeight="1">
      <c r="A448" s="130" t="s">
        <v>1060</v>
      </c>
      <c r="B448" s="130" t="s">
        <v>1061</v>
      </c>
      <c r="C448" s="130" t="s">
        <v>73</v>
      </c>
      <c r="D448" s="129">
        <v>2</v>
      </c>
      <c r="E448" s="134">
        <v>3848</v>
      </c>
      <c r="F448" s="135">
        <v>51.975051975051997</v>
      </c>
    </row>
    <row r="449" spans="1:6" ht="15" customHeight="1">
      <c r="A449" s="130" t="s">
        <v>1062</v>
      </c>
      <c r="B449" s="130" t="s">
        <v>1063</v>
      </c>
      <c r="C449" s="130" t="s">
        <v>73</v>
      </c>
      <c r="D449" s="129">
        <v>12</v>
      </c>
      <c r="E449" s="134">
        <v>5692</v>
      </c>
      <c r="F449" s="135">
        <v>210.822206605763</v>
      </c>
    </row>
    <row r="450" spans="1:6" ht="15" customHeight="1">
      <c r="A450" s="130" t="s">
        <v>1064</v>
      </c>
      <c r="B450" s="130" t="s">
        <v>1065</v>
      </c>
      <c r="C450" s="130" t="s">
        <v>73</v>
      </c>
      <c r="D450" s="129">
        <v>1</v>
      </c>
      <c r="E450" s="134">
        <v>2733</v>
      </c>
      <c r="F450" s="135">
        <v>36.589828027808302</v>
      </c>
    </row>
    <row r="451" spans="1:6" ht="15" customHeight="1">
      <c r="A451" s="130" t="s">
        <v>1066</v>
      </c>
      <c r="B451" s="130" t="s">
        <v>1067</v>
      </c>
      <c r="C451" s="130" t="s">
        <v>73</v>
      </c>
      <c r="D451" s="129">
        <v>4</v>
      </c>
      <c r="E451" s="134">
        <v>4562</v>
      </c>
      <c r="F451" s="135">
        <v>87.680841736080694</v>
      </c>
    </row>
    <row r="452" spans="1:6" ht="15" customHeight="1">
      <c r="A452" s="130" t="s">
        <v>1068</v>
      </c>
      <c r="B452" s="130" t="s">
        <v>1069</v>
      </c>
      <c r="C452" s="130" t="s">
        <v>73</v>
      </c>
      <c r="D452" s="129">
        <v>1</v>
      </c>
      <c r="E452" s="134">
        <v>5027</v>
      </c>
      <c r="F452" s="135">
        <v>19.8925800676348</v>
      </c>
    </row>
    <row r="453" spans="1:6" ht="15" customHeight="1">
      <c r="A453" s="130" t="s">
        <v>1070</v>
      </c>
      <c r="B453" s="130" t="s">
        <v>1071</v>
      </c>
      <c r="C453" s="130" t="s">
        <v>73</v>
      </c>
      <c r="D453" s="129">
        <v>3</v>
      </c>
      <c r="E453" s="134">
        <v>3543</v>
      </c>
      <c r="F453" s="135">
        <v>84.674005080440296</v>
      </c>
    </row>
    <row r="454" spans="1:6" ht="15" customHeight="1">
      <c r="A454" s="130" t="s">
        <v>1072</v>
      </c>
      <c r="B454" s="130" t="s">
        <v>1073</v>
      </c>
      <c r="C454" s="130" t="s">
        <v>73</v>
      </c>
      <c r="D454" s="129">
        <v>2</v>
      </c>
      <c r="E454" s="134">
        <v>8502</v>
      </c>
      <c r="F454" s="135">
        <v>23.523876734885899</v>
      </c>
    </row>
    <row r="455" spans="1:6" ht="15" customHeight="1">
      <c r="A455" s="130" t="s">
        <v>1074</v>
      </c>
      <c r="B455" s="130" t="s">
        <v>1075</v>
      </c>
      <c r="C455" s="130" t="s">
        <v>73</v>
      </c>
      <c r="D455" s="129">
        <v>2</v>
      </c>
      <c r="E455" s="134">
        <v>5008</v>
      </c>
      <c r="F455" s="135">
        <v>39.936102236421704</v>
      </c>
    </row>
    <row r="456" spans="1:6" ht="15" customHeight="1">
      <c r="A456" s="130" t="s">
        <v>1076</v>
      </c>
      <c r="B456" s="130" t="s">
        <v>1077</v>
      </c>
      <c r="C456" s="130" t="s">
        <v>73</v>
      </c>
      <c r="D456" s="129">
        <v>0</v>
      </c>
      <c r="E456" s="134">
        <v>3939</v>
      </c>
      <c r="F456" s="135">
        <v>0</v>
      </c>
    </row>
    <row r="457" spans="1:6" ht="15" customHeight="1">
      <c r="A457" s="130" t="s">
        <v>1078</v>
      </c>
      <c r="B457" s="130" t="s">
        <v>1079</v>
      </c>
      <c r="C457" s="130" t="s">
        <v>1080</v>
      </c>
      <c r="D457" s="129">
        <v>0</v>
      </c>
      <c r="E457" s="134">
        <v>3035</v>
      </c>
      <c r="F457" s="135">
        <v>0</v>
      </c>
    </row>
    <row r="458" spans="1:6" ht="15" customHeight="1">
      <c r="A458" s="130" t="s">
        <v>1081</v>
      </c>
      <c r="B458" s="130" t="s">
        <v>1082</v>
      </c>
      <c r="C458" s="130" t="s">
        <v>1080</v>
      </c>
      <c r="D458" s="129">
        <v>0</v>
      </c>
      <c r="E458" s="134">
        <v>2876</v>
      </c>
      <c r="F458" s="135">
        <v>0</v>
      </c>
    </row>
    <row r="459" spans="1:6" ht="15" customHeight="1">
      <c r="A459" s="130" t="s">
        <v>1083</v>
      </c>
      <c r="B459" s="130" t="s">
        <v>1084</v>
      </c>
      <c r="C459" s="130" t="s">
        <v>1080</v>
      </c>
      <c r="D459" s="129">
        <v>0</v>
      </c>
      <c r="E459" s="134">
        <v>1827</v>
      </c>
      <c r="F459" s="135">
        <v>0</v>
      </c>
    </row>
    <row r="460" spans="1:6" ht="15" customHeight="1">
      <c r="A460" s="130" t="s">
        <v>1085</v>
      </c>
      <c r="B460" s="130" t="s">
        <v>1086</v>
      </c>
      <c r="C460" s="130" t="s">
        <v>1080</v>
      </c>
      <c r="D460" s="129">
        <v>0</v>
      </c>
      <c r="E460" s="134">
        <v>2510</v>
      </c>
      <c r="F460" s="135">
        <v>0</v>
      </c>
    </row>
    <row r="461" spans="1:6" ht="15" customHeight="1">
      <c r="A461" s="130" t="s">
        <v>1087</v>
      </c>
      <c r="B461" s="130" t="s">
        <v>1088</v>
      </c>
      <c r="C461" s="130" t="s">
        <v>1080</v>
      </c>
      <c r="D461" s="129">
        <v>0</v>
      </c>
      <c r="E461" s="134">
        <v>3737</v>
      </c>
      <c r="F461" s="135">
        <v>0</v>
      </c>
    </row>
    <row r="462" spans="1:6" ht="15" customHeight="1">
      <c r="A462" s="130" t="s">
        <v>1089</v>
      </c>
      <c r="B462" s="130" t="s">
        <v>1090</v>
      </c>
      <c r="C462" s="130" t="s">
        <v>1080</v>
      </c>
      <c r="D462" s="129">
        <v>0</v>
      </c>
      <c r="E462" s="134">
        <v>3659</v>
      </c>
      <c r="F462" s="135">
        <v>0</v>
      </c>
    </row>
    <row r="463" spans="1:6" ht="15" customHeight="1">
      <c r="A463" s="130" t="s">
        <v>1091</v>
      </c>
      <c r="B463" s="130" t="s">
        <v>1092</v>
      </c>
      <c r="C463" s="130" t="s">
        <v>1080</v>
      </c>
      <c r="D463" s="129">
        <v>0</v>
      </c>
      <c r="E463" s="134">
        <v>3122</v>
      </c>
      <c r="F463" s="135">
        <v>0</v>
      </c>
    </row>
    <row r="464" spans="1:6" ht="15" customHeight="1">
      <c r="A464" s="130" t="s">
        <v>1093</v>
      </c>
      <c r="B464" s="130" t="s">
        <v>1094</v>
      </c>
      <c r="C464" s="130" t="s">
        <v>1080</v>
      </c>
      <c r="D464" s="129">
        <v>0</v>
      </c>
      <c r="E464" s="134">
        <v>2762</v>
      </c>
      <c r="F464" s="135">
        <v>0</v>
      </c>
    </row>
    <row r="465" spans="1:6" ht="15" customHeight="1">
      <c r="A465" s="130" t="s">
        <v>1095</v>
      </c>
      <c r="B465" s="130" t="s">
        <v>1096</v>
      </c>
      <c r="C465" s="130" t="s">
        <v>1080</v>
      </c>
      <c r="D465" s="129">
        <v>0</v>
      </c>
      <c r="E465" s="134">
        <v>3192</v>
      </c>
      <c r="F465" s="135">
        <v>0</v>
      </c>
    </row>
    <row r="466" spans="1:6" ht="15" customHeight="1">
      <c r="A466" s="130" t="s">
        <v>1097</v>
      </c>
      <c r="B466" s="130" t="s">
        <v>1098</v>
      </c>
      <c r="C466" s="130" t="s">
        <v>81</v>
      </c>
      <c r="D466" s="129">
        <v>1</v>
      </c>
      <c r="E466" s="134">
        <v>3201</v>
      </c>
      <c r="F466" s="135">
        <v>31.240237425804398</v>
      </c>
    </row>
    <row r="467" spans="1:6" ht="15" customHeight="1">
      <c r="A467" s="130" t="s">
        <v>1099</v>
      </c>
      <c r="B467" s="130" t="s">
        <v>1100</v>
      </c>
      <c r="C467" s="130" t="s">
        <v>81</v>
      </c>
      <c r="D467" s="129">
        <v>0</v>
      </c>
      <c r="E467" s="134">
        <v>4883</v>
      </c>
      <c r="F467" s="135">
        <v>0</v>
      </c>
    </row>
    <row r="468" spans="1:6" ht="15" customHeight="1">
      <c r="A468" s="130" t="s">
        <v>1101</v>
      </c>
      <c r="B468" s="130" t="s">
        <v>1102</v>
      </c>
      <c r="C468" s="130" t="s">
        <v>81</v>
      </c>
      <c r="D468" s="129">
        <v>2</v>
      </c>
      <c r="E468" s="134">
        <v>4074</v>
      </c>
      <c r="F468" s="135">
        <v>49.091801669121303</v>
      </c>
    </row>
    <row r="469" spans="1:6" ht="15" customHeight="1">
      <c r="A469" s="130" t="s">
        <v>1103</v>
      </c>
      <c r="B469" s="130" t="s">
        <v>1104</v>
      </c>
      <c r="C469" s="130" t="s">
        <v>81</v>
      </c>
      <c r="D469" s="129">
        <v>2</v>
      </c>
      <c r="E469" s="134">
        <v>3037</v>
      </c>
      <c r="F469" s="135">
        <v>65.854461639776105</v>
      </c>
    </row>
    <row r="470" spans="1:6" ht="15" customHeight="1">
      <c r="A470" s="130" t="s">
        <v>1105</v>
      </c>
      <c r="B470" s="130" t="s">
        <v>1106</v>
      </c>
      <c r="C470" s="130" t="s">
        <v>81</v>
      </c>
      <c r="D470" s="129">
        <v>1</v>
      </c>
      <c r="E470" s="134">
        <v>4089</v>
      </c>
      <c r="F470" s="135">
        <v>24.455857177794101</v>
      </c>
    </row>
    <row r="471" spans="1:6" ht="15" customHeight="1">
      <c r="A471" s="130" t="s">
        <v>1107</v>
      </c>
      <c r="B471" s="130" t="s">
        <v>1108</v>
      </c>
      <c r="C471" s="130" t="s">
        <v>81</v>
      </c>
      <c r="D471" s="129">
        <v>5</v>
      </c>
      <c r="E471" s="134">
        <v>4827</v>
      </c>
      <c r="F471" s="135">
        <v>103.58400662937601</v>
      </c>
    </row>
    <row r="472" spans="1:6" ht="15" customHeight="1">
      <c r="A472" s="130" t="s">
        <v>1109</v>
      </c>
      <c r="B472" s="130" t="s">
        <v>1110</v>
      </c>
      <c r="C472" s="130" t="s">
        <v>81</v>
      </c>
      <c r="D472" s="129">
        <v>2</v>
      </c>
      <c r="E472" s="134">
        <v>3839</v>
      </c>
      <c r="F472" s="135">
        <v>52.096900234436099</v>
      </c>
    </row>
    <row r="473" spans="1:6" ht="15" customHeight="1">
      <c r="A473" s="130" t="s">
        <v>1111</v>
      </c>
      <c r="B473" s="130" t="s">
        <v>1112</v>
      </c>
      <c r="C473" s="130" t="s">
        <v>81</v>
      </c>
      <c r="D473" s="129">
        <v>2</v>
      </c>
      <c r="E473" s="134">
        <v>7074</v>
      </c>
      <c r="F473" s="135">
        <v>28.2725473565168</v>
      </c>
    </row>
    <row r="474" spans="1:6" ht="15" customHeight="1">
      <c r="A474" s="130" t="s">
        <v>1113</v>
      </c>
      <c r="B474" s="130" t="s">
        <v>1114</v>
      </c>
      <c r="C474" s="130" t="s">
        <v>81</v>
      </c>
      <c r="D474" s="129">
        <v>1</v>
      </c>
      <c r="E474" s="134">
        <v>3912</v>
      </c>
      <c r="F474" s="135">
        <v>25.562372188139101</v>
      </c>
    </row>
    <row r="475" spans="1:6" ht="15" customHeight="1">
      <c r="A475" s="130" t="s">
        <v>1115</v>
      </c>
      <c r="B475" s="130" t="s">
        <v>1116</v>
      </c>
      <c r="C475" s="130" t="s">
        <v>81</v>
      </c>
      <c r="D475" s="129">
        <v>0</v>
      </c>
      <c r="E475" s="134">
        <v>3137</v>
      </c>
      <c r="F475" s="135">
        <v>0</v>
      </c>
    </row>
    <row r="476" spans="1:6" ht="15" customHeight="1">
      <c r="A476" s="130" t="s">
        <v>1117</v>
      </c>
      <c r="B476" s="130" t="s">
        <v>1118</v>
      </c>
      <c r="C476" s="130" t="s">
        <v>81</v>
      </c>
      <c r="D476" s="129">
        <v>3</v>
      </c>
      <c r="E476" s="134">
        <v>3432</v>
      </c>
      <c r="F476" s="135">
        <v>87.412587412587399</v>
      </c>
    </row>
    <row r="477" spans="1:6" ht="15" customHeight="1">
      <c r="A477" s="130" t="s">
        <v>1119</v>
      </c>
      <c r="B477" s="130" t="s">
        <v>1120</v>
      </c>
      <c r="C477" s="130" t="s">
        <v>81</v>
      </c>
      <c r="D477" s="129">
        <v>3</v>
      </c>
      <c r="E477" s="134">
        <v>3240</v>
      </c>
      <c r="F477" s="135">
        <v>92.592592592592595</v>
      </c>
    </row>
    <row r="478" spans="1:6" ht="15" customHeight="1">
      <c r="A478" s="130" t="s">
        <v>1121</v>
      </c>
      <c r="B478" s="130" t="s">
        <v>1122</v>
      </c>
      <c r="C478" s="130" t="s">
        <v>81</v>
      </c>
      <c r="D478" s="129">
        <v>3</v>
      </c>
      <c r="E478" s="134">
        <v>2631</v>
      </c>
      <c r="F478" s="135">
        <v>114.025085518814</v>
      </c>
    </row>
    <row r="479" spans="1:6" ht="15" customHeight="1">
      <c r="A479" s="130" t="s">
        <v>1123</v>
      </c>
      <c r="B479" s="130" t="s">
        <v>1124</v>
      </c>
      <c r="C479" s="130" t="s">
        <v>81</v>
      </c>
      <c r="D479" s="129">
        <v>1</v>
      </c>
      <c r="E479" s="134">
        <v>2724</v>
      </c>
      <c r="F479" s="135">
        <v>36.7107195301028</v>
      </c>
    </row>
    <row r="480" spans="1:6" ht="15" customHeight="1">
      <c r="A480" s="130" t="s">
        <v>1125</v>
      </c>
      <c r="B480" s="130" t="s">
        <v>1126</v>
      </c>
      <c r="C480" s="130" t="s">
        <v>81</v>
      </c>
      <c r="D480" s="129">
        <v>8</v>
      </c>
      <c r="E480" s="134">
        <v>4904</v>
      </c>
      <c r="F480" s="135">
        <v>163.13213703099501</v>
      </c>
    </row>
    <row r="481" spans="1:6" ht="15" customHeight="1">
      <c r="A481" s="130" t="s">
        <v>1127</v>
      </c>
      <c r="B481" s="130" t="s">
        <v>1128</v>
      </c>
      <c r="C481" s="130" t="s">
        <v>81</v>
      </c>
      <c r="D481" s="129">
        <v>0</v>
      </c>
      <c r="E481" s="134">
        <v>3756</v>
      </c>
      <c r="F481" s="135">
        <v>0</v>
      </c>
    </row>
    <row r="482" spans="1:6" ht="15" customHeight="1">
      <c r="A482" s="130" t="s">
        <v>1129</v>
      </c>
      <c r="B482" s="130" t="s">
        <v>1130</v>
      </c>
      <c r="C482" s="130" t="s">
        <v>81</v>
      </c>
      <c r="D482" s="129">
        <v>23</v>
      </c>
      <c r="E482" s="134">
        <v>4704</v>
      </c>
      <c r="F482" s="135">
        <v>488.94557823129298</v>
      </c>
    </row>
    <row r="483" spans="1:6" ht="15" customHeight="1">
      <c r="A483" s="130" t="s">
        <v>1131</v>
      </c>
      <c r="B483" s="130" t="s">
        <v>1132</v>
      </c>
      <c r="C483" s="130" t="s">
        <v>81</v>
      </c>
      <c r="D483" s="129">
        <v>4</v>
      </c>
      <c r="E483" s="134">
        <v>3355</v>
      </c>
      <c r="F483" s="135">
        <v>119.225037257824</v>
      </c>
    </row>
    <row r="484" spans="1:6" ht="15" customHeight="1">
      <c r="A484" s="130" t="s">
        <v>1133</v>
      </c>
      <c r="B484" s="130" t="s">
        <v>1134</v>
      </c>
      <c r="C484" s="130" t="s">
        <v>81</v>
      </c>
      <c r="D484" s="129">
        <v>2</v>
      </c>
      <c r="E484" s="134">
        <v>4711</v>
      </c>
      <c r="F484" s="135">
        <v>42.453831458289102</v>
      </c>
    </row>
    <row r="485" spans="1:6" ht="15" customHeight="1">
      <c r="A485" s="130" t="s">
        <v>1135</v>
      </c>
      <c r="B485" s="130" t="s">
        <v>1136</v>
      </c>
      <c r="C485" s="130" t="s">
        <v>81</v>
      </c>
      <c r="D485" s="129">
        <v>5</v>
      </c>
      <c r="E485" s="134">
        <v>3483</v>
      </c>
      <c r="F485" s="135">
        <v>143.554407120299</v>
      </c>
    </row>
    <row r="486" spans="1:6" ht="15" customHeight="1">
      <c r="A486" s="130" t="s">
        <v>1137</v>
      </c>
      <c r="B486" s="130" t="s">
        <v>1138</v>
      </c>
      <c r="C486" s="130" t="s">
        <v>81</v>
      </c>
      <c r="D486" s="129">
        <v>5</v>
      </c>
      <c r="E486" s="134">
        <v>3580</v>
      </c>
      <c r="F486" s="135">
        <v>139.664804469274</v>
      </c>
    </row>
    <row r="487" spans="1:6" ht="15" customHeight="1">
      <c r="A487" s="130" t="s">
        <v>1139</v>
      </c>
      <c r="B487" s="130" t="s">
        <v>1140</v>
      </c>
      <c r="C487" s="130" t="s">
        <v>81</v>
      </c>
      <c r="D487" s="129">
        <v>18</v>
      </c>
      <c r="E487" s="134">
        <v>2980</v>
      </c>
      <c r="F487" s="135">
        <v>604.02684563758396</v>
      </c>
    </row>
    <row r="488" spans="1:6" ht="15" customHeight="1">
      <c r="A488" s="130" t="s">
        <v>1141</v>
      </c>
      <c r="B488" s="130" t="s">
        <v>1142</v>
      </c>
      <c r="C488" s="130" t="s">
        <v>81</v>
      </c>
      <c r="D488" s="129">
        <v>4</v>
      </c>
      <c r="E488" s="134">
        <v>2745</v>
      </c>
      <c r="F488" s="135">
        <v>145.71948998178499</v>
      </c>
    </row>
    <row r="489" spans="1:6" ht="15" customHeight="1">
      <c r="A489" s="130" t="s">
        <v>1143</v>
      </c>
      <c r="B489" s="130" t="s">
        <v>1144</v>
      </c>
      <c r="C489" s="130" t="s">
        <v>81</v>
      </c>
      <c r="D489" s="129">
        <v>3</v>
      </c>
      <c r="E489" s="134">
        <v>2673</v>
      </c>
      <c r="F489" s="135">
        <v>112.233445566779</v>
      </c>
    </row>
    <row r="490" spans="1:6" ht="15" customHeight="1">
      <c r="A490" s="130" t="s">
        <v>1145</v>
      </c>
      <c r="B490" s="130" t="s">
        <v>1146</v>
      </c>
      <c r="C490" s="130" t="s">
        <v>81</v>
      </c>
      <c r="D490" s="129">
        <v>1</v>
      </c>
      <c r="E490" s="134">
        <v>3736</v>
      </c>
      <c r="F490" s="135">
        <v>26.766595289079198</v>
      </c>
    </row>
    <row r="491" spans="1:6" ht="15" customHeight="1">
      <c r="A491" s="130" t="s">
        <v>1147</v>
      </c>
      <c r="B491" s="130" t="s">
        <v>1148</v>
      </c>
      <c r="C491" s="130" t="s">
        <v>81</v>
      </c>
      <c r="D491" s="129">
        <v>0</v>
      </c>
      <c r="E491" s="134">
        <v>3098</v>
      </c>
      <c r="F491" s="135">
        <v>0</v>
      </c>
    </row>
    <row r="492" spans="1:6" ht="15" customHeight="1">
      <c r="A492" s="130" t="s">
        <v>1149</v>
      </c>
      <c r="B492" s="130" t="s">
        <v>1150</v>
      </c>
      <c r="C492" s="130" t="s">
        <v>81</v>
      </c>
      <c r="D492" s="129">
        <v>1</v>
      </c>
      <c r="E492" s="134">
        <v>2461</v>
      </c>
      <c r="F492" s="135">
        <v>40.6338886631451</v>
      </c>
    </row>
    <row r="493" spans="1:6" ht="15" customHeight="1">
      <c r="A493" s="130" t="s">
        <v>1151</v>
      </c>
      <c r="B493" s="130" t="s">
        <v>1152</v>
      </c>
      <c r="C493" s="130" t="s">
        <v>81</v>
      </c>
      <c r="D493" s="129">
        <v>4</v>
      </c>
      <c r="E493" s="134">
        <v>4774</v>
      </c>
      <c r="F493" s="135">
        <v>83.7871805613741</v>
      </c>
    </row>
    <row r="494" spans="1:6" ht="15" customHeight="1">
      <c r="A494" s="130" t="s">
        <v>1153</v>
      </c>
      <c r="B494" s="130" t="s">
        <v>1154</v>
      </c>
      <c r="C494" s="130" t="s">
        <v>81</v>
      </c>
      <c r="D494" s="129">
        <v>1</v>
      </c>
      <c r="E494" s="134">
        <v>5004</v>
      </c>
      <c r="F494" s="135">
        <v>19.984012789768201</v>
      </c>
    </row>
    <row r="495" spans="1:6" ht="15" customHeight="1">
      <c r="A495" s="130" t="s">
        <v>1155</v>
      </c>
      <c r="B495" s="130" t="s">
        <v>1156</v>
      </c>
      <c r="C495" s="130" t="s">
        <v>81</v>
      </c>
      <c r="D495" s="129">
        <v>3</v>
      </c>
      <c r="E495" s="134">
        <v>4186</v>
      </c>
      <c r="F495" s="135">
        <v>71.667462971810806</v>
      </c>
    </row>
    <row r="496" spans="1:6" ht="15" customHeight="1">
      <c r="A496" s="130" t="s">
        <v>1157</v>
      </c>
      <c r="B496" s="130" t="s">
        <v>1158</v>
      </c>
      <c r="C496" s="130" t="s">
        <v>81</v>
      </c>
      <c r="D496" s="129">
        <v>5</v>
      </c>
      <c r="E496" s="134">
        <v>5211</v>
      </c>
      <c r="F496" s="135">
        <v>95.950873152945704</v>
      </c>
    </row>
    <row r="497" spans="1:6" ht="15" customHeight="1">
      <c r="A497" s="130" t="s">
        <v>1159</v>
      </c>
      <c r="B497" s="130" t="s">
        <v>1160</v>
      </c>
      <c r="C497" s="130" t="s">
        <v>81</v>
      </c>
      <c r="D497" s="129">
        <v>4</v>
      </c>
      <c r="E497" s="134">
        <v>3975</v>
      </c>
      <c r="F497" s="135">
        <v>100.62893081761</v>
      </c>
    </row>
    <row r="498" spans="1:6" ht="15" customHeight="1">
      <c r="A498" s="130" t="s">
        <v>1161</v>
      </c>
      <c r="B498" s="130" t="s">
        <v>1162</v>
      </c>
      <c r="C498" s="130" t="s">
        <v>81</v>
      </c>
      <c r="D498" s="129">
        <v>2</v>
      </c>
      <c r="E498" s="134">
        <v>3278</v>
      </c>
      <c r="F498" s="135">
        <v>61.0128126906651</v>
      </c>
    </row>
    <row r="499" spans="1:6" ht="15" customHeight="1">
      <c r="A499" s="130" t="s">
        <v>1163</v>
      </c>
      <c r="B499" s="130" t="s">
        <v>1164</v>
      </c>
      <c r="C499" s="130" t="s">
        <v>81</v>
      </c>
      <c r="D499" s="129">
        <v>0</v>
      </c>
      <c r="E499" s="134">
        <v>3261</v>
      </c>
      <c r="F499" s="135">
        <v>0</v>
      </c>
    </row>
    <row r="500" spans="1:6" ht="15" customHeight="1">
      <c r="A500" s="130" t="s">
        <v>1165</v>
      </c>
      <c r="B500" s="130" t="s">
        <v>1166</v>
      </c>
      <c r="C500" s="130" t="s">
        <v>81</v>
      </c>
      <c r="D500" s="129">
        <v>3</v>
      </c>
      <c r="E500" s="134">
        <v>4668</v>
      </c>
      <c r="F500" s="135">
        <v>64.267352185090004</v>
      </c>
    </row>
    <row r="501" spans="1:6" ht="15" customHeight="1">
      <c r="A501" s="130" t="s">
        <v>1167</v>
      </c>
      <c r="B501" s="130" t="s">
        <v>1168</v>
      </c>
      <c r="C501" s="130" t="s">
        <v>81</v>
      </c>
      <c r="D501" s="129">
        <v>3</v>
      </c>
      <c r="E501" s="134">
        <v>3023</v>
      </c>
      <c r="F501" s="135">
        <v>99.2391663910023</v>
      </c>
    </row>
    <row r="502" spans="1:6" ht="15" customHeight="1">
      <c r="A502" s="130" t="s">
        <v>1169</v>
      </c>
      <c r="B502" s="130" t="s">
        <v>1170</v>
      </c>
      <c r="C502" s="130" t="s">
        <v>81</v>
      </c>
      <c r="D502" s="129">
        <v>1</v>
      </c>
      <c r="E502" s="134">
        <v>4108</v>
      </c>
      <c r="F502" s="135">
        <v>24.342745861733199</v>
      </c>
    </row>
    <row r="503" spans="1:6" ht="15" customHeight="1">
      <c r="A503" s="130" t="s">
        <v>1171</v>
      </c>
      <c r="B503" s="130" t="s">
        <v>1172</v>
      </c>
      <c r="C503" s="130" t="s">
        <v>81</v>
      </c>
      <c r="D503" s="129">
        <v>1</v>
      </c>
      <c r="E503" s="134">
        <v>3653</v>
      </c>
      <c r="F503" s="135">
        <v>27.374760470845899</v>
      </c>
    </row>
    <row r="504" spans="1:6" ht="15" customHeight="1">
      <c r="A504" s="130" t="s">
        <v>1173</v>
      </c>
      <c r="B504" s="130" t="s">
        <v>1174</v>
      </c>
      <c r="C504" s="130" t="s">
        <v>81</v>
      </c>
      <c r="D504" s="129">
        <v>3</v>
      </c>
      <c r="E504" s="134">
        <v>4211</v>
      </c>
      <c r="F504" s="135">
        <v>71.241985276656393</v>
      </c>
    </row>
    <row r="505" spans="1:6" ht="15" customHeight="1">
      <c r="A505" s="130" t="s">
        <v>1175</v>
      </c>
      <c r="B505" s="130" t="s">
        <v>1176</v>
      </c>
      <c r="C505" s="130" t="s">
        <v>81</v>
      </c>
      <c r="D505" s="129">
        <v>2</v>
      </c>
      <c r="E505" s="134">
        <v>3098</v>
      </c>
      <c r="F505" s="135">
        <v>64.557779212395104</v>
      </c>
    </row>
    <row r="506" spans="1:6" ht="15" customHeight="1">
      <c r="A506" s="130" t="s">
        <v>1177</v>
      </c>
      <c r="B506" s="130" t="s">
        <v>1178</v>
      </c>
      <c r="C506" s="130" t="s">
        <v>81</v>
      </c>
      <c r="D506" s="129">
        <v>4</v>
      </c>
      <c r="E506" s="134">
        <v>3054</v>
      </c>
      <c r="F506" s="135">
        <v>130.975769482646</v>
      </c>
    </row>
    <row r="507" spans="1:6" ht="15" customHeight="1">
      <c r="A507" s="130" t="s">
        <v>1179</v>
      </c>
      <c r="B507" s="130" t="s">
        <v>1180</v>
      </c>
      <c r="C507" s="130" t="s">
        <v>81</v>
      </c>
      <c r="D507" s="129">
        <v>5</v>
      </c>
      <c r="E507" s="134">
        <v>5100</v>
      </c>
      <c r="F507" s="135">
        <v>98.039215686274503</v>
      </c>
    </row>
    <row r="508" spans="1:6" ht="15" customHeight="1">
      <c r="A508" s="130" t="s">
        <v>1181</v>
      </c>
      <c r="B508" s="130" t="s">
        <v>1182</v>
      </c>
      <c r="C508" s="130" t="s">
        <v>82</v>
      </c>
      <c r="D508" s="129">
        <v>9</v>
      </c>
      <c r="E508" s="134">
        <v>3093</v>
      </c>
      <c r="F508" s="135">
        <v>290.97963142579999</v>
      </c>
    </row>
    <row r="509" spans="1:6" ht="15" customHeight="1">
      <c r="A509" s="130" t="s">
        <v>1183</v>
      </c>
      <c r="B509" s="130" t="s">
        <v>1184</v>
      </c>
      <c r="C509" s="130" t="s">
        <v>82</v>
      </c>
      <c r="D509" s="129">
        <v>6</v>
      </c>
      <c r="E509" s="134">
        <v>3983</v>
      </c>
      <c r="F509" s="135">
        <v>150.64022093899101</v>
      </c>
    </row>
    <row r="510" spans="1:6" ht="15" customHeight="1">
      <c r="A510" s="130" t="s">
        <v>1185</v>
      </c>
      <c r="B510" s="130" t="s">
        <v>1186</v>
      </c>
      <c r="C510" s="130" t="s">
        <v>82</v>
      </c>
      <c r="D510" s="129">
        <v>6</v>
      </c>
      <c r="E510" s="134">
        <v>3471</v>
      </c>
      <c r="F510" s="135">
        <v>172.86084701815</v>
      </c>
    </row>
    <row r="511" spans="1:6" ht="15" customHeight="1">
      <c r="A511" s="130" t="s">
        <v>1187</v>
      </c>
      <c r="B511" s="130" t="s">
        <v>1188</v>
      </c>
      <c r="C511" s="130" t="s">
        <v>82</v>
      </c>
      <c r="D511" s="129">
        <v>1</v>
      </c>
      <c r="E511" s="134">
        <v>3593</v>
      </c>
      <c r="F511" s="135">
        <v>27.831895352073499</v>
      </c>
    </row>
    <row r="512" spans="1:6" ht="15" customHeight="1">
      <c r="A512" s="130" t="s">
        <v>1189</v>
      </c>
      <c r="B512" s="130" t="s">
        <v>1190</v>
      </c>
      <c r="C512" s="130" t="s">
        <v>82</v>
      </c>
      <c r="D512" s="129">
        <v>0</v>
      </c>
      <c r="E512" s="134">
        <v>2874</v>
      </c>
      <c r="F512" s="135">
        <v>0</v>
      </c>
    </row>
    <row r="513" spans="1:6" ht="15" customHeight="1">
      <c r="A513" s="130" t="s">
        <v>1191</v>
      </c>
      <c r="B513" s="130" t="s">
        <v>1192</v>
      </c>
      <c r="C513" s="130" t="s">
        <v>82</v>
      </c>
      <c r="D513" s="129">
        <v>3</v>
      </c>
      <c r="E513" s="134">
        <v>4325</v>
      </c>
      <c r="F513" s="135">
        <v>69.364161849710996</v>
      </c>
    </row>
    <row r="514" spans="1:6" ht="15" customHeight="1">
      <c r="A514" s="130" t="s">
        <v>1193</v>
      </c>
      <c r="B514" s="130" t="s">
        <v>1194</v>
      </c>
      <c r="C514" s="130" t="s">
        <v>82</v>
      </c>
      <c r="D514" s="129">
        <v>1</v>
      </c>
      <c r="E514" s="134">
        <v>3735</v>
      </c>
      <c r="F514" s="135">
        <v>26.773761713520798</v>
      </c>
    </row>
    <row r="515" spans="1:6" ht="15" customHeight="1">
      <c r="A515" s="130" t="s">
        <v>1195</v>
      </c>
      <c r="B515" s="130" t="s">
        <v>1196</v>
      </c>
      <c r="C515" s="130" t="s">
        <v>82</v>
      </c>
      <c r="D515" s="129">
        <v>2</v>
      </c>
      <c r="E515" s="134">
        <v>3664</v>
      </c>
      <c r="F515" s="135">
        <v>54.585152838428002</v>
      </c>
    </row>
    <row r="516" spans="1:6" ht="15" customHeight="1">
      <c r="A516" s="130" t="s">
        <v>1197</v>
      </c>
      <c r="B516" s="130" t="s">
        <v>1198</v>
      </c>
      <c r="C516" s="130" t="s">
        <v>82</v>
      </c>
      <c r="D516" s="129">
        <v>2</v>
      </c>
      <c r="E516" s="134">
        <v>4653</v>
      </c>
      <c r="F516" s="135">
        <v>42.983021706426001</v>
      </c>
    </row>
    <row r="517" spans="1:6" ht="15" customHeight="1">
      <c r="A517" s="130" t="s">
        <v>1199</v>
      </c>
      <c r="B517" s="130" t="s">
        <v>1200</v>
      </c>
      <c r="C517" s="130" t="s">
        <v>82</v>
      </c>
      <c r="D517" s="129">
        <v>3</v>
      </c>
      <c r="E517" s="134">
        <v>3110</v>
      </c>
      <c r="F517" s="135">
        <v>96.463022508038605</v>
      </c>
    </row>
    <row r="518" spans="1:6" ht="15" customHeight="1">
      <c r="A518" s="130" t="s">
        <v>1201</v>
      </c>
      <c r="B518" s="130" t="s">
        <v>1202</v>
      </c>
      <c r="C518" s="130" t="s">
        <v>82</v>
      </c>
      <c r="D518" s="129">
        <v>2</v>
      </c>
      <c r="E518" s="134">
        <v>3322</v>
      </c>
      <c r="F518" s="135">
        <v>60.204695966285399</v>
      </c>
    </row>
    <row r="519" spans="1:6" ht="15" customHeight="1">
      <c r="A519" s="130" t="s">
        <v>1203</v>
      </c>
      <c r="B519" s="130" t="s">
        <v>1204</v>
      </c>
      <c r="C519" s="130" t="s">
        <v>82</v>
      </c>
      <c r="D519" s="129">
        <v>1</v>
      </c>
      <c r="E519" s="134">
        <v>2991</v>
      </c>
      <c r="F519" s="135">
        <v>33.433634236041499</v>
      </c>
    </row>
    <row r="520" spans="1:6" ht="15" customHeight="1">
      <c r="A520" s="130" t="s">
        <v>1205</v>
      </c>
      <c r="B520" s="130" t="s">
        <v>1206</v>
      </c>
      <c r="C520" s="130" t="s">
        <v>82</v>
      </c>
      <c r="D520" s="129">
        <v>4</v>
      </c>
      <c r="E520" s="134">
        <v>5253</v>
      </c>
      <c r="F520" s="135">
        <v>76.146963639824904</v>
      </c>
    </row>
    <row r="521" spans="1:6" ht="15" customHeight="1">
      <c r="A521" s="130" t="s">
        <v>1207</v>
      </c>
      <c r="B521" s="130" t="s">
        <v>1208</v>
      </c>
      <c r="C521" s="130" t="s">
        <v>82</v>
      </c>
      <c r="D521" s="129">
        <v>0</v>
      </c>
      <c r="E521" s="134">
        <v>5863</v>
      </c>
      <c r="F521" s="135">
        <v>0</v>
      </c>
    </row>
    <row r="522" spans="1:6" ht="15" customHeight="1">
      <c r="A522" s="130" t="s">
        <v>1209</v>
      </c>
      <c r="B522" s="130" t="s">
        <v>1210</v>
      </c>
      <c r="C522" s="130" t="s">
        <v>82</v>
      </c>
      <c r="D522" s="129">
        <v>1</v>
      </c>
      <c r="E522" s="134">
        <v>2878</v>
      </c>
      <c r="F522" s="135">
        <v>34.746351633078497</v>
      </c>
    </row>
    <row r="523" spans="1:6" ht="15" customHeight="1">
      <c r="A523" s="130" t="s">
        <v>1211</v>
      </c>
      <c r="B523" s="130" t="s">
        <v>1212</v>
      </c>
      <c r="C523" s="130" t="s">
        <v>82</v>
      </c>
      <c r="D523" s="129">
        <v>0</v>
      </c>
      <c r="E523" s="134">
        <v>3857</v>
      </c>
      <c r="F523" s="135">
        <v>0</v>
      </c>
    </row>
    <row r="524" spans="1:6" ht="15" customHeight="1">
      <c r="A524" s="130" t="s">
        <v>1213</v>
      </c>
      <c r="B524" s="130" t="s">
        <v>1214</v>
      </c>
      <c r="C524" s="130" t="s">
        <v>82</v>
      </c>
      <c r="D524" s="129">
        <v>3</v>
      </c>
      <c r="E524" s="134">
        <v>2859</v>
      </c>
      <c r="F524" s="135">
        <v>104.931794333683</v>
      </c>
    </row>
    <row r="525" spans="1:6" ht="15" customHeight="1">
      <c r="A525" s="130" t="s">
        <v>1215</v>
      </c>
      <c r="B525" s="130" t="s">
        <v>1216</v>
      </c>
      <c r="C525" s="130" t="s">
        <v>82</v>
      </c>
      <c r="D525" s="129">
        <v>0</v>
      </c>
      <c r="E525" s="134">
        <v>3972</v>
      </c>
      <c r="F525" s="135">
        <v>0</v>
      </c>
    </row>
    <row r="526" spans="1:6" ht="15" customHeight="1">
      <c r="A526" s="130" t="s">
        <v>1217</v>
      </c>
      <c r="B526" s="130" t="s">
        <v>1218</v>
      </c>
      <c r="C526" s="130" t="s">
        <v>82</v>
      </c>
      <c r="D526" s="129">
        <v>1</v>
      </c>
      <c r="E526" s="134">
        <v>3329</v>
      </c>
      <c r="F526" s="135">
        <v>30.0390507659958</v>
      </c>
    </row>
    <row r="527" spans="1:6" ht="15" customHeight="1">
      <c r="A527" s="130" t="s">
        <v>1219</v>
      </c>
      <c r="B527" s="130" t="s">
        <v>1220</v>
      </c>
      <c r="C527" s="130" t="s">
        <v>82</v>
      </c>
      <c r="D527" s="129">
        <v>1</v>
      </c>
      <c r="E527" s="134">
        <v>3656</v>
      </c>
      <c r="F527" s="135">
        <v>27.3522975929978</v>
      </c>
    </row>
    <row r="528" spans="1:6" ht="15" customHeight="1">
      <c r="A528" s="130" t="s">
        <v>1221</v>
      </c>
      <c r="B528" s="130" t="s">
        <v>1222</v>
      </c>
      <c r="C528" s="130" t="s">
        <v>82</v>
      </c>
      <c r="D528" s="129">
        <v>1</v>
      </c>
      <c r="E528" s="134">
        <v>2511</v>
      </c>
      <c r="F528" s="135">
        <v>39.824771007566703</v>
      </c>
    </row>
    <row r="529" spans="1:6" ht="15" customHeight="1">
      <c r="A529" s="130" t="s">
        <v>1223</v>
      </c>
      <c r="B529" s="130" t="s">
        <v>1224</v>
      </c>
      <c r="C529" s="130" t="s">
        <v>82</v>
      </c>
      <c r="D529" s="129">
        <v>2</v>
      </c>
      <c r="E529" s="134">
        <v>2997</v>
      </c>
      <c r="F529" s="135">
        <v>66.733400066733395</v>
      </c>
    </row>
    <row r="530" spans="1:6" ht="15" customHeight="1">
      <c r="A530" s="130" t="s">
        <v>1225</v>
      </c>
      <c r="B530" s="130" t="s">
        <v>1226</v>
      </c>
      <c r="C530" s="130" t="s">
        <v>82</v>
      </c>
      <c r="D530" s="129">
        <v>3</v>
      </c>
      <c r="E530" s="134">
        <v>3018</v>
      </c>
      <c r="F530" s="135">
        <v>99.403578528827097</v>
      </c>
    </row>
    <row r="531" spans="1:6" ht="15" customHeight="1">
      <c r="A531" s="130" t="s">
        <v>1227</v>
      </c>
      <c r="B531" s="130" t="s">
        <v>1228</v>
      </c>
      <c r="C531" s="130" t="s">
        <v>82</v>
      </c>
      <c r="D531" s="129">
        <v>3</v>
      </c>
      <c r="E531" s="134">
        <v>3507</v>
      </c>
      <c r="F531" s="135">
        <v>85.543199315654405</v>
      </c>
    </row>
    <row r="532" spans="1:6" ht="15" customHeight="1">
      <c r="A532" s="130" t="s">
        <v>1229</v>
      </c>
      <c r="B532" s="130" t="s">
        <v>1230</v>
      </c>
      <c r="C532" s="130" t="s">
        <v>82</v>
      </c>
      <c r="D532" s="129">
        <v>6</v>
      </c>
      <c r="E532" s="134">
        <v>3921</v>
      </c>
      <c r="F532" s="135">
        <v>153.02218821729201</v>
      </c>
    </row>
    <row r="533" spans="1:6" ht="15" customHeight="1">
      <c r="A533" s="130" t="s">
        <v>1231</v>
      </c>
      <c r="B533" s="130" t="s">
        <v>1232</v>
      </c>
      <c r="C533" s="130" t="s">
        <v>82</v>
      </c>
      <c r="D533" s="129">
        <v>0</v>
      </c>
      <c r="E533" s="134">
        <v>3094</v>
      </c>
      <c r="F533" s="135">
        <v>0</v>
      </c>
    </row>
    <row r="534" spans="1:6" ht="15" customHeight="1">
      <c r="A534" s="130" t="s">
        <v>1233</v>
      </c>
      <c r="B534" s="130" t="s">
        <v>1234</v>
      </c>
      <c r="C534" s="130" t="s">
        <v>82</v>
      </c>
      <c r="D534" s="129">
        <v>1</v>
      </c>
      <c r="E534" s="134">
        <v>2842</v>
      </c>
      <c r="F534" s="135">
        <v>35.186488388458798</v>
      </c>
    </row>
    <row r="535" spans="1:6" ht="15" customHeight="1">
      <c r="A535" s="130" t="s">
        <v>1235</v>
      </c>
      <c r="B535" s="130" t="s">
        <v>1236</v>
      </c>
      <c r="C535" s="130" t="s">
        <v>82</v>
      </c>
      <c r="D535" s="129">
        <v>1</v>
      </c>
      <c r="E535" s="134">
        <v>2572</v>
      </c>
      <c r="F535" s="135">
        <v>38.880248833592503</v>
      </c>
    </row>
    <row r="536" spans="1:6" ht="15" customHeight="1">
      <c r="A536" s="130" t="s">
        <v>1237</v>
      </c>
      <c r="B536" s="130" t="s">
        <v>1238</v>
      </c>
      <c r="C536" s="130" t="s">
        <v>82</v>
      </c>
      <c r="D536" s="129">
        <v>3</v>
      </c>
      <c r="E536" s="134">
        <v>4331</v>
      </c>
      <c r="F536" s="135">
        <v>69.268067420918996</v>
      </c>
    </row>
    <row r="537" spans="1:6" ht="15" customHeight="1">
      <c r="A537" s="130" t="s">
        <v>1239</v>
      </c>
      <c r="B537" s="130" t="s">
        <v>1240</v>
      </c>
      <c r="C537" s="130" t="s">
        <v>82</v>
      </c>
      <c r="D537" s="129">
        <v>1</v>
      </c>
      <c r="E537" s="134">
        <v>2539</v>
      </c>
      <c r="F537" s="135">
        <v>39.3855848759354</v>
      </c>
    </row>
    <row r="538" spans="1:6" ht="15" customHeight="1">
      <c r="A538" s="130" t="s">
        <v>1241</v>
      </c>
      <c r="B538" s="130" t="s">
        <v>1242</v>
      </c>
      <c r="C538" s="130" t="s">
        <v>82</v>
      </c>
      <c r="D538" s="129">
        <v>0</v>
      </c>
      <c r="E538" s="134">
        <v>3489</v>
      </c>
      <c r="F538" s="135">
        <v>0</v>
      </c>
    </row>
    <row r="539" spans="1:6" ht="15" customHeight="1">
      <c r="A539" s="130" t="s">
        <v>1243</v>
      </c>
      <c r="B539" s="130" t="s">
        <v>1244</v>
      </c>
      <c r="C539" s="130" t="s">
        <v>82</v>
      </c>
      <c r="D539" s="129">
        <v>2</v>
      </c>
      <c r="E539" s="134">
        <v>3342</v>
      </c>
      <c r="F539" s="135">
        <v>59.844404548174801</v>
      </c>
    </row>
    <row r="540" spans="1:6" ht="15" customHeight="1">
      <c r="A540" s="130" t="s">
        <v>1245</v>
      </c>
      <c r="B540" s="130" t="s">
        <v>1246</v>
      </c>
      <c r="C540" s="130" t="s">
        <v>82</v>
      </c>
      <c r="D540" s="129">
        <v>2</v>
      </c>
      <c r="E540" s="134">
        <v>3122</v>
      </c>
      <c r="F540" s="135">
        <v>64.061499039077503</v>
      </c>
    </row>
    <row r="541" spans="1:6" ht="15" customHeight="1">
      <c r="A541" s="130" t="s">
        <v>1247</v>
      </c>
      <c r="B541" s="130" t="s">
        <v>1248</v>
      </c>
      <c r="C541" s="130" t="s">
        <v>82</v>
      </c>
      <c r="D541" s="129">
        <v>12</v>
      </c>
      <c r="E541" s="134">
        <v>5013</v>
      </c>
      <c r="F541" s="135">
        <v>239.377618192699</v>
      </c>
    </row>
    <row r="542" spans="1:6" ht="15" customHeight="1">
      <c r="A542" s="130" t="s">
        <v>1249</v>
      </c>
      <c r="B542" s="130" t="s">
        <v>1250</v>
      </c>
      <c r="C542" s="130" t="s">
        <v>82</v>
      </c>
      <c r="D542" s="129">
        <v>1</v>
      </c>
      <c r="E542" s="134">
        <v>2689</v>
      </c>
      <c r="F542" s="135">
        <v>37.1885459278542</v>
      </c>
    </row>
    <row r="543" spans="1:6" ht="15" customHeight="1">
      <c r="A543" s="130" t="s">
        <v>1251</v>
      </c>
      <c r="B543" s="130" t="s">
        <v>1252</v>
      </c>
      <c r="C543" s="130" t="s">
        <v>82</v>
      </c>
      <c r="D543" s="129">
        <v>2</v>
      </c>
      <c r="E543" s="134">
        <v>3901</v>
      </c>
      <c r="F543" s="135">
        <v>51.2689054088695</v>
      </c>
    </row>
    <row r="544" spans="1:6" ht="15" customHeight="1">
      <c r="A544" s="130" t="s">
        <v>1253</v>
      </c>
      <c r="B544" s="130" t="s">
        <v>1254</v>
      </c>
      <c r="C544" s="130" t="s">
        <v>82</v>
      </c>
      <c r="D544" s="129">
        <v>0</v>
      </c>
      <c r="E544" s="134">
        <v>2830</v>
      </c>
      <c r="F544" s="135">
        <v>0</v>
      </c>
    </row>
    <row r="545" spans="1:6" ht="15" customHeight="1">
      <c r="A545" s="130" t="s">
        <v>1255</v>
      </c>
      <c r="B545" s="130" t="s">
        <v>1256</v>
      </c>
      <c r="C545" s="130" t="s">
        <v>82</v>
      </c>
      <c r="D545" s="129">
        <v>2</v>
      </c>
      <c r="E545" s="134">
        <v>2903</v>
      </c>
      <c r="F545" s="135">
        <v>68.894247330347895</v>
      </c>
    </row>
    <row r="546" spans="1:6" ht="15" customHeight="1">
      <c r="A546" s="130" t="s">
        <v>1257</v>
      </c>
      <c r="B546" s="130" t="s">
        <v>1258</v>
      </c>
      <c r="C546" s="130" t="s">
        <v>82</v>
      </c>
      <c r="D546" s="129">
        <v>9</v>
      </c>
      <c r="E546" s="134">
        <v>6319</v>
      </c>
      <c r="F546" s="135">
        <v>142.427599303687</v>
      </c>
    </row>
    <row r="547" spans="1:6" ht="15" customHeight="1">
      <c r="A547" s="130" t="s">
        <v>1259</v>
      </c>
      <c r="B547" s="130" t="s">
        <v>1260</v>
      </c>
      <c r="C547" s="130" t="s">
        <v>82</v>
      </c>
      <c r="D547" s="129">
        <v>1</v>
      </c>
      <c r="E547" s="134">
        <v>4373</v>
      </c>
      <c r="F547" s="135">
        <v>22.867596615595701</v>
      </c>
    </row>
    <row r="548" spans="1:6" ht="15" customHeight="1">
      <c r="A548" s="130" t="s">
        <v>1261</v>
      </c>
      <c r="B548" s="130" t="s">
        <v>1262</v>
      </c>
      <c r="C548" s="130" t="s">
        <v>82</v>
      </c>
      <c r="D548" s="129">
        <v>1</v>
      </c>
      <c r="E548" s="134">
        <v>3180</v>
      </c>
      <c r="F548" s="135">
        <v>31.4465408805031</v>
      </c>
    </row>
    <row r="549" spans="1:6" ht="15" customHeight="1">
      <c r="A549" s="130" t="s">
        <v>1263</v>
      </c>
      <c r="B549" s="130" t="s">
        <v>1264</v>
      </c>
      <c r="C549" s="130" t="s">
        <v>82</v>
      </c>
      <c r="D549" s="129">
        <v>1</v>
      </c>
      <c r="E549" s="134">
        <v>3621</v>
      </c>
      <c r="F549" s="135">
        <v>27.616680475006898</v>
      </c>
    </row>
    <row r="550" spans="1:6" ht="15" customHeight="1">
      <c r="A550" s="130" t="s">
        <v>1265</v>
      </c>
      <c r="B550" s="130" t="s">
        <v>1266</v>
      </c>
      <c r="C550" s="130" t="s">
        <v>82</v>
      </c>
      <c r="D550" s="129">
        <v>2</v>
      </c>
      <c r="E550" s="134">
        <v>4134</v>
      </c>
      <c r="F550" s="135">
        <v>48.379293662312499</v>
      </c>
    </row>
    <row r="551" spans="1:6" ht="15" customHeight="1">
      <c r="A551" s="130" t="s">
        <v>1267</v>
      </c>
      <c r="B551" s="130" t="s">
        <v>1268</v>
      </c>
      <c r="C551" s="130" t="s">
        <v>82</v>
      </c>
      <c r="D551" s="129">
        <v>0</v>
      </c>
      <c r="E551" s="134">
        <v>2572</v>
      </c>
      <c r="F551" s="135">
        <v>0</v>
      </c>
    </row>
    <row r="552" spans="1:6" ht="15" customHeight="1">
      <c r="A552" s="130" t="s">
        <v>1269</v>
      </c>
      <c r="B552" s="130" t="s">
        <v>1270</v>
      </c>
      <c r="C552" s="130" t="s">
        <v>82</v>
      </c>
      <c r="D552" s="129">
        <v>1</v>
      </c>
      <c r="E552" s="134">
        <v>2764</v>
      </c>
      <c r="F552" s="135">
        <v>36.179450072358897</v>
      </c>
    </row>
    <row r="553" spans="1:6" ht="15" customHeight="1">
      <c r="A553" s="130" t="s">
        <v>1271</v>
      </c>
      <c r="B553" s="130" t="s">
        <v>1272</v>
      </c>
      <c r="C553" s="130" t="s">
        <v>82</v>
      </c>
      <c r="D553" s="129">
        <v>3</v>
      </c>
      <c r="E553" s="134">
        <v>4450</v>
      </c>
      <c r="F553" s="135">
        <v>67.415730337078699</v>
      </c>
    </row>
    <row r="554" spans="1:6" ht="15" customHeight="1">
      <c r="A554" s="130" t="s">
        <v>1273</v>
      </c>
      <c r="B554" s="130" t="s">
        <v>1274</v>
      </c>
      <c r="C554" s="130" t="s">
        <v>82</v>
      </c>
      <c r="D554" s="129">
        <v>14</v>
      </c>
      <c r="E554" s="134">
        <v>3309</v>
      </c>
      <c r="F554" s="135">
        <v>423.08854638863698</v>
      </c>
    </row>
    <row r="555" spans="1:6" ht="15" customHeight="1">
      <c r="A555" s="130" t="s">
        <v>1275</v>
      </c>
      <c r="B555" s="130" t="s">
        <v>1276</v>
      </c>
      <c r="C555" s="130" t="s">
        <v>82</v>
      </c>
      <c r="D555" s="129">
        <v>3</v>
      </c>
      <c r="E555" s="134">
        <v>2929</v>
      </c>
      <c r="F555" s="135">
        <v>102.424035506999</v>
      </c>
    </row>
    <row r="556" spans="1:6" ht="15" customHeight="1">
      <c r="A556" s="130" t="s">
        <v>1277</v>
      </c>
      <c r="B556" s="130" t="s">
        <v>1278</v>
      </c>
      <c r="C556" s="130" t="s">
        <v>82</v>
      </c>
      <c r="D556" s="129">
        <v>2</v>
      </c>
      <c r="E556" s="134">
        <v>2888</v>
      </c>
      <c r="F556" s="135">
        <v>69.252077562326903</v>
      </c>
    </row>
    <row r="557" spans="1:6" ht="15" customHeight="1">
      <c r="A557" s="130" t="s">
        <v>1279</v>
      </c>
      <c r="B557" s="130" t="s">
        <v>1280</v>
      </c>
      <c r="C557" s="130" t="s">
        <v>82</v>
      </c>
      <c r="D557" s="129">
        <v>1</v>
      </c>
      <c r="E557" s="134">
        <v>2498</v>
      </c>
      <c r="F557" s="135">
        <v>40.032025620496398</v>
      </c>
    </row>
    <row r="558" spans="1:6" ht="15" customHeight="1">
      <c r="A558" s="130" t="s">
        <v>1281</v>
      </c>
      <c r="B558" s="130" t="s">
        <v>1282</v>
      </c>
      <c r="C558" s="130" t="s">
        <v>82</v>
      </c>
      <c r="D558" s="129">
        <v>2</v>
      </c>
      <c r="E558" s="134">
        <v>2998</v>
      </c>
      <c r="F558" s="135">
        <v>66.711140760507007</v>
      </c>
    </row>
    <row r="559" spans="1:6" ht="15" customHeight="1">
      <c r="A559" s="130" t="s">
        <v>1283</v>
      </c>
      <c r="B559" s="130" t="s">
        <v>1284</v>
      </c>
      <c r="C559" s="130" t="s">
        <v>82</v>
      </c>
      <c r="D559" s="129">
        <v>1</v>
      </c>
      <c r="E559" s="134">
        <v>3046</v>
      </c>
      <c r="F559" s="135">
        <v>32.829940906106401</v>
      </c>
    </row>
    <row r="560" spans="1:6" ht="15" customHeight="1">
      <c r="A560" s="130" t="s">
        <v>1285</v>
      </c>
      <c r="B560" s="130" t="s">
        <v>1286</v>
      </c>
      <c r="C560" s="130" t="s">
        <v>82</v>
      </c>
      <c r="D560" s="129">
        <v>0</v>
      </c>
      <c r="E560" s="134">
        <v>4776</v>
      </c>
      <c r="F560" s="135">
        <v>0</v>
      </c>
    </row>
    <row r="561" spans="1:6" ht="15" customHeight="1">
      <c r="A561" s="130" t="s">
        <v>1287</v>
      </c>
      <c r="B561" s="130" t="s">
        <v>1288</v>
      </c>
      <c r="C561" s="130" t="s">
        <v>82</v>
      </c>
      <c r="D561" s="129">
        <v>2</v>
      </c>
      <c r="E561" s="134">
        <v>3181</v>
      </c>
      <c r="F561" s="135">
        <v>62.873310279786203</v>
      </c>
    </row>
    <row r="562" spans="1:6" ht="15" customHeight="1">
      <c r="A562" s="130" t="s">
        <v>1289</v>
      </c>
      <c r="B562" s="130" t="s">
        <v>1290</v>
      </c>
      <c r="C562" s="130" t="s">
        <v>82</v>
      </c>
      <c r="D562" s="129">
        <v>0</v>
      </c>
      <c r="E562" s="134">
        <v>5454</v>
      </c>
      <c r="F562" s="135">
        <v>0</v>
      </c>
    </row>
    <row r="563" spans="1:6" ht="15" customHeight="1">
      <c r="A563" s="130" t="s">
        <v>1291</v>
      </c>
      <c r="B563" s="130" t="s">
        <v>1292</v>
      </c>
      <c r="C563" s="130" t="s">
        <v>82</v>
      </c>
      <c r="D563" s="129">
        <v>7</v>
      </c>
      <c r="E563" s="134">
        <v>3714</v>
      </c>
      <c r="F563" s="135">
        <v>188.47603661820099</v>
      </c>
    </row>
    <row r="564" spans="1:6" ht="15" customHeight="1">
      <c r="A564" s="130" t="s">
        <v>1293</v>
      </c>
      <c r="B564" s="130" t="s">
        <v>1294</v>
      </c>
      <c r="C564" s="130" t="s">
        <v>82</v>
      </c>
      <c r="D564" s="129">
        <v>4</v>
      </c>
      <c r="E564" s="134">
        <v>3004</v>
      </c>
      <c r="F564" s="135">
        <v>133.15579227696401</v>
      </c>
    </row>
    <row r="565" spans="1:6" ht="15" customHeight="1">
      <c r="A565" s="130" t="s">
        <v>1295</v>
      </c>
      <c r="B565" s="130" t="s">
        <v>1296</v>
      </c>
      <c r="C565" s="130" t="s">
        <v>82</v>
      </c>
      <c r="D565" s="129">
        <v>3</v>
      </c>
      <c r="E565" s="134">
        <v>4367</v>
      </c>
      <c r="F565" s="135">
        <v>68.697046027020903</v>
      </c>
    </row>
    <row r="566" spans="1:6" ht="15" customHeight="1">
      <c r="A566" s="130" t="s">
        <v>1297</v>
      </c>
      <c r="B566" s="130" t="s">
        <v>1298</v>
      </c>
      <c r="C566" s="130" t="s">
        <v>82</v>
      </c>
      <c r="D566" s="129">
        <v>2</v>
      </c>
      <c r="E566" s="134">
        <v>3680</v>
      </c>
      <c r="F566" s="135">
        <v>54.347826086956502</v>
      </c>
    </row>
    <row r="567" spans="1:6" ht="15" customHeight="1">
      <c r="A567" s="130" t="s">
        <v>1299</v>
      </c>
      <c r="B567" s="130" t="s">
        <v>1300</v>
      </c>
      <c r="C567" s="130" t="s">
        <v>82</v>
      </c>
      <c r="D567" s="129">
        <v>0</v>
      </c>
      <c r="E567" s="134">
        <v>3216</v>
      </c>
      <c r="F567" s="135">
        <v>0</v>
      </c>
    </row>
    <row r="568" spans="1:6" ht="15" customHeight="1">
      <c r="A568" s="130" t="s">
        <v>1301</v>
      </c>
      <c r="B568" s="130" t="s">
        <v>1302</v>
      </c>
      <c r="C568" s="130" t="s">
        <v>82</v>
      </c>
      <c r="D568" s="129">
        <v>0</v>
      </c>
      <c r="E568" s="134">
        <v>4203</v>
      </c>
      <c r="F568" s="135">
        <v>0</v>
      </c>
    </row>
    <row r="569" spans="1:6" ht="15" customHeight="1">
      <c r="A569" s="130" t="s">
        <v>1303</v>
      </c>
      <c r="B569" s="130" t="s">
        <v>1304</v>
      </c>
      <c r="C569" s="130" t="s">
        <v>82</v>
      </c>
      <c r="D569" s="129">
        <v>1</v>
      </c>
      <c r="E569" s="134">
        <v>4178</v>
      </c>
      <c r="F569" s="135">
        <v>23.934897079942601</v>
      </c>
    </row>
    <row r="570" spans="1:6" ht="15" customHeight="1">
      <c r="A570" s="130" t="s">
        <v>1305</v>
      </c>
      <c r="B570" s="130" t="s">
        <v>1306</v>
      </c>
      <c r="C570" s="130" t="s">
        <v>82</v>
      </c>
      <c r="D570" s="129">
        <v>1</v>
      </c>
      <c r="E570" s="134">
        <v>4104</v>
      </c>
      <c r="F570" s="135">
        <v>24.366471734892801</v>
      </c>
    </row>
    <row r="571" spans="1:6" ht="15" customHeight="1">
      <c r="A571" s="130" t="s">
        <v>1307</v>
      </c>
      <c r="B571" s="130" t="s">
        <v>1308</v>
      </c>
      <c r="C571" s="130" t="s">
        <v>82</v>
      </c>
      <c r="D571" s="129">
        <v>2</v>
      </c>
      <c r="E571" s="134">
        <v>2126</v>
      </c>
      <c r="F571" s="135">
        <v>94.073377234242699</v>
      </c>
    </row>
    <row r="572" spans="1:6" ht="15" customHeight="1">
      <c r="A572" s="130" t="s">
        <v>1309</v>
      </c>
      <c r="B572" s="130" t="s">
        <v>1310</v>
      </c>
      <c r="C572" s="130" t="s">
        <v>82</v>
      </c>
      <c r="D572" s="129">
        <v>1</v>
      </c>
      <c r="E572" s="134">
        <v>4418</v>
      </c>
      <c r="F572" s="135">
        <v>22.634676324128598</v>
      </c>
    </row>
    <row r="573" spans="1:6" ht="15" customHeight="1">
      <c r="A573" s="130" t="s">
        <v>1311</v>
      </c>
      <c r="B573" s="130" t="s">
        <v>1312</v>
      </c>
      <c r="C573" s="130" t="s">
        <v>82</v>
      </c>
      <c r="D573" s="129">
        <v>0</v>
      </c>
      <c r="E573" s="134">
        <v>3313</v>
      </c>
      <c r="F573" s="135">
        <v>0</v>
      </c>
    </row>
    <row r="574" spans="1:6" ht="15" customHeight="1">
      <c r="A574" s="130" t="s">
        <v>1313</v>
      </c>
      <c r="B574" s="130" t="s">
        <v>1314</v>
      </c>
      <c r="C574" s="130" t="s">
        <v>82</v>
      </c>
      <c r="D574" s="129">
        <v>0</v>
      </c>
      <c r="E574" s="134">
        <v>3433</v>
      </c>
      <c r="F574" s="135">
        <v>0</v>
      </c>
    </row>
    <row r="575" spans="1:6" ht="15" customHeight="1">
      <c r="A575" s="130" t="s">
        <v>1315</v>
      </c>
      <c r="B575" s="130" t="s">
        <v>1316</v>
      </c>
      <c r="C575" s="130" t="s">
        <v>82</v>
      </c>
      <c r="D575" s="129">
        <v>2</v>
      </c>
      <c r="E575" s="134">
        <v>4951</v>
      </c>
      <c r="F575" s="135">
        <v>40.395879620278698</v>
      </c>
    </row>
    <row r="576" spans="1:6" ht="15" customHeight="1">
      <c r="A576" s="130" t="s">
        <v>1317</v>
      </c>
      <c r="B576" s="130" t="s">
        <v>1318</v>
      </c>
      <c r="C576" s="130" t="s">
        <v>82</v>
      </c>
      <c r="D576" s="129">
        <v>0</v>
      </c>
      <c r="E576" s="134">
        <v>2734</v>
      </c>
      <c r="F576" s="135">
        <v>0</v>
      </c>
    </row>
    <row r="577" spans="1:6" ht="15" customHeight="1">
      <c r="A577" s="130" t="s">
        <v>1319</v>
      </c>
      <c r="B577" s="130" t="s">
        <v>1320</v>
      </c>
      <c r="C577" s="130" t="s">
        <v>82</v>
      </c>
      <c r="D577" s="129">
        <v>2</v>
      </c>
      <c r="E577" s="134">
        <v>3603</v>
      </c>
      <c r="F577" s="135">
        <v>55.509297807382801</v>
      </c>
    </row>
    <row r="578" spans="1:6" ht="15" customHeight="1">
      <c r="A578" s="130" t="s">
        <v>1321</v>
      </c>
      <c r="B578" s="130" t="s">
        <v>1322</v>
      </c>
      <c r="C578" s="130" t="s">
        <v>82</v>
      </c>
      <c r="D578" s="129">
        <v>0</v>
      </c>
      <c r="E578" s="134">
        <v>2199</v>
      </c>
      <c r="F578" s="135">
        <v>0</v>
      </c>
    </row>
    <row r="579" spans="1:6" ht="15" customHeight="1">
      <c r="A579" s="130" t="s">
        <v>1323</v>
      </c>
      <c r="B579" s="130" t="s">
        <v>1324</v>
      </c>
      <c r="C579" s="130" t="s">
        <v>82</v>
      </c>
      <c r="D579" s="129">
        <v>0</v>
      </c>
      <c r="E579" s="134">
        <v>2050</v>
      </c>
      <c r="F579" s="135">
        <v>0</v>
      </c>
    </row>
    <row r="580" spans="1:6" ht="15" customHeight="1">
      <c r="A580" s="130" t="s">
        <v>1325</v>
      </c>
      <c r="B580" s="130" t="s">
        <v>1326</v>
      </c>
      <c r="C580" s="130" t="s">
        <v>82</v>
      </c>
      <c r="D580" s="129">
        <v>4</v>
      </c>
      <c r="E580" s="134">
        <v>2759</v>
      </c>
      <c r="F580" s="135">
        <v>144.980065241029</v>
      </c>
    </row>
    <row r="581" spans="1:6" ht="15" customHeight="1">
      <c r="A581" s="130" t="s">
        <v>1327</v>
      </c>
      <c r="B581" s="130" t="s">
        <v>1328</v>
      </c>
      <c r="C581" s="130" t="s">
        <v>82</v>
      </c>
      <c r="D581" s="129">
        <v>1</v>
      </c>
      <c r="E581" s="134">
        <v>4327</v>
      </c>
      <c r="F581" s="135">
        <v>23.110700254217701</v>
      </c>
    </row>
    <row r="582" spans="1:6" ht="15" customHeight="1">
      <c r="A582" s="130" t="s">
        <v>1329</v>
      </c>
      <c r="B582" s="130" t="s">
        <v>1330</v>
      </c>
      <c r="C582" s="130" t="s">
        <v>82</v>
      </c>
      <c r="D582" s="129">
        <v>0</v>
      </c>
      <c r="E582" s="134">
        <v>3322</v>
      </c>
      <c r="F582" s="135">
        <v>0</v>
      </c>
    </row>
    <row r="583" spans="1:6" ht="15" customHeight="1">
      <c r="A583" s="130" t="s">
        <v>1331</v>
      </c>
      <c r="B583" s="130" t="s">
        <v>1332</v>
      </c>
      <c r="C583" s="130" t="s">
        <v>82</v>
      </c>
      <c r="D583" s="129">
        <v>1</v>
      </c>
      <c r="E583" s="134">
        <v>4548</v>
      </c>
      <c r="F583" s="135">
        <v>21.987686895338602</v>
      </c>
    </row>
    <row r="584" spans="1:6" ht="15" customHeight="1">
      <c r="A584" s="130" t="s">
        <v>1333</v>
      </c>
      <c r="B584" s="130" t="s">
        <v>1334</v>
      </c>
      <c r="C584" s="130" t="s">
        <v>82</v>
      </c>
      <c r="D584" s="129">
        <v>1</v>
      </c>
      <c r="E584" s="134">
        <v>4439</v>
      </c>
      <c r="F584" s="135">
        <v>22.527596305474201</v>
      </c>
    </row>
    <row r="585" spans="1:6" ht="15" customHeight="1">
      <c r="A585" s="130" t="s">
        <v>1335</v>
      </c>
      <c r="B585" s="130" t="s">
        <v>1336</v>
      </c>
      <c r="C585" s="130" t="s">
        <v>82</v>
      </c>
      <c r="D585" s="129">
        <v>3</v>
      </c>
      <c r="E585" s="134">
        <v>2412</v>
      </c>
      <c r="F585" s="135">
        <v>124.378109452736</v>
      </c>
    </row>
    <row r="586" spans="1:6" ht="15" customHeight="1">
      <c r="A586" s="130" t="s">
        <v>1337</v>
      </c>
      <c r="B586" s="130" t="s">
        <v>1338</v>
      </c>
      <c r="C586" s="130" t="s">
        <v>82</v>
      </c>
      <c r="D586" s="129">
        <v>1</v>
      </c>
      <c r="E586" s="134">
        <v>3464</v>
      </c>
      <c r="F586" s="135">
        <v>28.868360277136301</v>
      </c>
    </row>
    <row r="587" spans="1:6" ht="15" customHeight="1">
      <c r="A587" s="130" t="s">
        <v>1339</v>
      </c>
      <c r="B587" s="130" t="s">
        <v>1340</v>
      </c>
      <c r="C587" s="130" t="s">
        <v>82</v>
      </c>
      <c r="D587" s="129">
        <v>1</v>
      </c>
      <c r="E587" s="134">
        <v>2966</v>
      </c>
      <c r="F587" s="135">
        <v>33.715441672285898</v>
      </c>
    </row>
    <row r="588" spans="1:6" ht="15" customHeight="1">
      <c r="A588" s="130" t="s">
        <v>1341</v>
      </c>
      <c r="B588" s="130" t="s">
        <v>1342</v>
      </c>
      <c r="C588" s="130" t="s">
        <v>82</v>
      </c>
      <c r="D588" s="129">
        <v>5</v>
      </c>
      <c r="E588" s="134">
        <v>3708</v>
      </c>
      <c r="F588" s="135">
        <v>134.843581445523</v>
      </c>
    </row>
    <row r="589" spans="1:6" ht="15" customHeight="1">
      <c r="A589" s="130" t="s">
        <v>1343</v>
      </c>
      <c r="B589" s="130" t="s">
        <v>1344</v>
      </c>
      <c r="C589" s="130" t="s">
        <v>82</v>
      </c>
      <c r="D589" s="129">
        <v>1</v>
      </c>
      <c r="E589" s="134">
        <v>2583</v>
      </c>
      <c r="F589" s="135">
        <v>38.7146728610143</v>
      </c>
    </row>
    <row r="590" spans="1:6" ht="15" customHeight="1">
      <c r="A590" s="130" t="s">
        <v>1345</v>
      </c>
      <c r="B590" s="130" t="s">
        <v>1346</v>
      </c>
      <c r="C590" s="130" t="s">
        <v>82</v>
      </c>
      <c r="D590" s="129">
        <v>0</v>
      </c>
      <c r="E590" s="134">
        <v>2944</v>
      </c>
      <c r="F590" s="135">
        <v>0</v>
      </c>
    </row>
    <row r="591" spans="1:6" ht="15" customHeight="1">
      <c r="A591" s="130" t="s">
        <v>1347</v>
      </c>
      <c r="B591" s="130" t="s">
        <v>1348</v>
      </c>
      <c r="C591" s="130" t="s">
        <v>82</v>
      </c>
      <c r="D591" s="129">
        <v>0</v>
      </c>
      <c r="E591" s="134">
        <v>5525</v>
      </c>
      <c r="F591" s="135">
        <v>0</v>
      </c>
    </row>
    <row r="592" spans="1:6" ht="15" customHeight="1">
      <c r="A592" s="130" t="s">
        <v>1349</v>
      </c>
      <c r="B592" s="130" t="s">
        <v>1350</v>
      </c>
      <c r="C592" s="130" t="s">
        <v>82</v>
      </c>
      <c r="D592" s="129">
        <v>1</v>
      </c>
      <c r="E592" s="134">
        <v>4208</v>
      </c>
      <c r="F592" s="135">
        <v>23.7642585551331</v>
      </c>
    </row>
    <row r="593" spans="1:6" ht="15" customHeight="1">
      <c r="A593" s="130" t="s">
        <v>1351</v>
      </c>
      <c r="B593" s="130" t="s">
        <v>1352</v>
      </c>
      <c r="C593" s="130" t="s">
        <v>82</v>
      </c>
      <c r="D593" s="129">
        <v>0</v>
      </c>
      <c r="E593" s="134">
        <v>2569</v>
      </c>
      <c r="F593" s="135">
        <v>0</v>
      </c>
    </row>
    <row r="594" spans="1:6" ht="15" customHeight="1">
      <c r="A594" s="130" t="s">
        <v>1353</v>
      </c>
      <c r="B594" s="130" t="s">
        <v>1354</v>
      </c>
      <c r="C594" s="130" t="s">
        <v>82</v>
      </c>
      <c r="D594" s="129">
        <v>4</v>
      </c>
      <c r="E594" s="134">
        <v>4171</v>
      </c>
      <c r="F594" s="135">
        <v>95.900263725725296</v>
      </c>
    </row>
    <row r="595" spans="1:6" ht="15" customHeight="1">
      <c r="A595" s="130" t="s">
        <v>1355</v>
      </c>
      <c r="B595" s="130" t="s">
        <v>1356</v>
      </c>
      <c r="C595" s="130" t="s">
        <v>82</v>
      </c>
      <c r="D595" s="129">
        <v>2</v>
      </c>
      <c r="E595" s="134">
        <v>2887</v>
      </c>
      <c r="F595" s="135">
        <v>69.276065119501197</v>
      </c>
    </row>
    <row r="596" spans="1:6" ht="15" customHeight="1">
      <c r="A596" s="130" t="s">
        <v>1357</v>
      </c>
      <c r="B596" s="130" t="s">
        <v>1358</v>
      </c>
      <c r="C596" s="130" t="s">
        <v>82</v>
      </c>
      <c r="D596" s="129">
        <v>4</v>
      </c>
      <c r="E596" s="134">
        <v>4095</v>
      </c>
      <c r="F596" s="135">
        <v>97.680097680097703</v>
      </c>
    </row>
    <row r="597" spans="1:6" ht="15" customHeight="1">
      <c r="A597" s="130" t="s">
        <v>1359</v>
      </c>
      <c r="B597" s="130" t="s">
        <v>1360</v>
      </c>
      <c r="C597" s="130" t="s">
        <v>82</v>
      </c>
      <c r="D597" s="129">
        <v>1</v>
      </c>
      <c r="E597" s="134">
        <v>3229</v>
      </c>
      <c r="F597" s="135">
        <v>30.969340353050502</v>
      </c>
    </row>
    <row r="598" spans="1:6" ht="15" customHeight="1">
      <c r="A598" s="130" t="s">
        <v>1361</v>
      </c>
      <c r="B598" s="130" t="s">
        <v>1362</v>
      </c>
      <c r="C598" s="130" t="s">
        <v>82</v>
      </c>
      <c r="D598" s="129">
        <v>1</v>
      </c>
      <c r="E598" s="134">
        <v>3866</v>
      </c>
      <c r="F598" s="135">
        <v>25.8665287118469</v>
      </c>
    </row>
    <row r="599" spans="1:6" ht="15" customHeight="1">
      <c r="A599" s="130" t="s">
        <v>1363</v>
      </c>
      <c r="B599" s="130" t="s">
        <v>1364</v>
      </c>
      <c r="C599" s="130" t="s">
        <v>82</v>
      </c>
      <c r="D599" s="129">
        <v>1</v>
      </c>
      <c r="E599" s="134">
        <v>2874</v>
      </c>
      <c r="F599" s="135">
        <v>34.794711203897002</v>
      </c>
    </row>
    <row r="600" spans="1:6" ht="15" customHeight="1">
      <c r="A600" s="130" t="s">
        <v>1365</v>
      </c>
      <c r="B600" s="130" t="s">
        <v>1366</v>
      </c>
      <c r="C600" s="130" t="s">
        <v>82</v>
      </c>
      <c r="D600" s="129">
        <v>4</v>
      </c>
      <c r="E600" s="134">
        <v>2225</v>
      </c>
      <c r="F600" s="135">
        <v>179.77528089887599</v>
      </c>
    </row>
    <row r="601" spans="1:6" ht="15" customHeight="1">
      <c r="A601" s="130" t="s">
        <v>1367</v>
      </c>
      <c r="B601" s="130" t="s">
        <v>1368</v>
      </c>
      <c r="C601" s="130" t="s">
        <v>82</v>
      </c>
      <c r="D601" s="129">
        <v>0</v>
      </c>
      <c r="E601" s="134">
        <v>2649</v>
      </c>
      <c r="F601" s="135">
        <v>0</v>
      </c>
    </row>
    <row r="602" spans="1:6" ht="15" customHeight="1">
      <c r="A602" s="130" t="s">
        <v>1369</v>
      </c>
      <c r="B602" s="130" t="s">
        <v>1370</v>
      </c>
      <c r="C602" s="130" t="s">
        <v>82</v>
      </c>
      <c r="D602" s="129">
        <v>2</v>
      </c>
      <c r="E602" s="134">
        <v>4328</v>
      </c>
      <c r="F602" s="135">
        <v>46.210720887245799</v>
      </c>
    </row>
    <row r="603" spans="1:6" ht="15" customHeight="1">
      <c r="A603" s="130" t="s">
        <v>1371</v>
      </c>
      <c r="B603" s="130" t="s">
        <v>1372</v>
      </c>
      <c r="C603" s="130" t="s">
        <v>82</v>
      </c>
      <c r="D603" s="129">
        <v>2</v>
      </c>
      <c r="E603" s="134">
        <v>2431</v>
      </c>
      <c r="F603" s="135">
        <v>82.270670505964702</v>
      </c>
    </row>
    <row r="604" spans="1:6" ht="15" customHeight="1">
      <c r="A604" s="130" t="s">
        <v>1373</v>
      </c>
      <c r="B604" s="130" t="s">
        <v>1374</v>
      </c>
      <c r="C604" s="130" t="s">
        <v>82</v>
      </c>
      <c r="D604" s="129">
        <v>0</v>
      </c>
      <c r="E604" s="134">
        <v>4157</v>
      </c>
      <c r="F604" s="135">
        <v>0</v>
      </c>
    </row>
    <row r="605" spans="1:6" ht="15" customHeight="1">
      <c r="A605" s="130" t="s">
        <v>1375</v>
      </c>
      <c r="B605" s="130" t="s">
        <v>1376</v>
      </c>
      <c r="C605" s="130" t="s">
        <v>82</v>
      </c>
      <c r="D605" s="129">
        <v>1</v>
      </c>
      <c r="E605" s="134">
        <v>6392</v>
      </c>
      <c r="F605" s="135">
        <v>15.644555694618299</v>
      </c>
    </row>
    <row r="606" spans="1:6" ht="15" customHeight="1">
      <c r="A606" s="130" t="s">
        <v>1377</v>
      </c>
      <c r="B606" s="130" t="s">
        <v>1378</v>
      </c>
      <c r="C606" s="130" t="s">
        <v>82</v>
      </c>
      <c r="D606" s="129">
        <v>0</v>
      </c>
      <c r="E606" s="134">
        <v>4357</v>
      </c>
      <c r="F606" s="135">
        <v>0</v>
      </c>
    </row>
    <row r="607" spans="1:6" ht="15" customHeight="1">
      <c r="A607" s="130" t="s">
        <v>1379</v>
      </c>
      <c r="B607" s="130" t="s">
        <v>1380</v>
      </c>
      <c r="C607" s="130" t="s">
        <v>82</v>
      </c>
      <c r="D607" s="129">
        <v>2</v>
      </c>
      <c r="E607" s="134">
        <v>5386</v>
      </c>
      <c r="F607" s="135">
        <v>37.133308577794303</v>
      </c>
    </row>
    <row r="608" spans="1:6" ht="15" customHeight="1">
      <c r="A608" s="130" t="s">
        <v>1381</v>
      </c>
      <c r="B608" s="130" t="s">
        <v>1382</v>
      </c>
      <c r="C608" s="130" t="s">
        <v>82</v>
      </c>
      <c r="D608" s="129">
        <v>0</v>
      </c>
      <c r="E608" s="134">
        <v>4160</v>
      </c>
      <c r="F608" s="135">
        <v>0</v>
      </c>
    </row>
    <row r="609" spans="1:6" ht="15" customHeight="1">
      <c r="A609" s="130" t="s">
        <v>1383</v>
      </c>
      <c r="B609" s="130" t="s">
        <v>1384</v>
      </c>
      <c r="C609" s="130" t="s">
        <v>82</v>
      </c>
      <c r="D609" s="129">
        <v>1</v>
      </c>
      <c r="E609" s="134">
        <v>3693</v>
      </c>
      <c r="F609" s="135">
        <v>27.078256160303301</v>
      </c>
    </row>
    <row r="610" spans="1:6" ht="15" customHeight="1">
      <c r="A610" s="130" t="s">
        <v>1385</v>
      </c>
      <c r="B610" s="130" t="s">
        <v>1386</v>
      </c>
      <c r="C610" s="130" t="s">
        <v>82</v>
      </c>
      <c r="D610" s="129">
        <v>1</v>
      </c>
      <c r="E610" s="134">
        <v>3758</v>
      </c>
      <c r="F610" s="135">
        <v>26.6098988823843</v>
      </c>
    </row>
    <row r="611" spans="1:6" ht="15" customHeight="1">
      <c r="A611" s="130" t="s">
        <v>1387</v>
      </c>
      <c r="B611" s="130" t="s">
        <v>1388</v>
      </c>
      <c r="C611" s="130" t="s">
        <v>82</v>
      </c>
      <c r="D611" s="129">
        <v>2</v>
      </c>
      <c r="E611" s="134">
        <v>4231</v>
      </c>
      <c r="F611" s="135">
        <v>47.270148900968998</v>
      </c>
    </row>
    <row r="612" spans="1:6" ht="15" customHeight="1">
      <c r="A612" s="130" t="s">
        <v>1389</v>
      </c>
      <c r="B612" s="130" t="s">
        <v>1390</v>
      </c>
      <c r="C612" s="130" t="s">
        <v>83</v>
      </c>
      <c r="D612" s="129">
        <v>15</v>
      </c>
      <c r="E612" s="134">
        <v>5104</v>
      </c>
      <c r="F612" s="135">
        <v>293.88714733542298</v>
      </c>
    </row>
    <row r="613" spans="1:6" ht="15" customHeight="1">
      <c r="A613" s="130" t="s">
        <v>1391</v>
      </c>
      <c r="B613" s="130" t="s">
        <v>1392</v>
      </c>
      <c r="C613" s="130" t="s">
        <v>83</v>
      </c>
      <c r="D613" s="129">
        <v>6</v>
      </c>
      <c r="E613" s="134">
        <v>3542</v>
      </c>
      <c r="F613" s="135">
        <v>169.39582156973501</v>
      </c>
    </row>
    <row r="614" spans="1:6" ht="15" customHeight="1">
      <c r="A614" s="130" t="s">
        <v>1393</v>
      </c>
      <c r="B614" s="130" t="s">
        <v>1394</v>
      </c>
      <c r="C614" s="130" t="s">
        <v>83</v>
      </c>
      <c r="D614" s="129">
        <v>2</v>
      </c>
      <c r="E614" s="134">
        <v>5461</v>
      </c>
      <c r="F614" s="135">
        <v>36.623329060611603</v>
      </c>
    </row>
    <row r="615" spans="1:6" ht="15" customHeight="1">
      <c r="A615" s="130" t="s">
        <v>1395</v>
      </c>
      <c r="B615" s="130" t="s">
        <v>1396</v>
      </c>
      <c r="C615" s="130" t="s">
        <v>83</v>
      </c>
      <c r="D615" s="129">
        <v>7</v>
      </c>
      <c r="E615" s="134">
        <v>6330</v>
      </c>
      <c r="F615" s="135">
        <v>110.58451816745701</v>
      </c>
    </row>
    <row r="616" spans="1:6" ht="15" customHeight="1">
      <c r="A616" s="130" t="s">
        <v>1397</v>
      </c>
      <c r="B616" s="130" t="s">
        <v>1398</v>
      </c>
      <c r="C616" s="130" t="s">
        <v>83</v>
      </c>
      <c r="D616" s="129">
        <v>11</v>
      </c>
      <c r="E616" s="134">
        <v>3380</v>
      </c>
      <c r="F616" s="135">
        <v>325.44378698224898</v>
      </c>
    </row>
    <row r="617" spans="1:6" ht="15" customHeight="1">
      <c r="A617" s="130" t="s">
        <v>1399</v>
      </c>
      <c r="B617" s="130" t="s">
        <v>1400</v>
      </c>
      <c r="C617" s="130" t="s">
        <v>83</v>
      </c>
      <c r="D617" s="129">
        <v>4</v>
      </c>
      <c r="E617" s="134">
        <v>3106</v>
      </c>
      <c r="F617" s="135">
        <v>128.78300064391499</v>
      </c>
    </row>
    <row r="618" spans="1:6" ht="15" customHeight="1">
      <c r="A618" s="130" t="s">
        <v>1401</v>
      </c>
      <c r="B618" s="130" t="s">
        <v>1402</v>
      </c>
      <c r="C618" s="130" t="s">
        <v>83</v>
      </c>
      <c r="D618" s="129">
        <v>4</v>
      </c>
      <c r="E618" s="134">
        <v>6341</v>
      </c>
      <c r="F618" s="135">
        <v>63.081532881248997</v>
      </c>
    </row>
    <row r="619" spans="1:6" ht="15" customHeight="1">
      <c r="A619" s="130" t="s">
        <v>1403</v>
      </c>
      <c r="B619" s="130" t="s">
        <v>1404</v>
      </c>
      <c r="C619" s="130" t="s">
        <v>83</v>
      </c>
      <c r="D619" s="129">
        <v>9</v>
      </c>
      <c r="E619" s="134">
        <v>5869</v>
      </c>
      <c r="F619" s="135">
        <v>153.34810018742601</v>
      </c>
    </row>
    <row r="620" spans="1:6" ht="15" customHeight="1">
      <c r="A620" s="130" t="s">
        <v>1405</v>
      </c>
      <c r="B620" s="130" t="s">
        <v>1406</v>
      </c>
      <c r="C620" s="130" t="s">
        <v>83</v>
      </c>
      <c r="D620" s="129">
        <v>10</v>
      </c>
      <c r="E620" s="134">
        <v>3192</v>
      </c>
      <c r="F620" s="135">
        <v>313.28320802004998</v>
      </c>
    </row>
    <row r="621" spans="1:6" ht="15" customHeight="1">
      <c r="A621" s="130" t="s">
        <v>1407</v>
      </c>
      <c r="B621" s="130" t="s">
        <v>1408</v>
      </c>
      <c r="C621" s="130" t="s">
        <v>83</v>
      </c>
      <c r="D621" s="129">
        <v>4</v>
      </c>
      <c r="E621" s="134">
        <v>4329</v>
      </c>
      <c r="F621" s="135">
        <v>92.400092400092404</v>
      </c>
    </row>
    <row r="622" spans="1:6" ht="15" customHeight="1">
      <c r="A622" s="130" t="s">
        <v>1409</v>
      </c>
      <c r="B622" s="130" t="s">
        <v>1410</v>
      </c>
      <c r="C622" s="130" t="s">
        <v>83</v>
      </c>
      <c r="D622" s="129">
        <v>4</v>
      </c>
      <c r="E622" s="134">
        <v>5162</v>
      </c>
      <c r="F622" s="135">
        <v>77.489345215032998</v>
      </c>
    </row>
    <row r="623" spans="1:6" ht="15" customHeight="1">
      <c r="A623" s="130" t="s">
        <v>1411</v>
      </c>
      <c r="B623" s="130" t="s">
        <v>1412</v>
      </c>
      <c r="C623" s="130" t="s">
        <v>83</v>
      </c>
      <c r="D623" s="129">
        <v>19</v>
      </c>
      <c r="E623" s="134">
        <v>5279</v>
      </c>
      <c r="F623" s="135">
        <v>359.91665088084898</v>
      </c>
    </row>
    <row r="624" spans="1:6" ht="15" customHeight="1">
      <c r="A624" s="130" t="s">
        <v>1413</v>
      </c>
      <c r="B624" s="130" t="s">
        <v>1414</v>
      </c>
      <c r="C624" s="130" t="s">
        <v>83</v>
      </c>
      <c r="D624" s="129">
        <v>1</v>
      </c>
      <c r="E624" s="134">
        <v>3377</v>
      </c>
      <c r="F624" s="135">
        <v>29.612081729345601</v>
      </c>
    </row>
    <row r="625" spans="1:6" ht="15" customHeight="1">
      <c r="A625" s="130" t="s">
        <v>1415</v>
      </c>
      <c r="B625" s="130" t="s">
        <v>1416</v>
      </c>
      <c r="C625" s="130" t="s">
        <v>83</v>
      </c>
      <c r="D625" s="129">
        <v>6</v>
      </c>
      <c r="E625" s="134">
        <v>6241</v>
      </c>
      <c r="F625" s="135">
        <v>96.138439352667902</v>
      </c>
    </row>
    <row r="626" spans="1:6" ht="15" customHeight="1">
      <c r="A626" s="130" t="s">
        <v>1417</v>
      </c>
      <c r="B626" s="130" t="s">
        <v>1418</v>
      </c>
      <c r="C626" s="130" t="s">
        <v>83</v>
      </c>
      <c r="D626" s="129">
        <v>5</v>
      </c>
      <c r="E626" s="134">
        <v>6065</v>
      </c>
      <c r="F626" s="135">
        <v>82.440230832646407</v>
      </c>
    </row>
    <row r="627" spans="1:6" ht="15" customHeight="1">
      <c r="A627" s="130" t="s">
        <v>1419</v>
      </c>
      <c r="B627" s="130" t="s">
        <v>1420</v>
      </c>
      <c r="C627" s="130" t="s">
        <v>83</v>
      </c>
      <c r="D627" s="129">
        <v>1</v>
      </c>
      <c r="E627" s="134">
        <v>3516</v>
      </c>
      <c r="F627" s="135">
        <v>28.441410693970401</v>
      </c>
    </row>
    <row r="628" spans="1:6" ht="15" customHeight="1">
      <c r="A628" s="130" t="s">
        <v>1421</v>
      </c>
      <c r="B628" s="130" t="s">
        <v>1422</v>
      </c>
      <c r="C628" s="130" t="s">
        <v>83</v>
      </c>
      <c r="D628" s="129">
        <v>3</v>
      </c>
      <c r="E628" s="134">
        <v>5126</v>
      </c>
      <c r="F628" s="135">
        <v>58.525165821303197</v>
      </c>
    </row>
    <row r="629" spans="1:6" ht="15" customHeight="1">
      <c r="A629" s="130" t="s">
        <v>1423</v>
      </c>
      <c r="B629" s="130" t="s">
        <v>1424</v>
      </c>
      <c r="C629" s="130" t="s">
        <v>83</v>
      </c>
      <c r="D629" s="129">
        <v>4</v>
      </c>
      <c r="E629" s="134">
        <v>3640</v>
      </c>
      <c r="F629" s="135">
        <v>109.89010989011</v>
      </c>
    </row>
    <row r="630" spans="1:6" ht="15" customHeight="1">
      <c r="A630" s="130" t="s">
        <v>1425</v>
      </c>
      <c r="B630" s="130" t="s">
        <v>1426</v>
      </c>
      <c r="C630" s="130" t="s">
        <v>83</v>
      </c>
      <c r="D630" s="129">
        <v>2</v>
      </c>
      <c r="E630" s="134">
        <v>3322</v>
      </c>
      <c r="F630" s="135">
        <v>60.204695966285399</v>
      </c>
    </row>
    <row r="631" spans="1:6" ht="15" customHeight="1">
      <c r="A631" s="130" t="s">
        <v>1427</v>
      </c>
      <c r="B631" s="130" t="s">
        <v>1428</v>
      </c>
      <c r="C631" s="130" t="s">
        <v>83</v>
      </c>
      <c r="D631" s="129">
        <v>14</v>
      </c>
      <c r="E631" s="134">
        <v>4448</v>
      </c>
      <c r="F631" s="135">
        <v>314.74820143884898</v>
      </c>
    </row>
    <row r="632" spans="1:6" ht="15" customHeight="1">
      <c r="A632" s="130" t="s">
        <v>1429</v>
      </c>
      <c r="B632" s="130" t="s">
        <v>1430</v>
      </c>
      <c r="C632" s="130" t="s">
        <v>83</v>
      </c>
      <c r="D632" s="129">
        <v>3</v>
      </c>
      <c r="E632" s="134">
        <v>3637</v>
      </c>
      <c r="F632" s="135">
        <v>82.485565026120398</v>
      </c>
    </row>
    <row r="633" spans="1:6" ht="15" customHeight="1">
      <c r="A633" s="130" t="s">
        <v>1431</v>
      </c>
      <c r="B633" s="130" t="s">
        <v>1432</v>
      </c>
      <c r="C633" s="130" t="s">
        <v>83</v>
      </c>
      <c r="D633" s="129">
        <v>3</v>
      </c>
      <c r="E633" s="134">
        <v>4662</v>
      </c>
      <c r="F633" s="135">
        <v>64.3500643500644</v>
      </c>
    </row>
    <row r="634" spans="1:6" ht="15" customHeight="1">
      <c r="A634" s="130" t="s">
        <v>1433</v>
      </c>
      <c r="B634" s="130" t="s">
        <v>1434</v>
      </c>
      <c r="C634" s="130" t="s">
        <v>83</v>
      </c>
      <c r="D634" s="129">
        <v>2</v>
      </c>
      <c r="E634" s="134">
        <v>5037</v>
      </c>
      <c r="F634" s="135">
        <v>39.706174310105197</v>
      </c>
    </row>
    <row r="635" spans="1:6" ht="15" customHeight="1">
      <c r="A635" s="130" t="s">
        <v>1435</v>
      </c>
      <c r="B635" s="130" t="s">
        <v>1436</v>
      </c>
      <c r="C635" s="130" t="s">
        <v>83</v>
      </c>
      <c r="D635" s="129">
        <v>5</v>
      </c>
      <c r="E635" s="134">
        <v>5793</v>
      </c>
      <c r="F635" s="135">
        <v>86.311065078543095</v>
      </c>
    </row>
    <row r="636" spans="1:6" ht="15" customHeight="1">
      <c r="A636" s="130" t="s">
        <v>1437</v>
      </c>
      <c r="B636" s="130" t="s">
        <v>1438</v>
      </c>
      <c r="C636" s="130" t="s">
        <v>83</v>
      </c>
      <c r="D636" s="129">
        <v>1</v>
      </c>
      <c r="E636" s="134">
        <v>4519</v>
      </c>
      <c r="F636" s="135">
        <v>22.128789555211299</v>
      </c>
    </row>
    <row r="637" spans="1:6" ht="15" customHeight="1">
      <c r="A637" s="130" t="s">
        <v>1439</v>
      </c>
      <c r="B637" s="130" t="s">
        <v>1440</v>
      </c>
      <c r="C637" s="130" t="s">
        <v>83</v>
      </c>
      <c r="D637" s="129">
        <v>4</v>
      </c>
      <c r="E637" s="134">
        <v>5074</v>
      </c>
      <c r="F637" s="135">
        <v>78.833267638943596</v>
      </c>
    </row>
    <row r="638" spans="1:6" ht="15" customHeight="1">
      <c r="A638" s="130" t="s">
        <v>1441</v>
      </c>
      <c r="B638" s="130" t="s">
        <v>1442</v>
      </c>
      <c r="C638" s="130" t="s">
        <v>83</v>
      </c>
      <c r="D638" s="129">
        <v>4</v>
      </c>
      <c r="E638" s="134">
        <v>5917</v>
      </c>
      <c r="F638" s="135">
        <v>67.601825249281802</v>
      </c>
    </row>
    <row r="639" spans="1:6" ht="15" customHeight="1">
      <c r="A639" s="130" t="s">
        <v>1443</v>
      </c>
      <c r="B639" s="130" t="s">
        <v>1444</v>
      </c>
      <c r="C639" s="130" t="s">
        <v>83</v>
      </c>
      <c r="D639" s="129">
        <v>10</v>
      </c>
      <c r="E639" s="134">
        <v>5866</v>
      </c>
      <c r="F639" s="135">
        <v>170.47391749062399</v>
      </c>
    </row>
    <row r="640" spans="1:6" ht="15" customHeight="1">
      <c r="A640" s="130" t="s">
        <v>1445</v>
      </c>
      <c r="B640" s="130" t="s">
        <v>1446</v>
      </c>
      <c r="C640" s="130" t="s">
        <v>83</v>
      </c>
      <c r="D640" s="129">
        <v>2</v>
      </c>
      <c r="E640" s="134">
        <v>3888</v>
      </c>
      <c r="F640" s="135">
        <v>51.440329218107003</v>
      </c>
    </row>
    <row r="641" spans="1:6" ht="15" customHeight="1">
      <c r="A641" s="130" t="s">
        <v>1447</v>
      </c>
      <c r="B641" s="130" t="s">
        <v>1448</v>
      </c>
      <c r="C641" s="130" t="s">
        <v>83</v>
      </c>
      <c r="D641" s="129">
        <v>1</v>
      </c>
      <c r="E641" s="134">
        <v>3593</v>
      </c>
      <c r="F641" s="135">
        <v>27.831895352073499</v>
      </c>
    </row>
    <row r="642" spans="1:6" ht="15" customHeight="1">
      <c r="A642" s="130" t="s">
        <v>1449</v>
      </c>
      <c r="B642" s="130" t="s">
        <v>1450</v>
      </c>
      <c r="C642" s="130" t="s">
        <v>83</v>
      </c>
      <c r="D642" s="129">
        <v>3</v>
      </c>
      <c r="E642" s="134">
        <v>4573</v>
      </c>
      <c r="F642" s="135">
        <v>65.602449158101905</v>
      </c>
    </row>
    <row r="643" spans="1:6" ht="15" customHeight="1">
      <c r="A643" s="130" t="s">
        <v>1451</v>
      </c>
      <c r="B643" s="130" t="s">
        <v>1452</v>
      </c>
      <c r="C643" s="130" t="s">
        <v>83</v>
      </c>
      <c r="D643" s="129">
        <v>6</v>
      </c>
      <c r="E643" s="134">
        <v>4462</v>
      </c>
      <c r="F643" s="135">
        <v>134.46884805020201</v>
      </c>
    </row>
    <row r="644" spans="1:6" ht="15" customHeight="1">
      <c r="A644" s="130" t="s">
        <v>1453</v>
      </c>
      <c r="B644" s="130" t="s">
        <v>1454</v>
      </c>
      <c r="C644" s="130" t="s">
        <v>83</v>
      </c>
      <c r="D644" s="129">
        <v>1</v>
      </c>
      <c r="E644" s="134">
        <v>4228</v>
      </c>
      <c r="F644" s="135">
        <v>23.651844843897798</v>
      </c>
    </row>
    <row r="645" spans="1:6" ht="15" customHeight="1">
      <c r="A645" s="130" t="s">
        <v>1455</v>
      </c>
      <c r="B645" s="130" t="s">
        <v>1456</v>
      </c>
      <c r="C645" s="130" t="s">
        <v>83</v>
      </c>
      <c r="D645" s="129">
        <v>2</v>
      </c>
      <c r="E645" s="134">
        <v>3127</v>
      </c>
      <c r="F645" s="135">
        <v>63.959066197633497</v>
      </c>
    </row>
    <row r="646" spans="1:6" ht="15" customHeight="1">
      <c r="A646" s="130" t="s">
        <v>1457</v>
      </c>
      <c r="B646" s="130" t="s">
        <v>1458</v>
      </c>
      <c r="C646" s="130" t="s">
        <v>83</v>
      </c>
      <c r="D646" s="129">
        <v>5</v>
      </c>
      <c r="E646" s="134">
        <v>5278</v>
      </c>
      <c r="F646" s="135">
        <v>94.732853353543007</v>
      </c>
    </row>
    <row r="647" spans="1:6" ht="15" customHeight="1">
      <c r="A647" s="130" t="s">
        <v>1459</v>
      </c>
      <c r="B647" s="130" t="s">
        <v>1460</v>
      </c>
      <c r="C647" s="130" t="s">
        <v>83</v>
      </c>
      <c r="D647" s="129">
        <v>4</v>
      </c>
      <c r="E647" s="134">
        <v>3496</v>
      </c>
      <c r="F647" s="135">
        <v>114.41647597254</v>
      </c>
    </row>
    <row r="648" spans="1:6" ht="15" customHeight="1">
      <c r="A648" s="130" t="s">
        <v>1461</v>
      </c>
      <c r="B648" s="130" t="s">
        <v>1462</v>
      </c>
      <c r="C648" s="130" t="s">
        <v>83</v>
      </c>
      <c r="D648" s="129">
        <v>1</v>
      </c>
      <c r="E648" s="134">
        <v>4622</v>
      </c>
      <c r="F648" s="135">
        <v>21.635655560363499</v>
      </c>
    </row>
    <row r="649" spans="1:6" ht="15" customHeight="1">
      <c r="A649" s="130" t="s">
        <v>1463</v>
      </c>
      <c r="B649" s="130" t="s">
        <v>1464</v>
      </c>
      <c r="C649" s="130" t="s">
        <v>83</v>
      </c>
      <c r="D649" s="129">
        <v>0</v>
      </c>
      <c r="E649" s="134">
        <v>2871</v>
      </c>
      <c r="F649" s="135">
        <v>0</v>
      </c>
    </row>
    <row r="650" spans="1:6" ht="15" customHeight="1">
      <c r="A650" s="130" t="s">
        <v>1465</v>
      </c>
      <c r="B650" s="130" t="s">
        <v>1466</v>
      </c>
      <c r="C650" s="130" t="s">
        <v>83</v>
      </c>
      <c r="D650" s="129">
        <v>1</v>
      </c>
      <c r="E650" s="134">
        <v>3737</v>
      </c>
      <c r="F650" s="135">
        <v>26.7594327000268</v>
      </c>
    </row>
    <row r="651" spans="1:6" ht="15" customHeight="1">
      <c r="A651" s="130" t="s">
        <v>1467</v>
      </c>
      <c r="B651" s="130" t="s">
        <v>1468</v>
      </c>
      <c r="C651" s="130" t="s">
        <v>83</v>
      </c>
      <c r="D651" s="129">
        <v>3</v>
      </c>
      <c r="E651" s="134">
        <v>4953</v>
      </c>
      <c r="F651" s="135">
        <v>60.569351907934603</v>
      </c>
    </row>
    <row r="652" spans="1:6" ht="15" customHeight="1">
      <c r="A652" s="130" t="s">
        <v>1469</v>
      </c>
      <c r="B652" s="130" t="s">
        <v>1470</v>
      </c>
      <c r="C652" s="130" t="s">
        <v>83</v>
      </c>
      <c r="D652" s="129">
        <v>4</v>
      </c>
      <c r="E652" s="134">
        <v>4313</v>
      </c>
      <c r="F652" s="135">
        <v>92.742870391838593</v>
      </c>
    </row>
    <row r="653" spans="1:6" ht="15" customHeight="1">
      <c r="A653" s="130" t="s">
        <v>1471</v>
      </c>
      <c r="B653" s="130" t="s">
        <v>1472</v>
      </c>
      <c r="C653" s="130" t="s">
        <v>83</v>
      </c>
      <c r="D653" s="129">
        <v>4</v>
      </c>
      <c r="E653" s="134">
        <v>4980</v>
      </c>
      <c r="F653" s="135">
        <v>80.321285140562296</v>
      </c>
    </row>
    <row r="654" spans="1:6" ht="15" customHeight="1">
      <c r="A654" s="130" t="s">
        <v>1473</v>
      </c>
      <c r="B654" s="130" t="s">
        <v>1474</v>
      </c>
      <c r="C654" s="130" t="s">
        <v>83</v>
      </c>
      <c r="D654" s="129">
        <v>2</v>
      </c>
      <c r="E654" s="134">
        <v>4026</v>
      </c>
      <c r="F654" s="135">
        <v>49.677098857426699</v>
      </c>
    </row>
    <row r="655" spans="1:6" ht="15" customHeight="1">
      <c r="A655" s="130" t="s">
        <v>1475</v>
      </c>
      <c r="B655" s="130" t="s">
        <v>1476</v>
      </c>
      <c r="C655" s="130" t="s">
        <v>83</v>
      </c>
      <c r="D655" s="129">
        <v>2</v>
      </c>
      <c r="E655" s="134">
        <v>4069</v>
      </c>
      <c r="F655" s="135">
        <v>49.152125829442099</v>
      </c>
    </row>
    <row r="656" spans="1:6" ht="15" customHeight="1">
      <c r="A656" s="130" t="s">
        <v>1477</v>
      </c>
      <c r="B656" s="130" t="s">
        <v>1478</v>
      </c>
      <c r="C656" s="130" t="s">
        <v>83</v>
      </c>
      <c r="D656" s="129">
        <v>13</v>
      </c>
      <c r="E656" s="134">
        <v>5411</v>
      </c>
      <c r="F656" s="135">
        <v>240.25133986324201</v>
      </c>
    </row>
    <row r="657" spans="1:6" ht="15" customHeight="1">
      <c r="A657" s="130" t="s">
        <v>1479</v>
      </c>
      <c r="B657" s="130" t="s">
        <v>1480</v>
      </c>
      <c r="C657" s="130" t="s">
        <v>83</v>
      </c>
      <c r="D657" s="129">
        <v>3</v>
      </c>
      <c r="E657" s="134">
        <v>4395</v>
      </c>
      <c r="F657" s="135">
        <v>68.259385665528995</v>
      </c>
    </row>
    <row r="658" spans="1:6" ht="15" customHeight="1">
      <c r="A658" s="130" t="s">
        <v>1481</v>
      </c>
      <c r="B658" s="130" t="s">
        <v>1482</v>
      </c>
      <c r="C658" s="130" t="s">
        <v>83</v>
      </c>
      <c r="D658" s="129">
        <v>6</v>
      </c>
      <c r="E658" s="134">
        <v>6814</v>
      </c>
      <c r="F658" s="135">
        <v>88.054006457293795</v>
      </c>
    </row>
    <row r="659" spans="1:6" ht="15" customHeight="1">
      <c r="A659" s="130" t="s">
        <v>1483</v>
      </c>
      <c r="B659" s="130" t="s">
        <v>1484</v>
      </c>
      <c r="C659" s="130" t="s">
        <v>83</v>
      </c>
      <c r="D659" s="129">
        <v>4</v>
      </c>
      <c r="E659" s="134">
        <v>6201</v>
      </c>
      <c r="F659" s="135">
        <v>64.505724883083403</v>
      </c>
    </row>
    <row r="660" spans="1:6" ht="15" customHeight="1">
      <c r="A660" s="130" t="s">
        <v>1485</v>
      </c>
      <c r="B660" s="130" t="s">
        <v>1486</v>
      </c>
      <c r="C660" s="130" t="s">
        <v>83</v>
      </c>
      <c r="D660" s="129">
        <v>0</v>
      </c>
      <c r="E660" s="134">
        <v>6156</v>
      </c>
      <c r="F660" s="135">
        <v>0</v>
      </c>
    </row>
    <row r="661" spans="1:6" ht="15" customHeight="1">
      <c r="A661" s="130" t="s">
        <v>1487</v>
      </c>
      <c r="B661" s="130" t="s">
        <v>1488</v>
      </c>
      <c r="C661" s="130" t="s">
        <v>83</v>
      </c>
      <c r="D661" s="129">
        <v>7</v>
      </c>
      <c r="E661" s="134">
        <v>4602</v>
      </c>
      <c r="F661" s="135">
        <v>152.10777922642299</v>
      </c>
    </row>
    <row r="662" spans="1:6" ht="15" customHeight="1">
      <c r="A662" s="130" t="s">
        <v>1489</v>
      </c>
      <c r="B662" s="130" t="s">
        <v>1490</v>
      </c>
      <c r="C662" s="130" t="s">
        <v>83</v>
      </c>
      <c r="D662" s="129">
        <v>4</v>
      </c>
      <c r="E662" s="134">
        <v>4147</v>
      </c>
      <c r="F662" s="135">
        <v>96.455268869061996</v>
      </c>
    </row>
    <row r="663" spans="1:6" ht="15" customHeight="1">
      <c r="A663" s="130" t="s">
        <v>1491</v>
      </c>
      <c r="B663" s="130" t="s">
        <v>1492</v>
      </c>
      <c r="C663" s="130" t="s">
        <v>83</v>
      </c>
      <c r="D663" s="129">
        <v>2</v>
      </c>
      <c r="E663" s="134">
        <v>3860</v>
      </c>
      <c r="F663" s="135">
        <v>51.813471502590701</v>
      </c>
    </row>
    <row r="664" spans="1:6" ht="15" customHeight="1">
      <c r="A664" s="130" t="s">
        <v>1493</v>
      </c>
      <c r="B664" s="130" t="s">
        <v>1494</v>
      </c>
      <c r="C664" s="130" t="s">
        <v>83</v>
      </c>
      <c r="D664" s="129">
        <v>30</v>
      </c>
      <c r="E664" s="134">
        <v>7465</v>
      </c>
      <c r="F664" s="135">
        <v>401.875418620228</v>
      </c>
    </row>
    <row r="665" spans="1:6" ht="15" customHeight="1">
      <c r="A665" s="130" t="s">
        <v>1495</v>
      </c>
      <c r="B665" s="130" t="s">
        <v>1496</v>
      </c>
      <c r="C665" s="130" t="s">
        <v>83</v>
      </c>
      <c r="D665" s="129">
        <v>1</v>
      </c>
      <c r="E665" s="134">
        <v>3596</v>
      </c>
      <c r="F665" s="135">
        <v>27.808676307007801</v>
      </c>
    </row>
    <row r="666" spans="1:6" ht="15" customHeight="1">
      <c r="A666" s="130" t="s">
        <v>1497</v>
      </c>
      <c r="B666" s="130" t="s">
        <v>1498</v>
      </c>
      <c r="C666" s="130" t="s">
        <v>83</v>
      </c>
      <c r="D666" s="129">
        <v>16</v>
      </c>
      <c r="E666" s="134">
        <v>6652</v>
      </c>
      <c r="F666" s="135">
        <v>240.52916416115499</v>
      </c>
    </row>
    <row r="667" spans="1:6" ht="15" customHeight="1">
      <c r="A667" s="130" t="s">
        <v>1499</v>
      </c>
      <c r="B667" s="130" t="s">
        <v>1500</v>
      </c>
      <c r="C667" s="130" t="s">
        <v>83</v>
      </c>
      <c r="D667" s="129">
        <v>3</v>
      </c>
      <c r="E667" s="134">
        <v>3810</v>
      </c>
      <c r="F667" s="135">
        <v>78.740157480315006</v>
      </c>
    </row>
    <row r="668" spans="1:6" ht="15" customHeight="1">
      <c r="A668" s="130" t="s">
        <v>1501</v>
      </c>
      <c r="B668" s="130" t="s">
        <v>1502</v>
      </c>
      <c r="C668" s="130" t="s">
        <v>83</v>
      </c>
      <c r="D668" s="129">
        <v>6</v>
      </c>
      <c r="E668" s="134">
        <v>2632</v>
      </c>
      <c r="F668" s="135">
        <v>227.96352583586599</v>
      </c>
    </row>
    <row r="669" spans="1:6" ht="15" customHeight="1">
      <c r="A669" s="130" t="s">
        <v>1503</v>
      </c>
      <c r="B669" s="130" t="s">
        <v>1504</v>
      </c>
      <c r="C669" s="130" t="s">
        <v>83</v>
      </c>
      <c r="D669" s="129">
        <v>2</v>
      </c>
      <c r="E669" s="134">
        <v>3525</v>
      </c>
      <c r="F669" s="135">
        <v>56.737588652482302</v>
      </c>
    </row>
    <row r="670" spans="1:6" ht="15" customHeight="1">
      <c r="A670" s="130" t="s">
        <v>1505</v>
      </c>
      <c r="B670" s="130" t="s">
        <v>1506</v>
      </c>
      <c r="C670" s="130" t="s">
        <v>83</v>
      </c>
      <c r="D670" s="129">
        <v>5</v>
      </c>
      <c r="E670" s="134">
        <v>3607</v>
      </c>
      <c r="F670" s="135">
        <v>138.61935126143601</v>
      </c>
    </row>
    <row r="671" spans="1:6" ht="15" customHeight="1">
      <c r="A671" s="130" t="s">
        <v>1507</v>
      </c>
      <c r="B671" s="130" t="s">
        <v>1508</v>
      </c>
      <c r="C671" s="130" t="s">
        <v>83</v>
      </c>
      <c r="D671" s="129">
        <v>6</v>
      </c>
      <c r="E671" s="134">
        <v>7128</v>
      </c>
      <c r="F671" s="135">
        <v>84.175084175084194</v>
      </c>
    </row>
    <row r="672" spans="1:6" ht="15" customHeight="1">
      <c r="A672" s="130" t="s">
        <v>1509</v>
      </c>
      <c r="B672" s="130" t="s">
        <v>1510</v>
      </c>
      <c r="C672" s="130" t="s">
        <v>83</v>
      </c>
      <c r="D672" s="129">
        <v>4</v>
      </c>
      <c r="E672" s="134">
        <v>4096</v>
      </c>
      <c r="F672" s="135">
        <v>97.65625</v>
      </c>
    </row>
    <row r="673" spans="1:6" ht="15" customHeight="1">
      <c r="A673" s="130" t="s">
        <v>1511</v>
      </c>
      <c r="B673" s="130" t="s">
        <v>1512</v>
      </c>
      <c r="C673" s="130" t="s">
        <v>83</v>
      </c>
      <c r="D673" s="129">
        <v>3</v>
      </c>
      <c r="E673" s="134">
        <v>4177</v>
      </c>
      <c r="F673" s="135">
        <v>71.821881733301396</v>
      </c>
    </row>
    <row r="674" spans="1:6" ht="15" customHeight="1">
      <c r="A674" s="130" t="s">
        <v>1513</v>
      </c>
      <c r="B674" s="130" t="s">
        <v>1514</v>
      </c>
      <c r="C674" s="130" t="s">
        <v>83</v>
      </c>
      <c r="D674" s="129">
        <v>3</v>
      </c>
      <c r="E674" s="134">
        <v>3156</v>
      </c>
      <c r="F674" s="135">
        <v>95.057034220532302</v>
      </c>
    </row>
    <row r="675" spans="1:6" ht="15" customHeight="1">
      <c r="A675" s="130" t="s">
        <v>1515</v>
      </c>
      <c r="B675" s="130" t="s">
        <v>1516</v>
      </c>
      <c r="C675" s="130" t="s">
        <v>83</v>
      </c>
      <c r="D675" s="129">
        <v>2</v>
      </c>
      <c r="E675" s="134">
        <v>2382</v>
      </c>
      <c r="F675" s="135">
        <v>83.963056255247693</v>
      </c>
    </row>
    <row r="676" spans="1:6" ht="15" customHeight="1">
      <c r="A676" s="130" t="s">
        <v>1517</v>
      </c>
      <c r="B676" s="130" t="s">
        <v>1518</v>
      </c>
      <c r="C676" s="130" t="s">
        <v>83</v>
      </c>
      <c r="D676" s="129">
        <v>2</v>
      </c>
      <c r="E676" s="134">
        <v>4631</v>
      </c>
      <c r="F676" s="135">
        <v>43.1872165838912</v>
      </c>
    </row>
    <row r="677" spans="1:6" ht="15" customHeight="1">
      <c r="A677" s="130" t="s">
        <v>1519</v>
      </c>
      <c r="B677" s="130" t="s">
        <v>1520</v>
      </c>
      <c r="C677" s="130" t="s">
        <v>83</v>
      </c>
      <c r="D677" s="129">
        <v>1</v>
      </c>
      <c r="E677" s="134">
        <v>3581</v>
      </c>
      <c r="F677" s="135">
        <v>27.925160569673299</v>
      </c>
    </row>
    <row r="678" spans="1:6" ht="15" customHeight="1">
      <c r="A678" s="130" t="s">
        <v>1521</v>
      </c>
      <c r="B678" s="130" t="s">
        <v>1522</v>
      </c>
      <c r="C678" s="130" t="s">
        <v>83</v>
      </c>
      <c r="D678" s="129">
        <v>3</v>
      </c>
      <c r="E678" s="134">
        <v>4916</v>
      </c>
      <c r="F678" s="135">
        <v>61.025223759153803</v>
      </c>
    </row>
    <row r="679" spans="1:6" ht="15" customHeight="1">
      <c r="A679" s="130" t="s">
        <v>1523</v>
      </c>
      <c r="B679" s="130" t="s">
        <v>1524</v>
      </c>
      <c r="C679" s="130" t="s">
        <v>83</v>
      </c>
      <c r="D679" s="129">
        <v>12</v>
      </c>
      <c r="E679" s="134">
        <v>5139</v>
      </c>
      <c r="F679" s="135">
        <v>233.508464681845</v>
      </c>
    </row>
    <row r="680" spans="1:6" ht="15" customHeight="1">
      <c r="A680" s="130" t="s">
        <v>1525</v>
      </c>
      <c r="B680" s="130" t="s">
        <v>1526</v>
      </c>
      <c r="C680" s="130" t="s">
        <v>83</v>
      </c>
      <c r="D680" s="129">
        <v>5</v>
      </c>
      <c r="E680" s="134">
        <v>4772</v>
      </c>
      <c r="F680" s="135">
        <v>104.77787091366299</v>
      </c>
    </row>
    <row r="681" spans="1:6" ht="15" customHeight="1">
      <c r="A681" s="130" t="s">
        <v>1527</v>
      </c>
      <c r="B681" s="130" t="s">
        <v>945</v>
      </c>
      <c r="C681" s="130" t="s">
        <v>83</v>
      </c>
      <c r="D681" s="129">
        <v>3</v>
      </c>
      <c r="E681" s="134">
        <v>4052</v>
      </c>
      <c r="F681" s="135">
        <v>74.037512339585405</v>
      </c>
    </row>
    <row r="682" spans="1:6" ht="15" customHeight="1">
      <c r="A682" s="130" t="s">
        <v>1528</v>
      </c>
      <c r="B682" s="130" t="s">
        <v>1529</v>
      </c>
      <c r="C682" s="130" t="s">
        <v>83</v>
      </c>
      <c r="D682" s="129">
        <v>7</v>
      </c>
      <c r="E682" s="134">
        <v>4848</v>
      </c>
      <c r="F682" s="135">
        <v>144.38943894389399</v>
      </c>
    </row>
    <row r="683" spans="1:6" ht="15" customHeight="1">
      <c r="A683" s="130" t="s">
        <v>1530</v>
      </c>
      <c r="B683" s="130" t="s">
        <v>1531</v>
      </c>
      <c r="C683" s="130" t="s">
        <v>83</v>
      </c>
      <c r="D683" s="129">
        <v>6</v>
      </c>
      <c r="E683" s="134">
        <v>3504</v>
      </c>
      <c r="F683" s="135">
        <v>171.23287671232899</v>
      </c>
    </row>
    <row r="684" spans="1:6" ht="15" customHeight="1">
      <c r="A684" s="130" t="s">
        <v>1532</v>
      </c>
      <c r="B684" s="130" t="s">
        <v>1533</v>
      </c>
      <c r="C684" s="130" t="s">
        <v>83</v>
      </c>
      <c r="D684" s="129">
        <v>16</v>
      </c>
      <c r="E684" s="134">
        <v>6554</v>
      </c>
      <c r="F684" s="135">
        <v>244.12572474824501</v>
      </c>
    </row>
    <row r="685" spans="1:6" ht="15" customHeight="1">
      <c r="A685" s="130" t="s">
        <v>1534</v>
      </c>
      <c r="B685" s="130" t="s">
        <v>1535</v>
      </c>
      <c r="C685" s="130" t="s">
        <v>83</v>
      </c>
      <c r="D685" s="129">
        <v>5</v>
      </c>
      <c r="E685" s="134">
        <v>5692</v>
      </c>
      <c r="F685" s="135">
        <v>87.842586085734396</v>
      </c>
    </row>
    <row r="686" spans="1:6" ht="15" customHeight="1">
      <c r="A686" s="130" t="s">
        <v>1536</v>
      </c>
      <c r="B686" s="130" t="s">
        <v>1537</v>
      </c>
      <c r="C686" s="130" t="s">
        <v>83</v>
      </c>
      <c r="D686" s="129">
        <v>6</v>
      </c>
      <c r="E686" s="134">
        <v>5867</v>
      </c>
      <c r="F686" s="135">
        <v>102.266916652463</v>
      </c>
    </row>
    <row r="687" spans="1:6" ht="15" customHeight="1">
      <c r="A687" s="130" t="s">
        <v>1538</v>
      </c>
      <c r="B687" s="130" t="s">
        <v>1539</v>
      </c>
      <c r="C687" s="130" t="s">
        <v>83</v>
      </c>
      <c r="D687" s="129">
        <v>3</v>
      </c>
      <c r="E687" s="134">
        <v>4601</v>
      </c>
      <c r="F687" s="135">
        <v>65.203216692023503</v>
      </c>
    </row>
    <row r="688" spans="1:6" ht="15" customHeight="1">
      <c r="A688" s="130" t="s">
        <v>1540</v>
      </c>
      <c r="B688" s="130" t="s">
        <v>1541</v>
      </c>
      <c r="C688" s="130" t="s">
        <v>83</v>
      </c>
      <c r="D688" s="129">
        <v>9</v>
      </c>
      <c r="E688" s="134">
        <v>6352</v>
      </c>
      <c r="F688" s="135">
        <v>141.68765743073101</v>
      </c>
    </row>
    <row r="689" spans="1:6" ht="15" customHeight="1">
      <c r="A689" s="130" t="s">
        <v>1542</v>
      </c>
      <c r="B689" s="130" t="s">
        <v>1543</v>
      </c>
      <c r="C689" s="130" t="s">
        <v>83</v>
      </c>
      <c r="D689" s="129">
        <v>12</v>
      </c>
      <c r="E689" s="134">
        <v>3439</v>
      </c>
      <c r="F689" s="135">
        <v>348.93864495492898</v>
      </c>
    </row>
    <row r="690" spans="1:6" ht="15" customHeight="1">
      <c r="A690" s="130" t="s">
        <v>1544</v>
      </c>
      <c r="B690" s="130" t="s">
        <v>1545</v>
      </c>
      <c r="C690" s="130" t="s">
        <v>83</v>
      </c>
      <c r="D690" s="129">
        <v>5</v>
      </c>
      <c r="E690" s="134">
        <v>3048</v>
      </c>
      <c r="F690" s="135">
        <v>164.04199475065599</v>
      </c>
    </row>
    <row r="691" spans="1:6" ht="15" customHeight="1">
      <c r="A691" s="130" t="s">
        <v>1546</v>
      </c>
      <c r="B691" s="130" t="s">
        <v>1547</v>
      </c>
      <c r="C691" s="130" t="s">
        <v>83</v>
      </c>
      <c r="D691" s="129">
        <v>4</v>
      </c>
      <c r="E691" s="134">
        <v>3611</v>
      </c>
      <c r="F691" s="135">
        <v>110.772639158128</v>
      </c>
    </row>
    <row r="692" spans="1:6" ht="15" customHeight="1">
      <c r="A692" s="130" t="s">
        <v>1548</v>
      </c>
      <c r="B692" s="130" t="s">
        <v>1549</v>
      </c>
      <c r="C692" s="130" t="s">
        <v>83</v>
      </c>
      <c r="D692" s="129">
        <v>10</v>
      </c>
      <c r="E692" s="134">
        <v>4539</v>
      </c>
      <c r="F692" s="135">
        <v>220.312844238819</v>
      </c>
    </row>
    <row r="693" spans="1:6" ht="15" customHeight="1">
      <c r="A693" s="130" t="s">
        <v>1550</v>
      </c>
      <c r="B693" s="130" t="s">
        <v>1551</v>
      </c>
      <c r="C693" s="130" t="s">
        <v>83</v>
      </c>
      <c r="D693" s="129">
        <v>4</v>
      </c>
      <c r="E693" s="134">
        <v>4850</v>
      </c>
      <c r="F693" s="135">
        <v>82.474226804123703</v>
      </c>
    </row>
    <row r="694" spans="1:6" ht="15" customHeight="1">
      <c r="A694" s="130" t="s">
        <v>1552</v>
      </c>
      <c r="B694" s="130" t="s">
        <v>1553</v>
      </c>
      <c r="C694" s="130" t="s">
        <v>83</v>
      </c>
      <c r="D694" s="129">
        <v>4</v>
      </c>
      <c r="E694" s="134">
        <v>4026</v>
      </c>
      <c r="F694" s="135">
        <v>99.354197714853498</v>
      </c>
    </row>
    <row r="695" spans="1:6" ht="15" customHeight="1">
      <c r="A695" s="130" t="s">
        <v>1554</v>
      </c>
      <c r="B695" s="130" t="s">
        <v>1555</v>
      </c>
      <c r="C695" s="130" t="s">
        <v>83</v>
      </c>
      <c r="D695" s="129">
        <v>1</v>
      </c>
      <c r="E695" s="134">
        <v>900</v>
      </c>
      <c r="F695" s="135">
        <v>111.111111111111</v>
      </c>
    </row>
    <row r="696" spans="1:6" ht="15" customHeight="1">
      <c r="A696" s="130" t="s">
        <v>1556</v>
      </c>
      <c r="B696" s="130" t="s">
        <v>1557</v>
      </c>
      <c r="C696" s="130" t="s">
        <v>83</v>
      </c>
      <c r="D696" s="129">
        <v>5</v>
      </c>
      <c r="E696" s="134">
        <v>6023</v>
      </c>
      <c r="F696" s="135">
        <v>83.015108749792503</v>
      </c>
    </row>
    <row r="697" spans="1:6" ht="15" customHeight="1">
      <c r="A697" s="130" t="s">
        <v>1558</v>
      </c>
      <c r="B697" s="130" t="s">
        <v>1559</v>
      </c>
      <c r="C697" s="130" t="s">
        <v>83</v>
      </c>
      <c r="D697" s="129">
        <v>7</v>
      </c>
      <c r="E697" s="134">
        <v>4707</v>
      </c>
      <c r="F697" s="135">
        <v>148.714680263437</v>
      </c>
    </row>
    <row r="698" spans="1:6" ht="15" customHeight="1">
      <c r="A698" s="130" t="s">
        <v>1560</v>
      </c>
      <c r="B698" s="130" t="s">
        <v>1561</v>
      </c>
      <c r="C698" s="130" t="s">
        <v>83</v>
      </c>
      <c r="D698" s="129">
        <v>1</v>
      </c>
      <c r="E698" s="134">
        <v>2695</v>
      </c>
      <c r="F698" s="135">
        <v>37.105751391465702</v>
      </c>
    </row>
    <row r="699" spans="1:6" ht="15" customHeight="1">
      <c r="A699" s="130" t="s">
        <v>1562</v>
      </c>
      <c r="B699" s="130" t="s">
        <v>1563</v>
      </c>
      <c r="C699" s="130" t="s">
        <v>83</v>
      </c>
      <c r="D699" s="129">
        <v>1</v>
      </c>
      <c r="E699" s="134">
        <v>4771</v>
      </c>
      <c r="F699" s="135">
        <v>20.9599664640537</v>
      </c>
    </row>
    <row r="700" spans="1:6" ht="15" customHeight="1">
      <c r="A700" s="130" t="s">
        <v>1564</v>
      </c>
      <c r="B700" s="130" t="s">
        <v>1565</v>
      </c>
      <c r="C700" s="130" t="s">
        <v>83</v>
      </c>
      <c r="D700" s="129">
        <v>2</v>
      </c>
      <c r="E700" s="134">
        <v>4454</v>
      </c>
      <c r="F700" s="135">
        <v>44.903457566232603</v>
      </c>
    </row>
    <row r="701" spans="1:6" ht="15" customHeight="1">
      <c r="A701" s="130" t="s">
        <v>1566</v>
      </c>
      <c r="B701" s="130" t="s">
        <v>1567</v>
      </c>
      <c r="C701" s="130" t="s">
        <v>83</v>
      </c>
      <c r="D701" s="129">
        <v>5</v>
      </c>
      <c r="E701" s="134">
        <v>6354</v>
      </c>
      <c r="F701" s="135">
        <v>78.690588605602798</v>
      </c>
    </row>
    <row r="702" spans="1:6" ht="15" customHeight="1">
      <c r="A702" s="130" t="s">
        <v>1568</v>
      </c>
      <c r="B702" s="130" t="s">
        <v>205</v>
      </c>
      <c r="C702" s="130" t="s">
        <v>83</v>
      </c>
      <c r="D702" s="129">
        <v>4</v>
      </c>
      <c r="E702" s="134">
        <v>10486</v>
      </c>
      <c r="F702" s="135">
        <v>38.1460995613199</v>
      </c>
    </row>
    <row r="703" spans="1:6" ht="15" customHeight="1">
      <c r="A703" s="130" t="s">
        <v>1569</v>
      </c>
      <c r="B703" s="130" t="s">
        <v>203</v>
      </c>
      <c r="C703" s="130" t="s">
        <v>83</v>
      </c>
      <c r="D703" s="129">
        <v>6</v>
      </c>
      <c r="E703" s="134">
        <v>5676</v>
      </c>
      <c r="F703" s="135">
        <v>105.708245243129</v>
      </c>
    </row>
    <row r="704" spans="1:6" ht="15" customHeight="1">
      <c r="A704" s="130" t="s">
        <v>1570</v>
      </c>
      <c r="B704" s="130" t="s">
        <v>1571</v>
      </c>
      <c r="C704" s="130" t="s">
        <v>83</v>
      </c>
      <c r="D704" s="129">
        <v>0</v>
      </c>
      <c r="E704" s="134">
        <v>3945</v>
      </c>
      <c r="F704" s="135">
        <v>0</v>
      </c>
    </row>
    <row r="705" spans="1:6" ht="15" customHeight="1">
      <c r="A705" s="130" t="s">
        <v>1572</v>
      </c>
      <c r="B705" s="130" t="s">
        <v>1573</v>
      </c>
      <c r="C705" s="130" t="s">
        <v>83</v>
      </c>
      <c r="D705" s="129">
        <v>0</v>
      </c>
      <c r="E705" s="134">
        <v>5577</v>
      </c>
      <c r="F705" s="135">
        <v>0</v>
      </c>
    </row>
    <row r="706" spans="1:6" ht="15" customHeight="1">
      <c r="A706" s="130" t="s">
        <v>1574</v>
      </c>
      <c r="B706" s="130" t="s">
        <v>1575</v>
      </c>
      <c r="C706" s="130" t="s">
        <v>83</v>
      </c>
      <c r="D706" s="129">
        <v>2</v>
      </c>
      <c r="E706" s="134">
        <v>10513</v>
      </c>
      <c r="F706" s="135">
        <v>19.024065442785101</v>
      </c>
    </row>
    <row r="707" spans="1:6" ht="15" customHeight="1">
      <c r="A707" s="130" t="s">
        <v>1576</v>
      </c>
      <c r="B707" s="130" t="s">
        <v>1577</v>
      </c>
      <c r="C707" s="130" t="s">
        <v>83</v>
      </c>
      <c r="D707" s="129">
        <v>3</v>
      </c>
      <c r="E707" s="134">
        <v>7387</v>
      </c>
      <c r="F707" s="135">
        <v>40.611885745228101</v>
      </c>
    </row>
    <row r="708" spans="1:6" ht="15" customHeight="1">
      <c r="A708" s="130" t="s">
        <v>1578</v>
      </c>
      <c r="B708" s="130" t="s">
        <v>239</v>
      </c>
      <c r="C708" s="130" t="s">
        <v>83</v>
      </c>
      <c r="D708" s="129">
        <v>11</v>
      </c>
      <c r="E708" s="134">
        <v>3569</v>
      </c>
      <c r="F708" s="135">
        <v>308.20958251611103</v>
      </c>
    </row>
    <row r="709" spans="1:6" ht="15" customHeight="1">
      <c r="A709" s="130" t="s">
        <v>1579</v>
      </c>
      <c r="B709" s="130" t="s">
        <v>1580</v>
      </c>
      <c r="C709" s="130" t="s">
        <v>83</v>
      </c>
      <c r="D709" s="129">
        <v>2</v>
      </c>
      <c r="E709" s="134">
        <v>6415</v>
      </c>
      <c r="F709" s="135">
        <v>31.176929072486399</v>
      </c>
    </row>
    <row r="710" spans="1:6" ht="15" customHeight="1">
      <c r="A710" s="130" t="s">
        <v>1581</v>
      </c>
      <c r="B710" s="130" t="s">
        <v>1582</v>
      </c>
      <c r="C710" s="130" t="s">
        <v>83</v>
      </c>
      <c r="D710" s="129">
        <v>5</v>
      </c>
      <c r="E710" s="134">
        <v>4894</v>
      </c>
      <c r="F710" s="135">
        <v>102.165917449939</v>
      </c>
    </row>
    <row r="711" spans="1:6" ht="15" customHeight="1">
      <c r="A711" s="130" t="s">
        <v>1583</v>
      </c>
      <c r="B711" s="130" t="s">
        <v>1584</v>
      </c>
      <c r="C711" s="130" t="s">
        <v>83</v>
      </c>
      <c r="D711" s="129">
        <v>12</v>
      </c>
      <c r="E711" s="134">
        <v>7402</v>
      </c>
      <c r="F711" s="135">
        <v>162.11834639286701</v>
      </c>
    </row>
    <row r="712" spans="1:6" ht="15" customHeight="1">
      <c r="A712" s="130" t="s">
        <v>1585</v>
      </c>
      <c r="B712" s="130" t="s">
        <v>1586</v>
      </c>
      <c r="C712" s="130" t="s">
        <v>83</v>
      </c>
      <c r="D712" s="129">
        <v>19</v>
      </c>
      <c r="E712" s="134">
        <v>6123</v>
      </c>
      <c r="F712" s="135">
        <v>310.30540584680699</v>
      </c>
    </row>
    <row r="713" spans="1:6" ht="15" customHeight="1">
      <c r="A713" s="130" t="s">
        <v>1587</v>
      </c>
      <c r="B713" s="130" t="s">
        <v>1588</v>
      </c>
      <c r="C713" s="130" t="s">
        <v>83</v>
      </c>
      <c r="D713" s="129">
        <v>1</v>
      </c>
      <c r="E713" s="134">
        <v>4275</v>
      </c>
      <c r="F713" s="135">
        <v>23.391812865497101</v>
      </c>
    </row>
    <row r="714" spans="1:6" ht="15" customHeight="1">
      <c r="A714" s="130" t="s">
        <v>1589</v>
      </c>
      <c r="B714" s="130" t="s">
        <v>1590</v>
      </c>
      <c r="C714" s="130" t="s">
        <v>83</v>
      </c>
      <c r="D714" s="129">
        <v>9</v>
      </c>
      <c r="E714" s="134">
        <v>3185</v>
      </c>
      <c r="F714" s="135">
        <v>282.57456828885398</v>
      </c>
    </row>
    <row r="715" spans="1:6" ht="15" customHeight="1">
      <c r="A715" s="130" t="s">
        <v>1591</v>
      </c>
      <c r="B715" s="130" t="s">
        <v>1592</v>
      </c>
      <c r="C715" s="130" t="s">
        <v>83</v>
      </c>
      <c r="D715" s="129">
        <v>1</v>
      </c>
      <c r="E715" s="134">
        <v>4481</v>
      </c>
      <c r="F715" s="135">
        <v>22.316447221602299</v>
      </c>
    </row>
    <row r="716" spans="1:6" ht="15" customHeight="1">
      <c r="A716" s="130" t="s">
        <v>1593</v>
      </c>
      <c r="B716" s="130" t="s">
        <v>1594</v>
      </c>
      <c r="C716" s="130" t="s">
        <v>83</v>
      </c>
      <c r="D716" s="129">
        <v>0</v>
      </c>
      <c r="E716" s="134">
        <v>3445</v>
      </c>
      <c r="F716" s="135">
        <v>0</v>
      </c>
    </row>
    <row r="717" spans="1:6" ht="15" customHeight="1">
      <c r="A717" s="130" t="s">
        <v>1595</v>
      </c>
      <c r="B717" s="130" t="s">
        <v>1596</v>
      </c>
      <c r="C717" s="130" t="s">
        <v>83</v>
      </c>
      <c r="D717" s="129">
        <v>1</v>
      </c>
      <c r="E717" s="134">
        <v>3448</v>
      </c>
      <c r="F717" s="135">
        <v>29.002320185614899</v>
      </c>
    </row>
    <row r="718" spans="1:6" ht="15" customHeight="1">
      <c r="A718" s="130" t="s">
        <v>1597</v>
      </c>
      <c r="B718" s="130" t="s">
        <v>1598</v>
      </c>
      <c r="C718" s="130" t="s">
        <v>83</v>
      </c>
      <c r="D718" s="129">
        <v>3</v>
      </c>
      <c r="E718" s="134">
        <v>3064</v>
      </c>
      <c r="F718" s="135">
        <v>97.911227154046998</v>
      </c>
    </row>
    <row r="719" spans="1:6" ht="15" customHeight="1">
      <c r="A719" s="130" t="s">
        <v>1599</v>
      </c>
      <c r="B719" s="130" t="s">
        <v>1600</v>
      </c>
      <c r="C719" s="130" t="s">
        <v>83</v>
      </c>
      <c r="D719" s="129">
        <v>1</v>
      </c>
      <c r="E719" s="134">
        <v>4306</v>
      </c>
      <c r="F719" s="135">
        <v>23.223409196470001</v>
      </c>
    </row>
    <row r="720" spans="1:6" ht="15" customHeight="1">
      <c r="A720" s="130" t="s">
        <v>1601</v>
      </c>
      <c r="B720" s="130" t="s">
        <v>1602</v>
      </c>
      <c r="C720" s="130" t="s">
        <v>83</v>
      </c>
      <c r="D720" s="129">
        <v>5</v>
      </c>
      <c r="E720" s="134">
        <v>6166</v>
      </c>
      <c r="F720" s="135">
        <v>81.089847551086606</v>
      </c>
    </row>
    <row r="721" spans="1:6" ht="15" customHeight="1">
      <c r="A721" s="130" t="s">
        <v>1603</v>
      </c>
      <c r="B721" s="130" t="s">
        <v>1604</v>
      </c>
      <c r="C721" s="130" t="s">
        <v>83</v>
      </c>
      <c r="D721" s="129">
        <v>0</v>
      </c>
      <c r="E721" s="134">
        <v>4187</v>
      </c>
      <c r="F721" s="135">
        <v>0</v>
      </c>
    </row>
    <row r="722" spans="1:6" ht="15" customHeight="1">
      <c r="A722" s="130" t="s">
        <v>1605</v>
      </c>
      <c r="B722" s="130" t="s">
        <v>1606</v>
      </c>
      <c r="C722" s="130" t="s">
        <v>83</v>
      </c>
      <c r="D722" s="129">
        <v>3</v>
      </c>
      <c r="E722" s="134">
        <v>6546</v>
      </c>
      <c r="F722" s="135">
        <v>45.829514207149401</v>
      </c>
    </row>
    <row r="723" spans="1:6" ht="15" customHeight="1">
      <c r="A723" s="130" t="s">
        <v>1607</v>
      </c>
      <c r="B723" s="130" t="s">
        <v>761</v>
      </c>
      <c r="C723" s="130" t="s">
        <v>83</v>
      </c>
      <c r="D723" s="129">
        <v>6</v>
      </c>
      <c r="E723" s="134">
        <v>8319</v>
      </c>
      <c r="F723" s="135">
        <v>72.124053371799505</v>
      </c>
    </row>
    <row r="724" spans="1:6" ht="15" customHeight="1">
      <c r="A724" s="130" t="s">
        <v>1608</v>
      </c>
      <c r="B724" s="130" t="s">
        <v>1609</v>
      </c>
      <c r="C724" s="130" t="s">
        <v>83</v>
      </c>
      <c r="D724" s="129">
        <v>2</v>
      </c>
      <c r="E724" s="134">
        <v>5311</v>
      </c>
      <c r="F724" s="135">
        <v>37.657691583505901</v>
      </c>
    </row>
    <row r="725" spans="1:6" ht="15" customHeight="1">
      <c r="A725" s="130" t="s">
        <v>1610</v>
      </c>
      <c r="B725" s="130" t="s">
        <v>1611</v>
      </c>
      <c r="C725" s="130" t="s">
        <v>83</v>
      </c>
      <c r="D725" s="129">
        <v>0</v>
      </c>
      <c r="E725" s="134">
        <v>4024</v>
      </c>
      <c r="F725" s="135">
        <v>0</v>
      </c>
    </row>
    <row r="726" spans="1:6" ht="15" customHeight="1">
      <c r="A726" s="130" t="s">
        <v>1612</v>
      </c>
      <c r="B726" s="130" t="s">
        <v>1613</v>
      </c>
      <c r="C726" s="130" t="s">
        <v>83</v>
      </c>
      <c r="D726" s="129">
        <v>0</v>
      </c>
      <c r="E726" s="134">
        <v>5803</v>
      </c>
      <c r="F726" s="135">
        <v>0</v>
      </c>
    </row>
    <row r="727" spans="1:6" ht="15" customHeight="1">
      <c r="A727" s="130" t="s">
        <v>1614</v>
      </c>
      <c r="B727" s="130" t="s">
        <v>1615</v>
      </c>
      <c r="C727" s="130" t="s">
        <v>83</v>
      </c>
      <c r="D727" s="129">
        <v>3</v>
      </c>
      <c r="E727" s="134">
        <v>4589</v>
      </c>
      <c r="F727" s="135">
        <v>65.373719764654595</v>
      </c>
    </row>
    <row r="728" spans="1:6" ht="15" customHeight="1">
      <c r="A728" s="130" t="s">
        <v>1616</v>
      </c>
      <c r="B728" s="130" t="s">
        <v>1617</v>
      </c>
      <c r="C728" s="130" t="s">
        <v>83</v>
      </c>
      <c r="D728" s="129">
        <v>5</v>
      </c>
      <c r="E728" s="134">
        <v>5717</v>
      </c>
      <c r="F728" s="135">
        <v>87.458457232814396</v>
      </c>
    </row>
    <row r="729" spans="1:6" ht="15" customHeight="1">
      <c r="A729" s="130" t="s">
        <v>1618</v>
      </c>
      <c r="B729" s="130" t="s">
        <v>1619</v>
      </c>
      <c r="C729" s="130" t="s">
        <v>83</v>
      </c>
      <c r="D729" s="129">
        <v>2</v>
      </c>
      <c r="E729" s="134">
        <v>4639</v>
      </c>
      <c r="F729" s="135">
        <v>43.112739814615203</v>
      </c>
    </row>
    <row r="730" spans="1:6" ht="15" customHeight="1">
      <c r="A730" s="130" t="s">
        <v>1620</v>
      </c>
      <c r="B730" s="130" t="s">
        <v>1621</v>
      </c>
      <c r="C730" s="130" t="s">
        <v>83</v>
      </c>
      <c r="D730" s="129">
        <v>3</v>
      </c>
      <c r="E730" s="134">
        <v>2705</v>
      </c>
      <c r="F730" s="135">
        <v>110.90573012938999</v>
      </c>
    </row>
    <row r="731" spans="1:6" ht="15" customHeight="1">
      <c r="A731" s="130" t="s">
        <v>1622</v>
      </c>
      <c r="B731" s="130" t="s">
        <v>1623</v>
      </c>
      <c r="C731" s="130" t="s">
        <v>83</v>
      </c>
      <c r="D731" s="129">
        <v>4</v>
      </c>
      <c r="E731" s="134">
        <v>3742</v>
      </c>
      <c r="F731" s="135">
        <v>106.89470871191899</v>
      </c>
    </row>
    <row r="732" spans="1:6" ht="15" customHeight="1">
      <c r="A732" s="130" t="s">
        <v>1624</v>
      </c>
      <c r="B732" s="130" t="s">
        <v>1625</v>
      </c>
      <c r="C732" s="130" t="s">
        <v>83</v>
      </c>
      <c r="D732" s="129">
        <v>4</v>
      </c>
      <c r="E732" s="134">
        <v>4595</v>
      </c>
      <c r="F732" s="135">
        <v>87.051142546245899</v>
      </c>
    </row>
    <row r="733" spans="1:6" ht="15" customHeight="1">
      <c r="A733" s="130" t="s">
        <v>1626</v>
      </c>
      <c r="B733" s="130" t="s">
        <v>1627</v>
      </c>
      <c r="C733" s="130" t="s">
        <v>83</v>
      </c>
      <c r="D733" s="129">
        <v>1</v>
      </c>
      <c r="E733" s="134">
        <v>3637</v>
      </c>
      <c r="F733" s="135">
        <v>27.495188342040201</v>
      </c>
    </row>
    <row r="734" spans="1:6" ht="15" customHeight="1">
      <c r="A734" s="130" t="s">
        <v>1628</v>
      </c>
      <c r="B734" s="130" t="s">
        <v>1629</v>
      </c>
      <c r="C734" s="130" t="s">
        <v>83</v>
      </c>
      <c r="D734" s="129">
        <v>4</v>
      </c>
      <c r="E734" s="134">
        <v>4856</v>
      </c>
      <c r="F734" s="135">
        <v>82.372322899505804</v>
      </c>
    </row>
    <row r="735" spans="1:6" ht="15" customHeight="1">
      <c r="A735" s="130" t="s">
        <v>1630</v>
      </c>
      <c r="B735" s="130" t="s">
        <v>1631</v>
      </c>
      <c r="C735" s="130" t="s">
        <v>83</v>
      </c>
      <c r="D735" s="129">
        <v>11</v>
      </c>
      <c r="E735" s="134">
        <v>2970</v>
      </c>
      <c r="F735" s="135">
        <v>370.37037037036998</v>
      </c>
    </row>
    <row r="736" spans="1:6" ht="15" customHeight="1">
      <c r="A736" s="130" t="s">
        <v>1632</v>
      </c>
      <c r="B736" s="130" t="s">
        <v>1633</v>
      </c>
      <c r="C736" s="130" t="s">
        <v>83</v>
      </c>
      <c r="D736" s="129">
        <v>2</v>
      </c>
      <c r="E736" s="134">
        <v>2551</v>
      </c>
      <c r="F736" s="135">
        <v>78.400627205017699</v>
      </c>
    </row>
    <row r="737" spans="1:6" ht="15" customHeight="1">
      <c r="A737" s="130" t="s">
        <v>1634</v>
      </c>
      <c r="B737" s="130" t="s">
        <v>1635</v>
      </c>
      <c r="C737" s="130" t="s">
        <v>83</v>
      </c>
      <c r="D737" s="129">
        <v>3</v>
      </c>
      <c r="E737" s="134">
        <v>3921</v>
      </c>
      <c r="F737" s="135">
        <v>76.511094108645807</v>
      </c>
    </row>
    <row r="738" spans="1:6" ht="15" customHeight="1">
      <c r="A738" s="130" t="s">
        <v>1636</v>
      </c>
      <c r="B738" s="130" t="s">
        <v>1637</v>
      </c>
      <c r="C738" s="130" t="s">
        <v>83</v>
      </c>
      <c r="D738" s="129">
        <v>1</v>
      </c>
      <c r="E738" s="134">
        <v>3354</v>
      </c>
      <c r="F738" s="135">
        <v>29.815146094215901</v>
      </c>
    </row>
    <row r="739" spans="1:6" ht="15" customHeight="1">
      <c r="A739" s="130" t="s">
        <v>1638</v>
      </c>
      <c r="B739" s="130" t="s">
        <v>1639</v>
      </c>
      <c r="C739" s="130" t="s">
        <v>83</v>
      </c>
      <c r="D739" s="129">
        <v>5</v>
      </c>
      <c r="E739" s="134">
        <v>3870</v>
      </c>
      <c r="F739" s="135">
        <v>129.198966408269</v>
      </c>
    </row>
    <row r="740" spans="1:6" ht="15" customHeight="1">
      <c r="A740" s="130" t="s">
        <v>1640</v>
      </c>
      <c r="B740" s="130" t="s">
        <v>1641</v>
      </c>
      <c r="C740" s="130" t="s">
        <v>83</v>
      </c>
      <c r="D740" s="129">
        <v>2</v>
      </c>
      <c r="E740" s="134">
        <v>4242</v>
      </c>
      <c r="F740" s="135">
        <v>47.147571900047197</v>
      </c>
    </row>
    <row r="741" spans="1:6" ht="15" customHeight="1">
      <c r="A741" s="130" t="s">
        <v>1642</v>
      </c>
      <c r="B741" s="130" t="s">
        <v>1643</v>
      </c>
      <c r="C741" s="130" t="s">
        <v>83</v>
      </c>
      <c r="D741" s="129">
        <v>13</v>
      </c>
      <c r="E741" s="134">
        <v>6681</v>
      </c>
      <c r="F741" s="135">
        <v>194.581649453675</v>
      </c>
    </row>
    <row r="742" spans="1:6" ht="15" customHeight="1">
      <c r="A742" s="130" t="s">
        <v>1644</v>
      </c>
      <c r="B742" s="130" t="s">
        <v>1645</v>
      </c>
      <c r="C742" s="130" t="s">
        <v>83</v>
      </c>
      <c r="D742" s="129">
        <v>3</v>
      </c>
      <c r="E742" s="134">
        <v>5485</v>
      </c>
      <c r="F742" s="135">
        <v>54.6946216955333</v>
      </c>
    </row>
    <row r="743" spans="1:6" ht="15" customHeight="1">
      <c r="A743" s="130" t="s">
        <v>1646</v>
      </c>
      <c r="B743" s="130" t="s">
        <v>1647</v>
      </c>
      <c r="C743" s="130" t="s">
        <v>83</v>
      </c>
      <c r="D743" s="129">
        <v>0</v>
      </c>
      <c r="E743" s="134">
        <v>2975</v>
      </c>
      <c r="F743" s="135">
        <v>0</v>
      </c>
    </row>
    <row r="744" spans="1:6" ht="15" customHeight="1">
      <c r="A744" s="130" t="s">
        <v>1648</v>
      </c>
      <c r="B744" s="130" t="s">
        <v>1649</v>
      </c>
      <c r="C744" s="130" t="s">
        <v>83</v>
      </c>
      <c r="D744" s="129">
        <v>20</v>
      </c>
      <c r="E744" s="134">
        <v>2542</v>
      </c>
      <c r="F744" s="135">
        <v>786.78206136900098</v>
      </c>
    </row>
    <row r="745" spans="1:6" ht="15" customHeight="1">
      <c r="A745" s="130" t="s">
        <v>1650</v>
      </c>
      <c r="B745" s="130" t="s">
        <v>1651</v>
      </c>
      <c r="C745" s="130" t="s">
        <v>83</v>
      </c>
      <c r="D745" s="129">
        <v>2</v>
      </c>
      <c r="E745" s="134">
        <v>3354</v>
      </c>
      <c r="F745" s="135">
        <v>59.630292188431703</v>
      </c>
    </row>
    <row r="746" spans="1:6" ht="15" customHeight="1">
      <c r="A746" s="130" t="s">
        <v>1652</v>
      </c>
      <c r="B746" s="130" t="s">
        <v>1653</v>
      </c>
      <c r="C746" s="130" t="s">
        <v>83</v>
      </c>
      <c r="D746" s="129">
        <v>4</v>
      </c>
      <c r="E746" s="134">
        <v>3317</v>
      </c>
      <c r="F746" s="135">
        <v>120.59089538739801</v>
      </c>
    </row>
    <row r="747" spans="1:6" ht="15" customHeight="1">
      <c r="A747" s="130" t="s">
        <v>1654</v>
      </c>
      <c r="B747" s="130" t="s">
        <v>1655</v>
      </c>
      <c r="C747" s="130" t="s">
        <v>83</v>
      </c>
      <c r="D747" s="129">
        <v>1</v>
      </c>
      <c r="E747" s="134">
        <v>3542</v>
      </c>
      <c r="F747" s="135">
        <v>28.2326369282891</v>
      </c>
    </row>
    <row r="748" spans="1:6" ht="15" customHeight="1">
      <c r="A748" s="130" t="s">
        <v>1656</v>
      </c>
      <c r="B748" s="130" t="s">
        <v>1657</v>
      </c>
      <c r="C748" s="130" t="s">
        <v>84</v>
      </c>
      <c r="D748" s="129">
        <v>0</v>
      </c>
      <c r="E748" s="134">
        <v>4809</v>
      </c>
      <c r="F748" s="135">
        <v>0</v>
      </c>
    </row>
    <row r="749" spans="1:6" ht="15" customHeight="1">
      <c r="A749" s="130" t="s">
        <v>1658</v>
      </c>
      <c r="B749" s="130" t="s">
        <v>1659</v>
      </c>
      <c r="C749" s="130" t="s">
        <v>84</v>
      </c>
      <c r="D749" s="129">
        <v>0</v>
      </c>
      <c r="E749" s="134">
        <v>4577</v>
      </c>
      <c r="F749" s="135">
        <v>0</v>
      </c>
    </row>
    <row r="750" spans="1:6" ht="15" customHeight="1">
      <c r="A750" s="130" t="s">
        <v>1660</v>
      </c>
      <c r="B750" s="130" t="s">
        <v>1661</v>
      </c>
      <c r="C750" s="130" t="s">
        <v>84</v>
      </c>
      <c r="D750" s="129">
        <v>0</v>
      </c>
      <c r="E750" s="134">
        <v>5658</v>
      </c>
      <c r="F750" s="135">
        <v>0</v>
      </c>
    </row>
    <row r="751" spans="1:6" ht="15" customHeight="1">
      <c r="A751" s="130" t="s">
        <v>1662</v>
      </c>
      <c r="B751" s="130" t="s">
        <v>1663</v>
      </c>
      <c r="C751" s="130" t="s">
        <v>84</v>
      </c>
      <c r="D751" s="129">
        <v>1</v>
      </c>
      <c r="E751" s="134">
        <v>4761</v>
      </c>
      <c r="F751" s="135">
        <v>21.0039907582441</v>
      </c>
    </row>
    <row r="752" spans="1:6" ht="15" customHeight="1">
      <c r="A752" s="130" t="s">
        <v>1664</v>
      </c>
      <c r="B752" s="130" t="s">
        <v>1665</v>
      </c>
      <c r="C752" s="130" t="s">
        <v>84</v>
      </c>
      <c r="D752" s="129">
        <v>0</v>
      </c>
      <c r="E752" s="134">
        <v>3875</v>
      </c>
      <c r="F752" s="135">
        <v>0</v>
      </c>
    </row>
    <row r="753" spans="1:6" ht="15" customHeight="1">
      <c r="A753" s="130" t="s">
        <v>1666</v>
      </c>
      <c r="B753" s="130" t="s">
        <v>1667</v>
      </c>
      <c r="C753" s="130" t="s">
        <v>84</v>
      </c>
      <c r="D753" s="129">
        <v>0</v>
      </c>
      <c r="E753" s="134">
        <v>5315</v>
      </c>
      <c r="F753" s="135">
        <v>0</v>
      </c>
    </row>
    <row r="754" spans="1:6" ht="15" customHeight="1">
      <c r="A754" s="130" t="s">
        <v>1668</v>
      </c>
      <c r="B754" s="130" t="s">
        <v>1669</v>
      </c>
      <c r="C754" s="130" t="s">
        <v>84</v>
      </c>
      <c r="D754" s="129">
        <v>2</v>
      </c>
      <c r="E754" s="134">
        <v>4795</v>
      </c>
      <c r="F754" s="135">
        <v>41.710114702815403</v>
      </c>
    </row>
    <row r="755" spans="1:6" ht="15" customHeight="1">
      <c r="A755" s="130" t="s">
        <v>1670</v>
      </c>
      <c r="B755" s="130" t="s">
        <v>1671</v>
      </c>
      <c r="C755" s="130" t="s">
        <v>84</v>
      </c>
      <c r="D755" s="129">
        <v>0</v>
      </c>
      <c r="E755" s="134">
        <v>5013</v>
      </c>
      <c r="F755" s="135">
        <v>0</v>
      </c>
    </row>
    <row r="756" spans="1:6" ht="15" customHeight="1">
      <c r="A756" s="130" t="s">
        <v>1672</v>
      </c>
      <c r="B756" s="130" t="s">
        <v>1673</v>
      </c>
      <c r="C756" s="130" t="s">
        <v>84</v>
      </c>
      <c r="D756" s="129">
        <v>2</v>
      </c>
      <c r="E756" s="134">
        <v>4031</v>
      </c>
      <c r="F756" s="135">
        <v>49.615480029769301</v>
      </c>
    </row>
    <row r="757" spans="1:6" ht="15" customHeight="1">
      <c r="A757" s="130" t="s">
        <v>1674</v>
      </c>
      <c r="B757" s="130" t="s">
        <v>1675</v>
      </c>
      <c r="C757" s="130" t="s">
        <v>84</v>
      </c>
      <c r="D757" s="129">
        <v>2</v>
      </c>
      <c r="E757" s="134">
        <v>4463</v>
      </c>
      <c r="F757" s="135">
        <v>44.812906116961699</v>
      </c>
    </row>
    <row r="758" spans="1:6" ht="15" customHeight="1">
      <c r="A758" s="130" t="s">
        <v>1676</v>
      </c>
      <c r="B758" s="130" t="s">
        <v>1677</v>
      </c>
      <c r="C758" s="130" t="s">
        <v>84</v>
      </c>
      <c r="D758" s="129">
        <v>1</v>
      </c>
      <c r="E758" s="134">
        <v>5594</v>
      </c>
      <c r="F758" s="135">
        <v>17.876296031462299</v>
      </c>
    </row>
    <row r="759" spans="1:6" ht="15" customHeight="1">
      <c r="A759" s="130" t="s">
        <v>1678</v>
      </c>
      <c r="B759" s="130" t="s">
        <v>1679</v>
      </c>
      <c r="C759" s="130" t="s">
        <v>84</v>
      </c>
      <c r="D759" s="129">
        <v>2</v>
      </c>
      <c r="E759" s="134">
        <v>3943</v>
      </c>
      <c r="F759" s="135">
        <v>50.722799898554399</v>
      </c>
    </row>
    <row r="760" spans="1:6" ht="15" customHeight="1">
      <c r="A760" s="130" t="s">
        <v>1680</v>
      </c>
      <c r="B760" s="130" t="s">
        <v>1681</v>
      </c>
      <c r="C760" s="130" t="s">
        <v>84</v>
      </c>
      <c r="D760" s="129">
        <v>0</v>
      </c>
      <c r="E760" s="134">
        <v>3045</v>
      </c>
      <c r="F760" s="135">
        <v>0</v>
      </c>
    </row>
    <row r="761" spans="1:6" ht="15" customHeight="1">
      <c r="A761" s="130" t="s">
        <v>1682</v>
      </c>
      <c r="B761" s="130" t="s">
        <v>1683</v>
      </c>
      <c r="C761" s="130" t="s">
        <v>84</v>
      </c>
      <c r="D761" s="129">
        <v>1</v>
      </c>
      <c r="E761" s="134">
        <v>6145</v>
      </c>
      <c r="F761" s="135">
        <v>16.273393002441001</v>
      </c>
    </row>
    <row r="762" spans="1:6" ht="15" customHeight="1">
      <c r="A762" s="130" t="s">
        <v>1684</v>
      </c>
      <c r="B762" s="130" t="s">
        <v>1685</v>
      </c>
      <c r="C762" s="130" t="s">
        <v>84</v>
      </c>
      <c r="D762" s="129">
        <v>0</v>
      </c>
      <c r="E762" s="134">
        <v>5706</v>
      </c>
      <c r="F762" s="135">
        <v>0</v>
      </c>
    </row>
    <row r="763" spans="1:6" ht="15" customHeight="1">
      <c r="A763" s="130" t="s">
        <v>1686</v>
      </c>
      <c r="B763" s="130" t="s">
        <v>1687</v>
      </c>
      <c r="C763" s="130" t="s">
        <v>84</v>
      </c>
      <c r="D763" s="129">
        <v>1</v>
      </c>
      <c r="E763" s="134">
        <v>3639</v>
      </c>
      <c r="F763" s="135">
        <v>27.480076944215501</v>
      </c>
    </row>
    <row r="764" spans="1:6" ht="15" customHeight="1">
      <c r="A764" s="130" t="s">
        <v>1688</v>
      </c>
      <c r="B764" s="130" t="s">
        <v>1689</v>
      </c>
      <c r="C764" s="130" t="s">
        <v>84</v>
      </c>
      <c r="D764" s="129">
        <v>0</v>
      </c>
      <c r="E764" s="134">
        <v>5336</v>
      </c>
      <c r="F764" s="135">
        <v>0</v>
      </c>
    </row>
    <row r="765" spans="1:6" ht="15" customHeight="1">
      <c r="A765" s="130" t="s">
        <v>1690</v>
      </c>
      <c r="B765" s="130" t="s">
        <v>1691</v>
      </c>
      <c r="C765" s="130" t="s">
        <v>84</v>
      </c>
      <c r="D765" s="129">
        <v>0</v>
      </c>
      <c r="E765" s="134">
        <v>3473</v>
      </c>
      <c r="F765" s="135">
        <v>0</v>
      </c>
    </row>
    <row r="766" spans="1:6" ht="15" customHeight="1">
      <c r="A766" s="130" t="s">
        <v>1692</v>
      </c>
      <c r="B766" s="130" t="s">
        <v>1693</v>
      </c>
      <c r="C766" s="130" t="s">
        <v>84</v>
      </c>
      <c r="D766" s="129">
        <v>0</v>
      </c>
      <c r="E766" s="134">
        <v>3793</v>
      </c>
      <c r="F766" s="135">
        <v>0</v>
      </c>
    </row>
    <row r="767" spans="1:6" ht="15" customHeight="1">
      <c r="A767" s="130" t="s">
        <v>1694</v>
      </c>
      <c r="B767" s="130" t="s">
        <v>1695</v>
      </c>
      <c r="C767" s="130" t="s">
        <v>84</v>
      </c>
      <c r="D767" s="129">
        <v>0</v>
      </c>
      <c r="E767" s="134">
        <v>2299</v>
      </c>
      <c r="F767" s="135">
        <v>0</v>
      </c>
    </row>
    <row r="768" spans="1:6" ht="15" customHeight="1">
      <c r="A768" s="130" t="s">
        <v>1696</v>
      </c>
      <c r="B768" s="130" t="s">
        <v>1697</v>
      </c>
      <c r="C768" s="130" t="s">
        <v>84</v>
      </c>
      <c r="D768" s="129">
        <v>2</v>
      </c>
      <c r="E768" s="134">
        <v>4016</v>
      </c>
      <c r="F768" s="135">
        <v>49.800796812748999</v>
      </c>
    </row>
    <row r="769" spans="1:6" ht="15" customHeight="1">
      <c r="A769" s="130" t="s">
        <v>1698</v>
      </c>
      <c r="B769" s="130" t="s">
        <v>1699</v>
      </c>
      <c r="C769" s="130" t="s">
        <v>84</v>
      </c>
      <c r="D769" s="129">
        <v>2</v>
      </c>
      <c r="E769" s="134">
        <v>4454</v>
      </c>
      <c r="F769" s="135">
        <v>44.903457566232603</v>
      </c>
    </row>
    <row r="770" spans="1:6" ht="15" customHeight="1">
      <c r="A770" s="130" t="s">
        <v>1700</v>
      </c>
      <c r="B770" s="130" t="s">
        <v>1701</v>
      </c>
      <c r="C770" s="130" t="s">
        <v>84</v>
      </c>
      <c r="D770" s="129">
        <v>3</v>
      </c>
      <c r="E770" s="134">
        <v>4387</v>
      </c>
      <c r="F770" s="135">
        <v>68.383861408707602</v>
      </c>
    </row>
    <row r="771" spans="1:6" ht="15" customHeight="1">
      <c r="A771" s="130" t="s">
        <v>1702</v>
      </c>
      <c r="B771" s="130" t="s">
        <v>1703</v>
      </c>
      <c r="C771" s="130" t="s">
        <v>84</v>
      </c>
      <c r="D771" s="129">
        <v>4</v>
      </c>
      <c r="E771" s="134">
        <v>3745</v>
      </c>
      <c r="F771" s="135">
        <v>106.80907877169599</v>
      </c>
    </row>
    <row r="772" spans="1:6" ht="15" customHeight="1">
      <c r="A772" s="130" t="s">
        <v>1704</v>
      </c>
      <c r="B772" s="130" t="s">
        <v>1705</v>
      </c>
      <c r="C772" s="130" t="s">
        <v>84</v>
      </c>
      <c r="D772" s="129">
        <v>0</v>
      </c>
      <c r="E772" s="134">
        <v>3448</v>
      </c>
      <c r="F772" s="135">
        <v>0</v>
      </c>
    </row>
    <row r="773" spans="1:6" ht="15" customHeight="1">
      <c r="A773" s="130" t="s">
        <v>1706</v>
      </c>
      <c r="B773" s="130" t="s">
        <v>1707</v>
      </c>
      <c r="C773" s="130" t="s">
        <v>84</v>
      </c>
      <c r="D773" s="129">
        <v>4</v>
      </c>
      <c r="E773" s="134">
        <v>2913</v>
      </c>
      <c r="F773" s="135">
        <v>137.31548232063199</v>
      </c>
    </row>
    <row r="774" spans="1:6" ht="15" customHeight="1">
      <c r="A774" s="130" t="s">
        <v>1708</v>
      </c>
      <c r="B774" s="130" t="s">
        <v>1709</v>
      </c>
      <c r="C774" s="130" t="s">
        <v>84</v>
      </c>
      <c r="D774" s="129">
        <v>1</v>
      </c>
      <c r="E774" s="134">
        <v>4093</v>
      </c>
      <c r="F774" s="135">
        <v>24.431956999755698</v>
      </c>
    </row>
    <row r="775" spans="1:6" ht="15" customHeight="1">
      <c r="A775" s="130" t="s">
        <v>1710</v>
      </c>
      <c r="B775" s="130" t="s">
        <v>1711</v>
      </c>
      <c r="C775" s="130" t="s">
        <v>84</v>
      </c>
      <c r="D775" s="129">
        <v>0</v>
      </c>
      <c r="E775" s="134">
        <v>6801</v>
      </c>
      <c r="F775" s="135">
        <v>0</v>
      </c>
    </row>
    <row r="776" spans="1:6" ht="15" customHeight="1">
      <c r="A776" s="130" t="s">
        <v>1712</v>
      </c>
      <c r="B776" s="130" t="s">
        <v>1713</v>
      </c>
      <c r="C776" s="130" t="s">
        <v>84</v>
      </c>
      <c r="D776" s="129">
        <v>0</v>
      </c>
      <c r="E776" s="134">
        <v>4626</v>
      </c>
      <c r="F776" s="135">
        <v>0</v>
      </c>
    </row>
    <row r="777" spans="1:6" ht="15" customHeight="1">
      <c r="A777" s="130" t="s">
        <v>1714</v>
      </c>
      <c r="B777" s="130" t="s">
        <v>1715</v>
      </c>
      <c r="C777" s="130" t="s">
        <v>84</v>
      </c>
      <c r="D777" s="129">
        <v>0</v>
      </c>
      <c r="E777" s="134">
        <v>2659</v>
      </c>
      <c r="F777" s="135">
        <v>0</v>
      </c>
    </row>
    <row r="778" spans="1:6" ht="15" customHeight="1">
      <c r="A778" s="130" t="s">
        <v>1716</v>
      </c>
      <c r="B778" s="130" t="s">
        <v>1717</v>
      </c>
      <c r="C778" s="130" t="s">
        <v>84</v>
      </c>
      <c r="D778" s="129">
        <v>1</v>
      </c>
      <c r="E778" s="134">
        <v>3606</v>
      </c>
      <c r="F778" s="135">
        <v>27.731558513588499</v>
      </c>
    </row>
    <row r="779" spans="1:6" ht="15" customHeight="1">
      <c r="A779" s="130" t="s">
        <v>1718</v>
      </c>
      <c r="B779" s="130" t="s">
        <v>1719</v>
      </c>
      <c r="C779" s="130" t="s">
        <v>84</v>
      </c>
      <c r="D779" s="129">
        <v>11</v>
      </c>
      <c r="E779" s="134">
        <v>3574</v>
      </c>
      <c r="F779" s="135">
        <v>307.77839955232201</v>
      </c>
    </row>
    <row r="780" spans="1:6" ht="15" customHeight="1">
      <c r="A780" s="130" t="s">
        <v>1720</v>
      </c>
      <c r="B780" s="130" t="s">
        <v>1721</v>
      </c>
      <c r="C780" s="130" t="s">
        <v>84</v>
      </c>
      <c r="D780" s="129">
        <v>0</v>
      </c>
      <c r="E780" s="134">
        <v>3411</v>
      </c>
      <c r="F780" s="135">
        <v>0</v>
      </c>
    </row>
    <row r="781" spans="1:6" ht="15" customHeight="1">
      <c r="A781" s="130" t="s">
        <v>1722</v>
      </c>
      <c r="B781" s="130" t="s">
        <v>1723</v>
      </c>
      <c r="C781" s="130" t="s">
        <v>84</v>
      </c>
      <c r="D781" s="129">
        <v>0</v>
      </c>
      <c r="E781" s="134">
        <v>3017</v>
      </c>
      <c r="F781" s="135">
        <v>0</v>
      </c>
    </row>
    <row r="782" spans="1:6" ht="15" customHeight="1">
      <c r="A782" s="130" t="s">
        <v>1724</v>
      </c>
      <c r="B782" s="130" t="s">
        <v>1725</v>
      </c>
      <c r="C782" s="130" t="s">
        <v>84</v>
      </c>
      <c r="D782" s="129">
        <v>0</v>
      </c>
      <c r="E782" s="134">
        <v>3259</v>
      </c>
      <c r="F782" s="135">
        <v>0</v>
      </c>
    </row>
    <row r="783" spans="1:6" ht="15" customHeight="1">
      <c r="A783" s="130" t="s">
        <v>1726</v>
      </c>
      <c r="B783" s="130" t="s">
        <v>1727</v>
      </c>
      <c r="C783" s="130" t="s">
        <v>84</v>
      </c>
      <c r="D783" s="129">
        <v>0</v>
      </c>
      <c r="E783" s="134">
        <v>3713</v>
      </c>
      <c r="F783" s="135">
        <v>0</v>
      </c>
    </row>
    <row r="784" spans="1:6" ht="15" customHeight="1">
      <c r="A784" s="130" t="s">
        <v>1728</v>
      </c>
      <c r="B784" s="130" t="s">
        <v>1729</v>
      </c>
      <c r="C784" s="130" t="s">
        <v>84</v>
      </c>
      <c r="D784" s="129">
        <v>1</v>
      </c>
      <c r="E784" s="134">
        <v>3265</v>
      </c>
      <c r="F784" s="135">
        <v>30.627871362940301</v>
      </c>
    </row>
    <row r="785" spans="1:6" ht="15" customHeight="1">
      <c r="A785" s="130" t="s">
        <v>1730</v>
      </c>
      <c r="B785" s="130" t="s">
        <v>1731</v>
      </c>
      <c r="C785" s="130" t="s">
        <v>84</v>
      </c>
      <c r="D785" s="129">
        <v>1</v>
      </c>
      <c r="E785" s="134">
        <v>3558</v>
      </c>
      <c r="F785" s="135">
        <v>28.105677346824098</v>
      </c>
    </row>
    <row r="786" spans="1:6" ht="15" customHeight="1">
      <c r="A786" s="130" t="s">
        <v>1732</v>
      </c>
      <c r="B786" s="130" t="s">
        <v>1733</v>
      </c>
      <c r="C786" s="130" t="s">
        <v>84</v>
      </c>
      <c r="D786" s="129">
        <v>0</v>
      </c>
      <c r="E786" s="134">
        <v>3858</v>
      </c>
      <c r="F786" s="135">
        <v>0</v>
      </c>
    </row>
    <row r="787" spans="1:6" ht="15" customHeight="1">
      <c r="A787" s="130" t="s">
        <v>1734</v>
      </c>
      <c r="B787" s="130" t="s">
        <v>1735</v>
      </c>
      <c r="C787" s="130" t="s">
        <v>84</v>
      </c>
      <c r="D787" s="129">
        <v>0</v>
      </c>
      <c r="E787" s="134">
        <v>5347</v>
      </c>
      <c r="F787" s="135">
        <v>0</v>
      </c>
    </row>
    <row r="788" spans="1:6" ht="15" customHeight="1">
      <c r="A788" s="130" t="s">
        <v>1736</v>
      </c>
      <c r="B788" s="130" t="s">
        <v>1737</v>
      </c>
      <c r="C788" s="130" t="s">
        <v>84</v>
      </c>
      <c r="D788" s="129">
        <v>1</v>
      </c>
      <c r="E788" s="134">
        <v>6945</v>
      </c>
      <c r="F788" s="135">
        <v>14.398848092152599</v>
      </c>
    </row>
    <row r="789" spans="1:6" ht="15" customHeight="1">
      <c r="A789" s="130" t="s">
        <v>1738</v>
      </c>
      <c r="B789" s="130" t="s">
        <v>1739</v>
      </c>
      <c r="C789" s="130" t="s">
        <v>84</v>
      </c>
      <c r="D789" s="129">
        <v>0</v>
      </c>
      <c r="E789" s="134">
        <v>3599</v>
      </c>
      <c r="F789" s="135">
        <v>0</v>
      </c>
    </row>
    <row r="790" spans="1:6" ht="15" customHeight="1">
      <c r="A790" s="130" t="s">
        <v>1740</v>
      </c>
      <c r="B790" s="130" t="s">
        <v>1741</v>
      </c>
      <c r="C790" s="130" t="s">
        <v>84</v>
      </c>
      <c r="D790" s="129">
        <v>0</v>
      </c>
      <c r="E790" s="134">
        <v>5904</v>
      </c>
      <c r="F790" s="135">
        <v>0</v>
      </c>
    </row>
    <row r="791" spans="1:6" ht="15" customHeight="1">
      <c r="A791" s="130" t="s">
        <v>1742</v>
      </c>
      <c r="B791" s="130" t="s">
        <v>1743</v>
      </c>
      <c r="C791" s="130" t="s">
        <v>84</v>
      </c>
      <c r="D791" s="129">
        <v>0</v>
      </c>
      <c r="E791" s="134">
        <v>4416</v>
      </c>
      <c r="F791" s="135">
        <v>0</v>
      </c>
    </row>
    <row r="792" spans="1:6" ht="15" customHeight="1">
      <c r="A792" s="130" t="s">
        <v>1744</v>
      </c>
      <c r="B792" s="130" t="s">
        <v>1745</v>
      </c>
      <c r="C792" s="130" t="s">
        <v>84</v>
      </c>
      <c r="D792" s="129">
        <v>0</v>
      </c>
      <c r="E792" s="134">
        <v>4389</v>
      </c>
      <c r="F792" s="135">
        <v>0</v>
      </c>
    </row>
    <row r="793" spans="1:6" ht="15" customHeight="1">
      <c r="A793" s="130" t="s">
        <v>1746</v>
      </c>
      <c r="B793" s="130" t="s">
        <v>1747</v>
      </c>
      <c r="C793" s="130" t="s">
        <v>84</v>
      </c>
      <c r="D793" s="129">
        <v>1</v>
      </c>
      <c r="E793" s="134">
        <v>3691</v>
      </c>
      <c r="F793" s="135">
        <v>27.092928745597401</v>
      </c>
    </row>
    <row r="794" spans="1:6" ht="15" customHeight="1">
      <c r="A794" s="130" t="s">
        <v>1748</v>
      </c>
      <c r="B794" s="130" t="s">
        <v>1749</v>
      </c>
      <c r="C794" s="130" t="s">
        <v>84</v>
      </c>
      <c r="D794" s="129">
        <v>0</v>
      </c>
      <c r="E794" s="134">
        <v>6151</v>
      </c>
      <c r="F794" s="135">
        <v>0</v>
      </c>
    </row>
    <row r="795" spans="1:6" ht="15" customHeight="1">
      <c r="A795" s="130" t="s">
        <v>1750</v>
      </c>
      <c r="B795" s="130" t="s">
        <v>1751</v>
      </c>
      <c r="C795" s="130" t="s">
        <v>84</v>
      </c>
      <c r="D795" s="129">
        <v>0</v>
      </c>
      <c r="E795" s="134">
        <v>4095</v>
      </c>
      <c r="F795" s="135">
        <v>0</v>
      </c>
    </row>
    <row r="796" spans="1:6" ht="15" customHeight="1">
      <c r="A796" s="130" t="s">
        <v>1752</v>
      </c>
      <c r="B796" s="130" t="s">
        <v>1753</v>
      </c>
      <c r="C796" s="130" t="s">
        <v>84</v>
      </c>
      <c r="D796" s="129">
        <v>1</v>
      </c>
      <c r="E796" s="134">
        <v>2956</v>
      </c>
      <c r="F796" s="135">
        <v>33.829499323409998</v>
      </c>
    </row>
    <row r="797" spans="1:6" ht="15" customHeight="1">
      <c r="A797" s="130" t="s">
        <v>1754</v>
      </c>
      <c r="B797" s="130" t="s">
        <v>1755</v>
      </c>
      <c r="C797" s="130" t="s">
        <v>84</v>
      </c>
      <c r="D797" s="129">
        <v>1</v>
      </c>
      <c r="E797" s="134">
        <v>3423</v>
      </c>
      <c r="F797" s="135">
        <v>29.214139643587501</v>
      </c>
    </row>
    <row r="798" spans="1:6" ht="15" customHeight="1">
      <c r="A798" s="130" t="s">
        <v>1756</v>
      </c>
      <c r="B798" s="130" t="s">
        <v>1757</v>
      </c>
      <c r="C798" s="130" t="s">
        <v>84</v>
      </c>
      <c r="D798" s="129">
        <v>2</v>
      </c>
      <c r="E798" s="134">
        <v>3220</v>
      </c>
      <c r="F798" s="135">
        <v>62.111801242235998</v>
      </c>
    </row>
    <row r="799" spans="1:6" ht="15" customHeight="1">
      <c r="A799" s="130" t="s">
        <v>1758</v>
      </c>
      <c r="B799" s="130" t="s">
        <v>1759</v>
      </c>
      <c r="C799" s="130" t="s">
        <v>84</v>
      </c>
      <c r="D799" s="129">
        <v>0</v>
      </c>
      <c r="E799" s="134">
        <v>3533</v>
      </c>
      <c r="F799" s="135">
        <v>0</v>
      </c>
    </row>
    <row r="800" spans="1:6" ht="15" customHeight="1">
      <c r="A800" s="130" t="s">
        <v>1760</v>
      </c>
      <c r="B800" s="130" t="s">
        <v>1761</v>
      </c>
      <c r="C800" s="130" t="s">
        <v>84</v>
      </c>
      <c r="D800" s="129">
        <v>1</v>
      </c>
      <c r="E800" s="134">
        <v>4980</v>
      </c>
      <c r="F800" s="135">
        <v>20.080321285140599</v>
      </c>
    </row>
    <row r="801" spans="1:6" ht="15" customHeight="1">
      <c r="A801" s="130" t="s">
        <v>1762</v>
      </c>
      <c r="B801" s="130" t="s">
        <v>1763</v>
      </c>
      <c r="C801" s="130" t="s">
        <v>84</v>
      </c>
      <c r="D801" s="129">
        <v>1</v>
      </c>
      <c r="E801" s="134">
        <v>2614</v>
      </c>
      <c r="F801" s="135">
        <v>38.255547054322903</v>
      </c>
    </row>
    <row r="802" spans="1:6" ht="15" customHeight="1">
      <c r="A802" s="130" t="s">
        <v>1764</v>
      </c>
      <c r="B802" s="130" t="s">
        <v>1765</v>
      </c>
      <c r="C802" s="130" t="s">
        <v>84</v>
      </c>
      <c r="D802" s="129">
        <v>0</v>
      </c>
      <c r="E802" s="134">
        <v>4634</v>
      </c>
      <c r="F802" s="135">
        <v>0</v>
      </c>
    </row>
    <row r="803" spans="1:6" ht="15" customHeight="1">
      <c r="A803" s="130" t="s">
        <v>1766</v>
      </c>
      <c r="B803" s="130" t="s">
        <v>1767</v>
      </c>
      <c r="C803" s="130" t="s">
        <v>84</v>
      </c>
      <c r="D803" s="129">
        <v>1</v>
      </c>
      <c r="E803" s="134">
        <v>3260</v>
      </c>
      <c r="F803" s="135">
        <v>30.6748466257669</v>
      </c>
    </row>
    <row r="804" spans="1:6" ht="15" customHeight="1">
      <c r="A804" s="130" t="s">
        <v>1768</v>
      </c>
      <c r="B804" s="130" t="s">
        <v>1769</v>
      </c>
      <c r="C804" s="130" t="s">
        <v>85</v>
      </c>
      <c r="D804" s="129">
        <v>2</v>
      </c>
      <c r="E804" s="134">
        <v>2551</v>
      </c>
      <c r="F804" s="135">
        <v>78.400627205017699</v>
      </c>
    </row>
    <row r="805" spans="1:6" ht="15" customHeight="1">
      <c r="A805" s="130" t="s">
        <v>1770</v>
      </c>
      <c r="B805" s="130" t="s">
        <v>1771</v>
      </c>
      <c r="C805" s="130" t="s">
        <v>85</v>
      </c>
      <c r="D805" s="129">
        <v>5</v>
      </c>
      <c r="E805" s="134">
        <v>3188</v>
      </c>
      <c r="F805" s="135">
        <v>156.83814303638599</v>
      </c>
    </row>
    <row r="806" spans="1:6" ht="15" customHeight="1">
      <c r="A806" s="130" t="s">
        <v>1772</v>
      </c>
      <c r="B806" s="130" t="s">
        <v>1773</v>
      </c>
      <c r="C806" s="130" t="s">
        <v>85</v>
      </c>
      <c r="D806" s="129">
        <v>5</v>
      </c>
      <c r="E806" s="134">
        <v>6038</v>
      </c>
      <c r="F806" s="135">
        <v>82.808877111626401</v>
      </c>
    </row>
    <row r="807" spans="1:6" ht="15" customHeight="1">
      <c r="A807" s="130" t="s">
        <v>1774</v>
      </c>
      <c r="B807" s="130" t="s">
        <v>1775</v>
      </c>
      <c r="C807" s="130" t="s">
        <v>85</v>
      </c>
      <c r="D807" s="129">
        <v>2</v>
      </c>
      <c r="E807" s="134">
        <v>2982</v>
      </c>
      <c r="F807" s="135">
        <v>67.069081153588201</v>
      </c>
    </row>
    <row r="808" spans="1:6" ht="15" customHeight="1">
      <c r="A808" s="130" t="s">
        <v>1776</v>
      </c>
      <c r="B808" s="130" t="s">
        <v>1777</v>
      </c>
      <c r="C808" s="130" t="s">
        <v>85</v>
      </c>
      <c r="D808" s="129">
        <v>7</v>
      </c>
      <c r="E808" s="134">
        <v>4151</v>
      </c>
      <c r="F808" s="135">
        <v>168.634064080944</v>
      </c>
    </row>
    <row r="809" spans="1:6" ht="15" customHeight="1">
      <c r="A809" s="130" t="s">
        <v>1778</v>
      </c>
      <c r="B809" s="130" t="s">
        <v>1779</v>
      </c>
      <c r="C809" s="130" t="s">
        <v>85</v>
      </c>
      <c r="D809" s="129">
        <v>4</v>
      </c>
      <c r="E809" s="134">
        <v>3913</v>
      </c>
      <c r="F809" s="135">
        <v>102.223358037312</v>
      </c>
    </row>
    <row r="810" spans="1:6" ht="15" customHeight="1">
      <c r="A810" s="130" t="s">
        <v>1780</v>
      </c>
      <c r="B810" s="130" t="s">
        <v>1781</v>
      </c>
      <c r="C810" s="130" t="s">
        <v>85</v>
      </c>
      <c r="D810" s="129">
        <v>12</v>
      </c>
      <c r="E810" s="134">
        <v>6240</v>
      </c>
      <c r="F810" s="135">
        <v>192.30769230769201</v>
      </c>
    </row>
    <row r="811" spans="1:6" ht="15" customHeight="1">
      <c r="A811" s="130" t="s">
        <v>1782</v>
      </c>
      <c r="B811" s="130" t="s">
        <v>1783</v>
      </c>
      <c r="C811" s="130" t="s">
        <v>85</v>
      </c>
      <c r="D811" s="129">
        <v>10</v>
      </c>
      <c r="E811" s="134">
        <v>4583</v>
      </c>
      <c r="F811" s="135">
        <v>218.197687104517</v>
      </c>
    </row>
    <row r="812" spans="1:6" ht="15" customHeight="1">
      <c r="A812" s="130" t="s">
        <v>1784</v>
      </c>
      <c r="B812" s="130" t="s">
        <v>1785</v>
      </c>
      <c r="C812" s="130" t="s">
        <v>85</v>
      </c>
      <c r="D812" s="129">
        <v>18</v>
      </c>
      <c r="E812" s="134">
        <v>4945</v>
      </c>
      <c r="F812" s="135">
        <v>364.00404448938298</v>
      </c>
    </row>
    <row r="813" spans="1:6" ht="15" customHeight="1">
      <c r="A813" s="130" t="s">
        <v>1786</v>
      </c>
      <c r="B813" s="130" t="s">
        <v>1787</v>
      </c>
      <c r="C813" s="130" t="s">
        <v>85</v>
      </c>
      <c r="D813" s="129">
        <v>6</v>
      </c>
      <c r="E813" s="134">
        <v>5409</v>
      </c>
      <c r="F813" s="135">
        <v>110.926234054354</v>
      </c>
    </row>
    <row r="814" spans="1:6" ht="15" customHeight="1">
      <c r="A814" s="130" t="s">
        <v>1788</v>
      </c>
      <c r="B814" s="130" t="s">
        <v>1789</v>
      </c>
      <c r="C814" s="130" t="s">
        <v>85</v>
      </c>
      <c r="D814" s="129">
        <v>7</v>
      </c>
      <c r="E814" s="134">
        <v>4048</v>
      </c>
      <c r="F814" s="135">
        <v>172.92490118577101</v>
      </c>
    </row>
    <row r="815" spans="1:6" ht="15" customHeight="1">
      <c r="A815" s="130" t="s">
        <v>1790</v>
      </c>
      <c r="B815" s="130" t="s">
        <v>1791</v>
      </c>
      <c r="C815" s="130" t="s">
        <v>85</v>
      </c>
      <c r="D815" s="129">
        <v>4</v>
      </c>
      <c r="E815" s="134">
        <v>3741</v>
      </c>
      <c r="F815" s="135">
        <v>106.923282544774</v>
      </c>
    </row>
    <row r="816" spans="1:6" ht="15" customHeight="1">
      <c r="A816" s="130" t="s">
        <v>1792</v>
      </c>
      <c r="B816" s="130" t="s">
        <v>1793</v>
      </c>
      <c r="C816" s="130" t="s">
        <v>85</v>
      </c>
      <c r="D816" s="129">
        <v>20</v>
      </c>
      <c r="E816" s="134">
        <v>4907</v>
      </c>
      <c r="F816" s="135">
        <v>407.58100672508698</v>
      </c>
    </row>
    <row r="817" spans="1:6" ht="15" customHeight="1">
      <c r="A817" s="130" t="s">
        <v>1794</v>
      </c>
      <c r="B817" s="130" t="s">
        <v>1795</v>
      </c>
      <c r="C817" s="130" t="s">
        <v>85</v>
      </c>
      <c r="D817" s="129">
        <v>9</v>
      </c>
      <c r="E817" s="134">
        <v>6533</v>
      </c>
      <c r="F817" s="135">
        <v>137.76213072095501</v>
      </c>
    </row>
    <row r="818" spans="1:6" ht="15" customHeight="1">
      <c r="A818" s="130" t="s">
        <v>1796</v>
      </c>
      <c r="B818" s="130" t="s">
        <v>1797</v>
      </c>
      <c r="C818" s="130" t="s">
        <v>85</v>
      </c>
      <c r="D818" s="129">
        <v>6</v>
      </c>
      <c r="E818" s="134">
        <v>5415</v>
      </c>
      <c r="F818" s="135">
        <v>110.803324099723</v>
      </c>
    </row>
    <row r="819" spans="1:6" ht="15" customHeight="1">
      <c r="A819" s="130" t="s">
        <v>1798</v>
      </c>
      <c r="B819" s="130" t="s">
        <v>1799</v>
      </c>
      <c r="C819" s="130" t="s">
        <v>85</v>
      </c>
      <c r="D819" s="129">
        <v>2</v>
      </c>
      <c r="E819" s="134">
        <v>4453</v>
      </c>
      <c r="F819" s="135">
        <v>44.913541432742001</v>
      </c>
    </row>
    <row r="820" spans="1:6" ht="15" customHeight="1">
      <c r="A820" s="130" t="s">
        <v>1800</v>
      </c>
      <c r="B820" s="130" t="s">
        <v>1801</v>
      </c>
      <c r="C820" s="130" t="s">
        <v>85</v>
      </c>
      <c r="D820" s="129">
        <v>2</v>
      </c>
      <c r="E820" s="134">
        <v>4703</v>
      </c>
      <c r="F820" s="135">
        <v>42.526047203912398</v>
      </c>
    </row>
    <row r="821" spans="1:6" ht="15" customHeight="1">
      <c r="A821" s="130" t="s">
        <v>1802</v>
      </c>
      <c r="B821" s="130" t="s">
        <v>1803</v>
      </c>
      <c r="C821" s="130" t="s">
        <v>86</v>
      </c>
      <c r="D821" s="129">
        <v>4</v>
      </c>
      <c r="E821" s="134">
        <v>3630</v>
      </c>
      <c r="F821" s="135">
        <v>110.19283746556501</v>
      </c>
    </row>
    <row r="822" spans="1:6" ht="15" customHeight="1">
      <c r="A822" s="130" t="s">
        <v>1804</v>
      </c>
      <c r="B822" s="130" t="s">
        <v>1805</v>
      </c>
      <c r="C822" s="130" t="s">
        <v>86</v>
      </c>
      <c r="D822" s="129">
        <v>6</v>
      </c>
      <c r="E822" s="134">
        <v>3775</v>
      </c>
      <c r="F822" s="135">
        <v>158.94039735099301</v>
      </c>
    </row>
    <row r="823" spans="1:6" ht="15" customHeight="1">
      <c r="A823" s="130" t="s">
        <v>1806</v>
      </c>
      <c r="B823" s="130" t="s">
        <v>1807</v>
      </c>
      <c r="C823" s="130" t="s">
        <v>86</v>
      </c>
      <c r="D823" s="129">
        <v>4</v>
      </c>
      <c r="E823" s="134">
        <v>3722</v>
      </c>
      <c r="F823" s="135">
        <v>107.469102632993</v>
      </c>
    </row>
    <row r="824" spans="1:6" ht="15" customHeight="1">
      <c r="A824" s="130" t="s">
        <v>1808</v>
      </c>
      <c r="B824" s="130" t="s">
        <v>1809</v>
      </c>
      <c r="C824" s="130" t="s">
        <v>86</v>
      </c>
      <c r="D824" s="129">
        <v>2</v>
      </c>
      <c r="E824" s="134">
        <v>2777</v>
      </c>
      <c r="F824" s="135">
        <v>72.020165646381002</v>
      </c>
    </row>
    <row r="825" spans="1:6" ht="15" customHeight="1">
      <c r="A825" s="130" t="s">
        <v>1810</v>
      </c>
      <c r="B825" s="130" t="s">
        <v>1811</v>
      </c>
      <c r="C825" s="130" t="s">
        <v>86</v>
      </c>
      <c r="D825" s="129">
        <v>0</v>
      </c>
      <c r="E825" s="134">
        <v>3490</v>
      </c>
      <c r="F825" s="135">
        <v>0</v>
      </c>
    </row>
    <row r="826" spans="1:6" ht="15" customHeight="1">
      <c r="A826" s="130" t="s">
        <v>1812</v>
      </c>
      <c r="B826" s="130" t="s">
        <v>1813</v>
      </c>
      <c r="C826" s="130" t="s">
        <v>86</v>
      </c>
      <c r="D826" s="129">
        <v>0</v>
      </c>
      <c r="E826" s="134">
        <v>3280</v>
      </c>
      <c r="F826" s="135">
        <v>0</v>
      </c>
    </row>
    <row r="827" spans="1:6" ht="15" customHeight="1">
      <c r="A827" s="130" t="s">
        <v>1814</v>
      </c>
      <c r="B827" s="130" t="s">
        <v>1815</v>
      </c>
      <c r="C827" s="130" t="s">
        <v>86</v>
      </c>
      <c r="D827" s="129">
        <v>1</v>
      </c>
      <c r="E827" s="134">
        <v>3333</v>
      </c>
      <c r="F827" s="135">
        <v>30.003000300029999</v>
      </c>
    </row>
    <row r="828" spans="1:6" ht="15" customHeight="1">
      <c r="A828" s="130" t="s">
        <v>1816</v>
      </c>
      <c r="B828" s="130" t="s">
        <v>1817</v>
      </c>
      <c r="C828" s="130" t="s">
        <v>86</v>
      </c>
      <c r="D828" s="129">
        <v>2</v>
      </c>
      <c r="E828" s="134">
        <v>2483</v>
      </c>
      <c r="F828" s="135">
        <v>80.547724526782105</v>
      </c>
    </row>
    <row r="829" spans="1:6" ht="15" customHeight="1">
      <c r="A829" s="130" t="s">
        <v>1818</v>
      </c>
      <c r="B829" s="130" t="s">
        <v>1819</v>
      </c>
      <c r="C829" s="130" t="s">
        <v>86</v>
      </c>
      <c r="D829" s="129">
        <v>2</v>
      </c>
      <c r="E829" s="134">
        <v>3851</v>
      </c>
      <c r="F829" s="135">
        <v>51.9345624513114</v>
      </c>
    </row>
    <row r="830" spans="1:6" ht="15" customHeight="1">
      <c r="A830" s="130" t="s">
        <v>1820</v>
      </c>
      <c r="B830" s="130" t="s">
        <v>1821</v>
      </c>
      <c r="C830" s="130" t="s">
        <v>86</v>
      </c>
      <c r="D830" s="129">
        <v>14</v>
      </c>
      <c r="E830" s="134">
        <v>4746</v>
      </c>
      <c r="F830" s="135">
        <v>294.98525073746299</v>
      </c>
    </row>
    <row r="831" spans="1:6" ht="15" customHeight="1">
      <c r="A831" s="130" t="s">
        <v>1822</v>
      </c>
      <c r="B831" s="130" t="s">
        <v>1823</v>
      </c>
      <c r="C831" s="130" t="s">
        <v>86</v>
      </c>
      <c r="D831" s="129">
        <v>24</v>
      </c>
      <c r="E831" s="134">
        <v>5652</v>
      </c>
      <c r="F831" s="135">
        <v>424.628450106157</v>
      </c>
    </row>
    <row r="832" spans="1:6" ht="15" customHeight="1">
      <c r="A832" s="130" t="s">
        <v>1824</v>
      </c>
      <c r="B832" s="130" t="s">
        <v>1825</v>
      </c>
      <c r="C832" s="130" t="s">
        <v>86</v>
      </c>
      <c r="D832" s="129">
        <v>1</v>
      </c>
      <c r="E832" s="134">
        <v>8635</v>
      </c>
      <c r="F832" s="135">
        <v>11.5807759119861</v>
      </c>
    </row>
    <row r="833" spans="1:6" ht="15" customHeight="1">
      <c r="A833" s="130" t="s">
        <v>1826</v>
      </c>
      <c r="B833" s="130" t="s">
        <v>1827</v>
      </c>
      <c r="C833" s="130" t="s">
        <v>86</v>
      </c>
      <c r="D833" s="129">
        <v>23</v>
      </c>
      <c r="E833" s="134">
        <v>4898</v>
      </c>
      <c r="F833" s="135">
        <v>469.57942017149901</v>
      </c>
    </row>
    <row r="834" spans="1:6" ht="15" customHeight="1">
      <c r="A834" s="130" t="s">
        <v>1828</v>
      </c>
      <c r="B834" s="130" t="s">
        <v>1829</v>
      </c>
      <c r="C834" s="130" t="s">
        <v>86</v>
      </c>
      <c r="D834" s="129">
        <v>3</v>
      </c>
      <c r="E834" s="134">
        <v>4568</v>
      </c>
      <c r="F834" s="135">
        <v>65.674255691768806</v>
      </c>
    </row>
    <row r="835" spans="1:6" ht="15" customHeight="1">
      <c r="A835" s="130" t="s">
        <v>1830</v>
      </c>
      <c r="B835" s="130" t="s">
        <v>1831</v>
      </c>
      <c r="C835" s="130" t="s">
        <v>86</v>
      </c>
      <c r="D835" s="129">
        <v>3</v>
      </c>
      <c r="E835" s="134">
        <v>4457</v>
      </c>
      <c r="F835" s="135">
        <v>67.309849674669096</v>
      </c>
    </row>
    <row r="836" spans="1:6" ht="15" customHeight="1">
      <c r="A836" s="130" t="s">
        <v>1832</v>
      </c>
      <c r="B836" s="130" t="s">
        <v>1833</v>
      </c>
      <c r="C836" s="130" t="s">
        <v>86</v>
      </c>
      <c r="D836" s="129">
        <v>3</v>
      </c>
      <c r="E836" s="134">
        <v>2903</v>
      </c>
      <c r="F836" s="135">
        <v>103.341370995522</v>
      </c>
    </row>
    <row r="837" spans="1:6" ht="15" customHeight="1">
      <c r="A837" s="130" t="s">
        <v>1834</v>
      </c>
      <c r="B837" s="130" t="s">
        <v>1835</v>
      </c>
      <c r="C837" s="130" t="s">
        <v>86</v>
      </c>
      <c r="D837" s="129">
        <v>5</v>
      </c>
      <c r="E837" s="134">
        <v>7690</v>
      </c>
      <c r="F837" s="135">
        <v>65.019505851755497</v>
      </c>
    </row>
    <row r="838" spans="1:6" ht="15" customHeight="1">
      <c r="A838" s="130" t="s">
        <v>1836</v>
      </c>
      <c r="B838" s="130" t="s">
        <v>1837</v>
      </c>
      <c r="C838" s="130" t="s">
        <v>86</v>
      </c>
      <c r="D838" s="129">
        <v>2</v>
      </c>
      <c r="E838" s="134">
        <v>3040</v>
      </c>
      <c r="F838" s="135">
        <v>65.789473684210506</v>
      </c>
    </row>
    <row r="839" spans="1:6" ht="15" customHeight="1">
      <c r="A839" s="130" t="s">
        <v>1838</v>
      </c>
      <c r="B839" s="130" t="s">
        <v>1839</v>
      </c>
      <c r="C839" s="130" t="s">
        <v>86</v>
      </c>
      <c r="D839" s="129">
        <v>2</v>
      </c>
      <c r="E839" s="134">
        <v>4576</v>
      </c>
      <c r="F839" s="135">
        <v>43.7062937062937</v>
      </c>
    </row>
    <row r="840" spans="1:6" ht="15" customHeight="1">
      <c r="A840" s="130" t="s">
        <v>1840</v>
      </c>
      <c r="B840" s="130" t="s">
        <v>1841</v>
      </c>
      <c r="C840" s="130" t="s">
        <v>86</v>
      </c>
      <c r="D840" s="129">
        <v>2</v>
      </c>
      <c r="E840" s="134">
        <v>4197</v>
      </c>
      <c r="F840" s="135">
        <v>47.653085537288497</v>
      </c>
    </row>
    <row r="841" spans="1:6" ht="15" customHeight="1">
      <c r="A841" s="130" t="s">
        <v>1842</v>
      </c>
      <c r="B841" s="130" t="s">
        <v>1843</v>
      </c>
      <c r="C841" s="130" t="s">
        <v>86</v>
      </c>
      <c r="D841" s="129">
        <v>1</v>
      </c>
      <c r="E841" s="134">
        <v>3159</v>
      </c>
      <c r="F841" s="135">
        <v>31.655587211142802</v>
      </c>
    </row>
    <row r="842" spans="1:6" ht="15" customHeight="1">
      <c r="A842" s="130" t="s">
        <v>1844</v>
      </c>
      <c r="B842" s="130" t="s">
        <v>1845</v>
      </c>
      <c r="C842" s="130" t="s">
        <v>86</v>
      </c>
      <c r="D842" s="129">
        <v>17</v>
      </c>
      <c r="E842" s="134">
        <v>3598</v>
      </c>
      <c r="F842" s="135">
        <v>472.48471372985</v>
      </c>
    </row>
    <row r="843" spans="1:6" ht="15" customHeight="1">
      <c r="A843" s="130" t="s">
        <v>1846</v>
      </c>
      <c r="B843" s="130" t="s">
        <v>1847</v>
      </c>
      <c r="C843" s="130" t="s">
        <v>87</v>
      </c>
      <c r="D843" s="129">
        <v>2</v>
      </c>
      <c r="E843" s="134">
        <v>4160</v>
      </c>
      <c r="F843" s="135">
        <v>48.076923076923102</v>
      </c>
    </row>
    <row r="844" spans="1:6" ht="15" customHeight="1">
      <c r="A844" s="130" t="s">
        <v>1848</v>
      </c>
      <c r="B844" s="130" t="s">
        <v>1849</v>
      </c>
      <c r="C844" s="130" t="s">
        <v>87</v>
      </c>
      <c r="D844" s="129">
        <v>0</v>
      </c>
      <c r="E844" s="134">
        <v>3636</v>
      </c>
      <c r="F844" s="135">
        <v>0</v>
      </c>
    </row>
    <row r="845" spans="1:6" ht="15" customHeight="1">
      <c r="A845" s="130" t="s">
        <v>1850</v>
      </c>
      <c r="B845" s="130" t="s">
        <v>1851</v>
      </c>
      <c r="C845" s="130" t="s">
        <v>87</v>
      </c>
      <c r="D845" s="129">
        <v>0</v>
      </c>
      <c r="E845" s="134">
        <v>3120</v>
      </c>
      <c r="F845" s="135">
        <v>0</v>
      </c>
    </row>
    <row r="846" spans="1:6" ht="15" customHeight="1">
      <c r="A846" s="130" t="s">
        <v>1852</v>
      </c>
      <c r="B846" s="130" t="s">
        <v>1853</v>
      </c>
      <c r="C846" s="130" t="s">
        <v>87</v>
      </c>
      <c r="D846" s="129">
        <v>1</v>
      </c>
      <c r="E846" s="134">
        <v>4527</v>
      </c>
      <c r="F846" s="135">
        <v>22.089684117517098</v>
      </c>
    </row>
    <row r="847" spans="1:6" ht="15" customHeight="1">
      <c r="A847" s="130" t="s">
        <v>1854</v>
      </c>
      <c r="B847" s="130" t="s">
        <v>1855</v>
      </c>
      <c r="C847" s="130" t="s">
        <v>87</v>
      </c>
      <c r="D847" s="129">
        <v>2</v>
      </c>
      <c r="E847" s="134">
        <v>5653</v>
      </c>
      <c r="F847" s="135">
        <v>35.379444542720698</v>
      </c>
    </row>
    <row r="848" spans="1:6" ht="15" customHeight="1">
      <c r="A848" s="130" t="s">
        <v>1856</v>
      </c>
      <c r="B848" s="130" t="s">
        <v>1857</v>
      </c>
      <c r="C848" s="130" t="s">
        <v>87</v>
      </c>
      <c r="D848" s="129">
        <v>3</v>
      </c>
      <c r="E848" s="134">
        <v>3391</v>
      </c>
      <c r="F848" s="135">
        <v>88.4694780300796</v>
      </c>
    </row>
    <row r="849" spans="1:6" ht="15" customHeight="1">
      <c r="A849" s="130" t="s">
        <v>1858</v>
      </c>
      <c r="B849" s="130" t="s">
        <v>1859</v>
      </c>
      <c r="C849" s="130" t="s">
        <v>87</v>
      </c>
      <c r="D849" s="129">
        <v>0</v>
      </c>
      <c r="E849" s="134">
        <v>4905</v>
      </c>
      <c r="F849" s="135">
        <v>0</v>
      </c>
    </row>
    <row r="850" spans="1:6" ht="15" customHeight="1">
      <c r="A850" s="130" t="s">
        <v>1860</v>
      </c>
      <c r="B850" s="130" t="s">
        <v>1861</v>
      </c>
      <c r="C850" s="130" t="s">
        <v>87</v>
      </c>
      <c r="D850" s="129">
        <v>3</v>
      </c>
      <c r="E850" s="134">
        <v>3503</v>
      </c>
      <c r="F850" s="135">
        <v>85.640879246360299</v>
      </c>
    </row>
    <row r="851" spans="1:6" ht="15" customHeight="1">
      <c r="A851" s="130" t="s">
        <v>1862</v>
      </c>
      <c r="B851" s="130" t="s">
        <v>1863</v>
      </c>
      <c r="C851" s="130" t="s">
        <v>87</v>
      </c>
      <c r="D851" s="129">
        <v>1</v>
      </c>
      <c r="E851" s="134">
        <v>2428</v>
      </c>
      <c r="F851" s="135">
        <v>41.186161449752902</v>
      </c>
    </row>
    <row r="852" spans="1:6" ht="15" customHeight="1">
      <c r="A852" s="130" t="s">
        <v>1864</v>
      </c>
      <c r="B852" s="130" t="s">
        <v>1865</v>
      </c>
      <c r="C852" s="130" t="s">
        <v>87</v>
      </c>
      <c r="D852" s="129">
        <v>0</v>
      </c>
      <c r="E852" s="134">
        <v>5199</v>
      </c>
      <c r="F852" s="135">
        <v>0</v>
      </c>
    </row>
    <row r="853" spans="1:6" ht="15" customHeight="1">
      <c r="A853" s="130" t="s">
        <v>1866</v>
      </c>
      <c r="B853" s="130" t="s">
        <v>1867</v>
      </c>
      <c r="C853" s="130" t="s">
        <v>87</v>
      </c>
      <c r="D853" s="129">
        <v>0</v>
      </c>
      <c r="E853" s="134">
        <v>3386</v>
      </c>
      <c r="F853" s="135">
        <v>0</v>
      </c>
    </row>
    <row r="854" spans="1:6" ht="15" customHeight="1">
      <c r="A854" s="130" t="s">
        <v>1868</v>
      </c>
      <c r="B854" s="130" t="s">
        <v>1869</v>
      </c>
      <c r="C854" s="130" t="s">
        <v>87</v>
      </c>
      <c r="D854" s="129">
        <v>2</v>
      </c>
      <c r="E854" s="134">
        <v>4200</v>
      </c>
      <c r="F854" s="135">
        <v>47.619047619047599</v>
      </c>
    </row>
    <row r="855" spans="1:6" ht="15" customHeight="1">
      <c r="A855" s="130" t="s">
        <v>1870</v>
      </c>
      <c r="B855" s="130" t="s">
        <v>1871</v>
      </c>
      <c r="C855" s="130" t="s">
        <v>87</v>
      </c>
      <c r="D855" s="129">
        <v>0</v>
      </c>
      <c r="E855" s="134">
        <v>3966</v>
      </c>
      <c r="F855" s="135">
        <v>0</v>
      </c>
    </row>
    <row r="856" spans="1:6" ht="15" customHeight="1">
      <c r="A856" s="130" t="s">
        <v>1872</v>
      </c>
      <c r="B856" s="130" t="s">
        <v>1873</v>
      </c>
      <c r="C856" s="130" t="s">
        <v>87</v>
      </c>
      <c r="D856" s="129">
        <v>0</v>
      </c>
      <c r="E856" s="134">
        <v>4103</v>
      </c>
      <c r="F856" s="135">
        <v>0</v>
      </c>
    </row>
    <row r="857" spans="1:6" ht="15" customHeight="1">
      <c r="A857" s="130" t="s">
        <v>1874</v>
      </c>
      <c r="B857" s="130" t="s">
        <v>1875</v>
      </c>
      <c r="C857" s="130" t="s">
        <v>87</v>
      </c>
      <c r="D857" s="129">
        <v>1</v>
      </c>
      <c r="E857" s="134">
        <v>3098</v>
      </c>
      <c r="F857" s="135">
        <v>32.278889606197602</v>
      </c>
    </row>
    <row r="858" spans="1:6" ht="15" customHeight="1">
      <c r="A858" s="130" t="s">
        <v>1876</v>
      </c>
      <c r="B858" s="130" t="s">
        <v>1877</v>
      </c>
      <c r="C858" s="130" t="s">
        <v>87</v>
      </c>
      <c r="D858" s="129">
        <v>0</v>
      </c>
      <c r="E858" s="134">
        <v>3296</v>
      </c>
      <c r="F858" s="135">
        <v>0</v>
      </c>
    </row>
    <row r="859" spans="1:6" ht="15" customHeight="1">
      <c r="A859" s="130" t="s">
        <v>1878</v>
      </c>
      <c r="B859" s="130" t="s">
        <v>1879</v>
      </c>
      <c r="C859" s="130" t="s">
        <v>87</v>
      </c>
      <c r="D859" s="129">
        <v>0</v>
      </c>
      <c r="E859" s="134">
        <v>3141</v>
      </c>
      <c r="F859" s="135">
        <v>0</v>
      </c>
    </row>
    <row r="860" spans="1:6" ht="15" customHeight="1">
      <c r="A860" s="130" t="s">
        <v>1880</v>
      </c>
      <c r="B860" s="130" t="s">
        <v>1881</v>
      </c>
      <c r="C860" s="130" t="s">
        <v>87</v>
      </c>
      <c r="D860" s="129">
        <v>0</v>
      </c>
      <c r="E860" s="134">
        <v>3393</v>
      </c>
      <c r="F860" s="135">
        <v>0</v>
      </c>
    </row>
    <row r="861" spans="1:6" ht="15" customHeight="1">
      <c r="A861" s="130" t="s">
        <v>1882</v>
      </c>
      <c r="B861" s="130" t="s">
        <v>1883</v>
      </c>
      <c r="C861" s="130" t="s">
        <v>87</v>
      </c>
      <c r="D861" s="129">
        <v>1</v>
      </c>
      <c r="E861" s="134">
        <v>4186</v>
      </c>
      <c r="F861" s="135">
        <v>23.8891543239369</v>
      </c>
    </row>
    <row r="862" spans="1:6" ht="15" customHeight="1">
      <c r="A862" s="130" t="s">
        <v>1884</v>
      </c>
      <c r="B862" s="130" t="s">
        <v>1885</v>
      </c>
      <c r="C862" s="130" t="s">
        <v>87</v>
      </c>
      <c r="D862" s="129">
        <v>2</v>
      </c>
      <c r="E862" s="134">
        <v>5512</v>
      </c>
      <c r="F862" s="135">
        <v>36.284470246734401</v>
      </c>
    </row>
    <row r="863" spans="1:6" ht="15" customHeight="1">
      <c r="A863" s="130" t="s">
        <v>1886</v>
      </c>
      <c r="B863" s="130" t="s">
        <v>1887</v>
      </c>
      <c r="C863" s="130" t="s">
        <v>87</v>
      </c>
      <c r="D863" s="129">
        <v>0</v>
      </c>
      <c r="E863" s="134">
        <v>3816</v>
      </c>
      <c r="F863" s="135">
        <v>0</v>
      </c>
    </row>
    <row r="864" spans="1:6" ht="15" customHeight="1">
      <c r="A864" s="130" t="s">
        <v>1888</v>
      </c>
      <c r="B864" s="130" t="s">
        <v>1889</v>
      </c>
      <c r="C864" s="130" t="s">
        <v>87</v>
      </c>
      <c r="D864" s="129">
        <v>0</v>
      </c>
      <c r="E864" s="134">
        <v>3680</v>
      </c>
      <c r="F864" s="135">
        <v>0</v>
      </c>
    </row>
    <row r="865" spans="1:6" ht="15" customHeight="1">
      <c r="A865" s="130" t="s">
        <v>1890</v>
      </c>
      <c r="B865" s="130" t="s">
        <v>1891</v>
      </c>
      <c r="C865" s="130" t="s">
        <v>87</v>
      </c>
      <c r="D865" s="129">
        <v>2</v>
      </c>
      <c r="E865" s="134">
        <v>5298</v>
      </c>
      <c r="F865" s="135">
        <v>37.750094375235903</v>
      </c>
    </row>
    <row r="866" spans="1:6" ht="15" customHeight="1">
      <c r="A866" s="130" t="s">
        <v>1892</v>
      </c>
      <c r="B866" s="130" t="s">
        <v>1893</v>
      </c>
      <c r="C866" s="130" t="s">
        <v>87</v>
      </c>
      <c r="D866" s="129">
        <v>1</v>
      </c>
      <c r="E866" s="134">
        <v>4223</v>
      </c>
      <c r="F866" s="135">
        <v>23.679848448969899</v>
      </c>
    </row>
    <row r="867" spans="1:6" ht="15" customHeight="1">
      <c r="A867" s="130" t="s">
        <v>1894</v>
      </c>
      <c r="B867" s="130" t="s">
        <v>1895</v>
      </c>
      <c r="C867" s="130" t="s">
        <v>88</v>
      </c>
      <c r="D867" s="129">
        <v>1</v>
      </c>
      <c r="E867" s="134">
        <v>4537</v>
      </c>
      <c r="F867" s="135">
        <v>22.040996253030599</v>
      </c>
    </row>
    <row r="868" spans="1:6" ht="15" customHeight="1">
      <c r="A868" s="130" t="s">
        <v>1896</v>
      </c>
      <c r="B868" s="130" t="s">
        <v>1897</v>
      </c>
      <c r="C868" s="130" t="s">
        <v>88</v>
      </c>
      <c r="D868" s="129">
        <v>1</v>
      </c>
      <c r="E868" s="134">
        <v>2804</v>
      </c>
      <c r="F868" s="135">
        <v>35.663338088445101</v>
      </c>
    </row>
    <row r="869" spans="1:6" ht="15" customHeight="1">
      <c r="A869" s="130" t="s">
        <v>1898</v>
      </c>
      <c r="B869" s="130" t="s">
        <v>1899</v>
      </c>
      <c r="C869" s="130" t="s">
        <v>88</v>
      </c>
      <c r="D869" s="129">
        <v>1</v>
      </c>
      <c r="E869" s="134">
        <v>2824</v>
      </c>
      <c r="F869" s="135">
        <v>35.410764872521298</v>
      </c>
    </row>
    <row r="870" spans="1:6" ht="15" customHeight="1">
      <c r="A870" s="130" t="s">
        <v>1900</v>
      </c>
      <c r="B870" s="130" t="s">
        <v>1901</v>
      </c>
      <c r="C870" s="130" t="s">
        <v>88</v>
      </c>
      <c r="D870" s="129">
        <v>9</v>
      </c>
      <c r="E870" s="134">
        <v>3498</v>
      </c>
      <c r="F870" s="135">
        <v>257.28987993138901</v>
      </c>
    </row>
    <row r="871" spans="1:6" ht="15" customHeight="1">
      <c r="A871" s="130" t="s">
        <v>1902</v>
      </c>
      <c r="B871" s="130" t="s">
        <v>1903</v>
      </c>
      <c r="C871" s="130" t="s">
        <v>88</v>
      </c>
      <c r="D871" s="129">
        <v>0</v>
      </c>
      <c r="E871" s="134">
        <v>2739</v>
      </c>
      <c r="F871" s="135">
        <v>0</v>
      </c>
    </row>
    <row r="872" spans="1:6" ht="15" customHeight="1">
      <c r="A872" s="130" t="s">
        <v>1904</v>
      </c>
      <c r="B872" s="130" t="s">
        <v>1905</v>
      </c>
      <c r="C872" s="130" t="s">
        <v>88</v>
      </c>
      <c r="D872" s="129">
        <v>0</v>
      </c>
      <c r="E872" s="134">
        <v>2237</v>
      </c>
      <c r="F872" s="135">
        <v>0</v>
      </c>
    </row>
    <row r="873" spans="1:6" ht="15" customHeight="1">
      <c r="A873" s="130" t="s">
        <v>1906</v>
      </c>
      <c r="B873" s="130" t="s">
        <v>1907</v>
      </c>
      <c r="C873" s="130" t="s">
        <v>88</v>
      </c>
      <c r="D873" s="129">
        <v>0</v>
      </c>
      <c r="E873" s="134">
        <v>4215</v>
      </c>
      <c r="F873" s="135">
        <v>0</v>
      </c>
    </row>
    <row r="874" spans="1:6" ht="15" customHeight="1">
      <c r="A874" s="130" t="s">
        <v>1908</v>
      </c>
      <c r="B874" s="130" t="s">
        <v>1909</v>
      </c>
      <c r="C874" s="130" t="s">
        <v>88</v>
      </c>
      <c r="D874" s="129">
        <v>1</v>
      </c>
      <c r="E874" s="134">
        <v>4889</v>
      </c>
      <c r="F874" s="135">
        <v>20.454080589077499</v>
      </c>
    </row>
    <row r="875" spans="1:6" ht="15" customHeight="1">
      <c r="A875" s="130" t="s">
        <v>1910</v>
      </c>
      <c r="B875" s="130" t="s">
        <v>1911</v>
      </c>
      <c r="C875" s="130" t="s">
        <v>88</v>
      </c>
      <c r="D875" s="129">
        <v>5</v>
      </c>
      <c r="E875" s="134">
        <v>3508</v>
      </c>
      <c r="F875" s="135">
        <v>142.531356898518</v>
      </c>
    </row>
    <row r="876" spans="1:6" ht="15" customHeight="1">
      <c r="A876" s="130" t="s">
        <v>1912</v>
      </c>
      <c r="B876" s="130" t="s">
        <v>1913</v>
      </c>
      <c r="C876" s="130" t="s">
        <v>88</v>
      </c>
      <c r="D876" s="129">
        <v>1</v>
      </c>
      <c r="E876" s="134">
        <v>3251</v>
      </c>
      <c r="F876" s="135">
        <v>30.759766225776701</v>
      </c>
    </row>
    <row r="877" spans="1:6" ht="15" customHeight="1">
      <c r="A877" s="130" t="s">
        <v>1914</v>
      </c>
      <c r="B877" s="130" t="s">
        <v>1915</v>
      </c>
      <c r="C877" s="130" t="s">
        <v>88</v>
      </c>
      <c r="D877" s="129">
        <v>1</v>
      </c>
      <c r="E877" s="134">
        <v>3100</v>
      </c>
      <c r="F877" s="135">
        <v>32.258064516128997</v>
      </c>
    </row>
    <row r="878" spans="1:6" ht="15" customHeight="1">
      <c r="A878" s="130" t="s">
        <v>1916</v>
      </c>
      <c r="B878" s="130" t="s">
        <v>1917</v>
      </c>
      <c r="C878" s="130" t="s">
        <v>88</v>
      </c>
      <c r="D878" s="129">
        <v>0</v>
      </c>
      <c r="E878" s="134">
        <v>3223</v>
      </c>
      <c r="F878" s="135">
        <v>0</v>
      </c>
    </row>
    <row r="879" spans="1:6" ht="15" customHeight="1">
      <c r="A879" s="130" t="s">
        <v>1918</v>
      </c>
      <c r="B879" s="130" t="s">
        <v>1919</v>
      </c>
      <c r="C879" s="130" t="s">
        <v>88</v>
      </c>
      <c r="D879" s="129">
        <v>21</v>
      </c>
      <c r="E879" s="134">
        <v>2874</v>
      </c>
      <c r="F879" s="135">
        <v>730.68893528183696</v>
      </c>
    </row>
    <row r="880" spans="1:6" ht="15" customHeight="1">
      <c r="A880" s="130" t="s">
        <v>1920</v>
      </c>
      <c r="B880" s="130" t="s">
        <v>1921</v>
      </c>
      <c r="C880" s="130" t="s">
        <v>88</v>
      </c>
      <c r="D880" s="129">
        <v>1</v>
      </c>
      <c r="E880" s="134">
        <v>3037</v>
      </c>
      <c r="F880" s="135">
        <v>32.927230819888102</v>
      </c>
    </row>
    <row r="881" spans="1:6" ht="15" customHeight="1">
      <c r="A881" s="130" t="s">
        <v>1922</v>
      </c>
      <c r="B881" s="130" t="s">
        <v>1923</v>
      </c>
      <c r="C881" s="130" t="s">
        <v>88</v>
      </c>
      <c r="D881" s="129">
        <v>8</v>
      </c>
      <c r="E881" s="134">
        <v>3705</v>
      </c>
      <c r="F881" s="135">
        <v>215.924426450742</v>
      </c>
    </row>
    <row r="882" spans="1:6" ht="15" customHeight="1">
      <c r="A882" s="130" t="s">
        <v>1924</v>
      </c>
      <c r="B882" s="130" t="s">
        <v>1925</v>
      </c>
      <c r="C882" s="130" t="s">
        <v>88</v>
      </c>
      <c r="D882" s="129">
        <v>7</v>
      </c>
      <c r="E882" s="134">
        <v>3069</v>
      </c>
      <c r="F882" s="135">
        <v>228.087324861518</v>
      </c>
    </row>
    <row r="883" spans="1:6" ht="15" customHeight="1">
      <c r="A883" s="130" t="s">
        <v>1926</v>
      </c>
      <c r="B883" s="130" t="s">
        <v>1927</v>
      </c>
      <c r="C883" s="130" t="s">
        <v>88</v>
      </c>
      <c r="D883" s="129">
        <v>2</v>
      </c>
      <c r="E883" s="134">
        <v>3108</v>
      </c>
      <c r="F883" s="135">
        <v>64.3500643500644</v>
      </c>
    </row>
    <row r="884" spans="1:6" ht="15" customHeight="1">
      <c r="A884" s="130" t="s">
        <v>1928</v>
      </c>
      <c r="B884" s="130" t="s">
        <v>1929</v>
      </c>
      <c r="C884" s="130" t="s">
        <v>88</v>
      </c>
      <c r="D884" s="129">
        <v>1</v>
      </c>
      <c r="E884" s="134">
        <v>4308</v>
      </c>
      <c r="F884" s="135">
        <v>23.2126276694522</v>
      </c>
    </row>
    <row r="885" spans="1:6" ht="15" customHeight="1">
      <c r="A885" s="130" t="s">
        <v>1930</v>
      </c>
      <c r="B885" s="130" t="s">
        <v>1931</v>
      </c>
      <c r="C885" s="130" t="s">
        <v>88</v>
      </c>
      <c r="D885" s="129">
        <v>0</v>
      </c>
      <c r="E885" s="134">
        <v>3529</v>
      </c>
      <c r="F885" s="135">
        <v>0</v>
      </c>
    </row>
    <row r="886" spans="1:6" ht="15" customHeight="1">
      <c r="A886" s="130" t="s">
        <v>1932</v>
      </c>
      <c r="B886" s="130" t="s">
        <v>1933</v>
      </c>
      <c r="C886" s="130" t="s">
        <v>88</v>
      </c>
      <c r="D886" s="129">
        <v>2</v>
      </c>
      <c r="E886" s="134">
        <v>5031</v>
      </c>
      <c r="F886" s="135">
        <v>39.753528125621202</v>
      </c>
    </row>
    <row r="887" spans="1:6" ht="15" customHeight="1">
      <c r="A887" s="130" t="s">
        <v>1934</v>
      </c>
      <c r="B887" s="130" t="s">
        <v>1935</v>
      </c>
      <c r="C887" s="130" t="s">
        <v>88</v>
      </c>
      <c r="D887" s="129">
        <v>1</v>
      </c>
      <c r="E887" s="134">
        <v>2789</v>
      </c>
      <c r="F887" s="135">
        <v>35.855145213338098</v>
      </c>
    </row>
    <row r="888" spans="1:6" ht="15" customHeight="1">
      <c r="A888" s="130" t="s">
        <v>1936</v>
      </c>
      <c r="B888" s="130" t="s">
        <v>1937</v>
      </c>
      <c r="C888" s="130" t="s">
        <v>88</v>
      </c>
      <c r="D888" s="129">
        <v>0</v>
      </c>
      <c r="E888" s="134">
        <v>3992</v>
      </c>
      <c r="F888" s="135">
        <v>0</v>
      </c>
    </row>
    <row r="889" spans="1:6" ht="15" customHeight="1">
      <c r="A889" s="130" t="s">
        <v>1938</v>
      </c>
      <c r="B889" s="130" t="s">
        <v>1939</v>
      </c>
      <c r="C889" s="130" t="s">
        <v>88</v>
      </c>
      <c r="D889" s="129">
        <v>1</v>
      </c>
      <c r="E889" s="134">
        <v>4983</v>
      </c>
      <c r="F889" s="135">
        <v>20.068231988761799</v>
      </c>
    </row>
    <row r="890" spans="1:6" ht="15" customHeight="1">
      <c r="A890" s="130" t="s">
        <v>1940</v>
      </c>
      <c r="B890" s="130" t="s">
        <v>1941</v>
      </c>
      <c r="C890" s="130" t="s">
        <v>88</v>
      </c>
      <c r="D890" s="129">
        <v>1</v>
      </c>
      <c r="E890" s="134">
        <v>2955</v>
      </c>
      <c r="F890" s="135">
        <v>33.840947546531297</v>
      </c>
    </row>
    <row r="891" spans="1:6" ht="15" customHeight="1">
      <c r="A891" s="130" t="s">
        <v>1942</v>
      </c>
      <c r="B891" s="130" t="s">
        <v>1943</v>
      </c>
      <c r="C891" s="130" t="s">
        <v>88</v>
      </c>
      <c r="D891" s="129">
        <v>2</v>
      </c>
      <c r="E891" s="134">
        <v>4235</v>
      </c>
      <c r="F891" s="135">
        <v>47.225501770956299</v>
      </c>
    </row>
    <row r="892" spans="1:6" ht="15" customHeight="1">
      <c r="A892" s="130" t="s">
        <v>1944</v>
      </c>
      <c r="B892" s="130" t="s">
        <v>1945</v>
      </c>
      <c r="C892" s="130" t="s">
        <v>88</v>
      </c>
      <c r="D892" s="129">
        <v>3</v>
      </c>
      <c r="E892" s="134">
        <v>3750</v>
      </c>
      <c r="F892" s="135">
        <v>80</v>
      </c>
    </row>
    <row r="893" spans="1:6" ht="15" customHeight="1">
      <c r="A893" s="130" t="s">
        <v>1946</v>
      </c>
      <c r="B893" s="130" t="s">
        <v>1947</v>
      </c>
      <c r="C893" s="130" t="s">
        <v>88</v>
      </c>
      <c r="D893" s="129">
        <v>1</v>
      </c>
      <c r="E893" s="134">
        <v>2848</v>
      </c>
      <c r="F893" s="135">
        <v>35.112359550561798</v>
      </c>
    </row>
    <row r="894" spans="1:6" ht="15" customHeight="1">
      <c r="A894" s="130" t="s">
        <v>1948</v>
      </c>
      <c r="B894" s="130" t="s">
        <v>1949</v>
      </c>
      <c r="C894" s="130" t="s">
        <v>88</v>
      </c>
      <c r="D894" s="129">
        <v>3</v>
      </c>
      <c r="E894" s="134">
        <v>2908</v>
      </c>
      <c r="F894" s="135">
        <v>103.163686382393</v>
      </c>
    </row>
    <row r="895" spans="1:6" ht="15" customHeight="1">
      <c r="A895" s="130" t="s">
        <v>1950</v>
      </c>
      <c r="B895" s="130" t="s">
        <v>1951</v>
      </c>
      <c r="C895" s="130" t="s">
        <v>88</v>
      </c>
      <c r="D895" s="129">
        <v>0</v>
      </c>
      <c r="E895" s="134">
        <v>2761</v>
      </c>
      <c r="F895" s="135">
        <v>0</v>
      </c>
    </row>
    <row r="896" spans="1:6" ht="15" customHeight="1">
      <c r="A896" s="130" t="s">
        <v>1952</v>
      </c>
      <c r="B896" s="130" t="s">
        <v>1953</v>
      </c>
      <c r="C896" s="130" t="s">
        <v>88</v>
      </c>
      <c r="D896" s="129">
        <v>5</v>
      </c>
      <c r="E896" s="134">
        <v>4667</v>
      </c>
      <c r="F896" s="135">
        <v>107.135204628241</v>
      </c>
    </row>
    <row r="897" spans="1:6" ht="15" customHeight="1">
      <c r="A897" s="130" t="s">
        <v>1954</v>
      </c>
      <c r="B897" s="130" t="s">
        <v>1955</v>
      </c>
      <c r="C897" s="130" t="s">
        <v>88</v>
      </c>
      <c r="D897" s="129">
        <v>7</v>
      </c>
      <c r="E897" s="134">
        <v>3662</v>
      </c>
      <c r="F897" s="135">
        <v>191.152375750956</v>
      </c>
    </row>
    <row r="898" spans="1:6" ht="15" customHeight="1">
      <c r="A898" s="130" t="s">
        <v>1956</v>
      </c>
      <c r="B898" s="130" t="s">
        <v>1957</v>
      </c>
      <c r="C898" s="130" t="s">
        <v>88</v>
      </c>
      <c r="D898" s="129">
        <v>4</v>
      </c>
      <c r="E898" s="134">
        <v>4759</v>
      </c>
      <c r="F898" s="135">
        <v>84.051271275478101</v>
      </c>
    </row>
    <row r="899" spans="1:6" ht="15" customHeight="1">
      <c r="A899" s="130" t="s">
        <v>1958</v>
      </c>
      <c r="B899" s="130" t="s">
        <v>1959</v>
      </c>
      <c r="C899" s="130" t="s">
        <v>88</v>
      </c>
      <c r="D899" s="129">
        <v>3</v>
      </c>
      <c r="E899" s="134">
        <v>3964</v>
      </c>
      <c r="F899" s="135">
        <v>75.681130171543899</v>
      </c>
    </row>
    <row r="900" spans="1:6" ht="15" customHeight="1">
      <c r="A900" s="130" t="s">
        <v>1960</v>
      </c>
      <c r="B900" s="130" t="s">
        <v>1961</v>
      </c>
      <c r="C900" s="130" t="s">
        <v>88</v>
      </c>
      <c r="D900" s="129">
        <v>2</v>
      </c>
      <c r="E900" s="134">
        <v>2933</v>
      </c>
      <c r="F900" s="135">
        <v>68.189566996249596</v>
      </c>
    </row>
    <row r="901" spans="1:6" ht="15" customHeight="1">
      <c r="A901" s="130" t="s">
        <v>1962</v>
      </c>
      <c r="B901" s="130" t="s">
        <v>1963</v>
      </c>
      <c r="C901" s="130" t="s">
        <v>88</v>
      </c>
      <c r="D901" s="129">
        <v>0</v>
      </c>
      <c r="E901" s="134">
        <v>3185</v>
      </c>
      <c r="F901" s="135">
        <v>0</v>
      </c>
    </row>
    <row r="902" spans="1:6" ht="15" customHeight="1">
      <c r="A902" s="130" t="s">
        <v>1964</v>
      </c>
      <c r="B902" s="130" t="s">
        <v>1965</v>
      </c>
      <c r="C902" s="130" t="s">
        <v>88</v>
      </c>
      <c r="D902" s="129">
        <v>1</v>
      </c>
      <c r="E902" s="134">
        <v>3918</v>
      </c>
      <c r="F902" s="135">
        <v>25.523226135783599</v>
      </c>
    </row>
    <row r="903" spans="1:6" ht="15" customHeight="1">
      <c r="A903" s="130" t="s">
        <v>1966</v>
      </c>
      <c r="B903" s="130" t="s">
        <v>1967</v>
      </c>
      <c r="C903" s="130" t="s">
        <v>88</v>
      </c>
      <c r="D903" s="129">
        <v>0</v>
      </c>
      <c r="E903" s="134">
        <v>3032</v>
      </c>
      <c r="F903" s="135">
        <v>0</v>
      </c>
    </row>
    <row r="904" spans="1:6" ht="15" customHeight="1">
      <c r="A904" s="130" t="s">
        <v>1968</v>
      </c>
      <c r="B904" s="130" t="s">
        <v>1969</v>
      </c>
      <c r="C904" s="130" t="s">
        <v>88</v>
      </c>
      <c r="D904" s="129">
        <v>11</v>
      </c>
      <c r="E904" s="134">
        <v>3913</v>
      </c>
      <c r="F904" s="135">
        <v>281.11423460260698</v>
      </c>
    </row>
    <row r="905" spans="1:6" ht="15" customHeight="1">
      <c r="A905" s="130" t="s">
        <v>1970</v>
      </c>
      <c r="B905" s="130" t="s">
        <v>1971</v>
      </c>
      <c r="C905" s="130" t="s">
        <v>89</v>
      </c>
      <c r="D905" s="129">
        <v>2</v>
      </c>
      <c r="E905" s="134">
        <v>3617</v>
      </c>
      <c r="F905" s="135">
        <v>55.294442908487703</v>
      </c>
    </row>
    <row r="906" spans="1:6" ht="15" customHeight="1">
      <c r="A906" s="130" t="s">
        <v>1972</v>
      </c>
      <c r="B906" s="130" t="s">
        <v>1973</v>
      </c>
      <c r="C906" s="130" t="s">
        <v>89</v>
      </c>
      <c r="D906" s="129">
        <v>2</v>
      </c>
      <c r="E906" s="134">
        <v>3451</v>
      </c>
      <c r="F906" s="135">
        <v>57.954216169226299</v>
      </c>
    </row>
    <row r="907" spans="1:6" ht="15" customHeight="1">
      <c r="A907" s="130" t="s">
        <v>1974</v>
      </c>
      <c r="B907" s="130" t="s">
        <v>1047</v>
      </c>
      <c r="C907" s="130" t="s">
        <v>89</v>
      </c>
      <c r="D907" s="129">
        <v>1</v>
      </c>
      <c r="E907" s="134">
        <v>4180</v>
      </c>
      <c r="F907" s="135">
        <v>23.923444976076599</v>
      </c>
    </row>
    <row r="908" spans="1:6" ht="15" customHeight="1">
      <c r="A908" s="130" t="s">
        <v>1975</v>
      </c>
      <c r="B908" s="130" t="s">
        <v>1976</v>
      </c>
      <c r="C908" s="130" t="s">
        <v>89</v>
      </c>
      <c r="D908" s="129">
        <v>3</v>
      </c>
      <c r="E908" s="134">
        <v>6861</v>
      </c>
      <c r="F908" s="135">
        <v>43.725404459991303</v>
      </c>
    </row>
    <row r="909" spans="1:6" ht="15" customHeight="1">
      <c r="A909" s="130" t="s">
        <v>1977</v>
      </c>
      <c r="B909" s="130" t="s">
        <v>1978</v>
      </c>
      <c r="C909" s="130" t="s">
        <v>89</v>
      </c>
      <c r="D909" s="129">
        <v>8</v>
      </c>
      <c r="E909" s="134">
        <v>4729</v>
      </c>
      <c r="F909" s="135">
        <v>169.16895749629899</v>
      </c>
    </row>
    <row r="910" spans="1:6" ht="15" customHeight="1">
      <c r="A910" s="130" t="s">
        <v>1979</v>
      </c>
      <c r="B910" s="130" t="s">
        <v>1980</v>
      </c>
      <c r="C910" s="130" t="s">
        <v>89</v>
      </c>
      <c r="D910" s="129">
        <v>2</v>
      </c>
      <c r="E910" s="134">
        <v>3963</v>
      </c>
      <c r="F910" s="135">
        <v>50.466818067120897</v>
      </c>
    </row>
    <row r="911" spans="1:6" ht="15" customHeight="1">
      <c r="A911" s="130" t="s">
        <v>1981</v>
      </c>
      <c r="B911" s="130" t="s">
        <v>1982</v>
      </c>
      <c r="C911" s="130" t="s">
        <v>89</v>
      </c>
      <c r="D911" s="129">
        <v>2</v>
      </c>
      <c r="E911" s="134">
        <v>4888</v>
      </c>
      <c r="F911" s="135">
        <v>40.916530278232401</v>
      </c>
    </row>
    <row r="912" spans="1:6" ht="15" customHeight="1">
      <c r="A912" s="130" t="s">
        <v>1983</v>
      </c>
      <c r="B912" s="130" t="s">
        <v>1984</v>
      </c>
      <c r="C912" s="130" t="s">
        <v>89</v>
      </c>
      <c r="D912" s="129">
        <v>8</v>
      </c>
      <c r="E912" s="134">
        <v>6139</v>
      </c>
      <c r="F912" s="135">
        <v>130.314383450073</v>
      </c>
    </row>
    <row r="913" spans="1:6" ht="15" customHeight="1">
      <c r="A913" s="130" t="s">
        <v>1985</v>
      </c>
      <c r="B913" s="130" t="s">
        <v>1986</v>
      </c>
      <c r="C913" s="130" t="s">
        <v>89</v>
      </c>
      <c r="D913" s="129">
        <v>2</v>
      </c>
      <c r="E913" s="134">
        <v>3809</v>
      </c>
      <c r="F913" s="135">
        <v>52.507219742714597</v>
      </c>
    </row>
    <row r="914" spans="1:6" ht="15" customHeight="1">
      <c r="A914" s="130" t="s">
        <v>1987</v>
      </c>
      <c r="B914" s="130" t="s">
        <v>1988</v>
      </c>
      <c r="C914" s="130" t="s">
        <v>89</v>
      </c>
      <c r="D914" s="129">
        <v>2</v>
      </c>
      <c r="E914" s="134">
        <v>2774</v>
      </c>
      <c r="F914" s="135">
        <v>72.098053352559504</v>
      </c>
    </row>
    <row r="915" spans="1:6" ht="15" customHeight="1">
      <c r="A915" s="130" t="s">
        <v>1989</v>
      </c>
      <c r="B915" s="130" t="s">
        <v>1990</v>
      </c>
      <c r="C915" s="130" t="s">
        <v>89</v>
      </c>
      <c r="D915" s="129">
        <v>2</v>
      </c>
      <c r="E915" s="134">
        <v>5501</v>
      </c>
      <c r="F915" s="135">
        <v>36.357025995273602</v>
      </c>
    </row>
    <row r="916" spans="1:6" ht="15" customHeight="1">
      <c r="A916" s="130" t="s">
        <v>1991</v>
      </c>
      <c r="B916" s="130" t="s">
        <v>1992</v>
      </c>
      <c r="C916" s="130" t="s">
        <v>89</v>
      </c>
      <c r="D916" s="129">
        <v>6</v>
      </c>
      <c r="E916" s="134">
        <v>3835</v>
      </c>
      <c r="F916" s="135">
        <v>156.45371577575</v>
      </c>
    </row>
    <row r="917" spans="1:6" ht="15" customHeight="1">
      <c r="A917" s="130" t="s">
        <v>1993</v>
      </c>
      <c r="B917" s="130" t="s">
        <v>1994</v>
      </c>
      <c r="C917" s="130" t="s">
        <v>89</v>
      </c>
      <c r="D917" s="129">
        <v>0</v>
      </c>
      <c r="E917" s="134">
        <v>4347</v>
      </c>
      <c r="F917" s="135">
        <v>0</v>
      </c>
    </row>
    <row r="918" spans="1:6" ht="15" customHeight="1">
      <c r="A918" s="130" t="s">
        <v>1995</v>
      </c>
      <c r="B918" s="130" t="s">
        <v>1996</v>
      </c>
      <c r="C918" s="130" t="s">
        <v>89</v>
      </c>
      <c r="D918" s="129">
        <v>0</v>
      </c>
      <c r="E918" s="134">
        <v>2895</v>
      </c>
      <c r="F918" s="135">
        <v>0</v>
      </c>
    </row>
    <row r="919" spans="1:6" ht="15" customHeight="1">
      <c r="A919" s="130" t="s">
        <v>1997</v>
      </c>
      <c r="B919" s="130" t="s">
        <v>1998</v>
      </c>
      <c r="C919" s="130" t="s">
        <v>89</v>
      </c>
      <c r="D919" s="129">
        <v>2</v>
      </c>
      <c r="E919" s="134">
        <v>5692</v>
      </c>
      <c r="F919" s="135">
        <v>35.137034434293803</v>
      </c>
    </row>
    <row r="920" spans="1:6" ht="15" customHeight="1">
      <c r="A920" s="130" t="s">
        <v>1999</v>
      </c>
      <c r="B920" s="130" t="s">
        <v>2000</v>
      </c>
      <c r="C920" s="130" t="s">
        <v>89</v>
      </c>
      <c r="D920" s="129">
        <v>4</v>
      </c>
      <c r="E920" s="134">
        <v>4994</v>
      </c>
      <c r="F920" s="135">
        <v>80.096115338406094</v>
      </c>
    </row>
    <row r="921" spans="1:6" ht="15" customHeight="1">
      <c r="A921" s="130" t="s">
        <v>2001</v>
      </c>
      <c r="B921" s="130" t="s">
        <v>2002</v>
      </c>
      <c r="C921" s="130" t="s">
        <v>89</v>
      </c>
      <c r="D921" s="129">
        <v>4</v>
      </c>
      <c r="E921" s="134">
        <v>2989</v>
      </c>
      <c r="F921" s="135">
        <v>133.82402141184301</v>
      </c>
    </row>
    <row r="922" spans="1:6" ht="15" customHeight="1">
      <c r="A922" s="130" t="s">
        <v>2003</v>
      </c>
      <c r="B922" s="130" t="s">
        <v>2004</v>
      </c>
      <c r="C922" s="130" t="s">
        <v>89</v>
      </c>
      <c r="D922" s="129">
        <v>3</v>
      </c>
      <c r="E922" s="134">
        <v>3957</v>
      </c>
      <c r="F922" s="135">
        <v>75.815011372251703</v>
      </c>
    </row>
    <row r="923" spans="1:6" ht="15" customHeight="1">
      <c r="A923" s="130" t="s">
        <v>2005</v>
      </c>
      <c r="B923" s="130" t="s">
        <v>2006</v>
      </c>
      <c r="C923" s="130" t="s">
        <v>89</v>
      </c>
      <c r="D923" s="129">
        <v>1</v>
      </c>
      <c r="E923" s="134">
        <v>3598</v>
      </c>
      <c r="F923" s="135">
        <v>27.793218454697101</v>
      </c>
    </row>
    <row r="924" spans="1:6" ht="15" customHeight="1">
      <c r="A924" s="130" t="s">
        <v>2007</v>
      </c>
      <c r="B924" s="130" t="s">
        <v>2008</v>
      </c>
      <c r="C924" s="130" t="s">
        <v>89</v>
      </c>
      <c r="D924" s="129">
        <v>1</v>
      </c>
      <c r="E924" s="134">
        <v>5407</v>
      </c>
      <c r="F924" s="135">
        <v>18.494544109487698</v>
      </c>
    </row>
    <row r="925" spans="1:6" ht="15" customHeight="1">
      <c r="A925" s="130" t="s">
        <v>2009</v>
      </c>
      <c r="B925" s="130" t="s">
        <v>2010</v>
      </c>
      <c r="C925" s="130" t="s">
        <v>89</v>
      </c>
      <c r="D925" s="129">
        <v>1</v>
      </c>
      <c r="E925" s="134">
        <v>3746</v>
      </c>
      <c r="F925" s="135">
        <v>26.695141484249898</v>
      </c>
    </row>
    <row r="926" spans="1:6" ht="15" customHeight="1">
      <c r="A926" s="130" t="s">
        <v>2011</v>
      </c>
      <c r="B926" s="130" t="s">
        <v>2012</v>
      </c>
      <c r="C926" s="130" t="s">
        <v>89</v>
      </c>
      <c r="D926" s="129">
        <v>4</v>
      </c>
      <c r="E926" s="134">
        <v>4339</v>
      </c>
      <c r="F926" s="135">
        <v>92.187139893984806</v>
      </c>
    </row>
    <row r="927" spans="1:6" ht="15" customHeight="1">
      <c r="A927" s="130" t="s">
        <v>2013</v>
      </c>
      <c r="B927" s="130" t="s">
        <v>2014</v>
      </c>
      <c r="C927" s="130" t="s">
        <v>89</v>
      </c>
      <c r="D927" s="129">
        <v>0</v>
      </c>
      <c r="E927" s="134">
        <v>4070</v>
      </c>
      <c r="F927" s="135">
        <v>0</v>
      </c>
    </row>
    <row r="928" spans="1:6" ht="15" customHeight="1">
      <c r="A928" s="130" t="s">
        <v>2015</v>
      </c>
      <c r="B928" s="130" t="s">
        <v>2016</v>
      </c>
      <c r="C928" s="130" t="s">
        <v>89</v>
      </c>
      <c r="D928" s="129">
        <v>0</v>
      </c>
      <c r="E928" s="134">
        <v>3041</v>
      </c>
      <c r="F928" s="135">
        <v>0</v>
      </c>
    </row>
    <row r="929" spans="1:6" ht="15" customHeight="1">
      <c r="A929" s="130" t="s">
        <v>2017</v>
      </c>
      <c r="B929" s="130" t="s">
        <v>2018</v>
      </c>
      <c r="C929" s="130" t="s">
        <v>89</v>
      </c>
      <c r="D929" s="129">
        <v>6</v>
      </c>
      <c r="E929" s="134">
        <v>4786</v>
      </c>
      <c r="F929" s="135">
        <v>125.365649811952</v>
      </c>
    </row>
    <row r="930" spans="1:6" ht="15" customHeight="1">
      <c r="A930" s="130" t="s">
        <v>2019</v>
      </c>
      <c r="B930" s="130" t="s">
        <v>2020</v>
      </c>
      <c r="C930" s="130" t="s">
        <v>89</v>
      </c>
      <c r="D930" s="129">
        <v>4</v>
      </c>
      <c r="E930" s="134">
        <v>5294</v>
      </c>
      <c r="F930" s="135">
        <v>75.557234605213495</v>
      </c>
    </row>
    <row r="931" spans="1:6" ht="15" customHeight="1">
      <c r="A931" s="130" t="s">
        <v>2021</v>
      </c>
      <c r="B931" s="130" t="s">
        <v>2022</v>
      </c>
      <c r="C931" s="130" t="s">
        <v>89</v>
      </c>
      <c r="D931" s="129">
        <v>5</v>
      </c>
      <c r="E931" s="134">
        <v>4923</v>
      </c>
      <c r="F931" s="135">
        <v>101.564086938858</v>
      </c>
    </row>
    <row r="932" spans="1:6" ht="15" customHeight="1">
      <c r="A932" s="130" t="s">
        <v>2023</v>
      </c>
      <c r="B932" s="130" t="s">
        <v>2024</v>
      </c>
      <c r="C932" s="130" t="s">
        <v>89</v>
      </c>
      <c r="D932" s="129">
        <v>2</v>
      </c>
      <c r="E932" s="134">
        <v>4989</v>
      </c>
      <c r="F932" s="135">
        <v>40.088194026859099</v>
      </c>
    </row>
    <row r="933" spans="1:6" ht="15" customHeight="1">
      <c r="A933" s="130" t="s">
        <v>2025</v>
      </c>
      <c r="B933" s="130" t="s">
        <v>2026</v>
      </c>
      <c r="C933" s="130" t="s">
        <v>89</v>
      </c>
      <c r="D933" s="129">
        <v>6</v>
      </c>
      <c r="E933" s="134">
        <v>4632</v>
      </c>
      <c r="F933" s="135">
        <v>129.533678756477</v>
      </c>
    </row>
    <row r="934" spans="1:6" ht="15" customHeight="1">
      <c r="A934" s="130" t="s">
        <v>2027</v>
      </c>
      <c r="B934" s="130" t="s">
        <v>2028</v>
      </c>
      <c r="C934" s="130" t="s">
        <v>89</v>
      </c>
      <c r="D934" s="129">
        <v>8</v>
      </c>
      <c r="E934" s="134">
        <v>2446</v>
      </c>
      <c r="F934" s="135">
        <v>327.06459525756298</v>
      </c>
    </row>
    <row r="935" spans="1:6" ht="15" customHeight="1">
      <c r="A935" s="130" t="s">
        <v>2029</v>
      </c>
      <c r="B935" s="130" t="s">
        <v>2030</v>
      </c>
      <c r="C935" s="130" t="s">
        <v>89</v>
      </c>
      <c r="D935" s="129">
        <v>1</v>
      </c>
      <c r="E935" s="134">
        <v>3390</v>
      </c>
      <c r="F935" s="135">
        <v>29.498525073746301</v>
      </c>
    </row>
    <row r="936" spans="1:6" ht="15" customHeight="1">
      <c r="A936" s="130" t="s">
        <v>2031</v>
      </c>
      <c r="B936" s="130" t="s">
        <v>2032</v>
      </c>
      <c r="C936" s="130" t="s">
        <v>89</v>
      </c>
      <c r="D936" s="129">
        <v>24</v>
      </c>
      <c r="E936" s="134">
        <v>4952</v>
      </c>
      <c r="F936" s="135">
        <v>484.65266558966101</v>
      </c>
    </row>
    <row r="937" spans="1:6" ht="15" customHeight="1">
      <c r="A937" s="130" t="s">
        <v>2033</v>
      </c>
      <c r="B937" s="130" t="s">
        <v>2034</v>
      </c>
      <c r="C937" s="130" t="s">
        <v>89</v>
      </c>
      <c r="D937" s="129">
        <v>5</v>
      </c>
      <c r="E937" s="134">
        <v>5698</v>
      </c>
      <c r="F937" s="135">
        <v>87.7500877500878</v>
      </c>
    </row>
    <row r="938" spans="1:6" ht="15" customHeight="1">
      <c r="A938" s="130" t="s">
        <v>2035</v>
      </c>
      <c r="B938" s="130" t="s">
        <v>2036</v>
      </c>
      <c r="C938" s="130" t="s">
        <v>89</v>
      </c>
      <c r="D938" s="129">
        <v>6</v>
      </c>
      <c r="E938" s="134">
        <v>4639</v>
      </c>
      <c r="F938" s="135">
        <v>129.33821944384599</v>
      </c>
    </row>
    <row r="939" spans="1:6" ht="15" customHeight="1">
      <c r="A939" s="130" t="s">
        <v>2037</v>
      </c>
      <c r="B939" s="130" t="s">
        <v>2038</v>
      </c>
      <c r="C939" s="130" t="s">
        <v>89</v>
      </c>
      <c r="D939" s="129">
        <v>6</v>
      </c>
      <c r="E939" s="134">
        <v>6256</v>
      </c>
      <c r="F939" s="135">
        <v>95.907928388746797</v>
      </c>
    </row>
    <row r="940" spans="1:6" ht="15" customHeight="1">
      <c r="A940" s="130" t="s">
        <v>2039</v>
      </c>
      <c r="B940" s="130" t="s">
        <v>2040</v>
      </c>
      <c r="C940" s="130" t="s">
        <v>89</v>
      </c>
      <c r="D940" s="129">
        <v>2</v>
      </c>
      <c r="E940" s="134">
        <v>5901</v>
      </c>
      <c r="F940" s="135">
        <v>33.8925605829521</v>
      </c>
    </row>
    <row r="941" spans="1:6" ht="15" customHeight="1">
      <c r="A941" s="130" t="s">
        <v>2041</v>
      </c>
      <c r="B941" s="130" t="s">
        <v>2042</v>
      </c>
      <c r="C941" s="130" t="s">
        <v>89</v>
      </c>
      <c r="D941" s="129">
        <v>13</v>
      </c>
      <c r="E941" s="134">
        <v>6259</v>
      </c>
      <c r="F941" s="135">
        <v>207.70091068860799</v>
      </c>
    </row>
    <row r="942" spans="1:6" ht="15" customHeight="1">
      <c r="A942" s="130" t="s">
        <v>2043</v>
      </c>
      <c r="B942" s="130" t="s">
        <v>2044</v>
      </c>
      <c r="C942" s="130" t="s">
        <v>89</v>
      </c>
      <c r="D942" s="129">
        <v>1</v>
      </c>
      <c r="E942" s="134">
        <v>2470</v>
      </c>
      <c r="F942" s="135">
        <v>40.485829959514199</v>
      </c>
    </row>
    <row r="943" spans="1:6" ht="15" customHeight="1">
      <c r="A943" s="130" t="s">
        <v>2045</v>
      </c>
      <c r="B943" s="130" t="s">
        <v>2046</v>
      </c>
      <c r="C943" s="130" t="s">
        <v>89</v>
      </c>
      <c r="D943" s="129">
        <v>1</v>
      </c>
      <c r="E943" s="134">
        <v>4061</v>
      </c>
      <c r="F943" s="135">
        <v>24.6244767298695</v>
      </c>
    </row>
    <row r="944" spans="1:6" ht="15" customHeight="1">
      <c r="A944" s="130" t="s">
        <v>2047</v>
      </c>
      <c r="B944" s="130" t="s">
        <v>2048</v>
      </c>
      <c r="C944" s="130" t="s">
        <v>89</v>
      </c>
      <c r="D944" s="129">
        <v>5</v>
      </c>
      <c r="E944" s="134">
        <v>4715</v>
      </c>
      <c r="F944" s="135">
        <v>106.044538706257</v>
      </c>
    </row>
    <row r="945" spans="1:6" ht="15" customHeight="1">
      <c r="A945" s="130" t="s">
        <v>2049</v>
      </c>
      <c r="B945" s="130" t="s">
        <v>2050</v>
      </c>
      <c r="C945" s="130" t="s">
        <v>89</v>
      </c>
      <c r="D945" s="129">
        <v>4</v>
      </c>
      <c r="E945" s="134">
        <v>3924</v>
      </c>
      <c r="F945" s="135">
        <v>101.936799184506</v>
      </c>
    </row>
    <row r="946" spans="1:6" ht="15" customHeight="1">
      <c r="A946" s="130" t="s">
        <v>2051</v>
      </c>
      <c r="B946" s="130" t="s">
        <v>2052</v>
      </c>
      <c r="C946" s="130" t="s">
        <v>89</v>
      </c>
      <c r="D946" s="129">
        <v>4</v>
      </c>
      <c r="E946" s="134">
        <v>2963</v>
      </c>
      <c r="F946" s="135">
        <v>134.99831252109399</v>
      </c>
    </row>
    <row r="947" spans="1:6" ht="15" customHeight="1">
      <c r="A947" s="130" t="s">
        <v>2053</v>
      </c>
      <c r="B947" s="130" t="s">
        <v>2054</v>
      </c>
      <c r="C947" s="130" t="s">
        <v>89</v>
      </c>
      <c r="D947" s="129">
        <v>3</v>
      </c>
      <c r="E947" s="134">
        <v>3285</v>
      </c>
      <c r="F947" s="135">
        <v>91.324200913241995</v>
      </c>
    </row>
    <row r="948" spans="1:6" ht="15" customHeight="1">
      <c r="A948" s="130" t="s">
        <v>2055</v>
      </c>
      <c r="B948" s="130" t="s">
        <v>2056</v>
      </c>
      <c r="C948" s="130" t="s">
        <v>89</v>
      </c>
      <c r="D948" s="129">
        <v>4</v>
      </c>
      <c r="E948" s="134">
        <v>6218</v>
      </c>
      <c r="F948" s="135">
        <v>64.329366355741399</v>
      </c>
    </row>
    <row r="949" spans="1:6" ht="15" customHeight="1">
      <c r="A949" s="130" t="s">
        <v>2057</v>
      </c>
      <c r="B949" s="130" t="s">
        <v>2058</v>
      </c>
      <c r="C949" s="130" t="s">
        <v>89</v>
      </c>
      <c r="D949" s="129">
        <v>2</v>
      </c>
      <c r="E949" s="134">
        <v>2368</v>
      </c>
      <c r="F949" s="135">
        <v>84.459459459459495</v>
      </c>
    </row>
    <row r="950" spans="1:6" ht="15" customHeight="1">
      <c r="A950" s="130" t="s">
        <v>2059</v>
      </c>
      <c r="B950" s="130" t="s">
        <v>2060</v>
      </c>
      <c r="C950" s="130" t="s">
        <v>89</v>
      </c>
      <c r="D950" s="129">
        <v>1</v>
      </c>
      <c r="E950" s="134">
        <v>2531</v>
      </c>
      <c r="F950" s="135">
        <v>39.510075069142601</v>
      </c>
    </row>
    <row r="951" spans="1:6" ht="15" customHeight="1">
      <c r="A951" s="130" t="s">
        <v>2061</v>
      </c>
      <c r="B951" s="130" t="s">
        <v>2062</v>
      </c>
      <c r="C951" s="130" t="s">
        <v>89</v>
      </c>
      <c r="D951" s="129">
        <v>2</v>
      </c>
      <c r="E951" s="134">
        <v>4189</v>
      </c>
      <c r="F951" s="135">
        <v>47.744091668655997</v>
      </c>
    </row>
    <row r="952" spans="1:6" ht="15" customHeight="1">
      <c r="A952" s="130" t="s">
        <v>2063</v>
      </c>
      <c r="B952" s="130" t="s">
        <v>2064</v>
      </c>
      <c r="C952" s="130" t="s">
        <v>89</v>
      </c>
      <c r="D952" s="129">
        <v>3</v>
      </c>
      <c r="E952" s="134">
        <v>3403</v>
      </c>
      <c r="F952" s="135">
        <v>88.157508081104893</v>
      </c>
    </row>
    <row r="953" spans="1:6" ht="15" customHeight="1">
      <c r="A953" s="130" t="s">
        <v>2065</v>
      </c>
      <c r="B953" s="130" t="s">
        <v>2066</v>
      </c>
      <c r="C953" s="130" t="s">
        <v>89</v>
      </c>
      <c r="D953" s="129">
        <v>1</v>
      </c>
      <c r="E953" s="134">
        <v>3855</v>
      </c>
      <c r="F953" s="135">
        <v>25.940337224383899</v>
      </c>
    </row>
    <row r="954" spans="1:6" ht="15" customHeight="1">
      <c r="A954" s="130" t="s">
        <v>2067</v>
      </c>
      <c r="B954" s="130" t="s">
        <v>2068</v>
      </c>
      <c r="C954" s="130" t="s">
        <v>89</v>
      </c>
      <c r="D954" s="129">
        <v>0</v>
      </c>
      <c r="E954" s="134">
        <v>3012</v>
      </c>
      <c r="F954" s="135">
        <v>0</v>
      </c>
    </row>
    <row r="955" spans="1:6" ht="15" customHeight="1">
      <c r="A955" s="130" t="s">
        <v>2069</v>
      </c>
      <c r="B955" s="130" t="s">
        <v>2070</v>
      </c>
      <c r="C955" s="130" t="s">
        <v>89</v>
      </c>
      <c r="D955" s="129">
        <v>2</v>
      </c>
      <c r="E955" s="134">
        <v>4616</v>
      </c>
      <c r="F955" s="135">
        <v>43.327556325823203</v>
      </c>
    </row>
    <row r="956" spans="1:6" ht="15" customHeight="1">
      <c r="A956" s="130" t="s">
        <v>2071</v>
      </c>
      <c r="B956" s="130" t="s">
        <v>2072</v>
      </c>
      <c r="C956" s="130" t="s">
        <v>89</v>
      </c>
      <c r="D956" s="129">
        <v>2</v>
      </c>
      <c r="E956" s="134">
        <v>5632</v>
      </c>
      <c r="F956" s="135">
        <v>35.511363636363598</v>
      </c>
    </row>
    <row r="957" spans="1:6" ht="15" customHeight="1">
      <c r="A957" s="130" t="s">
        <v>2073</v>
      </c>
      <c r="B957" s="130" t="s">
        <v>2074</v>
      </c>
      <c r="C957" s="130" t="s">
        <v>89</v>
      </c>
      <c r="D957" s="129">
        <v>2</v>
      </c>
      <c r="E957" s="134">
        <v>5236</v>
      </c>
      <c r="F957" s="135">
        <v>38.197097020626401</v>
      </c>
    </row>
    <row r="958" spans="1:6" ht="15" customHeight="1">
      <c r="A958" s="130" t="s">
        <v>2075</v>
      </c>
      <c r="B958" s="130" t="s">
        <v>2076</v>
      </c>
      <c r="C958" s="130" t="s">
        <v>89</v>
      </c>
      <c r="D958" s="129">
        <v>6</v>
      </c>
      <c r="E958" s="134">
        <v>5185</v>
      </c>
      <c r="F958" s="135">
        <v>115.718418514947</v>
      </c>
    </row>
    <row r="959" spans="1:6" ht="15" customHeight="1">
      <c r="A959" s="130" t="s">
        <v>2077</v>
      </c>
      <c r="B959" s="130" t="s">
        <v>2078</v>
      </c>
      <c r="C959" s="130" t="s">
        <v>89</v>
      </c>
      <c r="D959" s="129">
        <v>3</v>
      </c>
      <c r="E959" s="134">
        <v>4351</v>
      </c>
      <c r="F959" s="135">
        <v>68.949666743277405</v>
      </c>
    </row>
    <row r="960" spans="1:6" ht="15" customHeight="1">
      <c r="A960" s="130" t="s">
        <v>2079</v>
      </c>
      <c r="B960" s="130" t="s">
        <v>2080</v>
      </c>
      <c r="C960" s="130" t="s">
        <v>89</v>
      </c>
      <c r="D960" s="129">
        <v>2</v>
      </c>
      <c r="E960" s="134">
        <v>5939</v>
      </c>
      <c r="F960" s="135">
        <v>33.675702980299697</v>
      </c>
    </row>
    <row r="961" spans="1:6" ht="15" customHeight="1">
      <c r="A961" s="130" t="s">
        <v>2081</v>
      </c>
      <c r="B961" s="130" t="s">
        <v>2082</v>
      </c>
      <c r="C961" s="130" t="s">
        <v>89</v>
      </c>
      <c r="D961" s="129">
        <v>5</v>
      </c>
      <c r="E961" s="134">
        <v>5962</v>
      </c>
      <c r="F961" s="135">
        <v>83.864475008386506</v>
      </c>
    </row>
    <row r="962" spans="1:6" ht="15" customHeight="1">
      <c r="A962" s="130" t="s">
        <v>2083</v>
      </c>
      <c r="B962" s="130" t="s">
        <v>2084</v>
      </c>
      <c r="C962" s="130" t="s">
        <v>89</v>
      </c>
      <c r="D962" s="129">
        <v>1</v>
      </c>
      <c r="E962" s="134">
        <v>6987</v>
      </c>
      <c r="F962" s="135">
        <v>14.312294260770001</v>
      </c>
    </row>
    <row r="963" spans="1:6" ht="15" customHeight="1">
      <c r="A963" s="130" t="s">
        <v>2085</v>
      </c>
      <c r="B963" s="130" t="s">
        <v>2086</v>
      </c>
      <c r="C963" s="130" t="s">
        <v>89</v>
      </c>
      <c r="D963" s="129">
        <v>5</v>
      </c>
      <c r="E963" s="134">
        <v>4948</v>
      </c>
      <c r="F963" s="135">
        <v>101.050929668553</v>
      </c>
    </row>
    <row r="964" spans="1:6" ht="15" customHeight="1">
      <c r="A964" s="130" t="s">
        <v>2087</v>
      </c>
      <c r="B964" s="130" t="s">
        <v>2088</v>
      </c>
      <c r="C964" s="130" t="s">
        <v>89</v>
      </c>
      <c r="D964" s="129">
        <v>0</v>
      </c>
      <c r="E964" s="134">
        <v>3166</v>
      </c>
      <c r="F964" s="135">
        <v>0</v>
      </c>
    </row>
    <row r="965" spans="1:6" ht="15" customHeight="1">
      <c r="A965" s="130" t="s">
        <v>2089</v>
      </c>
      <c r="B965" s="130" t="s">
        <v>2090</v>
      </c>
      <c r="C965" s="130" t="s">
        <v>89</v>
      </c>
      <c r="D965" s="129">
        <v>4</v>
      </c>
      <c r="E965" s="134">
        <v>4176</v>
      </c>
      <c r="F965" s="135">
        <v>95.785440613026793</v>
      </c>
    </row>
    <row r="966" spans="1:6" ht="15" customHeight="1">
      <c r="A966" s="130" t="s">
        <v>2091</v>
      </c>
      <c r="B966" s="130" t="s">
        <v>2092</v>
      </c>
      <c r="C966" s="130" t="s">
        <v>89</v>
      </c>
      <c r="D966" s="129">
        <v>3</v>
      </c>
      <c r="E966" s="134">
        <v>3504</v>
      </c>
      <c r="F966" s="135">
        <v>85.616438356164394</v>
      </c>
    </row>
    <row r="967" spans="1:6" ht="15" customHeight="1">
      <c r="A967" s="130" t="s">
        <v>2093</v>
      </c>
      <c r="B967" s="130" t="s">
        <v>2094</v>
      </c>
      <c r="C967" s="130" t="s">
        <v>89</v>
      </c>
      <c r="D967" s="129">
        <v>2</v>
      </c>
      <c r="E967" s="134">
        <v>3513</v>
      </c>
      <c r="F967" s="135">
        <v>56.931397665812703</v>
      </c>
    </row>
    <row r="968" spans="1:6" ht="15" customHeight="1">
      <c r="A968" s="130" t="s">
        <v>2095</v>
      </c>
      <c r="B968" s="130" t="s">
        <v>2096</v>
      </c>
      <c r="C968" s="130" t="s">
        <v>89</v>
      </c>
      <c r="D968" s="129">
        <v>1</v>
      </c>
      <c r="E968" s="134">
        <v>6363</v>
      </c>
      <c r="F968" s="135">
        <v>15.715857300015699</v>
      </c>
    </row>
    <row r="969" spans="1:6" ht="15" customHeight="1">
      <c r="A969" s="130" t="s">
        <v>2097</v>
      </c>
      <c r="B969" s="130" t="s">
        <v>2098</v>
      </c>
      <c r="C969" s="130" t="s">
        <v>89</v>
      </c>
      <c r="D969" s="129">
        <v>9</v>
      </c>
      <c r="E969" s="134">
        <v>4622</v>
      </c>
      <c r="F969" s="135">
        <v>194.720900043271</v>
      </c>
    </row>
    <row r="970" spans="1:6" ht="15" customHeight="1">
      <c r="A970" s="130" t="s">
        <v>2099</v>
      </c>
      <c r="B970" s="130" t="s">
        <v>2100</v>
      </c>
      <c r="C970" s="130" t="s">
        <v>89</v>
      </c>
      <c r="D970" s="129">
        <v>3</v>
      </c>
      <c r="E970" s="134">
        <v>3789</v>
      </c>
      <c r="F970" s="135">
        <v>79.176563737133804</v>
      </c>
    </row>
    <row r="971" spans="1:6" ht="15" customHeight="1">
      <c r="A971" s="130" t="s">
        <v>2101</v>
      </c>
      <c r="B971" s="130" t="s">
        <v>2102</v>
      </c>
      <c r="C971" s="130" t="s">
        <v>89</v>
      </c>
      <c r="D971" s="129">
        <v>1</v>
      </c>
      <c r="E971" s="134">
        <v>3315</v>
      </c>
      <c r="F971" s="135">
        <v>30.165912518853698</v>
      </c>
    </row>
    <row r="972" spans="1:6" ht="15" customHeight="1">
      <c r="A972" s="130" t="s">
        <v>2103</v>
      </c>
      <c r="B972" s="130" t="s">
        <v>2104</v>
      </c>
      <c r="C972" s="130" t="s">
        <v>89</v>
      </c>
      <c r="D972" s="129">
        <v>3</v>
      </c>
      <c r="E972" s="134">
        <v>4549</v>
      </c>
      <c r="F972" s="135">
        <v>65.948560123104002</v>
      </c>
    </row>
    <row r="973" spans="1:6" ht="15" customHeight="1">
      <c r="A973" s="130" t="s">
        <v>2105</v>
      </c>
      <c r="B973" s="130" t="s">
        <v>2106</v>
      </c>
      <c r="C973" s="130" t="s">
        <v>89</v>
      </c>
      <c r="D973" s="129">
        <v>4</v>
      </c>
      <c r="E973" s="134">
        <v>3994</v>
      </c>
      <c r="F973" s="135">
        <v>100.150225338007</v>
      </c>
    </row>
    <row r="974" spans="1:6" ht="15" customHeight="1">
      <c r="A974" s="130" t="s">
        <v>2107</v>
      </c>
      <c r="B974" s="130" t="s">
        <v>2108</v>
      </c>
      <c r="C974" s="130" t="s">
        <v>89</v>
      </c>
      <c r="D974" s="129">
        <v>4</v>
      </c>
      <c r="E974" s="134">
        <v>3766</v>
      </c>
      <c r="F974" s="135">
        <v>106.21348911311701</v>
      </c>
    </row>
    <row r="975" spans="1:6" ht="15" customHeight="1">
      <c r="A975" s="130" t="s">
        <v>2109</v>
      </c>
      <c r="B975" s="130" t="s">
        <v>2110</v>
      </c>
      <c r="C975" s="130" t="s">
        <v>89</v>
      </c>
      <c r="D975" s="129">
        <v>3</v>
      </c>
      <c r="E975" s="134">
        <v>4167</v>
      </c>
      <c r="F975" s="135">
        <v>71.994240460763194</v>
      </c>
    </row>
    <row r="976" spans="1:6" ht="15" customHeight="1">
      <c r="A976" s="130" t="s">
        <v>2111</v>
      </c>
      <c r="B976" s="130" t="s">
        <v>2112</v>
      </c>
      <c r="C976" s="130" t="s">
        <v>89</v>
      </c>
      <c r="D976" s="129">
        <v>2</v>
      </c>
      <c r="E976" s="134">
        <v>3691</v>
      </c>
      <c r="F976" s="135">
        <v>54.185857491194803</v>
      </c>
    </row>
    <row r="977" spans="1:6" ht="15" customHeight="1">
      <c r="A977" s="130" t="s">
        <v>2113</v>
      </c>
      <c r="B977" s="130" t="s">
        <v>2114</v>
      </c>
      <c r="C977" s="130" t="s">
        <v>89</v>
      </c>
      <c r="D977" s="129">
        <v>4</v>
      </c>
      <c r="E977" s="134">
        <v>4855</v>
      </c>
      <c r="F977" s="135">
        <v>82.389289392378998</v>
      </c>
    </row>
    <row r="978" spans="1:6" ht="15" customHeight="1">
      <c r="A978" s="130" t="s">
        <v>2115</v>
      </c>
      <c r="B978" s="130" t="s">
        <v>2116</v>
      </c>
      <c r="C978" s="130" t="s">
        <v>89</v>
      </c>
      <c r="D978" s="129">
        <v>0</v>
      </c>
      <c r="E978" s="134">
        <v>3478</v>
      </c>
      <c r="F978" s="135">
        <v>0</v>
      </c>
    </row>
    <row r="979" spans="1:6" ht="15" customHeight="1">
      <c r="A979" s="130" t="s">
        <v>2117</v>
      </c>
      <c r="B979" s="130" t="s">
        <v>2118</v>
      </c>
      <c r="C979" s="130" t="s">
        <v>89</v>
      </c>
      <c r="D979" s="129">
        <v>5</v>
      </c>
      <c r="E979" s="134">
        <v>2636</v>
      </c>
      <c r="F979" s="135">
        <v>189.68133535660101</v>
      </c>
    </row>
    <row r="980" spans="1:6" ht="15" customHeight="1">
      <c r="A980" s="130" t="s">
        <v>2119</v>
      </c>
      <c r="B980" s="130" t="s">
        <v>2120</v>
      </c>
      <c r="C980" s="130" t="s">
        <v>89</v>
      </c>
      <c r="D980" s="129">
        <v>10</v>
      </c>
      <c r="E980" s="134">
        <v>8112</v>
      </c>
      <c r="F980" s="135">
        <v>123.27416173570001</v>
      </c>
    </row>
    <row r="981" spans="1:6" ht="15" customHeight="1">
      <c r="A981" s="130" t="s">
        <v>2121</v>
      </c>
      <c r="B981" s="130" t="s">
        <v>2122</v>
      </c>
      <c r="C981" s="130" t="s">
        <v>89</v>
      </c>
      <c r="D981" s="129">
        <v>3</v>
      </c>
      <c r="E981" s="134">
        <v>3195</v>
      </c>
      <c r="F981" s="135">
        <v>93.896713615023501</v>
      </c>
    </row>
    <row r="982" spans="1:6" ht="15" customHeight="1">
      <c r="A982" s="130" t="s">
        <v>2123</v>
      </c>
      <c r="B982" s="130" t="s">
        <v>2124</v>
      </c>
      <c r="C982" s="130" t="s">
        <v>89</v>
      </c>
      <c r="D982" s="129">
        <v>4</v>
      </c>
      <c r="E982" s="134">
        <v>3642</v>
      </c>
      <c r="F982" s="135">
        <v>109.82976386600799</v>
      </c>
    </row>
    <row r="983" spans="1:6" ht="15" customHeight="1">
      <c r="A983" s="130" t="s">
        <v>2125</v>
      </c>
      <c r="B983" s="130" t="s">
        <v>2126</v>
      </c>
      <c r="C983" s="130" t="s">
        <v>2127</v>
      </c>
      <c r="D983" s="129">
        <v>0</v>
      </c>
      <c r="E983" s="134">
        <v>3194</v>
      </c>
      <c r="F983" s="135">
        <v>0</v>
      </c>
    </row>
    <row r="984" spans="1:6" ht="15" customHeight="1">
      <c r="A984" s="130" t="s">
        <v>2128</v>
      </c>
      <c r="B984" s="130" t="s">
        <v>2129</v>
      </c>
      <c r="C984" s="130" t="s">
        <v>2127</v>
      </c>
      <c r="D984" s="129">
        <v>0</v>
      </c>
      <c r="E984" s="134">
        <v>4253</v>
      </c>
      <c r="F984" s="135">
        <v>0</v>
      </c>
    </row>
    <row r="985" spans="1:6" ht="15" customHeight="1">
      <c r="A985" s="130" t="s">
        <v>2130</v>
      </c>
      <c r="B985" s="130" t="s">
        <v>2131</v>
      </c>
      <c r="C985" s="130" t="s">
        <v>2127</v>
      </c>
      <c r="D985" s="129">
        <v>0</v>
      </c>
      <c r="E985" s="134">
        <v>4591</v>
      </c>
      <c r="F985" s="135">
        <v>0</v>
      </c>
    </row>
    <row r="986" spans="1:6" ht="15" customHeight="1">
      <c r="A986" s="130" t="s">
        <v>2132</v>
      </c>
      <c r="B986" s="130" t="s">
        <v>2133</v>
      </c>
      <c r="C986" s="130" t="s">
        <v>2127</v>
      </c>
      <c r="D986" s="129">
        <v>1</v>
      </c>
      <c r="E986" s="134">
        <v>3698</v>
      </c>
      <c r="F986" s="135">
        <v>27.041644131963199</v>
      </c>
    </row>
    <row r="987" spans="1:6" ht="15" customHeight="1">
      <c r="A987" s="130" t="s">
        <v>2134</v>
      </c>
      <c r="B987" s="130" t="s">
        <v>2135</v>
      </c>
      <c r="C987" s="130" t="s">
        <v>2127</v>
      </c>
      <c r="D987" s="129">
        <v>1</v>
      </c>
      <c r="E987" s="134">
        <v>2346</v>
      </c>
      <c r="F987" s="135">
        <v>42.625745950554098</v>
      </c>
    </row>
    <row r="988" spans="1:6" ht="15" customHeight="1">
      <c r="A988" s="130" t="s">
        <v>2136</v>
      </c>
      <c r="B988" s="130" t="s">
        <v>2137</v>
      </c>
      <c r="C988" s="130" t="s">
        <v>2127</v>
      </c>
      <c r="D988" s="129">
        <v>0</v>
      </c>
      <c r="E988" s="134">
        <v>4188</v>
      </c>
      <c r="F988" s="135">
        <v>0</v>
      </c>
    </row>
    <row r="989" spans="1:6" ht="15" customHeight="1">
      <c r="A989" s="130" t="s">
        <v>2138</v>
      </c>
      <c r="B989" s="130" t="s">
        <v>2139</v>
      </c>
      <c r="C989" s="130" t="s">
        <v>90</v>
      </c>
      <c r="D989" s="129">
        <v>1</v>
      </c>
      <c r="E989" s="134">
        <v>4332</v>
      </c>
      <c r="F989" s="135">
        <v>23.084025854109001</v>
      </c>
    </row>
    <row r="990" spans="1:6" ht="15" customHeight="1">
      <c r="A990" s="130" t="s">
        <v>2140</v>
      </c>
      <c r="B990" s="130" t="s">
        <v>2141</v>
      </c>
      <c r="C990" s="130" t="s">
        <v>90</v>
      </c>
      <c r="D990" s="129">
        <v>2</v>
      </c>
      <c r="E990" s="134">
        <v>5000</v>
      </c>
      <c r="F990" s="135">
        <v>40</v>
      </c>
    </row>
    <row r="991" spans="1:6" ht="15" customHeight="1">
      <c r="A991" s="130" t="s">
        <v>2142</v>
      </c>
      <c r="B991" s="130" t="s">
        <v>2143</v>
      </c>
      <c r="C991" s="130" t="s">
        <v>90</v>
      </c>
      <c r="D991" s="129">
        <v>2</v>
      </c>
      <c r="E991" s="134">
        <v>3856</v>
      </c>
      <c r="F991" s="135">
        <v>51.867219917012498</v>
      </c>
    </row>
    <row r="992" spans="1:6" ht="15" customHeight="1">
      <c r="A992" s="130" t="s">
        <v>2144</v>
      </c>
      <c r="B992" s="130" t="s">
        <v>2145</v>
      </c>
      <c r="C992" s="130" t="s">
        <v>90</v>
      </c>
      <c r="D992" s="129">
        <v>1</v>
      </c>
      <c r="E992" s="134">
        <v>4377</v>
      </c>
      <c r="F992" s="135">
        <v>22.8466986520448</v>
      </c>
    </row>
    <row r="993" spans="1:6" ht="15" customHeight="1">
      <c r="A993" s="130" t="s">
        <v>2146</v>
      </c>
      <c r="B993" s="130" t="s">
        <v>2147</v>
      </c>
      <c r="C993" s="130" t="s">
        <v>90</v>
      </c>
      <c r="D993" s="129">
        <v>3</v>
      </c>
      <c r="E993" s="134">
        <v>4130</v>
      </c>
      <c r="F993" s="135">
        <v>72.639225181598107</v>
      </c>
    </row>
    <row r="994" spans="1:6" ht="15" customHeight="1">
      <c r="A994" s="130" t="s">
        <v>2148</v>
      </c>
      <c r="B994" s="130" t="s">
        <v>2149</v>
      </c>
      <c r="C994" s="130" t="s">
        <v>90</v>
      </c>
      <c r="D994" s="129">
        <v>1</v>
      </c>
      <c r="E994" s="134">
        <v>3838</v>
      </c>
      <c r="F994" s="135">
        <v>26.0552371026576</v>
      </c>
    </row>
    <row r="995" spans="1:6" ht="15" customHeight="1">
      <c r="A995" s="130" t="s">
        <v>2150</v>
      </c>
      <c r="B995" s="130" t="s">
        <v>2151</v>
      </c>
      <c r="C995" s="130" t="s">
        <v>90</v>
      </c>
      <c r="D995" s="129">
        <v>4</v>
      </c>
      <c r="E995" s="134">
        <v>3079</v>
      </c>
      <c r="F995" s="135">
        <v>129.912309191296</v>
      </c>
    </row>
    <row r="996" spans="1:6" ht="15" customHeight="1">
      <c r="A996" s="130" t="s">
        <v>2152</v>
      </c>
      <c r="B996" s="130" t="s">
        <v>2153</v>
      </c>
      <c r="C996" s="130" t="s">
        <v>90</v>
      </c>
      <c r="D996" s="129">
        <v>6</v>
      </c>
      <c r="E996" s="134">
        <v>4102</v>
      </c>
      <c r="F996" s="135">
        <v>146.270112140419</v>
      </c>
    </row>
    <row r="997" spans="1:6" ht="15" customHeight="1">
      <c r="A997" s="130" t="s">
        <v>2154</v>
      </c>
      <c r="B997" s="130" t="s">
        <v>2155</v>
      </c>
      <c r="C997" s="130" t="s">
        <v>90</v>
      </c>
      <c r="D997" s="129">
        <v>4</v>
      </c>
      <c r="E997" s="134">
        <v>4829</v>
      </c>
      <c r="F997" s="135">
        <v>82.832884655208105</v>
      </c>
    </row>
    <row r="998" spans="1:6" ht="15" customHeight="1">
      <c r="A998" s="130" t="s">
        <v>2156</v>
      </c>
      <c r="B998" s="130" t="s">
        <v>2157</v>
      </c>
      <c r="C998" s="130" t="s">
        <v>90</v>
      </c>
      <c r="D998" s="129">
        <v>1</v>
      </c>
      <c r="E998" s="134">
        <v>4824</v>
      </c>
      <c r="F998" s="135">
        <v>20.729684908789402</v>
      </c>
    </row>
    <row r="999" spans="1:6" ht="15" customHeight="1">
      <c r="A999" s="130" t="s">
        <v>2158</v>
      </c>
      <c r="B999" s="130" t="s">
        <v>2159</v>
      </c>
      <c r="C999" s="130" t="s">
        <v>90</v>
      </c>
      <c r="D999" s="129">
        <v>4</v>
      </c>
      <c r="E999" s="134">
        <v>5271</v>
      </c>
      <c r="F999" s="135">
        <v>75.886928476569906</v>
      </c>
    </row>
    <row r="1000" spans="1:6" ht="15" customHeight="1">
      <c r="A1000" s="130" t="s">
        <v>2160</v>
      </c>
      <c r="B1000" s="130" t="s">
        <v>2161</v>
      </c>
      <c r="C1000" s="130" t="s">
        <v>90</v>
      </c>
      <c r="D1000" s="129">
        <v>2</v>
      </c>
      <c r="E1000" s="134">
        <v>4069</v>
      </c>
      <c r="F1000" s="135">
        <v>49.152125829442099</v>
      </c>
    </row>
    <row r="1001" spans="1:6" ht="15" customHeight="1">
      <c r="A1001" s="130" t="s">
        <v>2162</v>
      </c>
      <c r="B1001" s="130" t="s">
        <v>2163</v>
      </c>
      <c r="C1001" s="130" t="s">
        <v>90</v>
      </c>
      <c r="D1001" s="129">
        <v>3</v>
      </c>
      <c r="E1001" s="134">
        <v>5777</v>
      </c>
      <c r="F1001" s="135">
        <v>51.930067509087799</v>
      </c>
    </row>
    <row r="1002" spans="1:6" ht="15" customHeight="1">
      <c r="A1002" s="130" t="s">
        <v>2164</v>
      </c>
      <c r="B1002" s="130" t="s">
        <v>2165</v>
      </c>
      <c r="C1002" s="130" t="s">
        <v>90</v>
      </c>
      <c r="D1002" s="129">
        <v>0</v>
      </c>
      <c r="E1002" s="134">
        <v>4179</v>
      </c>
      <c r="F1002" s="135">
        <v>0</v>
      </c>
    </row>
    <row r="1003" spans="1:6" ht="15" customHeight="1">
      <c r="A1003" s="130" t="s">
        <v>2166</v>
      </c>
      <c r="B1003" s="130" t="s">
        <v>655</v>
      </c>
      <c r="C1003" s="130" t="s">
        <v>90</v>
      </c>
      <c r="D1003" s="129">
        <v>0</v>
      </c>
      <c r="E1003" s="134">
        <v>4123</v>
      </c>
      <c r="F1003" s="135">
        <v>0</v>
      </c>
    </row>
    <row r="1004" spans="1:6" ht="15" customHeight="1">
      <c r="A1004" s="130" t="s">
        <v>2167</v>
      </c>
      <c r="B1004" s="130" t="s">
        <v>2168</v>
      </c>
      <c r="C1004" s="130" t="s">
        <v>90</v>
      </c>
      <c r="D1004" s="129">
        <v>0</v>
      </c>
      <c r="E1004" s="134">
        <v>5419</v>
      </c>
      <c r="F1004" s="135">
        <v>0</v>
      </c>
    </row>
    <row r="1005" spans="1:6" ht="15" customHeight="1">
      <c r="A1005" s="130" t="s">
        <v>2169</v>
      </c>
      <c r="B1005" s="130" t="s">
        <v>2170</v>
      </c>
      <c r="C1005" s="130" t="s">
        <v>90</v>
      </c>
      <c r="D1005" s="129">
        <v>1</v>
      </c>
      <c r="E1005" s="134">
        <v>5916</v>
      </c>
      <c r="F1005" s="135">
        <v>16.903313049357699</v>
      </c>
    </row>
    <row r="1006" spans="1:6" ht="15" customHeight="1">
      <c r="A1006" s="130" t="s">
        <v>2171</v>
      </c>
      <c r="B1006" s="130" t="s">
        <v>2172</v>
      </c>
      <c r="C1006" s="130" t="s">
        <v>90</v>
      </c>
      <c r="D1006" s="129">
        <v>1</v>
      </c>
      <c r="E1006" s="134">
        <v>3140</v>
      </c>
      <c r="F1006" s="135">
        <v>31.847133757961799</v>
      </c>
    </row>
    <row r="1007" spans="1:6" ht="15" customHeight="1">
      <c r="A1007" s="130" t="s">
        <v>2173</v>
      </c>
      <c r="B1007" s="130" t="s">
        <v>2174</v>
      </c>
      <c r="C1007" s="130" t="s">
        <v>90</v>
      </c>
      <c r="D1007" s="129">
        <v>0</v>
      </c>
      <c r="E1007" s="134">
        <v>3633</v>
      </c>
      <c r="F1007" s="135">
        <v>0</v>
      </c>
    </row>
    <row r="1008" spans="1:6" ht="15" customHeight="1">
      <c r="A1008" s="130" t="s">
        <v>2175</v>
      </c>
      <c r="B1008" s="130" t="s">
        <v>2176</v>
      </c>
      <c r="C1008" s="130" t="s">
        <v>90</v>
      </c>
      <c r="D1008" s="129">
        <v>6</v>
      </c>
      <c r="E1008" s="134">
        <v>2253</v>
      </c>
      <c r="F1008" s="135">
        <v>266.31158455392801</v>
      </c>
    </row>
    <row r="1009" spans="1:6" ht="15" customHeight="1">
      <c r="A1009" s="130" t="s">
        <v>2177</v>
      </c>
      <c r="B1009" s="130" t="s">
        <v>2178</v>
      </c>
      <c r="C1009" s="130" t="s">
        <v>90</v>
      </c>
      <c r="D1009" s="129">
        <v>1</v>
      </c>
      <c r="E1009" s="134">
        <v>4487</v>
      </c>
      <c r="F1009" s="135">
        <v>22.2866057499443</v>
      </c>
    </row>
    <row r="1010" spans="1:6" ht="15" customHeight="1">
      <c r="A1010" s="130" t="s">
        <v>2179</v>
      </c>
      <c r="B1010" s="130" t="s">
        <v>2180</v>
      </c>
      <c r="C1010" s="130" t="s">
        <v>90</v>
      </c>
      <c r="D1010" s="129">
        <v>4</v>
      </c>
      <c r="E1010" s="134">
        <v>3632</v>
      </c>
      <c r="F1010" s="135">
        <v>110.13215859030799</v>
      </c>
    </row>
    <row r="1011" spans="1:6" ht="15" customHeight="1">
      <c r="A1011" s="130" t="s">
        <v>2181</v>
      </c>
      <c r="B1011" s="130" t="s">
        <v>2182</v>
      </c>
      <c r="C1011" s="130" t="s">
        <v>90</v>
      </c>
      <c r="D1011" s="129">
        <v>2</v>
      </c>
      <c r="E1011" s="134">
        <v>5088</v>
      </c>
      <c r="F1011" s="135">
        <v>39.308176100628899</v>
      </c>
    </row>
    <row r="1012" spans="1:6" ht="15" customHeight="1">
      <c r="A1012" s="130" t="s">
        <v>2183</v>
      </c>
      <c r="B1012" s="130" t="s">
        <v>2184</v>
      </c>
      <c r="C1012" s="130" t="s">
        <v>90</v>
      </c>
      <c r="D1012" s="129">
        <v>0</v>
      </c>
      <c r="E1012" s="134">
        <v>4086</v>
      </c>
      <c r="F1012" s="135">
        <v>0</v>
      </c>
    </row>
    <row r="1013" spans="1:6" ht="15" customHeight="1">
      <c r="A1013" s="130" t="s">
        <v>2185</v>
      </c>
      <c r="B1013" s="130" t="s">
        <v>2186</v>
      </c>
      <c r="C1013" s="130" t="s">
        <v>90</v>
      </c>
      <c r="D1013" s="129">
        <v>1</v>
      </c>
      <c r="E1013" s="134">
        <v>4234</v>
      </c>
      <c r="F1013" s="135">
        <v>23.618327822390199</v>
      </c>
    </row>
    <row r="1014" spans="1:6" ht="15" customHeight="1">
      <c r="A1014" s="130" t="s">
        <v>2187</v>
      </c>
      <c r="B1014" s="130" t="s">
        <v>2188</v>
      </c>
      <c r="C1014" s="130" t="s">
        <v>90</v>
      </c>
      <c r="D1014" s="129">
        <v>3</v>
      </c>
      <c r="E1014" s="134">
        <v>3831</v>
      </c>
      <c r="F1014" s="135">
        <v>78.308535630383702</v>
      </c>
    </row>
    <row r="1015" spans="1:6" ht="15" customHeight="1">
      <c r="A1015" s="130" t="s">
        <v>2189</v>
      </c>
      <c r="B1015" s="130" t="s">
        <v>2190</v>
      </c>
      <c r="C1015" s="130" t="s">
        <v>90</v>
      </c>
      <c r="D1015" s="129">
        <v>5</v>
      </c>
      <c r="E1015" s="134">
        <v>5232</v>
      </c>
      <c r="F1015" s="135">
        <v>95.565749235474001</v>
      </c>
    </row>
    <row r="1016" spans="1:6" ht="15" customHeight="1">
      <c r="A1016" s="130" t="s">
        <v>2191</v>
      </c>
      <c r="B1016" s="130" t="s">
        <v>2192</v>
      </c>
      <c r="C1016" s="130" t="s">
        <v>90</v>
      </c>
      <c r="D1016" s="129">
        <v>0</v>
      </c>
      <c r="E1016" s="134">
        <v>3039</v>
      </c>
      <c r="F1016" s="135">
        <v>0</v>
      </c>
    </row>
    <row r="1017" spans="1:6" ht="15" customHeight="1">
      <c r="A1017" s="130" t="s">
        <v>2193</v>
      </c>
      <c r="B1017" s="130" t="s">
        <v>2194</v>
      </c>
      <c r="C1017" s="130" t="s">
        <v>90</v>
      </c>
      <c r="D1017" s="129">
        <v>1</v>
      </c>
      <c r="E1017" s="134">
        <v>4187</v>
      </c>
      <c r="F1017" s="135">
        <v>23.883448770002399</v>
      </c>
    </row>
    <row r="1018" spans="1:6" ht="15" customHeight="1">
      <c r="A1018" s="130" t="s">
        <v>2195</v>
      </c>
      <c r="B1018" s="130" t="s">
        <v>2196</v>
      </c>
      <c r="C1018" s="130" t="s">
        <v>90</v>
      </c>
      <c r="D1018" s="129">
        <v>2</v>
      </c>
      <c r="E1018" s="134">
        <v>2975</v>
      </c>
      <c r="F1018" s="135">
        <v>67.226890756302495</v>
      </c>
    </row>
    <row r="1019" spans="1:6" ht="15" customHeight="1">
      <c r="A1019" s="130" t="s">
        <v>2197</v>
      </c>
      <c r="B1019" s="130" t="s">
        <v>2198</v>
      </c>
      <c r="C1019" s="130" t="s">
        <v>90</v>
      </c>
      <c r="D1019" s="129">
        <v>2</v>
      </c>
      <c r="E1019" s="134">
        <v>5650</v>
      </c>
      <c r="F1019" s="135">
        <v>35.398230088495602</v>
      </c>
    </row>
    <row r="1020" spans="1:6" ht="15" customHeight="1">
      <c r="A1020" s="130" t="s">
        <v>2199</v>
      </c>
      <c r="B1020" s="130" t="s">
        <v>2200</v>
      </c>
      <c r="C1020" s="130" t="s">
        <v>90</v>
      </c>
      <c r="D1020" s="129">
        <v>2</v>
      </c>
      <c r="E1020" s="134">
        <v>4654</v>
      </c>
      <c r="F1020" s="135">
        <v>42.9737859905458</v>
      </c>
    </row>
    <row r="1021" spans="1:6" ht="15" customHeight="1">
      <c r="A1021" s="130" t="s">
        <v>2201</v>
      </c>
      <c r="B1021" s="130" t="s">
        <v>2202</v>
      </c>
      <c r="C1021" s="130" t="s">
        <v>90</v>
      </c>
      <c r="D1021" s="129">
        <v>1</v>
      </c>
      <c r="E1021" s="134">
        <v>6142</v>
      </c>
      <c r="F1021" s="135">
        <v>16.2813415825464</v>
      </c>
    </row>
    <row r="1022" spans="1:6" ht="15" customHeight="1">
      <c r="A1022" s="130" t="s">
        <v>2203</v>
      </c>
      <c r="B1022" s="130" t="s">
        <v>2204</v>
      </c>
      <c r="C1022" s="130" t="s">
        <v>90</v>
      </c>
      <c r="D1022" s="129">
        <v>3</v>
      </c>
      <c r="E1022" s="134">
        <v>3863</v>
      </c>
      <c r="F1022" s="135">
        <v>77.659849857623598</v>
      </c>
    </row>
    <row r="1023" spans="1:6" ht="15" customHeight="1">
      <c r="A1023" s="130" t="s">
        <v>2205</v>
      </c>
      <c r="B1023" s="130" t="s">
        <v>2206</v>
      </c>
      <c r="C1023" s="130" t="s">
        <v>90</v>
      </c>
      <c r="D1023" s="129">
        <v>2</v>
      </c>
      <c r="E1023" s="134">
        <v>4703</v>
      </c>
      <c r="F1023" s="135">
        <v>42.526047203912398</v>
      </c>
    </row>
    <row r="1024" spans="1:6" ht="15" customHeight="1">
      <c r="A1024" s="130" t="s">
        <v>2207</v>
      </c>
      <c r="B1024" s="130" t="s">
        <v>2208</v>
      </c>
      <c r="C1024" s="130" t="s">
        <v>91</v>
      </c>
      <c r="D1024" s="129">
        <v>3</v>
      </c>
      <c r="E1024" s="134">
        <v>2676</v>
      </c>
      <c r="F1024" s="135">
        <v>112.107623318386</v>
      </c>
    </row>
    <row r="1025" spans="1:6" ht="15" customHeight="1">
      <c r="A1025" s="130" t="s">
        <v>2209</v>
      </c>
      <c r="B1025" s="130" t="s">
        <v>2210</v>
      </c>
      <c r="C1025" s="130" t="s">
        <v>91</v>
      </c>
      <c r="D1025" s="129">
        <v>15</v>
      </c>
      <c r="E1025" s="134">
        <v>4023</v>
      </c>
      <c r="F1025" s="135">
        <v>372.85607755406397</v>
      </c>
    </row>
    <row r="1026" spans="1:6" ht="15" customHeight="1">
      <c r="A1026" s="130" t="s">
        <v>2211</v>
      </c>
      <c r="B1026" s="130" t="s">
        <v>2212</v>
      </c>
      <c r="C1026" s="130" t="s">
        <v>91</v>
      </c>
      <c r="D1026" s="129">
        <v>34</v>
      </c>
      <c r="E1026" s="134">
        <v>7084</v>
      </c>
      <c r="F1026" s="135">
        <v>479.95482778091502</v>
      </c>
    </row>
    <row r="1027" spans="1:6" ht="15" customHeight="1">
      <c r="A1027" s="130" t="s">
        <v>2213</v>
      </c>
      <c r="B1027" s="130" t="s">
        <v>2214</v>
      </c>
      <c r="C1027" s="130" t="s">
        <v>91</v>
      </c>
      <c r="D1027" s="129">
        <v>4</v>
      </c>
      <c r="E1027" s="134">
        <v>3130</v>
      </c>
      <c r="F1027" s="135">
        <v>127.79552715654999</v>
      </c>
    </row>
    <row r="1028" spans="1:6" ht="15" customHeight="1">
      <c r="A1028" s="130" t="s">
        <v>2215</v>
      </c>
      <c r="B1028" s="130" t="s">
        <v>2216</v>
      </c>
      <c r="C1028" s="130" t="s">
        <v>91</v>
      </c>
      <c r="D1028" s="129">
        <v>4</v>
      </c>
      <c r="E1028" s="134">
        <v>5650</v>
      </c>
      <c r="F1028" s="135">
        <v>70.796460176991204</v>
      </c>
    </row>
    <row r="1029" spans="1:6" ht="15" customHeight="1">
      <c r="A1029" s="130" t="s">
        <v>2217</v>
      </c>
      <c r="B1029" s="130" t="s">
        <v>2218</v>
      </c>
      <c r="C1029" s="130" t="s">
        <v>91</v>
      </c>
      <c r="D1029" s="129">
        <v>3</v>
      </c>
      <c r="E1029" s="134">
        <v>3505</v>
      </c>
      <c r="F1029" s="135">
        <v>85.592011412268207</v>
      </c>
    </row>
    <row r="1030" spans="1:6" ht="15" customHeight="1">
      <c r="A1030" s="130" t="s">
        <v>2219</v>
      </c>
      <c r="B1030" s="130" t="s">
        <v>2220</v>
      </c>
      <c r="C1030" s="130" t="s">
        <v>91</v>
      </c>
      <c r="D1030" s="129">
        <v>6</v>
      </c>
      <c r="E1030" s="134">
        <v>3524</v>
      </c>
      <c r="F1030" s="135">
        <v>170.26106696935301</v>
      </c>
    </row>
    <row r="1031" spans="1:6" ht="15" customHeight="1">
      <c r="A1031" s="130" t="s">
        <v>2221</v>
      </c>
      <c r="B1031" s="130" t="s">
        <v>2222</v>
      </c>
      <c r="C1031" s="130" t="s">
        <v>91</v>
      </c>
      <c r="D1031" s="129">
        <v>0</v>
      </c>
      <c r="E1031" s="134">
        <v>3679</v>
      </c>
      <c r="F1031" s="135">
        <v>0</v>
      </c>
    </row>
    <row r="1032" spans="1:6" ht="15" customHeight="1">
      <c r="A1032" s="130" t="s">
        <v>2223</v>
      </c>
      <c r="B1032" s="130" t="s">
        <v>2224</v>
      </c>
      <c r="C1032" s="130" t="s">
        <v>91</v>
      </c>
      <c r="D1032" s="129">
        <v>7</v>
      </c>
      <c r="E1032" s="134">
        <v>5171</v>
      </c>
      <c r="F1032" s="135">
        <v>135.370334558113</v>
      </c>
    </row>
    <row r="1033" spans="1:6" ht="15" customHeight="1">
      <c r="A1033" s="130" t="s">
        <v>2225</v>
      </c>
      <c r="B1033" s="130" t="s">
        <v>2226</v>
      </c>
      <c r="C1033" s="130" t="s">
        <v>91</v>
      </c>
      <c r="D1033" s="129">
        <v>1</v>
      </c>
      <c r="E1033" s="134">
        <v>4101</v>
      </c>
      <c r="F1033" s="135">
        <v>24.384296513045602</v>
      </c>
    </row>
    <row r="1034" spans="1:6" ht="15" customHeight="1">
      <c r="A1034" s="130" t="s">
        <v>2227</v>
      </c>
      <c r="B1034" s="130" t="s">
        <v>2228</v>
      </c>
      <c r="C1034" s="130" t="s">
        <v>91</v>
      </c>
      <c r="D1034" s="129">
        <v>2</v>
      </c>
      <c r="E1034" s="134">
        <v>3615</v>
      </c>
      <c r="F1034" s="135">
        <v>55.3250345781466</v>
      </c>
    </row>
    <row r="1035" spans="1:6" ht="15" customHeight="1">
      <c r="A1035" s="130" t="s">
        <v>2229</v>
      </c>
      <c r="B1035" s="130" t="s">
        <v>2230</v>
      </c>
      <c r="C1035" s="130" t="s">
        <v>91</v>
      </c>
      <c r="D1035" s="129">
        <v>23</v>
      </c>
      <c r="E1035" s="134">
        <v>5471</v>
      </c>
      <c r="F1035" s="135">
        <v>420.39846463169403</v>
      </c>
    </row>
    <row r="1036" spans="1:6" ht="15" customHeight="1">
      <c r="A1036" s="130" t="s">
        <v>2231</v>
      </c>
      <c r="B1036" s="130" t="s">
        <v>2232</v>
      </c>
      <c r="C1036" s="130" t="s">
        <v>91</v>
      </c>
      <c r="D1036" s="129">
        <v>9</v>
      </c>
      <c r="E1036" s="134">
        <v>4720</v>
      </c>
      <c r="F1036" s="135">
        <v>190.67796610169501</v>
      </c>
    </row>
    <row r="1037" spans="1:6" ht="15" customHeight="1">
      <c r="A1037" s="130" t="s">
        <v>2233</v>
      </c>
      <c r="B1037" s="130" t="s">
        <v>2234</v>
      </c>
      <c r="C1037" s="130" t="s">
        <v>91</v>
      </c>
      <c r="D1037" s="129">
        <v>1</v>
      </c>
      <c r="E1037" s="134">
        <v>4559</v>
      </c>
      <c r="F1037" s="135">
        <v>21.934634788330801</v>
      </c>
    </row>
    <row r="1038" spans="1:6" ht="15" customHeight="1">
      <c r="A1038" s="130" t="s">
        <v>2235</v>
      </c>
      <c r="B1038" s="130" t="s">
        <v>2236</v>
      </c>
      <c r="C1038" s="130" t="s">
        <v>91</v>
      </c>
      <c r="D1038" s="129">
        <v>2</v>
      </c>
      <c r="E1038" s="134">
        <v>4053</v>
      </c>
      <c r="F1038" s="135">
        <v>49.346163335800703</v>
      </c>
    </row>
    <row r="1039" spans="1:6" ht="15" customHeight="1">
      <c r="A1039" s="130" t="s">
        <v>2237</v>
      </c>
      <c r="B1039" s="130" t="s">
        <v>2238</v>
      </c>
      <c r="C1039" s="130" t="s">
        <v>91</v>
      </c>
      <c r="D1039" s="129">
        <v>5</v>
      </c>
      <c r="E1039" s="134">
        <v>3309</v>
      </c>
      <c r="F1039" s="135">
        <v>151.10305228165601</v>
      </c>
    </row>
    <row r="1040" spans="1:6" ht="15" customHeight="1">
      <c r="A1040" s="130" t="s">
        <v>2239</v>
      </c>
      <c r="B1040" s="130" t="s">
        <v>2240</v>
      </c>
      <c r="C1040" s="130" t="s">
        <v>91</v>
      </c>
      <c r="D1040" s="129">
        <v>0</v>
      </c>
      <c r="E1040" s="134">
        <v>3639</v>
      </c>
      <c r="F1040" s="135">
        <v>0</v>
      </c>
    </row>
    <row r="1041" spans="1:6" ht="15" customHeight="1">
      <c r="A1041" s="130" t="s">
        <v>2241</v>
      </c>
      <c r="B1041" s="130" t="s">
        <v>2242</v>
      </c>
      <c r="C1041" s="130" t="s">
        <v>91</v>
      </c>
      <c r="D1041" s="129">
        <v>5</v>
      </c>
      <c r="E1041" s="134">
        <v>5964</v>
      </c>
      <c r="F1041" s="135">
        <v>83.8363514419853</v>
      </c>
    </row>
    <row r="1042" spans="1:6" ht="15" customHeight="1">
      <c r="A1042" s="130" t="s">
        <v>2243</v>
      </c>
      <c r="B1042" s="130" t="s">
        <v>2244</v>
      </c>
      <c r="C1042" s="130" t="s">
        <v>91</v>
      </c>
      <c r="D1042" s="129">
        <v>0</v>
      </c>
      <c r="E1042" s="134">
        <v>4022</v>
      </c>
      <c r="F1042" s="135">
        <v>0</v>
      </c>
    </row>
    <row r="1043" spans="1:6" ht="15" customHeight="1">
      <c r="A1043" s="130" t="s">
        <v>2245</v>
      </c>
      <c r="B1043" s="130" t="s">
        <v>2246</v>
      </c>
      <c r="C1043" s="130" t="s">
        <v>91</v>
      </c>
      <c r="D1043" s="129">
        <v>2</v>
      </c>
      <c r="E1043" s="134">
        <v>4146</v>
      </c>
      <c r="F1043" s="135">
        <v>48.239266763145203</v>
      </c>
    </row>
    <row r="1044" spans="1:6" ht="15" customHeight="1">
      <c r="A1044" s="130" t="s">
        <v>2247</v>
      </c>
      <c r="B1044" s="130" t="s">
        <v>2248</v>
      </c>
      <c r="C1044" s="130" t="s">
        <v>91</v>
      </c>
      <c r="D1044" s="129">
        <v>2</v>
      </c>
      <c r="E1044" s="134">
        <v>7033</v>
      </c>
      <c r="F1044" s="135">
        <v>28.437366699843601</v>
      </c>
    </row>
    <row r="1045" spans="1:6" ht="15" customHeight="1">
      <c r="A1045" s="130" t="s">
        <v>2249</v>
      </c>
      <c r="B1045" s="130" t="s">
        <v>2250</v>
      </c>
      <c r="C1045" s="130" t="s">
        <v>91</v>
      </c>
      <c r="D1045" s="129">
        <v>6</v>
      </c>
      <c r="E1045" s="134">
        <v>5958</v>
      </c>
      <c r="F1045" s="135">
        <v>100.70493454179299</v>
      </c>
    </row>
    <row r="1046" spans="1:6" ht="15" customHeight="1">
      <c r="A1046" s="130" t="s">
        <v>2251</v>
      </c>
      <c r="B1046" s="130" t="s">
        <v>2252</v>
      </c>
      <c r="C1046" s="130" t="s">
        <v>91</v>
      </c>
      <c r="D1046" s="129">
        <v>2</v>
      </c>
      <c r="E1046" s="134">
        <v>4712</v>
      </c>
      <c r="F1046" s="135">
        <v>42.444821731748704</v>
      </c>
    </row>
    <row r="1047" spans="1:6" ht="15" customHeight="1">
      <c r="A1047" s="130" t="s">
        <v>2253</v>
      </c>
      <c r="B1047" s="130" t="s">
        <v>2254</v>
      </c>
      <c r="C1047" s="130" t="s">
        <v>91</v>
      </c>
      <c r="D1047" s="129">
        <v>8</v>
      </c>
      <c r="E1047" s="134">
        <v>5457</v>
      </c>
      <c r="F1047" s="135">
        <v>146.600696353308</v>
      </c>
    </row>
    <row r="1048" spans="1:6" ht="15" customHeight="1">
      <c r="A1048" s="130" t="s">
        <v>2255</v>
      </c>
      <c r="B1048" s="130" t="s">
        <v>2256</v>
      </c>
      <c r="C1048" s="130" t="s">
        <v>91</v>
      </c>
      <c r="D1048" s="129">
        <v>4</v>
      </c>
      <c r="E1048" s="134">
        <v>5424</v>
      </c>
      <c r="F1048" s="135">
        <v>73.746312684365805</v>
      </c>
    </row>
    <row r="1049" spans="1:6" ht="15" customHeight="1">
      <c r="A1049" s="130" t="s">
        <v>2257</v>
      </c>
      <c r="B1049" s="130" t="s">
        <v>2258</v>
      </c>
      <c r="C1049" s="130" t="s">
        <v>91</v>
      </c>
      <c r="D1049" s="129">
        <v>7</v>
      </c>
      <c r="E1049" s="134">
        <v>6849</v>
      </c>
      <c r="F1049" s="135">
        <v>102.204701416265</v>
      </c>
    </row>
    <row r="1050" spans="1:6" ht="15" customHeight="1">
      <c r="A1050" s="130" t="s">
        <v>2259</v>
      </c>
      <c r="B1050" s="130" t="s">
        <v>2260</v>
      </c>
      <c r="C1050" s="130" t="s">
        <v>91</v>
      </c>
      <c r="D1050" s="129">
        <v>3</v>
      </c>
      <c r="E1050" s="134">
        <v>4899</v>
      </c>
      <c r="F1050" s="135">
        <v>61.236987140232699</v>
      </c>
    </row>
    <row r="1051" spans="1:6" ht="15" customHeight="1">
      <c r="A1051" s="130" t="s">
        <v>2261</v>
      </c>
      <c r="B1051" s="130" t="s">
        <v>2262</v>
      </c>
      <c r="C1051" s="130" t="s">
        <v>91</v>
      </c>
      <c r="D1051" s="129">
        <v>8</v>
      </c>
      <c r="E1051" s="134">
        <v>5413</v>
      </c>
      <c r="F1051" s="135">
        <v>147.79235174579699</v>
      </c>
    </row>
    <row r="1052" spans="1:6" ht="15" customHeight="1">
      <c r="A1052" s="130" t="s">
        <v>2263</v>
      </c>
      <c r="B1052" s="130" t="s">
        <v>2264</v>
      </c>
      <c r="C1052" s="130" t="s">
        <v>91</v>
      </c>
      <c r="D1052" s="129">
        <v>3</v>
      </c>
      <c r="E1052" s="134">
        <v>7301</v>
      </c>
      <c r="F1052" s="135">
        <v>41.090261607998897</v>
      </c>
    </row>
    <row r="1053" spans="1:6" ht="15" customHeight="1">
      <c r="A1053" s="130" t="s">
        <v>2265</v>
      </c>
      <c r="B1053" s="130" t="s">
        <v>2266</v>
      </c>
      <c r="C1053" s="130" t="s">
        <v>91</v>
      </c>
      <c r="D1053" s="129">
        <v>9</v>
      </c>
      <c r="E1053" s="134">
        <v>5517</v>
      </c>
      <c r="F1053" s="135">
        <v>163.13213703099501</v>
      </c>
    </row>
    <row r="1054" spans="1:6" ht="15" customHeight="1">
      <c r="A1054" s="130" t="s">
        <v>2267</v>
      </c>
      <c r="B1054" s="130" t="s">
        <v>2268</v>
      </c>
      <c r="C1054" s="130" t="s">
        <v>91</v>
      </c>
      <c r="D1054" s="129">
        <v>2</v>
      </c>
      <c r="E1054" s="134">
        <v>4909</v>
      </c>
      <c r="F1054" s="135">
        <v>40.741495212874298</v>
      </c>
    </row>
    <row r="1055" spans="1:6" ht="15" customHeight="1">
      <c r="A1055" s="130" t="s">
        <v>2269</v>
      </c>
      <c r="B1055" s="130" t="s">
        <v>2270</v>
      </c>
      <c r="C1055" s="130" t="s">
        <v>91</v>
      </c>
      <c r="D1055" s="129">
        <v>5</v>
      </c>
      <c r="E1055" s="134">
        <v>5477</v>
      </c>
      <c r="F1055" s="135">
        <v>91.2908526565638</v>
      </c>
    </row>
    <row r="1056" spans="1:6" ht="15" customHeight="1">
      <c r="A1056" s="130" t="s">
        <v>2271</v>
      </c>
      <c r="B1056" s="130" t="s">
        <v>2272</v>
      </c>
      <c r="C1056" s="130" t="s">
        <v>91</v>
      </c>
      <c r="D1056" s="129">
        <v>2</v>
      </c>
      <c r="E1056" s="134">
        <v>4391</v>
      </c>
      <c r="F1056" s="135">
        <v>45.547711227510803</v>
      </c>
    </row>
    <row r="1057" spans="1:6" ht="15" customHeight="1">
      <c r="A1057" s="130" t="s">
        <v>2273</v>
      </c>
      <c r="B1057" s="130" t="s">
        <v>2274</v>
      </c>
      <c r="C1057" s="130" t="s">
        <v>91</v>
      </c>
      <c r="D1057" s="129">
        <v>9</v>
      </c>
      <c r="E1057" s="134">
        <v>4060</v>
      </c>
      <c r="F1057" s="135">
        <v>221.67487684729099</v>
      </c>
    </row>
    <row r="1058" spans="1:6" ht="15" customHeight="1">
      <c r="A1058" s="130" t="s">
        <v>2275</v>
      </c>
      <c r="B1058" s="130" t="s">
        <v>2276</v>
      </c>
      <c r="C1058" s="130" t="s">
        <v>91</v>
      </c>
      <c r="D1058" s="129">
        <v>4</v>
      </c>
      <c r="E1058" s="134">
        <v>4491</v>
      </c>
      <c r="F1058" s="135">
        <v>89.067022934758398</v>
      </c>
    </row>
    <row r="1059" spans="1:6" ht="15" customHeight="1">
      <c r="A1059" s="130" t="s">
        <v>2277</v>
      </c>
      <c r="B1059" s="130" t="s">
        <v>2278</v>
      </c>
      <c r="C1059" s="130" t="s">
        <v>91</v>
      </c>
      <c r="D1059" s="129">
        <v>1</v>
      </c>
      <c r="E1059" s="134">
        <v>3040</v>
      </c>
      <c r="F1059" s="135">
        <v>32.894736842105303</v>
      </c>
    </row>
    <row r="1060" spans="1:6" ht="15" customHeight="1">
      <c r="A1060" s="130" t="s">
        <v>2279</v>
      </c>
      <c r="B1060" s="130" t="s">
        <v>2280</v>
      </c>
      <c r="C1060" s="130" t="s">
        <v>91</v>
      </c>
      <c r="D1060" s="129">
        <v>3</v>
      </c>
      <c r="E1060" s="134">
        <v>3292</v>
      </c>
      <c r="F1060" s="135">
        <v>91.130012150668307</v>
      </c>
    </row>
    <row r="1061" spans="1:6" ht="15" customHeight="1">
      <c r="A1061" s="130" t="s">
        <v>2281</v>
      </c>
      <c r="B1061" s="130" t="s">
        <v>2282</v>
      </c>
      <c r="C1061" s="130" t="s">
        <v>91</v>
      </c>
      <c r="D1061" s="129">
        <v>2</v>
      </c>
      <c r="E1061" s="134">
        <v>4836</v>
      </c>
      <c r="F1061" s="135">
        <v>41.3564929693962</v>
      </c>
    </row>
    <row r="1062" spans="1:6" ht="15" customHeight="1">
      <c r="A1062" s="130" t="s">
        <v>2283</v>
      </c>
      <c r="B1062" s="130" t="s">
        <v>2284</v>
      </c>
      <c r="C1062" s="130" t="s">
        <v>92</v>
      </c>
      <c r="D1062" s="129">
        <v>3</v>
      </c>
      <c r="E1062" s="134">
        <v>6177</v>
      </c>
      <c r="F1062" s="135">
        <v>48.5672656629432</v>
      </c>
    </row>
    <row r="1063" spans="1:6" ht="15" customHeight="1">
      <c r="A1063" s="130" t="s">
        <v>2285</v>
      </c>
      <c r="B1063" s="130" t="s">
        <v>2286</v>
      </c>
      <c r="C1063" s="130" t="s">
        <v>92</v>
      </c>
      <c r="D1063" s="129">
        <v>6</v>
      </c>
      <c r="E1063" s="134">
        <v>4291</v>
      </c>
      <c r="F1063" s="135">
        <v>139.82754602656701</v>
      </c>
    </row>
    <row r="1064" spans="1:6" ht="15" customHeight="1">
      <c r="A1064" s="130" t="s">
        <v>2287</v>
      </c>
      <c r="B1064" s="130" t="s">
        <v>2288</v>
      </c>
      <c r="C1064" s="130" t="s">
        <v>92</v>
      </c>
      <c r="D1064" s="129">
        <v>0</v>
      </c>
      <c r="E1064" s="134">
        <v>4286</v>
      </c>
      <c r="F1064" s="135">
        <v>0</v>
      </c>
    </row>
    <row r="1065" spans="1:6" ht="15" customHeight="1">
      <c r="A1065" s="130" t="s">
        <v>2289</v>
      </c>
      <c r="B1065" s="130" t="s">
        <v>2290</v>
      </c>
      <c r="C1065" s="130" t="s">
        <v>92</v>
      </c>
      <c r="D1065" s="129">
        <v>4</v>
      </c>
      <c r="E1065" s="134">
        <v>5758</v>
      </c>
      <c r="F1065" s="135">
        <v>69.468565474122997</v>
      </c>
    </row>
    <row r="1066" spans="1:6" ht="15" customHeight="1">
      <c r="A1066" s="130" t="s">
        <v>2291</v>
      </c>
      <c r="B1066" s="130" t="s">
        <v>2292</v>
      </c>
      <c r="C1066" s="130" t="s">
        <v>92</v>
      </c>
      <c r="D1066" s="129">
        <v>1</v>
      </c>
      <c r="E1066" s="134">
        <v>5927</v>
      </c>
      <c r="F1066" s="135">
        <v>16.871941960519699</v>
      </c>
    </row>
    <row r="1067" spans="1:6" ht="15" customHeight="1">
      <c r="A1067" s="130" t="s">
        <v>2293</v>
      </c>
      <c r="B1067" s="130" t="s">
        <v>2294</v>
      </c>
      <c r="C1067" s="130" t="s">
        <v>92</v>
      </c>
      <c r="D1067" s="129">
        <v>0</v>
      </c>
      <c r="E1067" s="134">
        <v>3758</v>
      </c>
      <c r="F1067" s="135">
        <v>0</v>
      </c>
    </row>
    <row r="1068" spans="1:6" ht="15" customHeight="1">
      <c r="A1068" s="130" t="s">
        <v>2295</v>
      </c>
      <c r="B1068" s="130" t="s">
        <v>2296</v>
      </c>
      <c r="C1068" s="130" t="s">
        <v>92</v>
      </c>
      <c r="D1068" s="129">
        <v>3</v>
      </c>
      <c r="E1068" s="134">
        <v>2988</v>
      </c>
      <c r="F1068" s="135">
        <v>100.40160642570299</v>
      </c>
    </row>
    <row r="1069" spans="1:6" ht="15" customHeight="1">
      <c r="A1069" s="130" t="s">
        <v>2297</v>
      </c>
      <c r="B1069" s="130" t="s">
        <v>2298</v>
      </c>
      <c r="C1069" s="130" t="s">
        <v>92</v>
      </c>
      <c r="D1069" s="129">
        <v>2</v>
      </c>
      <c r="E1069" s="134">
        <v>3333</v>
      </c>
      <c r="F1069" s="135">
        <v>60.006000600059998</v>
      </c>
    </row>
    <row r="1070" spans="1:6" ht="15" customHeight="1">
      <c r="A1070" s="130" t="s">
        <v>2299</v>
      </c>
      <c r="B1070" s="130" t="s">
        <v>2300</v>
      </c>
      <c r="C1070" s="130" t="s">
        <v>92</v>
      </c>
      <c r="D1070" s="129">
        <v>0</v>
      </c>
      <c r="E1070" s="134">
        <v>2543</v>
      </c>
      <c r="F1070" s="135">
        <v>0</v>
      </c>
    </row>
    <row r="1071" spans="1:6" ht="15" customHeight="1">
      <c r="A1071" s="130" t="s">
        <v>2301</v>
      </c>
      <c r="B1071" s="130" t="s">
        <v>2302</v>
      </c>
      <c r="C1071" s="130" t="s">
        <v>92</v>
      </c>
      <c r="D1071" s="129">
        <v>3</v>
      </c>
      <c r="E1071" s="134">
        <v>5412</v>
      </c>
      <c r="F1071" s="135">
        <v>55.432372505543199</v>
      </c>
    </row>
    <row r="1072" spans="1:6" ht="15" customHeight="1">
      <c r="A1072" s="130" t="s">
        <v>2303</v>
      </c>
      <c r="B1072" s="130" t="s">
        <v>2304</v>
      </c>
      <c r="C1072" s="130" t="s">
        <v>92</v>
      </c>
      <c r="D1072" s="129">
        <v>1</v>
      </c>
      <c r="E1072" s="134">
        <v>3113</v>
      </c>
      <c r="F1072" s="135">
        <v>32.123353678123998</v>
      </c>
    </row>
    <row r="1073" spans="1:6" ht="15" customHeight="1">
      <c r="A1073" s="130" t="s">
        <v>2305</v>
      </c>
      <c r="B1073" s="130" t="s">
        <v>2306</v>
      </c>
      <c r="C1073" s="130" t="s">
        <v>92</v>
      </c>
      <c r="D1073" s="129">
        <v>2</v>
      </c>
      <c r="E1073" s="134">
        <v>4174</v>
      </c>
      <c r="F1073" s="135">
        <v>47.915668423574502</v>
      </c>
    </row>
    <row r="1074" spans="1:6" ht="15" customHeight="1">
      <c r="A1074" s="130" t="s">
        <v>2307</v>
      </c>
      <c r="B1074" s="130" t="s">
        <v>2308</v>
      </c>
      <c r="C1074" s="130" t="s">
        <v>92</v>
      </c>
      <c r="D1074" s="129">
        <v>1</v>
      </c>
      <c r="E1074" s="134">
        <v>2787</v>
      </c>
      <c r="F1074" s="135">
        <v>35.880875493361998</v>
      </c>
    </row>
    <row r="1075" spans="1:6" ht="15" customHeight="1">
      <c r="A1075" s="130" t="s">
        <v>2309</v>
      </c>
      <c r="B1075" s="130" t="s">
        <v>2310</v>
      </c>
      <c r="C1075" s="130" t="s">
        <v>92</v>
      </c>
      <c r="D1075" s="129">
        <v>3</v>
      </c>
      <c r="E1075" s="134">
        <v>3750</v>
      </c>
      <c r="F1075" s="135">
        <v>80</v>
      </c>
    </row>
    <row r="1076" spans="1:6" ht="15" customHeight="1">
      <c r="A1076" s="130" t="s">
        <v>2311</v>
      </c>
      <c r="B1076" s="130" t="s">
        <v>2312</v>
      </c>
      <c r="C1076" s="130" t="s">
        <v>92</v>
      </c>
      <c r="D1076" s="129">
        <v>11</v>
      </c>
      <c r="E1076" s="134">
        <v>3500</v>
      </c>
      <c r="F1076" s="135">
        <v>314.28571428571399</v>
      </c>
    </row>
    <row r="1077" spans="1:6" ht="15" customHeight="1">
      <c r="A1077" s="130" t="s">
        <v>2313</v>
      </c>
      <c r="B1077" s="130" t="s">
        <v>2314</v>
      </c>
      <c r="C1077" s="130" t="s">
        <v>92</v>
      </c>
      <c r="D1077" s="129">
        <v>2</v>
      </c>
      <c r="E1077" s="134">
        <v>3961</v>
      </c>
      <c r="F1077" s="135">
        <v>50.492299924261602</v>
      </c>
    </row>
    <row r="1078" spans="1:6" ht="15" customHeight="1">
      <c r="A1078" s="130" t="s">
        <v>2315</v>
      </c>
      <c r="B1078" s="130" t="s">
        <v>2316</v>
      </c>
      <c r="C1078" s="130" t="s">
        <v>92</v>
      </c>
      <c r="D1078" s="129">
        <v>2</v>
      </c>
      <c r="E1078" s="134">
        <v>2748</v>
      </c>
      <c r="F1078" s="135">
        <v>72.780203784570602</v>
      </c>
    </row>
    <row r="1079" spans="1:6" ht="15" customHeight="1">
      <c r="A1079" s="130" t="s">
        <v>2317</v>
      </c>
      <c r="B1079" s="130" t="s">
        <v>2318</v>
      </c>
      <c r="C1079" s="130" t="s">
        <v>92</v>
      </c>
      <c r="D1079" s="129">
        <v>1</v>
      </c>
      <c r="E1079" s="134">
        <v>4631</v>
      </c>
      <c r="F1079" s="135">
        <v>21.5936082919456</v>
      </c>
    </row>
    <row r="1080" spans="1:6" ht="15" customHeight="1">
      <c r="A1080" s="130" t="s">
        <v>2319</v>
      </c>
      <c r="B1080" s="130" t="s">
        <v>2320</v>
      </c>
      <c r="C1080" s="130" t="s">
        <v>92</v>
      </c>
      <c r="D1080" s="129">
        <v>3</v>
      </c>
      <c r="E1080" s="134">
        <v>3224</v>
      </c>
      <c r="F1080" s="135">
        <v>93.052109181141503</v>
      </c>
    </row>
    <row r="1081" spans="1:6" ht="15" customHeight="1">
      <c r="A1081" s="130" t="s">
        <v>2321</v>
      </c>
      <c r="B1081" s="130" t="s">
        <v>2322</v>
      </c>
      <c r="C1081" s="130" t="s">
        <v>92</v>
      </c>
      <c r="D1081" s="129">
        <v>1</v>
      </c>
      <c r="E1081" s="134">
        <v>2358</v>
      </c>
      <c r="F1081" s="135">
        <v>42.408821034775201</v>
      </c>
    </row>
    <row r="1082" spans="1:6" ht="15" customHeight="1">
      <c r="A1082" s="130" t="s">
        <v>2323</v>
      </c>
      <c r="B1082" s="130" t="s">
        <v>2324</v>
      </c>
      <c r="C1082" s="130" t="s">
        <v>92</v>
      </c>
      <c r="D1082" s="129">
        <v>1</v>
      </c>
      <c r="E1082" s="134">
        <v>2973</v>
      </c>
      <c r="F1082" s="135">
        <v>33.636057854019498</v>
      </c>
    </row>
    <row r="1083" spans="1:6" ht="15" customHeight="1">
      <c r="A1083" s="130" t="s">
        <v>2325</v>
      </c>
      <c r="B1083" s="130" t="s">
        <v>2326</v>
      </c>
      <c r="C1083" s="130" t="s">
        <v>92</v>
      </c>
      <c r="D1083" s="129">
        <v>1</v>
      </c>
      <c r="E1083" s="134">
        <v>3798</v>
      </c>
      <c r="F1083" s="135">
        <v>26.3296471827278</v>
      </c>
    </row>
    <row r="1084" spans="1:6" ht="15" customHeight="1">
      <c r="A1084" s="130" t="s">
        <v>2327</v>
      </c>
      <c r="B1084" s="130" t="s">
        <v>2328</v>
      </c>
      <c r="C1084" s="130" t="s">
        <v>92</v>
      </c>
      <c r="D1084" s="129">
        <v>0</v>
      </c>
      <c r="E1084" s="134">
        <v>3826</v>
      </c>
      <c r="F1084" s="135">
        <v>0</v>
      </c>
    </row>
    <row r="1085" spans="1:6" ht="15" customHeight="1">
      <c r="A1085" s="130" t="s">
        <v>2329</v>
      </c>
      <c r="B1085" s="130" t="s">
        <v>2330</v>
      </c>
      <c r="C1085" s="130" t="s">
        <v>92</v>
      </c>
      <c r="D1085" s="129">
        <v>5</v>
      </c>
      <c r="E1085" s="134">
        <v>4083</v>
      </c>
      <c r="F1085" s="135">
        <v>122.458976242959</v>
      </c>
    </row>
    <row r="1086" spans="1:6" ht="15" customHeight="1">
      <c r="A1086" s="130" t="s">
        <v>2331</v>
      </c>
      <c r="B1086" s="130" t="s">
        <v>2332</v>
      </c>
      <c r="C1086" s="130" t="s">
        <v>92</v>
      </c>
      <c r="D1086" s="129">
        <v>0</v>
      </c>
      <c r="E1086" s="134">
        <v>2981</v>
      </c>
      <c r="F1086" s="135">
        <v>0</v>
      </c>
    </row>
    <row r="1087" spans="1:6" ht="15" customHeight="1">
      <c r="A1087" s="130" t="s">
        <v>2333</v>
      </c>
      <c r="B1087" s="130" t="s">
        <v>2334</v>
      </c>
      <c r="C1087" s="130" t="s">
        <v>92</v>
      </c>
      <c r="D1087" s="129">
        <v>12</v>
      </c>
      <c r="E1087" s="134">
        <v>4230</v>
      </c>
      <c r="F1087" s="135">
        <v>283.68794326241101</v>
      </c>
    </row>
    <row r="1088" spans="1:6" ht="15" customHeight="1">
      <c r="A1088" s="130" t="s">
        <v>2335</v>
      </c>
      <c r="B1088" s="130" t="s">
        <v>2336</v>
      </c>
      <c r="C1088" s="130" t="s">
        <v>92</v>
      </c>
      <c r="D1088" s="129">
        <v>2</v>
      </c>
      <c r="E1088" s="134">
        <v>3299</v>
      </c>
      <c r="F1088" s="135">
        <v>60.624431645953301</v>
      </c>
    </row>
    <row r="1089" spans="1:6" ht="15" customHeight="1">
      <c r="A1089" s="130" t="s">
        <v>2337</v>
      </c>
      <c r="B1089" s="130" t="s">
        <v>2338</v>
      </c>
      <c r="C1089" s="130" t="s">
        <v>92</v>
      </c>
      <c r="D1089" s="129">
        <v>0</v>
      </c>
      <c r="E1089" s="134">
        <v>3347</v>
      </c>
      <c r="F1089" s="135">
        <v>0</v>
      </c>
    </row>
    <row r="1090" spans="1:6" ht="15" customHeight="1">
      <c r="A1090" s="130" t="s">
        <v>2339</v>
      </c>
      <c r="B1090" s="130" t="s">
        <v>2340</v>
      </c>
      <c r="C1090" s="130" t="s">
        <v>92</v>
      </c>
      <c r="D1090" s="129">
        <v>3</v>
      </c>
      <c r="E1090" s="134">
        <v>2751</v>
      </c>
      <c r="F1090" s="135">
        <v>109.051254089422</v>
      </c>
    </row>
    <row r="1091" spans="1:6" ht="15" customHeight="1">
      <c r="A1091" s="130" t="s">
        <v>2341</v>
      </c>
      <c r="B1091" s="130" t="s">
        <v>2342</v>
      </c>
      <c r="C1091" s="130" t="s">
        <v>92</v>
      </c>
      <c r="D1091" s="129">
        <v>2</v>
      </c>
      <c r="E1091" s="134">
        <v>5503</v>
      </c>
      <c r="F1091" s="135">
        <v>36.343812465927698</v>
      </c>
    </row>
    <row r="1092" spans="1:6" ht="15" customHeight="1">
      <c r="A1092" s="130" t="s">
        <v>2343</v>
      </c>
      <c r="B1092" s="130" t="s">
        <v>2344</v>
      </c>
      <c r="C1092" s="130" t="s">
        <v>2345</v>
      </c>
      <c r="D1092" s="129">
        <v>1</v>
      </c>
      <c r="E1092" s="134">
        <v>3354</v>
      </c>
      <c r="F1092" s="135">
        <v>29.815146094215901</v>
      </c>
    </row>
    <row r="1093" spans="1:6" ht="15" customHeight="1">
      <c r="A1093" s="130" t="s">
        <v>2346</v>
      </c>
      <c r="B1093" s="130" t="s">
        <v>2347</v>
      </c>
      <c r="C1093" s="130" t="s">
        <v>2345</v>
      </c>
      <c r="D1093" s="129">
        <v>0</v>
      </c>
      <c r="E1093" s="134">
        <v>3403</v>
      </c>
      <c r="F1093" s="135">
        <v>0</v>
      </c>
    </row>
    <row r="1094" spans="1:6" ht="15" customHeight="1">
      <c r="A1094" s="130" t="s">
        <v>2348</v>
      </c>
      <c r="B1094" s="130" t="s">
        <v>2349</v>
      </c>
      <c r="C1094" s="130" t="s">
        <v>2345</v>
      </c>
      <c r="D1094" s="129">
        <v>1</v>
      </c>
      <c r="E1094" s="134">
        <v>4549</v>
      </c>
      <c r="F1094" s="135">
        <v>21.982853374367998</v>
      </c>
    </row>
    <row r="1095" spans="1:6" ht="15" customHeight="1">
      <c r="A1095" s="130" t="s">
        <v>2350</v>
      </c>
      <c r="B1095" s="130" t="s">
        <v>2351</v>
      </c>
      <c r="C1095" s="130" t="s">
        <v>2345</v>
      </c>
      <c r="D1095" s="129">
        <v>0</v>
      </c>
      <c r="E1095" s="134">
        <v>3469</v>
      </c>
      <c r="F1095" s="135">
        <v>0</v>
      </c>
    </row>
    <row r="1096" spans="1:6" ht="15" customHeight="1">
      <c r="A1096" s="130" t="s">
        <v>2352</v>
      </c>
      <c r="B1096" s="130" t="s">
        <v>2353</v>
      </c>
      <c r="C1096" s="130" t="s">
        <v>2345</v>
      </c>
      <c r="D1096" s="129">
        <v>4</v>
      </c>
      <c r="E1096" s="134">
        <v>2875</v>
      </c>
      <c r="F1096" s="135">
        <v>139.130434782609</v>
      </c>
    </row>
    <row r="1097" spans="1:6" ht="15" customHeight="1">
      <c r="A1097" s="130" t="s">
        <v>2354</v>
      </c>
      <c r="B1097" s="130" t="s">
        <v>2355</v>
      </c>
      <c r="C1097" s="130" t="s">
        <v>2345</v>
      </c>
      <c r="D1097" s="129">
        <v>1</v>
      </c>
      <c r="E1097" s="134">
        <v>2569</v>
      </c>
      <c r="F1097" s="135">
        <v>38.9256520046711</v>
      </c>
    </row>
    <row r="1098" spans="1:6" ht="15" customHeight="1">
      <c r="A1098" s="130" t="s">
        <v>2356</v>
      </c>
      <c r="B1098" s="130" t="s">
        <v>2357</v>
      </c>
      <c r="C1098" s="130" t="s">
        <v>2345</v>
      </c>
      <c r="D1098" s="129">
        <v>0</v>
      </c>
      <c r="E1098" s="134">
        <v>2701</v>
      </c>
      <c r="F1098" s="135">
        <v>0</v>
      </c>
    </row>
    <row r="1099" spans="1:6" ht="15" customHeight="1">
      <c r="A1099" s="130" t="s">
        <v>2358</v>
      </c>
      <c r="B1099" s="130" t="s">
        <v>2359</v>
      </c>
      <c r="C1099" s="130" t="s">
        <v>93</v>
      </c>
      <c r="D1099" s="129">
        <v>2</v>
      </c>
      <c r="E1099" s="134">
        <v>5314</v>
      </c>
      <c r="F1099" s="135">
        <v>37.636432066240097</v>
      </c>
    </row>
    <row r="1100" spans="1:6" ht="15" customHeight="1">
      <c r="A1100" s="130" t="s">
        <v>2360</v>
      </c>
      <c r="B1100" s="130" t="s">
        <v>2361</v>
      </c>
      <c r="C1100" s="130" t="s">
        <v>93</v>
      </c>
      <c r="D1100" s="129">
        <v>1</v>
      </c>
      <c r="E1100" s="134">
        <v>3194</v>
      </c>
      <c r="F1100" s="135">
        <v>31.308703819661901</v>
      </c>
    </row>
    <row r="1101" spans="1:6" ht="15" customHeight="1">
      <c r="A1101" s="130" t="s">
        <v>2362</v>
      </c>
      <c r="B1101" s="130" t="s">
        <v>2363</v>
      </c>
      <c r="C1101" s="130" t="s">
        <v>93</v>
      </c>
      <c r="D1101" s="129">
        <v>6</v>
      </c>
      <c r="E1101" s="134">
        <v>3191</v>
      </c>
      <c r="F1101" s="135">
        <v>188.02883108743299</v>
      </c>
    </row>
    <row r="1102" spans="1:6" ht="15" customHeight="1">
      <c r="A1102" s="130" t="s">
        <v>2364</v>
      </c>
      <c r="B1102" s="130" t="s">
        <v>2365</v>
      </c>
      <c r="C1102" s="130" t="s">
        <v>93</v>
      </c>
      <c r="D1102" s="129">
        <v>2</v>
      </c>
      <c r="E1102" s="134">
        <v>4655</v>
      </c>
      <c r="F1102" s="135">
        <v>42.964554242749699</v>
      </c>
    </row>
    <row r="1103" spans="1:6" ht="15" customHeight="1">
      <c r="A1103" s="130" t="s">
        <v>2366</v>
      </c>
      <c r="B1103" s="130" t="s">
        <v>2367</v>
      </c>
      <c r="C1103" s="130" t="s">
        <v>93</v>
      </c>
      <c r="D1103" s="129">
        <v>4</v>
      </c>
      <c r="E1103" s="134">
        <v>4626</v>
      </c>
      <c r="F1103" s="135">
        <v>86.467790747946395</v>
      </c>
    </row>
    <row r="1104" spans="1:6" ht="15" customHeight="1">
      <c r="A1104" s="130" t="s">
        <v>2368</v>
      </c>
      <c r="B1104" s="130" t="s">
        <v>2369</v>
      </c>
      <c r="C1104" s="130" t="s">
        <v>93</v>
      </c>
      <c r="D1104" s="129">
        <v>2</v>
      </c>
      <c r="E1104" s="134">
        <v>3779</v>
      </c>
      <c r="F1104" s="135">
        <v>52.924053982535099</v>
      </c>
    </row>
    <row r="1105" spans="1:6" ht="15" customHeight="1">
      <c r="A1105" s="130" t="s">
        <v>2370</v>
      </c>
      <c r="B1105" s="130" t="s">
        <v>2371</v>
      </c>
      <c r="C1105" s="130" t="s">
        <v>93</v>
      </c>
      <c r="D1105" s="129">
        <v>5</v>
      </c>
      <c r="E1105" s="134">
        <v>5957</v>
      </c>
      <c r="F1105" s="135">
        <v>83.934866543562194</v>
      </c>
    </row>
    <row r="1106" spans="1:6" ht="15" customHeight="1">
      <c r="A1106" s="130" t="s">
        <v>2372</v>
      </c>
      <c r="B1106" s="130" t="s">
        <v>2373</v>
      </c>
      <c r="C1106" s="130" t="s">
        <v>93</v>
      </c>
      <c r="D1106" s="129">
        <v>2</v>
      </c>
      <c r="E1106" s="134">
        <v>4176</v>
      </c>
      <c r="F1106" s="135">
        <v>47.892720306513397</v>
      </c>
    </row>
    <row r="1107" spans="1:6" ht="15" customHeight="1">
      <c r="A1107" s="130" t="s">
        <v>2374</v>
      </c>
      <c r="B1107" s="130" t="s">
        <v>2375</v>
      </c>
      <c r="C1107" s="130" t="s">
        <v>93</v>
      </c>
      <c r="D1107" s="129">
        <v>5</v>
      </c>
      <c r="E1107" s="134">
        <v>5326</v>
      </c>
      <c r="F1107" s="135">
        <v>93.879083740142704</v>
      </c>
    </row>
    <row r="1108" spans="1:6" ht="15" customHeight="1">
      <c r="A1108" s="130" t="s">
        <v>2376</v>
      </c>
      <c r="B1108" s="130" t="s">
        <v>2377</v>
      </c>
      <c r="C1108" s="130" t="s">
        <v>93</v>
      </c>
      <c r="D1108" s="129">
        <v>2</v>
      </c>
      <c r="E1108" s="134">
        <v>4912</v>
      </c>
      <c r="F1108" s="135">
        <v>40.716612377850197</v>
      </c>
    </row>
    <row r="1109" spans="1:6" ht="15" customHeight="1">
      <c r="A1109" s="130" t="s">
        <v>2378</v>
      </c>
      <c r="B1109" s="130" t="s">
        <v>2379</v>
      </c>
      <c r="C1109" s="130" t="s">
        <v>93</v>
      </c>
      <c r="D1109" s="129">
        <v>21</v>
      </c>
      <c r="E1109" s="134">
        <v>5448</v>
      </c>
      <c r="F1109" s="135">
        <v>385.46255506607901</v>
      </c>
    </row>
    <row r="1110" spans="1:6" ht="15" customHeight="1">
      <c r="A1110" s="130" t="s">
        <v>2380</v>
      </c>
      <c r="B1110" s="130" t="s">
        <v>2381</v>
      </c>
      <c r="C1110" s="130" t="s">
        <v>93</v>
      </c>
      <c r="D1110" s="129">
        <v>3</v>
      </c>
      <c r="E1110" s="134">
        <v>4616</v>
      </c>
      <c r="F1110" s="135">
        <v>64.991334488734907</v>
      </c>
    </row>
    <row r="1111" spans="1:6" ht="15" customHeight="1">
      <c r="A1111" s="130" t="s">
        <v>2382</v>
      </c>
      <c r="B1111" s="130" t="s">
        <v>2383</v>
      </c>
      <c r="C1111" s="130" t="s">
        <v>93</v>
      </c>
      <c r="D1111" s="129">
        <v>0</v>
      </c>
      <c r="E1111" s="134">
        <v>2594</v>
      </c>
      <c r="F1111" s="135">
        <v>0</v>
      </c>
    </row>
    <row r="1112" spans="1:6" ht="15" customHeight="1">
      <c r="A1112" s="130" t="s">
        <v>2384</v>
      </c>
      <c r="B1112" s="130" t="s">
        <v>2385</v>
      </c>
      <c r="C1112" s="130" t="s">
        <v>93</v>
      </c>
      <c r="D1112" s="129">
        <v>0</v>
      </c>
      <c r="E1112" s="134">
        <v>2950</v>
      </c>
      <c r="F1112" s="135">
        <v>0</v>
      </c>
    </row>
    <row r="1113" spans="1:6" ht="15" customHeight="1">
      <c r="A1113" s="130" t="s">
        <v>2386</v>
      </c>
      <c r="B1113" s="130" t="s">
        <v>2387</v>
      </c>
      <c r="C1113" s="130" t="s">
        <v>93</v>
      </c>
      <c r="D1113" s="129">
        <v>1</v>
      </c>
      <c r="E1113" s="134">
        <v>4216</v>
      </c>
      <c r="F1113" s="135">
        <v>23.719165085389001</v>
      </c>
    </row>
    <row r="1114" spans="1:6" ht="15" customHeight="1">
      <c r="A1114" s="130" t="s">
        <v>2388</v>
      </c>
      <c r="B1114" s="130" t="s">
        <v>2389</v>
      </c>
      <c r="C1114" s="130" t="s">
        <v>93</v>
      </c>
      <c r="D1114" s="129">
        <v>1</v>
      </c>
      <c r="E1114" s="134">
        <v>4175</v>
      </c>
      <c r="F1114" s="135">
        <v>23.952095808383199</v>
      </c>
    </row>
    <row r="1115" spans="1:6" ht="15" customHeight="1">
      <c r="A1115" s="130" t="s">
        <v>2390</v>
      </c>
      <c r="B1115" s="130" t="s">
        <v>2391</v>
      </c>
      <c r="C1115" s="130" t="s">
        <v>93</v>
      </c>
      <c r="D1115" s="129">
        <v>6</v>
      </c>
      <c r="E1115" s="134">
        <v>4412</v>
      </c>
      <c r="F1115" s="135">
        <v>135.992747053491</v>
      </c>
    </row>
    <row r="1116" spans="1:6" ht="15" customHeight="1">
      <c r="A1116" s="130" t="s">
        <v>2392</v>
      </c>
      <c r="B1116" s="130" t="s">
        <v>2393</v>
      </c>
      <c r="C1116" s="130" t="s">
        <v>93</v>
      </c>
      <c r="D1116" s="129">
        <v>11</v>
      </c>
      <c r="E1116" s="134">
        <v>4051</v>
      </c>
      <c r="F1116" s="135">
        <v>271.53789187854898</v>
      </c>
    </row>
    <row r="1117" spans="1:6" ht="15" customHeight="1">
      <c r="A1117" s="130" t="s">
        <v>2394</v>
      </c>
      <c r="B1117" s="130" t="s">
        <v>2395</v>
      </c>
      <c r="C1117" s="130" t="s">
        <v>93</v>
      </c>
      <c r="D1117" s="129">
        <v>7</v>
      </c>
      <c r="E1117" s="134">
        <v>5277</v>
      </c>
      <c r="F1117" s="135">
        <v>132.65112753458399</v>
      </c>
    </row>
    <row r="1118" spans="1:6" ht="15" customHeight="1">
      <c r="A1118" s="130" t="s">
        <v>2396</v>
      </c>
      <c r="B1118" s="130" t="s">
        <v>2397</v>
      </c>
      <c r="C1118" s="130" t="s">
        <v>93</v>
      </c>
      <c r="D1118" s="129">
        <v>19</v>
      </c>
      <c r="E1118" s="134">
        <v>3194</v>
      </c>
      <c r="F1118" s="135">
        <v>594.86537257357497</v>
      </c>
    </row>
    <row r="1119" spans="1:6" ht="15" customHeight="1">
      <c r="A1119" s="130" t="s">
        <v>2398</v>
      </c>
      <c r="B1119" s="130" t="s">
        <v>2399</v>
      </c>
      <c r="C1119" s="130" t="s">
        <v>93</v>
      </c>
      <c r="D1119" s="129">
        <v>4</v>
      </c>
      <c r="E1119" s="134">
        <v>5829</v>
      </c>
      <c r="F1119" s="135">
        <v>68.622405215302805</v>
      </c>
    </row>
    <row r="1120" spans="1:6" ht="15" customHeight="1">
      <c r="A1120" s="130" t="s">
        <v>2400</v>
      </c>
      <c r="B1120" s="130" t="s">
        <v>2401</v>
      </c>
      <c r="C1120" s="130" t="s">
        <v>93</v>
      </c>
      <c r="D1120" s="129">
        <v>5</v>
      </c>
      <c r="E1120" s="134">
        <v>6240</v>
      </c>
      <c r="F1120" s="135">
        <v>80.128205128205096</v>
      </c>
    </row>
    <row r="1121" spans="1:6" ht="15" customHeight="1">
      <c r="A1121" s="130" t="s">
        <v>2402</v>
      </c>
      <c r="B1121" s="130" t="s">
        <v>2403</v>
      </c>
      <c r="C1121" s="130" t="s">
        <v>93</v>
      </c>
      <c r="D1121" s="129">
        <v>0</v>
      </c>
      <c r="E1121" s="134">
        <v>5203</v>
      </c>
      <c r="F1121" s="135">
        <v>0</v>
      </c>
    </row>
    <row r="1122" spans="1:6" ht="15" customHeight="1">
      <c r="A1122" s="130" t="s">
        <v>2404</v>
      </c>
      <c r="B1122" s="130" t="s">
        <v>2405</v>
      </c>
      <c r="C1122" s="130" t="s">
        <v>93</v>
      </c>
      <c r="D1122" s="129">
        <v>2</v>
      </c>
      <c r="E1122" s="134">
        <v>3919</v>
      </c>
      <c r="F1122" s="135">
        <v>51.033426894615999</v>
      </c>
    </row>
    <row r="1123" spans="1:6" ht="15" customHeight="1">
      <c r="A1123" s="130" t="s">
        <v>2406</v>
      </c>
      <c r="B1123" s="130" t="s">
        <v>2407</v>
      </c>
      <c r="C1123" s="130" t="s">
        <v>93</v>
      </c>
      <c r="D1123" s="129">
        <v>1</v>
      </c>
      <c r="E1123" s="134">
        <v>5356</v>
      </c>
      <c r="F1123" s="135">
        <v>18.670649738610901</v>
      </c>
    </row>
    <row r="1124" spans="1:6" ht="15" customHeight="1">
      <c r="A1124" s="130" t="s">
        <v>2408</v>
      </c>
      <c r="B1124" s="130" t="s">
        <v>2409</v>
      </c>
      <c r="C1124" s="130" t="s">
        <v>94</v>
      </c>
      <c r="D1124" s="129">
        <v>2</v>
      </c>
      <c r="E1124" s="134">
        <v>2441</v>
      </c>
      <c r="F1124" s="135">
        <v>81.933633756657102</v>
      </c>
    </row>
    <row r="1125" spans="1:6" ht="15" customHeight="1">
      <c r="A1125" s="130" t="s">
        <v>2410</v>
      </c>
      <c r="B1125" s="130" t="s">
        <v>2411</v>
      </c>
      <c r="C1125" s="130" t="s">
        <v>94</v>
      </c>
      <c r="D1125" s="129">
        <v>3</v>
      </c>
      <c r="E1125" s="134">
        <v>5847</v>
      </c>
      <c r="F1125" s="135">
        <v>51.308363263211902</v>
      </c>
    </row>
    <row r="1126" spans="1:6" ht="15" customHeight="1">
      <c r="A1126" s="130" t="s">
        <v>2412</v>
      </c>
      <c r="B1126" s="130" t="s">
        <v>2413</v>
      </c>
      <c r="C1126" s="130" t="s">
        <v>94</v>
      </c>
      <c r="D1126" s="129">
        <v>2</v>
      </c>
      <c r="E1126" s="134">
        <v>4777</v>
      </c>
      <c r="F1126" s="135">
        <v>41.867280720117201</v>
      </c>
    </row>
    <row r="1127" spans="1:6" ht="15" customHeight="1">
      <c r="A1127" s="130" t="s">
        <v>2414</v>
      </c>
      <c r="B1127" s="130" t="s">
        <v>2415</v>
      </c>
      <c r="C1127" s="130" t="s">
        <v>94</v>
      </c>
      <c r="D1127" s="129">
        <v>5</v>
      </c>
      <c r="E1127" s="134">
        <v>3576</v>
      </c>
      <c r="F1127" s="135">
        <v>139.821029082774</v>
      </c>
    </row>
    <row r="1128" spans="1:6" ht="15" customHeight="1">
      <c r="A1128" s="130" t="s">
        <v>2416</v>
      </c>
      <c r="B1128" s="130" t="s">
        <v>643</v>
      </c>
      <c r="C1128" s="130" t="s">
        <v>94</v>
      </c>
      <c r="D1128" s="129">
        <v>1</v>
      </c>
      <c r="E1128" s="134">
        <v>3683</v>
      </c>
      <c r="F1128" s="135">
        <v>27.151778441487899</v>
      </c>
    </row>
    <row r="1129" spans="1:6" ht="15" customHeight="1">
      <c r="A1129" s="130" t="s">
        <v>2417</v>
      </c>
      <c r="B1129" s="130" t="s">
        <v>2418</v>
      </c>
      <c r="C1129" s="130" t="s">
        <v>94</v>
      </c>
      <c r="D1129" s="129">
        <v>3</v>
      </c>
      <c r="E1129" s="134">
        <v>2820</v>
      </c>
      <c r="F1129" s="135">
        <v>106.38297872340399</v>
      </c>
    </row>
    <row r="1130" spans="1:6" ht="15" customHeight="1">
      <c r="A1130" s="130" t="s">
        <v>2419</v>
      </c>
      <c r="B1130" s="130" t="s">
        <v>2420</v>
      </c>
      <c r="C1130" s="130" t="s">
        <v>94</v>
      </c>
      <c r="D1130" s="129">
        <v>1</v>
      </c>
      <c r="E1130" s="134">
        <v>2437</v>
      </c>
      <c r="F1130" s="135">
        <v>41.034058268362699</v>
      </c>
    </row>
    <row r="1131" spans="1:6" ht="15" customHeight="1">
      <c r="A1131" s="130" t="s">
        <v>2421</v>
      </c>
      <c r="B1131" s="130" t="s">
        <v>2422</v>
      </c>
      <c r="C1131" s="130" t="s">
        <v>94</v>
      </c>
      <c r="D1131" s="129">
        <v>1</v>
      </c>
      <c r="E1131" s="134">
        <v>4088</v>
      </c>
      <c r="F1131" s="135">
        <v>24.4618395303327</v>
      </c>
    </row>
    <row r="1132" spans="1:6" ht="15" customHeight="1">
      <c r="A1132" s="130" t="s">
        <v>2423</v>
      </c>
      <c r="B1132" s="130" t="s">
        <v>2424</v>
      </c>
      <c r="C1132" s="130" t="s">
        <v>94</v>
      </c>
      <c r="D1132" s="129">
        <v>4</v>
      </c>
      <c r="E1132" s="134">
        <v>3391</v>
      </c>
      <c r="F1132" s="135">
        <v>117.95930404010601</v>
      </c>
    </row>
    <row r="1133" spans="1:6" ht="15" customHeight="1">
      <c r="A1133" s="130" t="s">
        <v>2425</v>
      </c>
      <c r="B1133" s="130" t="s">
        <v>2426</v>
      </c>
      <c r="C1133" s="130" t="s">
        <v>94</v>
      </c>
      <c r="D1133" s="129">
        <v>1</v>
      </c>
      <c r="E1133" s="134">
        <v>2705</v>
      </c>
      <c r="F1133" s="135">
        <v>36.9685767097967</v>
      </c>
    </row>
    <row r="1134" spans="1:6" ht="15" customHeight="1">
      <c r="A1134" s="130" t="s">
        <v>2427</v>
      </c>
      <c r="B1134" s="130" t="s">
        <v>2428</v>
      </c>
      <c r="C1134" s="130" t="s">
        <v>94</v>
      </c>
      <c r="D1134" s="129">
        <v>3</v>
      </c>
      <c r="E1134" s="134">
        <v>2609</v>
      </c>
      <c r="F1134" s="135">
        <v>114.986584898429</v>
      </c>
    </row>
    <row r="1135" spans="1:6" ht="15" customHeight="1">
      <c r="A1135" s="130" t="s">
        <v>2429</v>
      </c>
      <c r="B1135" s="130" t="s">
        <v>2430</v>
      </c>
      <c r="C1135" s="130" t="s">
        <v>94</v>
      </c>
      <c r="D1135" s="129">
        <v>0</v>
      </c>
      <c r="E1135" s="134">
        <v>2182</v>
      </c>
      <c r="F1135" s="135">
        <v>0</v>
      </c>
    </row>
    <row r="1136" spans="1:6" ht="15" customHeight="1">
      <c r="A1136" s="130" t="s">
        <v>2431</v>
      </c>
      <c r="B1136" s="130" t="s">
        <v>2432</v>
      </c>
      <c r="C1136" s="130" t="s">
        <v>94</v>
      </c>
      <c r="D1136" s="129">
        <v>7</v>
      </c>
      <c r="E1136" s="134">
        <v>3872</v>
      </c>
      <c r="F1136" s="135">
        <v>180.785123966942</v>
      </c>
    </row>
    <row r="1137" spans="1:6" ht="15" customHeight="1">
      <c r="A1137" s="130" t="s">
        <v>2433</v>
      </c>
      <c r="B1137" s="130" t="s">
        <v>2434</v>
      </c>
      <c r="C1137" s="130" t="s">
        <v>94</v>
      </c>
      <c r="D1137" s="129">
        <v>2</v>
      </c>
      <c r="E1137" s="134">
        <v>3965</v>
      </c>
      <c r="F1137" s="135">
        <v>50.441361916771797</v>
      </c>
    </row>
    <row r="1138" spans="1:6" ht="15" customHeight="1">
      <c r="A1138" s="130" t="s">
        <v>2435</v>
      </c>
      <c r="B1138" s="130" t="s">
        <v>2436</v>
      </c>
      <c r="C1138" s="130" t="s">
        <v>94</v>
      </c>
      <c r="D1138" s="129">
        <v>1</v>
      </c>
      <c r="E1138" s="134">
        <v>4293</v>
      </c>
      <c r="F1138" s="135">
        <v>23.2937339855579</v>
      </c>
    </row>
    <row r="1139" spans="1:6" ht="15" customHeight="1">
      <c r="A1139" s="130" t="s">
        <v>2437</v>
      </c>
      <c r="B1139" s="130" t="s">
        <v>2438</v>
      </c>
      <c r="C1139" s="130" t="s">
        <v>94</v>
      </c>
      <c r="D1139" s="129">
        <v>4</v>
      </c>
      <c r="E1139" s="134">
        <v>3780</v>
      </c>
      <c r="F1139" s="135">
        <v>105.82010582010599</v>
      </c>
    </row>
    <row r="1140" spans="1:6" ht="15" customHeight="1">
      <c r="A1140" s="130" t="s">
        <v>2439</v>
      </c>
      <c r="B1140" s="130" t="s">
        <v>2440</v>
      </c>
      <c r="C1140" s="130" t="s">
        <v>94</v>
      </c>
      <c r="D1140" s="129">
        <v>1</v>
      </c>
      <c r="E1140" s="134">
        <v>4264</v>
      </c>
      <c r="F1140" s="135">
        <v>23.452157598499099</v>
      </c>
    </row>
    <row r="1141" spans="1:6" ht="15" customHeight="1">
      <c r="A1141" s="130" t="s">
        <v>2441</v>
      </c>
      <c r="B1141" s="130" t="s">
        <v>2442</v>
      </c>
      <c r="C1141" s="130" t="s">
        <v>94</v>
      </c>
      <c r="D1141" s="129">
        <v>6</v>
      </c>
      <c r="E1141" s="134">
        <v>3021</v>
      </c>
      <c r="F1141" s="135">
        <v>198.60973187686201</v>
      </c>
    </row>
    <row r="1142" spans="1:6" ht="15" customHeight="1">
      <c r="A1142" s="130" t="s">
        <v>2443</v>
      </c>
      <c r="B1142" s="130" t="s">
        <v>2444</v>
      </c>
      <c r="C1142" s="130" t="s">
        <v>94</v>
      </c>
      <c r="D1142" s="129">
        <v>3</v>
      </c>
      <c r="E1142" s="134">
        <v>3259</v>
      </c>
      <c r="F1142" s="135">
        <v>92.0527769254373</v>
      </c>
    </row>
    <row r="1143" spans="1:6" ht="15" customHeight="1">
      <c r="A1143" s="130" t="s">
        <v>2445</v>
      </c>
      <c r="B1143" s="130" t="s">
        <v>2446</v>
      </c>
      <c r="C1143" s="130" t="s">
        <v>94</v>
      </c>
      <c r="D1143" s="129">
        <v>0</v>
      </c>
      <c r="E1143" s="134">
        <v>3805</v>
      </c>
      <c r="F1143" s="135">
        <v>0</v>
      </c>
    </row>
    <row r="1144" spans="1:6" ht="15" customHeight="1">
      <c r="A1144" s="130" t="s">
        <v>2447</v>
      </c>
      <c r="B1144" s="130" t="s">
        <v>2448</v>
      </c>
      <c r="C1144" s="130" t="s">
        <v>94</v>
      </c>
      <c r="D1144" s="129">
        <v>3</v>
      </c>
      <c r="E1144" s="134">
        <v>4001</v>
      </c>
      <c r="F1144" s="135">
        <v>74.981254686328398</v>
      </c>
    </row>
    <row r="1145" spans="1:6" ht="15" customHeight="1">
      <c r="A1145" s="130" t="s">
        <v>2449</v>
      </c>
      <c r="B1145" s="130" t="s">
        <v>2450</v>
      </c>
      <c r="C1145" s="130" t="s">
        <v>94</v>
      </c>
      <c r="D1145" s="129">
        <v>4</v>
      </c>
      <c r="E1145" s="134">
        <v>3526</v>
      </c>
      <c r="F1145" s="135">
        <v>113.442994895065</v>
      </c>
    </row>
    <row r="1146" spans="1:6" ht="15" customHeight="1">
      <c r="A1146" s="130" t="s">
        <v>2451</v>
      </c>
      <c r="B1146" s="130" t="s">
        <v>2452</v>
      </c>
      <c r="C1146" s="130" t="s">
        <v>94</v>
      </c>
      <c r="D1146" s="129">
        <v>7</v>
      </c>
      <c r="E1146" s="134">
        <v>5774</v>
      </c>
      <c r="F1146" s="135">
        <v>121.233113959127</v>
      </c>
    </row>
    <row r="1147" spans="1:6" ht="15" customHeight="1">
      <c r="A1147" s="130" t="s">
        <v>2453</v>
      </c>
      <c r="B1147" s="130" t="s">
        <v>2454</v>
      </c>
      <c r="C1147" s="130" t="s">
        <v>94</v>
      </c>
      <c r="D1147" s="129">
        <v>4</v>
      </c>
      <c r="E1147" s="134">
        <v>4591</v>
      </c>
      <c r="F1147" s="135">
        <v>87.126987584404304</v>
      </c>
    </row>
    <row r="1148" spans="1:6" ht="15" customHeight="1">
      <c r="A1148" s="130" t="s">
        <v>2455</v>
      </c>
      <c r="B1148" s="130" t="s">
        <v>2456</v>
      </c>
      <c r="C1148" s="130" t="s">
        <v>94</v>
      </c>
      <c r="D1148" s="129">
        <v>0</v>
      </c>
      <c r="E1148" s="134">
        <v>2881</v>
      </c>
      <c r="F1148" s="135">
        <v>0</v>
      </c>
    </row>
    <row r="1149" spans="1:6" ht="15" customHeight="1">
      <c r="A1149" s="130" t="s">
        <v>2457</v>
      </c>
      <c r="B1149" s="130" t="s">
        <v>2458</v>
      </c>
      <c r="C1149" s="130" t="s">
        <v>94</v>
      </c>
      <c r="D1149" s="129">
        <v>5</v>
      </c>
      <c r="E1149" s="134">
        <v>3575</v>
      </c>
      <c r="F1149" s="135">
        <v>139.86013986014001</v>
      </c>
    </row>
    <row r="1150" spans="1:6" ht="15" customHeight="1">
      <c r="A1150" s="130" t="s">
        <v>2459</v>
      </c>
      <c r="B1150" s="130" t="s">
        <v>2460</v>
      </c>
      <c r="C1150" s="130" t="s">
        <v>94</v>
      </c>
      <c r="D1150" s="129">
        <v>0</v>
      </c>
      <c r="E1150" s="134">
        <v>4310</v>
      </c>
      <c r="F1150" s="135">
        <v>0</v>
      </c>
    </row>
    <row r="1151" spans="1:6" ht="15" customHeight="1">
      <c r="A1151" s="130" t="s">
        <v>2461</v>
      </c>
      <c r="B1151" s="130" t="s">
        <v>2462</v>
      </c>
      <c r="C1151" s="130" t="s">
        <v>94</v>
      </c>
      <c r="D1151" s="129">
        <v>6</v>
      </c>
      <c r="E1151" s="134">
        <v>3516</v>
      </c>
      <c r="F1151" s="135">
        <v>170.64846416382301</v>
      </c>
    </row>
    <row r="1152" spans="1:6" ht="15" customHeight="1">
      <c r="A1152" s="130" t="s">
        <v>2463</v>
      </c>
      <c r="B1152" s="130" t="s">
        <v>2464</v>
      </c>
      <c r="C1152" s="130" t="s">
        <v>94</v>
      </c>
      <c r="D1152" s="129">
        <v>3</v>
      </c>
      <c r="E1152" s="134">
        <v>2746</v>
      </c>
      <c r="F1152" s="135">
        <v>109.24981791697</v>
      </c>
    </row>
    <row r="1153" spans="1:6" ht="15" customHeight="1">
      <c r="A1153" s="130" t="s">
        <v>2465</v>
      </c>
      <c r="B1153" s="130" t="s">
        <v>2466</v>
      </c>
      <c r="C1153" s="130" t="s">
        <v>94</v>
      </c>
      <c r="D1153" s="129">
        <v>1</v>
      </c>
      <c r="E1153" s="134">
        <v>2815</v>
      </c>
      <c r="F1153" s="135">
        <v>35.523978685612803</v>
      </c>
    </row>
    <row r="1154" spans="1:6" ht="15" customHeight="1">
      <c r="A1154" s="130" t="s">
        <v>2467</v>
      </c>
      <c r="B1154" s="130" t="s">
        <v>2468</v>
      </c>
      <c r="C1154" s="130" t="s">
        <v>94</v>
      </c>
      <c r="D1154" s="129">
        <v>8</v>
      </c>
      <c r="E1154" s="134">
        <v>4179</v>
      </c>
      <c r="F1154" s="135">
        <v>191.43335726250299</v>
      </c>
    </row>
    <row r="1155" spans="1:6" ht="15" customHeight="1">
      <c r="A1155" s="130" t="s">
        <v>2469</v>
      </c>
      <c r="B1155" s="130" t="s">
        <v>2470</v>
      </c>
      <c r="C1155" s="130" t="s">
        <v>94</v>
      </c>
      <c r="D1155" s="129">
        <v>2</v>
      </c>
      <c r="E1155" s="134">
        <v>3617</v>
      </c>
      <c r="F1155" s="135">
        <v>55.294442908487703</v>
      </c>
    </row>
    <row r="1156" spans="1:6" ht="15" customHeight="1">
      <c r="A1156" s="130" t="s">
        <v>2471</v>
      </c>
      <c r="B1156" s="130" t="s">
        <v>2472</v>
      </c>
      <c r="C1156" s="130" t="s">
        <v>94</v>
      </c>
      <c r="D1156" s="129">
        <v>1</v>
      </c>
      <c r="E1156" s="134">
        <v>2035</v>
      </c>
      <c r="F1156" s="135">
        <v>49.1400491400492</v>
      </c>
    </row>
    <row r="1157" spans="1:6" ht="15" customHeight="1">
      <c r="A1157" s="130" t="s">
        <v>2473</v>
      </c>
      <c r="B1157" s="130" t="s">
        <v>2474</v>
      </c>
      <c r="C1157" s="130" t="s">
        <v>94</v>
      </c>
      <c r="D1157" s="129">
        <v>1</v>
      </c>
      <c r="E1157" s="134">
        <v>2730</v>
      </c>
      <c r="F1157" s="135">
        <v>36.630036630036599</v>
      </c>
    </row>
    <row r="1158" spans="1:6" ht="15" customHeight="1">
      <c r="A1158" s="130" t="s">
        <v>2475</v>
      </c>
      <c r="B1158" s="130" t="s">
        <v>2476</v>
      </c>
      <c r="C1158" s="130" t="s">
        <v>94</v>
      </c>
      <c r="D1158" s="129">
        <v>1</v>
      </c>
      <c r="E1158" s="134">
        <v>6779</v>
      </c>
      <c r="F1158" s="135">
        <v>14.751438265230901</v>
      </c>
    </row>
    <row r="1159" spans="1:6" ht="15" customHeight="1">
      <c r="A1159" s="130" t="s">
        <v>2477</v>
      </c>
      <c r="B1159" s="130" t="s">
        <v>2478</v>
      </c>
      <c r="C1159" s="130" t="s">
        <v>94</v>
      </c>
      <c r="D1159" s="129">
        <v>2</v>
      </c>
      <c r="E1159" s="134">
        <v>4040</v>
      </c>
      <c r="F1159" s="135">
        <v>49.504950495049499</v>
      </c>
    </row>
    <row r="1160" spans="1:6" ht="15" customHeight="1">
      <c r="A1160" s="130" t="s">
        <v>2479</v>
      </c>
      <c r="B1160" s="130" t="s">
        <v>2480</v>
      </c>
      <c r="C1160" s="130" t="s">
        <v>94</v>
      </c>
      <c r="D1160" s="129">
        <v>2</v>
      </c>
      <c r="E1160" s="134">
        <v>4098</v>
      </c>
      <c r="F1160" s="135">
        <v>48.804294777940498</v>
      </c>
    </row>
    <row r="1161" spans="1:6" ht="15" customHeight="1">
      <c r="A1161" s="130" t="s">
        <v>2481</v>
      </c>
      <c r="B1161" s="130" t="s">
        <v>2482</v>
      </c>
      <c r="C1161" s="130" t="s">
        <v>94</v>
      </c>
      <c r="D1161" s="129">
        <v>1</v>
      </c>
      <c r="E1161" s="134">
        <v>3751</v>
      </c>
      <c r="F1161" s="135">
        <v>26.659557451346299</v>
      </c>
    </row>
    <row r="1162" spans="1:6" ht="15" customHeight="1">
      <c r="A1162" s="130" t="s">
        <v>2483</v>
      </c>
      <c r="B1162" s="130" t="s">
        <v>2484</v>
      </c>
      <c r="C1162" s="130" t="s">
        <v>94</v>
      </c>
      <c r="D1162" s="129">
        <v>3</v>
      </c>
      <c r="E1162" s="134">
        <v>4294</v>
      </c>
      <c r="F1162" s="135">
        <v>69.864927806241298</v>
      </c>
    </row>
    <row r="1163" spans="1:6" ht="15" customHeight="1">
      <c r="A1163" s="130" t="s">
        <v>2485</v>
      </c>
      <c r="B1163" s="130" t="s">
        <v>2486</v>
      </c>
      <c r="C1163" s="130" t="s">
        <v>94</v>
      </c>
      <c r="D1163" s="129">
        <v>2</v>
      </c>
      <c r="E1163" s="134">
        <v>3279</v>
      </c>
      <c r="F1163" s="135">
        <v>60.994205550472699</v>
      </c>
    </row>
    <row r="1164" spans="1:6" ht="15" customHeight="1">
      <c r="A1164" s="130" t="s">
        <v>2487</v>
      </c>
      <c r="B1164" s="130" t="s">
        <v>2488</v>
      </c>
      <c r="C1164" s="130" t="s">
        <v>94</v>
      </c>
      <c r="D1164" s="129">
        <v>0</v>
      </c>
      <c r="E1164" s="134">
        <v>2936</v>
      </c>
      <c r="F1164" s="135">
        <v>0</v>
      </c>
    </row>
    <row r="1165" spans="1:6" ht="15" customHeight="1">
      <c r="A1165" s="130" t="s">
        <v>2489</v>
      </c>
      <c r="B1165" s="130" t="s">
        <v>2490</v>
      </c>
      <c r="C1165" s="130" t="s">
        <v>94</v>
      </c>
      <c r="D1165" s="129">
        <v>1</v>
      </c>
      <c r="E1165" s="134">
        <v>4886</v>
      </c>
      <c r="F1165" s="135">
        <v>20.4666393778142</v>
      </c>
    </row>
    <row r="1166" spans="1:6" ht="15" customHeight="1">
      <c r="A1166" s="130" t="s">
        <v>2491</v>
      </c>
      <c r="B1166" s="130" t="s">
        <v>2492</v>
      </c>
      <c r="C1166" s="130" t="s">
        <v>94</v>
      </c>
      <c r="D1166" s="129">
        <v>4</v>
      </c>
      <c r="E1166" s="134">
        <v>4592</v>
      </c>
      <c r="F1166" s="135">
        <v>87.108013937282195</v>
      </c>
    </row>
    <row r="1167" spans="1:6" ht="15" customHeight="1">
      <c r="A1167" s="130" t="s">
        <v>2493</v>
      </c>
      <c r="B1167" s="130" t="s">
        <v>2494</v>
      </c>
      <c r="C1167" s="130" t="s">
        <v>94</v>
      </c>
      <c r="D1167" s="129">
        <v>12</v>
      </c>
      <c r="E1167" s="134">
        <v>3773</v>
      </c>
      <c r="F1167" s="135">
        <v>318.04929764113399</v>
      </c>
    </row>
    <row r="1168" spans="1:6" ht="15" customHeight="1">
      <c r="A1168" s="130" t="s">
        <v>2495</v>
      </c>
      <c r="B1168" s="130" t="s">
        <v>2496</v>
      </c>
      <c r="C1168" s="130" t="s">
        <v>94</v>
      </c>
      <c r="D1168" s="129">
        <v>3</v>
      </c>
      <c r="E1168" s="134">
        <v>3937</v>
      </c>
      <c r="F1168" s="135">
        <v>76.200152400304802</v>
      </c>
    </row>
    <row r="1169" spans="1:6" ht="15" customHeight="1">
      <c r="A1169" s="130" t="s">
        <v>2497</v>
      </c>
      <c r="B1169" s="130" t="s">
        <v>2498</v>
      </c>
      <c r="C1169" s="130" t="s">
        <v>94</v>
      </c>
      <c r="D1169" s="129">
        <v>1</v>
      </c>
      <c r="E1169" s="134">
        <v>3374</v>
      </c>
      <c r="F1169" s="135">
        <v>29.63841138115</v>
      </c>
    </row>
    <row r="1170" spans="1:6" ht="15" customHeight="1">
      <c r="A1170" s="130" t="s">
        <v>2499</v>
      </c>
      <c r="B1170" s="130" t="s">
        <v>2500</v>
      </c>
      <c r="C1170" s="130" t="s">
        <v>94</v>
      </c>
      <c r="D1170" s="129">
        <v>2</v>
      </c>
      <c r="E1170" s="134">
        <v>3113</v>
      </c>
      <c r="F1170" s="135">
        <v>64.246707356247995</v>
      </c>
    </row>
    <row r="1171" spans="1:6" ht="15" customHeight="1">
      <c r="A1171" s="130" t="s">
        <v>2501</v>
      </c>
      <c r="B1171" s="130" t="s">
        <v>2502</v>
      </c>
      <c r="C1171" s="130" t="s">
        <v>94</v>
      </c>
      <c r="D1171" s="129">
        <v>9</v>
      </c>
      <c r="E1171" s="134">
        <v>6700</v>
      </c>
      <c r="F1171" s="135">
        <v>134.328358208955</v>
      </c>
    </row>
    <row r="1172" spans="1:6" ht="15" customHeight="1">
      <c r="A1172" s="130" t="s">
        <v>2503</v>
      </c>
      <c r="B1172" s="130" t="s">
        <v>2504</v>
      </c>
      <c r="C1172" s="130" t="s">
        <v>94</v>
      </c>
      <c r="D1172" s="129">
        <v>3</v>
      </c>
      <c r="E1172" s="134">
        <v>7784</v>
      </c>
      <c r="F1172" s="135">
        <v>38.540596094552903</v>
      </c>
    </row>
    <row r="1173" spans="1:6" ht="15" customHeight="1">
      <c r="A1173" s="130" t="s">
        <v>2505</v>
      </c>
      <c r="B1173" s="130" t="s">
        <v>2506</v>
      </c>
      <c r="C1173" s="130" t="s">
        <v>94</v>
      </c>
      <c r="D1173" s="129">
        <v>3</v>
      </c>
      <c r="E1173" s="134">
        <v>6321</v>
      </c>
      <c r="F1173" s="135">
        <v>47.460844803037503</v>
      </c>
    </row>
    <row r="1174" spans="1:6" ht="15" customHeight="1">
      <c r="A1174" s="130" t="s">
        <v>2507</v>
      </c>
      <c r="B1174" s="130" t="s">
        <v>2508</v>
      </c>
      <c r="C1174" s="130" t="s">
        <v>94</v>
      </c>
      <c r="D1174" s="129">
        <v>2</v>
      </c>
      <c r="E1174" s="134">
        <v>4127</v>
      </c>
      <c r="F1174" s="135">
        <v>48.4613520717228</v>
      </c>
    </row>
    <row r="1175" spans="1:6" ht="15" customHeight="1">
      <c r="A1175" s="130" t="s">
        <v>2509</v>
      </c>
      <c r="B1175" s="130" t="s">
        <v>2510</v>
      </c>
      <c r="C1175" s="130" t="s">
        <v>94</v>
      </c>
      <c r="D1175" s="129">
        <v>9</v>
      </c>
      <c r="E1175" s="134">
        <v>4605</v>
      </c>
      <c r="F1175" s="135">
        <v>195.439739413681</v>
      </c>
    </row>
    <row r="1176" spans="1:6" ht="15" customHeight="1">
      <c r="A1176" s="130" t="s">
        <v>2511</v>
      </c>
      <c r="B1176" s="130" t="s">
        <v>2512</v>
      </c>
      <c r="C1176" s="130" t="s">
        <v>94</v>
      </c>
      <c r="D1176" s="129">
        <v>2</v>
      </c>
      <c r="E1176" s="134">
        <v>3793</v>
      </c>
      <c r="F1176" s="135">
        <v>52.728710783021398</v>
      </c>
    </row>
    <row r="1177" spans="1:6" ht="15" customHeight="1">
      <c r="A1177" s="130" t="s">
        <v>2513</v>
      </c>
      <c r="B1177" s="130" t="s">
        <v>2514</v>
      </c>
      <c r="C1177" s="130" t="s">
        <v>94</v>
      </c>
      <c r="D1177" s="129">
        <v>4</v>
      </c>
      <c r="E1177" s="134">
        <v>5590</v>
      </c>
      <c r="F1177" s="135">
        <v>71.556350626118103</v>
      </c>
    </row>
    <row r="1178" spans="1:6" ht="15" customHeight="1">
      <c r="A1178" s="130" t="s">
        <v>2515</v>
      </c>
      <c r="B1178" s="130" t="s">
        <v>2516</v>
      </c>
      <c r="C1178" s="130" t="s">
        <v>94</v>
      </c>
      <c r="D1178" s="129">
        <v>6</v>
      </c>
      <c r="E1178" s="134">
        <v>3448</v>
      </c>
      <c r="F1178" s="135">
        <v>174.01392111368901</v>
      </c>
    </row>
    <row r="1179" spans="1:6" ht="15" customHeight="1">
      <c r="A1179" s="130" t="s">
        <v>2517</v>
      </c>
      <c r="B1179" s="130" t="s">
        <v>2518</v>
      </c>
      <c r="C1179" s="130" t="s">
        <v>94</v>
      </c>
      <c r="D1179" s="129">
        <v>14</v>
      </c>
      <c r="E1179" s="134">
        <v>3501</v>
      </c>
      <c r="F1179" s="135">
        <v>399.885746929449</v>
      </c>
    </row>
    <row r="1180" spans="1:6" ht="15" customHeight="1">
      <c r="A1180" s="130" t="s">
        <v>2519</v>
      </c>
      <c r="B1180" s="130" t="s">
        <v>2520</v>
      </c>
      <c r="C1180" s="130" t="s">
        <v>94</v>
      </c>
      <c r="D1180" s="129">
        <v>5</v>
      </c>
      <c r="E1180" s="134">
        <v>3308</v>
      </c>
      <c r="F1180" s="135">
        <v>151.14873035066501</v>
      </c>
    </row>
    <row r="1181" spans="1:6" ht="15" customHeight="1">
      <c r="A1181" s="130" t="s">
        <v>2521</v>
      </c>
      <c r="B1181" s="130" t="s">
        <v>2522</v>
      </c>
      <c r="C1181" s="130" t="s">
        <v>94</v>
      </c>
      <c r="D1181" s="129">
        <v>2</v>
      </c>
      <c r="E1181" s="134">
        <v>3031</v>
      </c>
      <c r="F1181" s="135">
        <v>65.984823490597194</v>
      </c>
    </row>
    <row r="1182" spans="1:6" ht="15" customHeight="1">
      <c r="A1182" s="130" t="s">
        <v>2523</v>
      </c>
      <c r="B1182" s="130" t="s">
        <v>2524</v>
      </c>
      <c r="C1182" s="130" t="s">
        <v>94</v>
      </c>
      <c r="D1182" s="129">
        <v>1</v>
      </c>
      <c r="E1182" s="134">
        <v>2795</v>
      </c>
      <c r="F1182" s="135">
        <v>35.778175313059002</v>
      </c>
    </row>
    <row r="1183" spans="1:6" ht="15" customHeight="1">
      <c r="A1183" s="130" t="s">
        <v>2525</v>
      </c>
      <c r="B1183" s="130" t="s">
        <v>2526</v>
      </c>
      <c r="C1183" s="130" t="s">
        <v>94</v>
      </c>
      <c r="D1183" s="129">
        <v>1</v>
      </c>
      <c r="E1183" s="134">
        <v>3753</v>
      </c>
      <c r="F1183" s="135">
        <v>26.645350386357599</v>
      </c>
    </row>
    <row r="1184" spans="1:6" ht="15" customHeight="1">
      <c r="A1184" s="130" t="s">
        <v>2527</v>
      </c>
      <c r="B1184" s="130" t="s">
        <v>2528</v>
      </c>
      <c r="C1184" s="130" t="s">
        <v>94</v>
      </c>
      <c r="D1184" s="129">
        <v>5</v>
      </c>
      <c r="E1184" s="134">
        <v>4358</v>
      </c>
      <c r="F1184" s="135">
        <v>114.731528223956</v>
      </c>
    </row>
    <row r="1185" spans="1:6" ht="15" customHeight="1">
      <c r="A1185" s="130" t="s">
        <v>2529</v>
      </c>
      <c r="B1185" s="130" t="s">
        <v>2530</v>
      </c>
      <c r="C1185" s="130" t="s">
        <v>94</v>
      </c>
      <c r="D1185" s="129">
        <v>5</v>
      </c>
      <c r="E1185" s="134">
        <v>4542</v>
      </c>
      <c r="F1185" s="135">
        <v>110.083663584324</v>
      </c>
    </row>
    <row r="1186" spans="1:6" ht="15" customHeight="1">
      <c r="A1186" s="130" t="s">
        <v>2531</v>
      </c>
      <c r="B1186" s="130" t="s">
        <v>2532</v>
      </c>
      <c r="C1186" s="130" t="s">
        <v>94</v>
      </c>
      <c r="D1186" s="129">
        <v>21</v>
      </c>
      <c r="E1186" s="134">
        <v>7404</v>
      </c>
      <c r="F1186" s="135">
        <v>283.63047001620799</v>
      </c>
    </row>
    <row r="1187" spans="1:6" ht="15" customHeight="1">
      <c r="A1187" s="130" t="s">
        <v>2533</v>
      </c>
      <c r="B1187" s="130" t="s">
        <v>2534</v>
      </c>
      <c r="C1187" s="130" t="s">
        <v>94</v>
      </c>
      <c r="D1187" s="129">
        <v>1</v>
      </c>
      <c r="E1187" s="134">
        <v>3543</v>
      </c>
      <c r="F1187" s="135">
        <v>28.224668360146801</v>
      </c>
    </row>
    <row r="1188" spans="1:6" ht="15" customHeight="1">
      <c r="A1188" s="130" t="s">
        <v>2535</v>
      </c>
      <c r="B1188" s="130" t="s">
        <v>2536</v>
      </c>
      <c r="C1188" s="130" t="s">
        <v>94</v>
      </c>
      <c r="D1188" s="129">
        <v>5</v>
      </c>
      <c r="E1188" s="134">
        <v>3717</v>
      </c>
      <c r="F1188" s="135">
        <v>134.517083669626</v>
      </c>
    </row>
    <row r="1189" spans="1:6" ht="15" customHeight="1">
      <c r="A1189" s="130" t="s">
        <v>2537</v>
      </c>
      <c r="B1189" s="130" t="s">
        <v>2538</v>
      </c>
      <c r="C1189" s="130" t="s">
        <v>94</v>
      </c>
      <c r="D1189" s="129">
        <v>6</v>
      </c>
      <c r="E1189" s="134">
        <v>4101</v>
      </c>
      <c r="F1189" s="135">
        <v>146.30577907827401</v>
      </c>
    </row>
    <row r="1190" spans="1:6" ht="15" customHeight="1">
      <c r="A1190" s="130" t="s">
        <v>2539</v>
      </c>
      <c r="B1190" s="130" t="s">
        <v>2540</v>
      </c>
      <c r="C1190" s="130" t="s">
        <v>94</v>
      </c>
      <c r="D1190" s="129">
        <v>3</v>
      </c>
      <c r="E1190" s="134">
        <v>4820</v>
      </c>
      <c r="F1190" s="135">
        <v>62.240663900415001</v>
      </c>
    </row>
    <row r="1191" spans="1:6" ht="15" customHeight="1">
      <c r="A1191" s="130" t="s">
        <v>2541</v>
      </c>
      <c r="B1191" s="130" t="s">
        <v>2542</v>
      </c>
      <c r="C1191" s="130" t="s">
        <v>94</v>
      </c>
      <c r="D1191" s="129">
        <v>6</v>
      </c>
      <c r="E1191" s="134">
        <v>4424</v>
      </c>
      <c r="F1191" s="135">
        <v>135.62386980108499</v>
      </c>
    </row>
    <row r="1192" spans="1:6" ht="15" customHeight="1">
      <c r="A1192" s="130" t="s">
        <v>2543</v>
      </c>
      <c r="B1192" s="130" t="s">
        <v>2544</v>
      </c>
      <c r="C1192" s="130" t="s">
        <v>94</v>
      </c>
      <c r="D1192" s="129">
        <v>3</v>
      </c>
      <c r="E1192" s="134">
        <v>3092</v>
      </c>
      <c r="F1192" s="135">
        <v>97.024579560155303</v>
      </c>
    </row>
    <row r="1193" spans="1:6" ht="15" customHeight="1">
      <c r="A1193" s="130" t="s">
        <v>2545</v>
      </c>
      <c r="B1193" s="130" t="s">
        <v>2546</v>
      </c>
      <c r="C1193" s="130" t="s">
        <v>94</v>
      </c>
      <c r="D1193" s="129">
        <v>3</v>
      </c>
      <c r="E1193" s="134">
        <v>2952</v>
      </c>
      <c r="F1193" s="135">
        <v>101.626016260163</v>
      </c>
    </row>
    <row r="1194" spans="1:6" ht="15" customHeight="1">
      <c r="A1194" s="130" t="s">
        <v>2547</v>
      </c>
      <c r="B1194" s="130" t="s">
        <v>2548</v>
      </c>
      <c r="C1194" s="130" t="s">
        <v>94</v>
      </c>
      <c r="D1194" s="129">
        <v>0</v>
      </c>
      <c r="E1194" s="134">
        <v>2628</v>
      </c>
      <c r="F1194" s="135">
        <v>0</v>
      </c>
    </row>
    <row r="1195" spans="1:6" ht="15" customHeight="1">
      <c r="A1195" s="130" t="s">
        <v>2549</v>
      </c>
      <c r="B1195" s="130" t="s">
        <v>2550</v>
      </c>
      <c r="C1195" s="130" t="s">
        <v>94</v>
      </c>
      <c r="D1195" s="129">
        <v>0</v>
      </c>
      <c r="E1195" s="134">
        <v>4009</v>
      </c>
      <c r="F1195" s="135">
        <v>0</v>
      </c>
    </row>
    <row r="1196" spans="1:6" ht="15" customHeight="1">
      <c r="A1196" s="130" t="s">
        <v>2551</v>
      </c>
      <c r="B1196" s="130" t="s">
        <v>2552</v>
      </c>
      <c r="C1196" s="130" t="s">
        <v>94</v>
      </c>
      <c r="D1196" s="129">
        <v>0</v>
      </c>
      <c r="E1196" s="134">
        <v>4246</v>
      </c>
      <c r="F1196" s="135">
        <v>0</v>
      </c>
    </row>
    <row r="1197" spans="1:6" ht="15" customHeight="1">
      <c r="A1197" s="130" t="s">
        <v>2553</v>
      </c>
      <c r="B1197" s="130" t="s">
        <v>2554</v>
      </c>
      <c r="C1197" s="130" t="s">
        <v>94</v>
      </c>
      <c r="D1197" s="129">
        <v>5</v>
      </c>
      <c r="E1197" s="134">
        <v>3797</v>
      </c>
      <c r="F1197" s="135">
        <v>131.682907558599</v>
      </c>
    </row>
    <row r="1198" spans="1:6" ht="15" customHeight="1">
      <c r="A1198" s="130" t="s">
        <v>2555</v>
      </c>
      <c r="B1198" s="130" t="s">
        <v>2556</v>
      </c>
      <c r="C1198" s="130" t="s">
        <v>94</v>
      </c>
      <c r="D1198" s="129">
        <v>3</v>
      </c>
      <c r="E1198" s="134">
        <v>2616</v>
      </c>
      <c r="F1198" s="135">
        <v>114.678899082569</v>
      </c>
    </row>
    <row r="1199" spans="1:6" ht="15" customHeight="1">
      <c r="A1199" s="130" t="s">
        <v>2557</v>
      </c>
      <c r="B1199" s="130" t="s">
        <v>2558</v>
      </c>
      <c r="C1199" s="130" t="s">
        <v>94</v>
      </c>
      <c r="D1199" s="129">
        <v>12</v>
      </c>
      <c r="E1199" s="134">
        <v>5375</v>
      </c>
      <c r="F1199" s="135">
        <v>223.255813953488</v>
      </c>
    </row>
    <row r="1200" spans="1:6" ht="15" customHeight="1">
      <c r="A1200" s="130" t="s">
        <v>2559</v>
      </c>
      <c r="B1200" s="130" t="s">
        <v>2560</v>
      </c>
      <c r="C1200" s="130" t="s">
        <v>94</v>
      </c>
      <c r="D1200" s="129">
        <v>24</v>
      </c>
      <c r="E1200" s="134">
        <v>4034</v>
      </c>
      <c r="F1200" s="135">
        <v>594.94298463064001</v>
      </c>
    </row>
    <row r="1201" spans="1:6" ht="15" customHeight="1">
      <c r="A1201" s="130" t="s">
        <v>2561</v>
      </c>
      <c r="B1201" s="130" t="s">
        <v>2562</v>
      </c>
      <c r="C1201" s="130" t="s">
        <v>94</v>
      </c>
      <c r="D1201" s="129">
        <v>6</v>
      </c>
      <c r="E1201" s="134">
        <v>3048</v>
      </c>
      <c r="F1201" s="135">
        <v>196.85039370078701</v>
      </c>
    </row>
    <row r="1202" spans="1:6" ht="15" customHeight="1">
      <c r="A1202" s="130" t="s">
        <v>2563</v>
      </c>
      <c r="B1202" s="130" t="s">
        <v>2564</v>
      </c>
      <c r="C1202" s="130" t="s">
        <v>94</v>
      </c>
      <c r="D1202" s="129">
        <v>1</v>
      </c>
      <c r="E1202" s="134">
        <v>4156</v>
      </c>
      <c r="F1202" s="135">
        <v>24.0615976900866</v>
      </c>
    </row>
    <row r="1203" spans="1:6" ht="15" customHeight="1">
      <c r="A1203" s="130" t="s">
        <v>2565</v>
      </c>
      <c r="B1203" s="130" t="s">
        <v>2566</v>
      </c>
      <c r="C1203" s="130" t="s">
        <v>94</v>
      </c>
      <c r="D1203" s="129">
        <v>12</v>
      </c>
      <c r="E1203" s="134">
        <v>3453</v>
      </c>
      <c r="F1203" s="135">
        <v>347.523892267593</v>
      </c>
    </row>
    <row r="1204" spans="1:6" ht="15" customHeight="1">
      <c r="A1204" s="130" t="s">
        <v>2567</v>
      </c>
      <c r="B1204" s="130" t="s">
        <v>2568</v>
      </c>
      <c r="C1204" s="130" t="s">
        <v>94</v>
      </c>
      <c r="D1204" s="129">
        <v>3</v>
      </c>
      <c r="E1204" s="134">
        <v>3582</v>
      </c>
      <c r="F1204" s="135">
        <v>83.752093802345101</v>
      </c>
    </row>
    <row r="1205" spans="1:6" ht="15" customHeight="1">
      <c r="A1205" s="130" t="s">
        <v>2569</v>
      </c>
      <c r="B1205" s="130" t="s">
        <v>2570</v>
      </c>
      <c r="C1205" s="130" t="s">
        <v>94</v>
      </c>
      <c r="D1205" s="129">
        <v>2</v>
      </c>
      <c r="E1205" s="134">
        <v>3914</v>
      </c>
      <c r="F1205" s="135">
        <v>51.0986203372509</v>
      </c>
    </row>
    <row r="1206" spans="1:6" ht="15" customHeight="1">
      <c r="A1206" s="130" t="s">
        <v>2571</v>
      </c>
      <c r="B1206" s="130" t="s">
        <v>2572</v>
      </c>
      <c r="C1206" s="130" t="s">
        <v>95</v>
      </c>
      <c r="D1206" s="129">
        <v>12</v>
      </c>
      <c r="E1206" s="134">
        <v>5473</v>
      </c>
      <c r="F1206" s="135">
        <v>219.25817650283199</v>
      </c>
    </row>
    <row r="1207" spans="1:6" ht="15" customHeight="1">
      <c r="A1207" s="130" t="s">
        <v>2573</v>
      </c>
      <c r="B1207" s="130" t="s">
        <v>2574</v>
      </c>
      <c r="C1207" s="130" t="s">
        <v>95</v>
      </c>
      <c r="D1207" s="129">
        <v>1</v>
      </c>
      <c r="E1207" s="134">
        <v>4493</v>
      </c>
      <c r="F1207" s="135">
        <v>22.256843979523701</v>
      </c>
    </row>
    <row r="1208" spans="1:6" ht="15" customHeight="1">
      <c r="A1208" s="130" t="s">
        <v>2575</v>
      </c>
      <c r="B1208" s="130" t="s">
        <v>2576</v>
      </c>
      <c r="C1208" s="130" t="s">
        <v>95</v>
      </c>
      <c r="D1208" s="129">
        <v>0</v>
      </c>
      <c r="E1208" s="134">
        <v>3197</v>
      </c>
      <c r="F1208" s="135">
        <v>0</v>
      </c>
    </row>
    <row r="1209" spans="1:6" ht="15" customHeight="1">
      <c r="A1209" s="130" t="s">
        <v>2577</v>
      </c>
      <c r="B1209" s="130" t="s">
        <v>2578</v>
      </c>
      <c r="C1209" s="130" t="s">
        <v>95</v>
      </c>
      <c r="D1209" s="129">
        <v>4</v>
      </c>
      <c r="E1209" s="134">
        <v>3804</v>
      </c>
      <c r="F1209" s="135">
        <v>105.15247108307</v>
      </c>
    </row>
    <row r="1210" spans="1:6" ht="15" customHeight="1">
      <c r="A1210" s="130" t="s">
        <v>2579</v>
      </c>
      <c r="B1210" s="130" t="s">
        <v>2580</v>
      </c>
      <c r="C1210" s="130" t="s">
        <v>95</v>
      </c>
      <c r="D1210" s="129">
        <v>2</v>
      </c>
      <c r="E1210" s="134">
        <v>3113</v>
      </c>
      <c r="F1210" s="135">
        <v>64.246707356247995</v>
      </c>
    </row>
    <row r="1211" spans="1:6" ht="15" customHeight="1">
      <c r="A1211" s="130" t="s">
        <v>2581</v>
      </c>
      <c r="B1211" s="130" t="s">
        <v>2582</v>
      </c>
      <c r="C1211" s="130" t="s">
        <v>95</v>
      </c>
      <c r="D1211" s="129">
        <v>1</v>
      </c>
      <c r="E1211" s="134">
        <v>2724</v>
      </c>
      <c r="F1211" s="135">
        <v>36.7107195301028</v>
      </c>
    </row>
    <row r="1212" spans="1:6" ht="15" customHeight="1">
      <c r="A1212" s="130" t="s">
        <v>2583</v>
      </c>
      <c r="B1212" s="130" t="s">
        <v>2584</v>
      </c>
      <c r="C1212" s="130" t="s">
        <v>95</v>
      </c>
      <c r="D1212" s="129">
        <v>2</v>
      </c>
      <c r="E1212" s="134">
        <v>2852</v>
      </c>
      <c r="F1212" s="135">
        <v>70.126227208976204</v>
      </c>
    </row>
    <row r="1213" spans="1:6" ht="15" customHeight="1">
      <c r="A1213" s="130" t="s">
        <v>2585</v>
      </c>
      <c r="B1213" s="130" t="s">
        <v>2586</v>
      </c>
      <c r="C1213" s="130" t="s">
        <v>95</v>
      </c>
      <c r="D1213" s="129">
        <v>4</v>
      </c>
      <c r="E1213" s="134">
        <v>3369</v>
      </c>
      <c r="F1213" s="135">
        <v>118.729593351143</v>
      </c>
    </row>
    <row r="1214" spans="1:6" ht="15" customHeight="1">
      <c r="A1214" s="130" t="s">
        <v>2587</v>
      </c>
      <c r="B1214" s="130" t="s">
        <v>2588</v>
      </c>
      <c r="C1214" s="130" t="s">
        <v>95</v>
      </c>
      <c r="D1214" s="129">
        <v>2</v>
      </c>
      <c r="E1214" s="134">
        <v>3406</v>
      </c>
      <c r="F1214" s="135">
        <v>58.7199060481503</v>
      </c>
    </row>
    <row r="1215" spans="1:6" ht="15" customHeight="1">
      <c r="A1215" s="130" t="s">
        <v>2589</v>
      </c>
      <c r="B1215" s="130" t="s">
        <v>2590</v>
      </c>
      <c r="C1215" s="130" t="s">
        <v>95</v>
      </c>
      <c r="D1215" s="129">
        <v>2</v>
      </c>
      <c r="E1215" s="134">
        <v>5364</v>
      </c>
      <c r="F1215" s="135">
        <v>37.285607755406403</v>
      </c>
    </row>
    <row r="1216" spans="1:6" ht="15" customHeight="1">
      <c r="A1216" s="130" t="s">
        <v>2591</v>
      </c>
      <c r="B1216" s="130" t="s">
        <v>2592</v>
      </c>
      <c r="C1216" s="130" t="s">
        <v>95</v>
      </c>
      <c r="D1216" s="129">
        <v>2</v>
      </c>
      <c r="E1216" s="134">
        <v>4027</v>
      </c>
      <c r="F1216" s="135">
        <v>49.664762850757398</v>
      </c>
    </row>
    <row r="1217" spans="1:6" ht="15" customHeight="1">
      <c r="A1217" s="130" t="s">
        <v>2593</v>
      </c>
      <c r="B1217" s="130" t="s">
        <v>2594</v>
      </c>
      <c r="C1217" s="130" t="s">
        <v>95</v>
      </c>
      <c r="D1217" s="129">
        <v>4</v>
      </c>
      <c r="E1217" s="134">
        <v>4230</v>
      </c>
      <c r="F1217" s="135">
        <v>94.562647754137103</v>
      </c>
    </row>
    <row r="1218" spans="1:6" ht="15" customHeight="1">
      <c r="A1218" s="130" t="s">
        <v>2595</v>
      </c>
      <c r="B1218" s="130" t="s">
        <v>2596</v>
      </c>
      <c r="C1218" s="130" t="s">
        <v>95</v>
      </c>
      <c r="D1218" s="129">
        <v>1</v>
      </c>
      <c r="E1218" s="134">
        <v>2483</v>
      </c>
      <c r="F1218" s="135">
        <v>40.273862263391102</v>
      </c>
    </row>
    <row r="1219" spans="1:6" ht="15" customHeight="1">
      <c r="A1219" s="130" t="s">
        <v>2597</v>
      </c>
      <c r="B1219" s="130" t="s">
        <v>601</v>
      </c>
      <c r="C1219" s="130" t="s">
        <v>95</v>
      </c>
      <c r="D1219" s="129">
        <v>0</v>
      </c>
      <c r="E1219" s="134">
        <v>3805</v>
      </c>
      <c r="F1219" s="135">
        <v>0</v>
      </c>
    </row>
    <row r="1220" spans="1:6" ht="15" customHeight="1">
      <c r="A1220" s="130" t="s">
        <v>2598</v>
      </c>
      <c r="B1220" s="130" t="s">
        <v>2599</v>
      </c>
      <c r="C1220" s="130" t="s">
        <v>95</v>
      </c>
      <c r="D1220" s="129">
        <v>6</v>
      </c>
      <c r="E1220" s="134">
        <v>3609</v>
      </c>
      <c r="F1220" s="135">
        <v>166.251039068994</v>
      </c>
    </row>
    <row r="1221" spans="1:6" ht="15" customHeight="1">
      <c r="A1221" s="130" t="s">
        <v>2600</v>
      </c>
      <c r="B1221" s="130" t="s">
        <v>2601</v>
      </c>
      <c r="C1221" s="130" t="s">
        <v>95</v>
      </c>
      <c r="D1221" s="129">
        <v>0</v>
      </c>
      <c r="E1221" s="134">
        <v>3265</v>
      </c>
      <c r="F1221" s="135">
        <v>0</v>
      </c>
    </row>
    <row r="1222" spans="1:6" ht="15" customHeight="1">
      <c r="A1222" s="130" t="s">
        <v>2602</v>
      </c>
      <c r="B1222" s="130" t="s">
        <v>2603</v>
      </c>
      <c r="C1222" s="130" t="s">
        <v>95</v>
      </c>
      <c r="D1222" s="129">
        <v>0</v>
      </c>
      <c r="E1222" s="134">
        <v>2852</v>
      </c>
      <c r="F1222" s="135">
        <v>0</v>
      </c>
    </row>
    <row r="1223" spans="1:6" ht="15" customHeight="1">
      <c r="A1223" s="130" t="s">
        <v>2604</v>
      </c>
      <c r="B1223" s="130" t="s">
        <v>2605</v>
      </c>
      <c r="C1223" s="130" t="s">
        <v>95</v>
      </c>
      <c r="D1223" s="129">
        <v>3</v>
      </c>
      <c r="E1223" s="134">
        <v>7129</v>
      </c>
      <c r="F1223" s="135">
        <v>42.081638378454201</v>
      </c>
    </row>
    <row r="1224" spans="1:6" ht="15" customHeight="1">
      <c r="A1224" s="130" t="s">
        <v>2606</v>
      </c>
      <c r="B1224" s="130" t="s">
        <v>2607</v>
      </c>
      <c r="C1224" s="130" t="s">
        <v>95</v>
      </c>
      <c r="D1224" s="129">
        <v>1</v>
      </c>
      <c r="E1224" s="134">
        <v>2945</v>
      </c>
      <c r="F1224" s="135">
        <v>33.955857385399</v>
      </c>
    </row>
    <row r="1225" spans="1:6" ht="15" customHeight="1">
      <c r="A1225" s="130" t="s">
        <v>2608</v>
      </c>
      <c r="B1225" s="130" t="s">
        <v>2609</v>
      </c>
      <c r="C1225" s="130" t="s">
        <v>95</v>
      </c>
      <c r="D1225" s="129">
        <v>0</v>
      </c>
      <c r="E1225" s="134">
        <v>5581</v>
      </c>
      <c r="F1225" s="135">
        <v>0</v>
      </c>
    </row>
    <row r="1226" spans="1:6" ht="15" customHeight="1">
      <c r="A1226" s="130" t="s">
        <v>2610</v>
      </c>
      <c r="B1226" s="130" t="s">
        <v>2611</v>
      </c>
      <c r="C1226" s="130" t="s">
        <v>95</v>
      </c>
      <c r="D1226" s="129">
        <v>5</v>
      </c>
      <c r="E1226" s="134">
        <v>4465</v>
      </c>
      <c r="F1226" s="135">
        <v>111.982082866741</v>
      </c>
    </row>
    <row r="1227" spans="1:6" ht="15" customHeight="1">
      <c r="A1227" s="130" t="s">
        <v>2612</v>
      </c>
      <c r="B1227" s="130" t="s">
        <v>2613</v>
      </c>
      <c r="C1227" s="130" t="s">
        <v>95</v>
      </c>
      <c r="D1227" s="129">
        <v>1</v>
      </c>
      <c r="E1227" s="134">
        <v>5110</v>
      </c>
      <c r="F1227" s="135">
        <v>19.5694716242661</v>
      </c>
    </row>
    <row r="1228" spans="1:6" ht="15" customHeight="1">
      <c r="A1228" s="130" t="s">
        <v>2614</v>
      </c>
      <c r="B1228" s="130" t="s">
        <v>2615</v>
      </c>
      <c r="C1228" s="130" t="s">
        <v>95</v>
      </c>
      <c r="D1228" s="129">
        <v>1</v>
      </c>
      <c r="E1228" s="134">
        <v>3705</v>
      </c>
      <c r="F1228" s="135">
        <v>26.9905533063428</v>
      </c>
    </row>
    <row r="1229" spans="1:6" ht="15" customHeight="1">
      <c r="A1229" s="130" t="s">
        <v>2616</v>
      </c>
      <c r="B1229" s="130" t="s">
        <v>84</v>
      </c>
      <c r="C1229" s="130" t="s">
        <v>95</v>
      </c>
      <c r="D1229" s="129">
        <v>1</v>
      </c>
      <c r="E1229" s="134">
        <v>3209</v>
      </c>
      <c r="F1229" s="135">
        <v>31.162355874104101</v>
      </c>
    </row>
    <row r="1230" spans="1:6" ht="15" customHeight="1">
      <c r="A1230" s="130" t="s">
        <v>2617</v>
      </c>
      <c r="B1230" s="130" t="s">
        <v>773</v>
      </c>
      <c r="C1230" s="130" t="s">
        <v>96</v>
      </c>
      <c r="D1230" s="129">
        <v>1</v>
      </c>
      <c r="E1230" s="134">
        <v>3876</v>
      </c>
      <c r="F1230" s="135">
        <v>25.799793601651199</v>
      </c>
    </row>
    <row r="1231" spans="1:6" ht="15" customHeight="1">
      <c r="A1231" s="130" t="s">
        <v>2618</v>
      </c>
      <c r="B1231" s="130" t="s">
        <v>775</v>
      </c>
      <c r="C1231" s="130" t="s">
        <v>96</v>
      </c>
      <c r="D1231" s="129">
        <v>22</v>
      </c>
      <c r="E1231" s="134">
        <v>4656</v>
      </c>
      <c r="F1231" s="135">
        <v>472.50859106529202</v>
      </c>
    </row>
    <row r="1232" spans="1:6" ht="15" customHeight="1">
      <c r="A1232" s="130" t="s">
        <v>2619</v>
      </c>
      <c r="B1232" s="130" t="s">
        <v>777</v>
      </c>
      <c r="C1232" s="130" t="s">
        <v>96</v>
      </c>
      <c r="D1232" s="129">
        <v>5</v>
      </c>
      <c r="E1232" s="134">
        <v>5520</v>
      </c>
      <c r="F1232" s="135">
        <v>90.579710144927603</v>
      </c>
    </row>
    <row r="1233" spans="1:6" ht="15" customHeight="1">
      <c r="A1233" s="130" t="s">
        <v>2620</v>
      </c>
      <c r="B1233" s="130" t="s">
        <v>779</v>
      </c>
      <c r="C1233" s="130" t="s">
        <v>96</v>
      </c>
      <c r="D1233" s="129">
        <v>3</v>
      </c>
      <c r="E1233" s="134">
        <v>4504</v>
      </c>
      <c r="F1233" s="135">
        <v>66.607460035523999</v>
      </c>
    </row>
    <row r="1234" spans="1:6" ht="15" customHeight="1">
      <c r="A1234" s="130" t="s">
        <v>2621</v>
      </c>
      <c r="B1234" s="130" t="s">
        <v>781</v>
      </c>
      <c r="C1234" s="130" t="s">
        <v>96</v>
      </c>
      <c r="D1234" s="129">
        <v>3</v>
      </c>
      <c r="E1234" s="134">
        <v>3531</v>
      </c>
      <c r="F1234" s="135">
        <v>84.961767204757905</v>
      </c>
    </row>
    <row r="1235" spans="1:6" ht="15" customHeight="1">
      <c r="A1235" s="130" t="s">
        <v>2622</v>
      </c>
      <c r="B1235" s="130" t="s">
        <v>783</v>
      </c>
      <c r="C1235" s="130" t="s">
        <v>96</v>
      </c>
      <c r="D1235" s="129">
        <v>2</v>
      </c>
      <c r="E1235" s="134">
        <v>5140</v>
      </c>
      <c r="F1235" s="135">
        <v>38.910505836575901</v>
      </c>
    </row>
    <row r="1236" spans="1:6" ht="15" customHeight="1">
      <c r="A1236" s="130" t="s">
        <v>2623</v>
      </c>
      <c r="B1236" s="130" t="s">
        <v>785</v>
      </c>
      <c r="C1236" s="130" t="s">
        <v>96</v>
      </c>
      <c r="D1236" s="129">
        <v>8</v>
      </c>
      <c r="E1236" s="134">
        <v>4367</v>
      </c>
      <c r="F1236" s="135">
        <v>183.19212273872199</v>
      </c>
    </row>
    <row r="1237" spans="1:6" ht="15" customHeight="1">
      <c r="A1237" s="130" t="s">
        <v>2624</v>
      </c>
      <c r="B1237" s="130" t="s">
        <v>787</v>
      </c>
      <c r="C1237" s="130" t="s">
        <v>96</v>
      </c>
      <c r="D1237" s="129">
        <v>7</v>
      </c>
      <c r="E1237" s="134">
        <v>5438</v>
      </c>
      <c r="F1237" s="135">
        <v>128.72379551305599</v>
      </c>
    </row>
    <row r="1238" spans="1:6" ht="15" customHeight="1">
      <c r="A1238" s="130" t="s">
        <v>2625</v>
      </c>
      <c r="B1238" s="130" t="s">
        <v>789</v>
      </c>
      <c r="C1238" s="130" t="s">
        <v>96</v>
      </c>
      <c r="D1238" s="129">
        <v>3</v>
      </c>
      <c r="E1238" s="134">
        <v>4852</v>
      </c>
      <c r="F1238" s="135">
        <v>61.830173124484801</v>
      </c>
    </row>
    <row r="1239" spans="1:6" ht="15" customHeight="1">
      <c r="A1239" s="130" t="s">
        <v>2626</v>
      </c>
      <c r="B1239" s="130" t="s">
        <v>791</v>
      </c>
      <c r="C1239" s="130" t="s">
        <v>96</v>
      </c>
      <c r="D1239" s="129">
        <v>9</v>
      </c>
      <c r="E1239" s="134">
        <v>4247</v>
      </c>
      <c r="F1239" s="135">
        <v>211.914292441724</v>
      </c>
    </row>
    <row r="1240" spans="1:6" ht="15" customHeight="1">
      <c r="A1240" s="130" t="s">
        <v>2627</v>
      </c>
      <c r="B1240" s="130" t="s">
        <v>793</v>
      </c>
      <c r="C1240" s="130" t="s">
        <v>96</v>
      </c>
      <c r="D1240" s="129">
        <v>5</v>
      </c>
      <c r="E1240" s="134">
        <v>4877</v>
      </c>
      <c r="F1240" s="135">
        <v>102.522042239081</v>
      </c>
    </row>
    <row r="1241" spans="1:6" ht="15" customHeight="1">
      <c r="A1241" s="130" t="s">
        <v>2628</v>
      </c>
      <c r="B1241" s="130" t="s">
        <v>795</v>
      </c>
      <c r="C1241" s="130" t="s">
        <v>96</v>
      </c>
      <c r="D1241" s="129">
        <v>20</v>
      </c>
      <c r="E1241" s="134">
        <v>7055</v>
      </c>
      <c r="F1241" s="135">
        <v>283.48688873139599</v>
      </c>
    </row>
    <row r="1242" spans="1:6" ht="15" customHeight="1">
      <c r="A1242" s="130" t="s">
        <v>2629</v>
      </c>
      <c r="B1242" s="130" t="s">
        <v>797</v>
      </c>
      <c r="C1242" s="130" t="s">
        <v>96</v>
      </c>
      <c r="D1242" s="129">
        <v>0</v>
      </c>
      <c r="E1242" s="134">
        <v>5567</v>
      </c>
      <c r="F1242" s="135">
        <v>0</v>
      </c>
    </row>
    <row r="1243" spans="1:6" ht="15" customHeight="1">
      <c r="A1243" s="130" t="s">
        <v>2630</v>
      </c>
      <c r="B1243" s="130" t="s">
        <v>799</v>
      </c>
      <c r="C1243" s="130" t="s">
        <v>96</v>
      </c>
      <c r="D1243" s="129">
        <v>4</v>
      </c>
      <c r="E1243" s="134">
        <v>4999</v>
      </c>
      <c r="F1243" s="135">
        <v>80.0160032006401</v>
      </c>
    </row>
    <row r="1244" spans="1:6" ht="15" customHeight="1">
      <c r="A1244" s="130" t="s">
        <v>2631</v>
      </c>
      <c r="B1244" s="130" t="s">
        <v>801</v>
      </c>
      <c r="C1244" s="130" t="s">
        <v>96</v>
      </c>
      <c r="D1244" s="129">
        <v>2</v>
      </c>
      <c r="E1244" s="134">
        <v>5922</v>
      </c>
      <c r="F1244" s="135">
        <v>33.772374197906103</v>
      </c>
    </row>
    <row r="1245" spans="1:6" ht="15" customHeight="1">
      <c r="A1245" s="130" t="s">
        <v>2632</v>
      </c>
      <c r="B1245" s="130" t="s">
        <v>803</v>
      </c>
      <c r="C1245" s="130" t="s">
        <v>96</v>
      </c>
      <c r="D1245" s="129">
        <v>18</v>
      </c>
      <c r="E1245" s="134">
        <v>4070</v>
      </c>
      <c r="F1245" s="135">
        <v>442.26044226044201</v>
      </c>
    </row>
    <row r="1246" spans="1:6" ht="15" customHeight="1">
      <c r="A1246" s="130" t="s">
        <v>2633</v>
      </c>
      <c r="B1246" s="130" t="s">
        <v>805</v>
      </c>
      <c r="C1246" s="130" t="s">
        <v>96</v>
      </c>
      <c r="D1246" s="129">
        <v>7</v>
      </c>
      <c r="E1246" s="134">
        <v>5888</v>
      </c>
      <c r="F1246" s="135">
        <v>118.88586956521701</v>
      </c>
    </row>
    <row r="1247" spans="1:6" ht="15" customHeight="1">
      <c r="A1247" s="130" t="s">
        <v>2634</v>
      </c>
      <c r="B1247" s="130" t="s">
        <v>807</v>
      </c>
      <c r="C1247" s="130" t="s">
        <v>96</v>
      </c>
      <c r="D1247" s="129">
        <v>6</v>
      </c>
      <c r="E1247" s="134">
        <v>4421</v>
      </c>
      <c r="F1247" s="135">
        <v>135.71590137977799</v>
      </c>
    </row>
    <row r="1248" spans="1:6" ht="15" customHeight="1">
      <c r="A1248" s="130" t="s">
        <v>2635</v>
      </c>
      <c r="B1248" s="130" t="s">
        <v>2636</v>
      </c>
      <c r="C1248" s="130" t="s">
        <v>97</v>
      </c>
      <c r="D1248" s="129">
        <v>2</v>
      </c>
      <c r="E1248" s="134">
        <v>4876</v>
      </c>
      <c r="F1248" s="135">
        <v>41.017227235438902</v>
      </c>
    </row>
    <row r="1249" spans="1:6" ht="15" customHeight="1">
      <c r="A1249" s="130" t="s">
        <v>2637</v>
      </c>
      <c r="B1249" s="130" t="s">
        <v>2638</v>
      </c>
      <c r="C1249" s="130" t="s">
        <v>97</v>
      </c>
      <c r="D1249" s="129">
        <v>3</v>
      </c>
      <c r="E1249" s="134">
        <v>4911</v>
      </c>
      <c r="F1249" s="135">
        <v>61.087354917532103</v>
      </c>
    </row>
    <row r="1250" spans="1:6" ht="15" customHeight="1">
      <c r="A1250" s="130" t="s">
        <v>2639</v>
      </c>
      <c r="B1250" s="130" t="s">
        <v>2640</v>
      </c>
      <c r="C1250" s="130" t="s">
        <v>97</v>
      </c>
      <c r="D1250" s="129">
        <v>9</v>
      </c>
      <c r="E1250" s="134">
        <v>5393</v>
      </c>
      <c r="F1250" s="135">
        <v>166.882996476915</v>
      </c>
    </row>
    <row r="1251" spans="1:6" ht="15" customHeight="1">
      <c r="A1251" s="130" t="s">
        <v>2641</v>
      </c>
      <c r="B1251" s="130" t="s">
        <v>2642</v>
      </c>
      <c r="C1251" s="130" t="s">
        <v>97</v>
      </c>
      <c r="D1251" s="129">
        <v>0</v>
      </c>
      <c r="E1251" s="134">
        <v>4787</v>
      </c>
      <c r="F1251" s="135">
        <v>0</v>
      </c>
    </row>
    <row r="1252" spans="1:6" ht="15" customHeight="1">
      <c r="A1252" s="130" t="s">
        <v>2643</v>
      </c>
      <c r="B1252" s="130" t="s">
        <v>2644</v>
      </c>
      <c r="C1252" s="130" t="s">
        <v>97</v>
      </c>
      <c r="D1252" s="129">
        <v>1</v>
      </c>
      <c r="E1252" s="134">
        <v>5270</v>
      </c>
      <c r="F1252" s="135">
        <v>18.9753320683112</v>
      </c>
    </row>
    <row r="1253" spans="1:6" ht="15" customHeight="1">
      <c r="A1253" s="130" t="s">
        <v>2645</v>
      </c>
      <c r="B1253" s="130" t="s">
        <v>2646</v>
      </c>
      <c r="C1253" s="130" t="s">
        <v>97</v>
      </c>
      <c r="D1253" s="129">
        <v>14</v>
      </c>
      <c r="E1253" s="134">
        <v>5549</v>
      </c>
      <c r="F1253" s="135">
        <v>252.297711299333</v>
      </c>
    </row>
    <row r="1254" spans="1:6" ht="15" customHeight="1">
      <c r="A1254" s="130" t="s">
        <v>2647</v>
      </c>
      <c r="B1254" s="130" t="s">
        <v>2648</v>
      </c>
      <c r="C1254" s="130" t="s">
        <v>97</v>
      </c>
      <c r="D1254" s="129">
        <v>0</v>
      </c>
      <c r="E1254" s="134">
        <v>5844</v>
      </c>
      <c r="F1254" s="135">
        <v>0</v>
      </c>
    </row>
    <row r="1255" spans="1:6" ht="15" customHeight="1">
      <c r="A1255" s="130" t="s">
        <v>2649</v>
      </c>
      <c r="B1255" s="130" t="s">
        <v>2650</v>
      </c>
      <c r="C1255" s="130" t="s">
        <v>97</v>
      </c>
      <c r="D1255" s="129">
        <v>1</v>
      </c>
      <c r="E1255" s="134">
        <v>6316</v>
      </c>
      <c r="F1255" s="135">
        <v>15.832805573147599</v>
      </c>
    </row>
    <row r="1256" spans="1:6" ht="15" customHeight="1">
      <c r="A1256" s="130" t="s">
        <v>2651</v>
      </c>
      <c r="B1256" s="130" t="s">
        <v>2652</v>
      </c>
      <c r="C1256" s="130" t="s">
        <v>97</v>
      </c>
      <c r="D1256" s="129">
        <v>0</v>
      </c>
      <c r="E1256" s="134">
        <v>2840</v>
      </c>
      <c r="F1256" s="135">
        <v>0</v>
      </c>
    </row>
    <row r="1257" spans="1:6" ht="15" customHeight="1">
      <c r="A1257" s="130" t="s">
        <v>2653</v>
      </c>
      <c r="B1257" s="130" t="s">
        <v>2654</v>
      </c>
      <c r="C1257" s="130" t="s">
        <v>97</v>
      </c>
      <c r="D1257" s="129">
        <v>5</v>
      </c>
      <c r="E1257" s="134">
        <v>5905</v>
      </c>
      <c r="F1257" s="135">
        <v>84.674005080440296</v>
      </c>
    </row>
    <row r="1258" spans="1:6" ht="15" customHeight="1">
      <c r="A1258" s="130" t="s">
        <v>2655</v>
      </c>
      <c r="B1258" s="130" t="s">
        <v>2656</v>
      </c>
      <c r="C1258" s="130" t="s">
        <v>97</v>
      </c>
      <c r="D1258" s="129">
        <v>2</v>
      </c>
      <c r="E1258" s="134">
        <v>4711</v>
      </c>
      <c r="F1258" s="135">
        <v>42.453831458289102</v>
      </c>
    </row>
    <row r="1259" spans="1:6" ht="15" customHeight="1">
      <c r="A1259" s="130" t="s">
        <v>2657</v>
      </c>
      <c r="B1259" s="130" t="s">
        <v>2658</v>
      </c>
      <c r="C1259" s="130" t="s">
        <v>97</v>
      </c>
      <c r="D1259" s="129">
        <v>10</v>
      </c>
      <c r="E1259" s="134">
        <v>5332</v>
      </c>
      <c r="F1259" s="135">
        <v>187.54688672168001</v>
      </c>
    </row>
    <row r="1260" spans="1:6" ht="15" customHeight="1">
      <c r="A1260" s="130" t="s">
        <v>2659</v>
      </c>
      <c r="B1260" s="130" t="s">
        <v>2012</v>
      </c>
      <c r="C1260" s="130" t="s">
        <v>97</v>
      </c>
      <c r="D1260" s="129">
        <v>1</v>
      </c>
      <c r="E1260" s="134">
        <v>4926</v>
      </c>
      <c r="F1260" s="135">
        <v>20.3004466098254</v>
      </c>
    </row>
    <row r="1261" spans="1:6" ht="15" customHeight="1">
      <c r="A1261" s="130" t="s">
        <v>2660</v>
      </c>
      <c r="B1261" s="130" t="s">
        <v>2661</v>
      </c>
      <c r="C1261" s="130" t="s">
        <v>97</v>
      </c>
      <c r="D1261" s="129">
        <v>0</v>
      </c>
      <c r="E1261" s="134">
        <v>5582</v>
      </c>
      <c r="F1261" s="135">
        <v>0</v>
      </c>
    </row>
    <row r="1262" spans="1:6" ht="15" customHeight="1">
      <c r="A1262" s="130" t="s">
        <v>2662</v>
      </c>
      <c r="B1262" s="130" t="s">
        <v>2663</v>
      </c>
      <c r="C1262" s="130" t="s">
        <v>97</v>
      </c>
      <c r="D1262" s="129">
        <v>0</v>
      </c>
      <c r="E1262" s="134">
        <v>3736</v>
      </c>
      <c r="F1262" s="135">
        <v>0</v>
      </c>
    </row>
    <row r="1263" spans="1:6" ht="15" customHeight="1">
      <c r="A1263" s="130" t="s">
        <v>2664</v>
      </c>
      <c r="B1263" s="130" t="s">
        <v>2665</v>
      </c>
      <c r="C1263" s="130" t="s">
        <v>97</v>
      </c>
      <c r="D1263" s="129">
        <v>0</v>
      </c>
      <c r="E1263" s="134">
        <v>2860</v>
      </c>
      <c r="F1263" s="135">
        <v>0</v>
      </c>
    </row>
    <row r="1264" spans="1:6" ht="15" customHeight="1">
      <c r="A1264" s="130" t="s">
        <v>2666</v>
      </c>
      <c r="B1264" s="130" t="s">
        <v>2667</v>
      </c>
      <c r="C1264" s="130" t="s">
        <v>97</v>
      </c>
      <c r="D1264" s="129">
        <v>2</v>
      </c>
      <c r="E1264" s="134">
        <v>5852</v>
      </c>
      <c r="F1264" s="135">
        <v>34.176349965823697</v>
      </c>
    </row>
    <row r="1265" spans="1:6" ht="15" customHeight="1">
      <c r="A1265" s="130" t="s">
        <v>2668</v>
      </c>
      <c r="B1265" s="130" t="s">
        <v>2669</v>
      </c>
      <c r="C1265" s="130" t="s">
        <v>97</v>
      </c>
      <c r="D1265" s="129">
        <v>1</v>
      </c>
      <c r="E1265" s="134">
        <v>2215</v>
      </c>
      <c r="F1265" s="135">
        <v>45.146726862302501</v>
      </c>
    </row>
    <row r="1266" spans="1:6" ht="15" customHeight="1">
      <c r="A1266" s="130" t="s">
        <v>2670</v>
      </c>
      <c r="B1266" s="130" t="s">
        <v>319</v>
      </c>
      <c r="C1266" s="130" t="s">
        <v>97</v>
      </c>
      <c r="D1266" s="129">
        <v>0</v>
      </c>
      <c r="E1266" s="134">
        <v>5099</v>
      </c>
      <c r="F1266" s="135">
        <v>0</v>
      </c>
    </row>
    <row r="1267" spans="1:6" ht="15" customHeight="1">
      <c r="A1267" s="130" t="s">
        <v>2671</v>
      </c>
      <c r="B1267" s="130" t="s">
        <v>2672</v>
      </c>
      <c r="C1267" s="130" t="s">
        <v>97</v>
      </c>
      <c r="D1267" s="129">
        <v>6</v>
      </c>
      <c r="E1267" s="134">
        <v>5971</v>
      </c>
      <c r="F1267" s="135">
        <v>100.485680790487</v>
      </c>
    </row>
    <row r="1268" spans="1:6" ht="15" customHeight="1">
      <c r="A1268" s="130" t="s">
        <v>2673</v>
      </c>
      <c r="B1268" s="130" t="s">
        <v>2674</v>
      </c>
      <c r="C1268" s="130" t="s">
        <v>97</v>
      </c>
      <c r="D1268" s="129">
        <v>9</v>
      </c>
      <c r="E1268" s="134">
        <v>4788</v>
      </c>
      <c r="F1268" s="135">
        <v>187.96992481203</v>
      </c>
    </row>
    <row r="1269" spans="1:6" ht="15" customHeight="1">
      <c r="A1269" s="130" t="s">
        <v>2675</v>
      </c>
      <c r="B1269" s="130" t="s">
        <v>2676</v>
      </c>
      <c r="C1269" s="130" t="s">
        <v>97</v>
      </c>
      <c r="D1269" s="129">
        <v>2</v>
      </c>
      <c r="E1269" s="134">
        <v>4673</v>
      </c>
      <c r="F1269" s="135">
        <v>42.7990584207148</v>
      </c>
    </row>
    <row r="1270" spans="1:6" ht="15" customHeight="1">
      <c r="A1270" s="130" t="s">
        <v>2677</v>
      </c>
      <c r="B1270" s="130" t="s">
        <v>2678</v>
      </c>
      <c r="C1270" s="130" t="s">
        <v>97</v>
      </c>
      <c r="D1270" s="129">
        <v>3</v>
      </c>
      <c r="E1270" s="134">
        <v>5662</v>
      </c>
      <c r="F1270" s="135">
        <v>52.984811020840702</v>
      </c>
    </row>
    <row r="1271" spans="1:6" ht="15" customHeight="1">
      <c r="A1271" s="130" t="s">
        <v>2679</v>
      </c>
      <c r="B1271" s="130" t="s">
        <v>2680</v>
      </c>
      <c r="C1271" s="130" t="s">
        <v>97</v>
      </c>
      <c r="D1271" s="129">
        <v>3</v>
      </c>
      <c r="E1271" s="134">
        <v>6370</v>
      </c>
      <c r="F1271" s="135">
        <v>47.095761381475697</v>
      </c>
    </row>
    <row r="1272" spans="1:6" ht="15" customHeight="1">
      <c r="A1272" s="130" t="s">
        <v>2681</v>
      </c>
      <c r="B1272" s="130" t="s">
        <v>2682</v>
      </c>
      <c r="C1272" s="130" t="s">
        <v>97</v>
      </c>
      <c r="D1272" s="129">
        <v>2</v>
      </c>
      <c r="E1272" s="134">
        <v>7114</v>
      </c>
      <c r="F1272" s="135">
        <v>28.113578858588699</v>
      </c>
    </row>
    <row r="1273" spans="1:6" ht="15" customHeight="1">
      <c r="A1273" s="130" t="s">
        <v>2683</v>
      </c>
      <c r="B1273" s="130" t="s">
        <v>2684</v>
      </c>
      <c r="C1273" s="130" t="s">
        <v>97</v>
      </c>
      <c r="D1273" s="129">
        <v>1</v>
      </c>
      <c r="E1273" s="134">
        <v>4283</v>
      </c>
      <c r="F1273" s="135">
        <v>23.348120476301698</v>
      </c>
    </row>
    <row r="1274" spans="1:6" ht="15" customHeight="1">
      <c r="A1274" s="130" t="s">
        <v>2685</v>
      </c>
      <c r="B1274" s="130" t="s">
        <v>2686</v>
      </c>
      <c r="C1274" s="130" t="s">
        <v>97</v>
      </c>
      <c r="D1274" s="129">
        <v>2</v>
      </c>
      <c r="E1274" s="134">
        <v>6331</v>
      </c>
      <c r="F1274" s="135">
        <v>31.590586005370401</v>
      </c>
    </row>
    <row r="1275" spans="1:6" ht="15" customHeight="1">
      <c r="A1275" s="130" t="s">
        <v>2687</v>
      </c>
      <c r="B1275" s="130" t="s">
        <v>2688</v>
      </c>
      <c r="C1275" s="130" t="s">
        <v>97</v>
      </c>
      <c r="D1275" s="129">
        <v>2</v>
      </c>
      <c r="E1275" s="134">
        <v>5999</v>
      </c>
      <c r="F1275" s="135">
        <v>33.3388898149692</v>
      </c>
    </row>
    <row r="1276" spans="1:6" ht="15" customHeight="1">
      <c r="A1276" s="130" t="s">
        <v>2689</v>
      </c>
      <c r="B1276" s="130" t="s">
        <v>2690</v>
      </c>
      <c r="C1276" s="130" t="s">
        <v>97</v>
      </c>
      <c r="D1276" s="129">
        <v>1</v>
      </c>
      <c r="E1276" s="134">
        <v>3743</v>
      </c>
      <c r="F1276" s="135">
        <v>26.716537536735199</v>
      </c>
    </row>
    <row r="1277" spans="1:6" ht="15" customHeight="1">
      <c r="A1277" s="130" t="s">
        <v>2691</v>
      </c>
      <c r="B1277" s="130" t="s">
        <v>2692</v>
      </c>
      <c r="C1277" s="130" t="s">
        <v>97</v>
      </c>
      <c r="D1277" s="129">
        <v>0</v>
      </c>
      <c r="E1277" s="134">
        <v>5825</v>
      </c>
      <c r="F1277" s="135">
        <v>0</v>
      </c>
    </row>
    <row r="1278" spans="1:6" ht="15" customHeight="1">
      <c r="A1278" s="130" t="s">
        <v>2693</v>
      </c>
      <c r="B1278" s="130" t="s">
        <v>2694</v>
      </c>
      <c r="C1278" s="130" t="s">
        <v>97</v>
      </c>
      <c r="D1278" s="129">
        <v>7</v>
      </c>
      <c r="E1278" s="134">
        <v>4311</v>
      </c>
      <c r="F1278" s="135">
        <v>162.37531895151901</v>
      </c>
    </row>
    <row r="1279" spans="1:6" ht="15" customHeight="1">
      <c r="A1279" s="130" t="s">
        <v>2695</v>
      </c>
      <c r="B1279" s="130" t="s">
        <v>2696</v>
      </c>
      <c r="C1279" s="130" t="s">
        <v>97</v>
      </c>
      <c r="D1279" s="129">
        <v>2</v>
      </c>
      <c r="E1279" s="134">
        <v>3426</v>
      </c>
      <c r="F1279" s="135">
        <v>58.3771161704612</v>
      </c>
    </row>
    <row r="1280" spans="1:6" ht="15" customHeight="1">
      <c r="A1280" s="130" t="s">
        <v>2697</v>
      </c>
      <c r="B1280" s="130" t="s">
        <v>2698</v>
      </c>
      <c r="C1280" s="130" t="s">
        <v>97</v>
      </c>
      <c r="D1280" s="129">
        <v>3</v>
      </c>
      <c r="E1280" s="134">
        <v>5705</v>
      </c>
      <c r="F1280" s="135">
        <v>52.585451358457497</v>
      </c>
    </row>
    <row r="1281" spans="1:11" ht="15" customHeight="1">
      <c r="A1281" s="130" t="s">
        <v>2699</v>
      </c>
      <c r="B1281" s="130" t="s">
        <v>2700</v>
      </c>
      <c r="C1281" s="130" t="s">
        <v>97</v>
      </c>
      <c r="D1281" s="129">
        <v>0</v>
      </c>
      <c r="E1281" s="134">
        <v>4504</v>
      </c>
      <c r="F1281" s="135">
        <v>0</v>
      </c>
    </row>
    <row r="1282" spans="1:11" ht="15" customHeight="1">
      <c r="A1282" s="130" t="s">
        <v>2701</v>
      </c>
      <c r="B1282" s="130" t="s">
        <v>2702</v>
      </c>
      <c r="C1282" s="130" t="s">
        <v>97</v>
      </c>
      <c r="D1282" s="129">
        <v>6</v>
      </c>
      <c r="E1282" s="134">
        <v>5556</v>
      </c>
      <c r="F1282" s="135">
        <v>107.991360691145</v>
      </c>
      <c r="G1282" s="127"/>
      <c r="H1282" s="127"/>
      <c r="I1282" s="127"/>
      <c r="J1282" s="127"/>
      <c r="K1282" s="127"/>
    </row>
    <row r="1283" spans="1:11" ht="15" customHeight="1">
      <c r="A1283" s="130" t="s">
        <v>2703</v>
      </c>
      <c r="B1283" s="130" t="s">
        <v>2704</v>
      </c>
      <c r="C1283" s="130" t="s">
        <v>97</v>
      </c>
      <c r="D1283" s="129">
        <v>0</v>
      </c>
      <c r="E1283" s="134">
        <v>3883</v>
      </c>
      <c r="F1283" s="135">
        <v>0</v>
      </c>
      <c r="G1283" s="127"/>
      <c r="H1283" s="127"/>
      <c r="I1283" s="127"/>
      <c r="J1283" s="127"/>
      <c r="K1283" s="127"/>
    </row>
    <row r="1284" spans="1:11" ht="15" customHeight="1">
      <c r="A1284" s="133" t="s">
        <v>2705</v>
      </c>
      <c r="B1284" s="133" t="s">
        <v>2706</v>
      </c>
      <c r="C1284" s="133" t="s">
        <v>97</v>
      </c>
      <c r="D1284" s="136">
        <v>0</v>
      </c>
      <c r="E1284" s="137">
        <v>2952</v>
      </c>
      <c r="F1284" s="138">
        <v>0</v>
      </c>
      <c r="G1284" s="127"/>
      <c r="H1284" s="127"/>
      <c r="I1284" s="127"/>
      <c r="J1284" s="127"/>
      <c r="K1284" s="127"/>
    </row>
    <row r="1285" spans="1:11" ht="11.25" customHeight="1"/>
    <row r="1286" spans="1:11" ht="11.25" customHeight="1">
      <c r="A1286" s="332" t="s">
        <v>2707</v>
      </c>
      <c r="B1286" s="332"/>
      <c r="C1286" s="151"/>
      <c r="D1286" s="151"/>
      <c r="E1286" s="151"/>
      <c r="F1286" s="146"/>
      <c r="G1286" s="127"/>
      <c r="H1286" s="127"/>
      <c r="I1286" s="127"/>
      <c r="J1286" s="127"/>
      <c r="K1286" s="127"/>
    </row>
    <row r="1287" spans="1:11" ht="11.25" customHeight="1">
      <c r="A1287" s="130"/>
      <c r="B1287" s="130"/>
      <c r="C1287" s="130"/>
      <c r="D1287" s="130"/>
      <c r="E1287" s="130"/>
      <c r="F1287" s="130"/>
      <c r="G1287" s="127"/>
      <c r="H1287" s="127"/>
      <c r="I1287" s="127"/>
      <c r="J1287" s="127"/>
      <c r="K1287" s="127"/>
    </row>
    <row r="1288" spans="1:11" ht="12" customHeight="1">
      <c r="A1288" s="128" t="s">
        <v>118</v>
      </c>
      <c r="B1288" s="130"/>
      <c r="C1288" s="130"/>
      <c r="D1288" s="130"/>
      <c r="E1288" s="130"/>
      <c r="F1288" s="130"/>
      <c r="G1288" s="127"/>
      <c r="H1288" s="127"/>
      <c r="I1288" s="127"/>
      <c r="J1288" s="127"/>
      <c r="K1288" s="127"/>
    </row>
    <row r="1289" spans="1:11" s="226" customFormat="1" ht="11.25" customHeight="1">
      <c r="A1289" s="340" t="s">
        <v>2708</v>
      </c>
      <c r="B1289" s="340"/>
      <c r="C1289" s="340"/>
      <c r="D1289" s="340"/>
      <c r="E1289" s="340"/>
      <c r="F1289" s="340"/>
    </row>
    <row r="1290" spans="1:11" s="226" customFormat="1" ht="11.25" customHeight="1">
      <c r="A1290" s="340"/>
      <c r="B1290" s="340"/>
      <c r="C1290" s="340"/>
      <c r="D1290" s="340"/>
      <c r="E1290" s="340"/>
      <c r="F1290" s="340"/>
    </row>
    <row r="1291" spans="1:11" ht="11.25" customHeight="1">
      <c r="A1291" s="331" t="s">
        <v>2709</v>
      </c>
      <c r="B1291" s="331"/>
      <c r="C1291" s="331"/>
      <c r="D1291" s="331"/>
      <c r="E1291" s="331"/>
      <c r="F1291" s="331"/>
      <c r="G1291" s="147"/>
      <c r="H1291" s="147"/>
      <c r="I1291" s="147"/>
      <c r="J1291" s="147"/>
      <c r="K1291" s="127"/>
    </row>
    <row r="1292" spans="1:11" ht="11.25" customHeight="1">
      <c r="A1292" s="331"/>
      <c r="B1292" s="331"/>
      <c r="C1292" s="331"/>
      <c r="D1292" s="331"/>
      <c r="E1292" s="331"/>
      <c r="F1292" s="331"/>
      <c r="G1292" s="147"/>
      <c r="H1292" s="147"/>
      <c r="I1292" s="147"/>
      <c r="J1292" s="147"/>
      <c r="K1292" s="145"/>
    </row>
    <row r="1293" spans="1:11" ht="11.25" customHeight="1">
      <c r="A1293" s="145"/>
      <c r="B1293" s="145"/>
      <c r="C1293" s="145"/>
      <c r="D1293" s="145"/>
      <c r="E1293" s="145"/>
      <c r="F1293" s="145"/>
      <c r="G1293" s="145"/>
      <c r="H1293" s="145"/>
      <c r="I1293" s="145"/>
      <c r="J1293" s="145"/>
      <c r="K1293" s="145"/>
    </row>
    <row r="1294" spans="1:11" ht="11.25" customHeight="1">
      <c r="A1294" s="146" t="s">
        <v>2</v>
      </c>
      <c r="B1294" s="127"/>
      <c r="C1294" s="127"/>
      <c r="D1294" s="127"/>
      <c r="E1294" s="127"/>
      <c r="F1294" s="127"/>
      <c r="G1294" s="127"/>
      <c r="H1294" s="127"/>
      <c r="I1294" s="127"/>
      <c r="J1294" s="127"/>
      <c r="K1294" s="127"/>
    </row>
  </sheetData>
  <mergeCells count="11">
    <mergeCell ref="A1291:F1292"/>
    <mergeCell ref="A1286:B1286"/>
    <mergeCell ref="E1:F1"/>
    <mergeCell ref="A3:A5"/>
    <mergeCell ref="B3:B5"/>
    <mergeCell ref="C3:C5"/>
    <mergeCell ref="D3:D5"/>
    <mergeCell ref="E3:E5"/>
    <mergeCell ref="F3:F5"/>
    <mergeCell ref="A1:C1"/>
    <mergeCell ref="A1289:F1290"/>
  </mergeCells>
  <hyperlinks>
    <hyperlink ref="E1:F1" location="Contents!A1" display="back to contents"/>
    <hyperlink ref="A1286:B1286" r:id="rId1" display="Refer to stats.gov.scot  to identify where intermediate zones a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workbookViewId="0">
      <selection sqref="A1:H1"/>
    </sheetView>
  </sheetViews>
  <sheetFormatPr defaultRowHeight="12.75"/>
  <cols>
    <col min="2" max="2" width="18.140625" customWidth="1"/>
  </cols>
  <sheetData>
    <row r="1" spans="1:17" ht="18" customHeight="1">
      <c r="A1" s="352" t="s">
        <v>2773</v>
      </c>
      <c r="B1" s="352"/>
      <c r="C1" s="352"/>
      <c r="D1" s="352"/>
      <c r="E1" s="352"/>
      <c r="F1" s="352"/>
      <c r="G1" s="352"/>
      <c r="H1" s="352"/>
      <c r="I1" s="227"/>
      <c r="J1" s="317" t="s">
        <v>0</v>
      </c>
      <c r="K1" s="317"/>
      <c r="L1" s="227"/>
      <c r="M1" s="91"/>
      <c r="P1" s="91"/>
      <c r="Q1" s="91"/>
    </row>
    <row r="2" spans="1:17" ht="15" customHeight="1">
      <c r="B2" s="79"/>
      <c r="C2" s="79"/>
      <c r="D2" s="79"/>
      <c r="E2" s="79"/>
      <c r="F2" s="79"/>
      <c r="G2" s="79"/>
      <c r="H2" s="79"/>
      <c r="I2" s="79"/>
      <c r="J2" s="79"/>
      <c r="K2" s="79"/>
      <c r="L2" s="79"/>
      <c r="M2" s="79"/>
      <c r="N2" s="79"/>
      <c r="O2" s="79"/>
      <c r="P2" s="79"/>
      <c r="Q2" s="79"/>
    </row>
    <row r="3" spans="1:17" ht="18.75" customHeight="1">
      <c r="A3" s="79"/>
      <c r="B3" s="88" t="s">
        <v>98</v>
      </c>
      <c r="C3" s="81" t="s">
        <v>99</v>
      </c>
      <c r="D3" s="81" t="s">
        <v>100</v>
      </c>
      <c r="E3" s="81" t="s">
        <v>101</v>
      </c>
      <c r="F3" s="79"/>
      <c r="G3" s="79"/>
      <c r="H3" s="79"/>
      <c r="I3" s="79"/>
      <c r="J3" s="79"/>
      <c r="K3" s="79"/>
      <c r="L3" s="79"/>
      <c r="M3" s="79"/>
      <c r="N3" s="79"/>
      <c r="O3" s="79"/>
      <c r="P3" s="79"/>
      <c r="Q3" s="79"/>
    </row>
    <row r="4" spans="1:17" ht="15">
      <c r="A4" s="346" t="s">
        <v>102</v>
      </c>
      <c r="B4" s="84" t="s">
        <v>103</v>
      </c>
      <c r="C4" s="86">
        <v>873.2</v>
      </c>
      <c r="D4" s="86">
        <v>854.1</v>
      </c>
      <c r="E4" s="86">
        <v>892.2</v>
      </c>
      <c r="F4" s="89">
        <v>17.900000000000091</v>
      </c>
      <c r="G4" s="171">
        <v>1</v>
      </c>
      <c r="H4" s="171"/>
      <c r="I4" s="214"/>
      <c r="J4" s="213"/>
      <c r="K4" s="213"/>
      <c r="L4" s="79"/>
      <c r="M4" s="79"/>
      <c r="N4" s="79"/>
      <c r="O4" s="79"/>
      <c r="P4" s="79"/>
      <c r="Q4" s="79"/>
    </row>
    <row r="5" spans="1:17" ht="15">
      <c r="A5" s="347"/>
      <c r="B5" s="85">
        <v>2</v>
      </c>
      <c r="C5" s="87">
        <v>696.6</v>
      </c>
      <c r="D5" s="87">
        <v>680.6</v>
      </c>
      <c r="E5" s="87">
        <v>712.5</v>
      </c>
      <c r="F5" s="89">
        <v>15.100000000000023</v>
      </c>
      <c r="G5" s="171">
        <v>2</v>
      </c>
      <c r="H5" s="171"/>
      <c r="I5" s="214"/>
      <c r="J5" s="213"/>
      <c r="K5" s="213"/>
      <c r="L5" s="79"/>
      <c r="M5" s="79"/>
      <c r="N5" s="79"/>
      <c r="O5" s="79"/>
      <c r="P5" s="79"/>
      <c r="Q5" s="79"/>
    </row>
    <row r="6" spans="1:17" ht="15">
      <c r="A6" s="347"/>
      <c r="B6" s="85">
        <v>3</v>
      </c>
      <c r="C6" s="87">
        <v>593.5</v>
      </c>
      <c r="D6" s="87">
        <v>579.4</v>
      </c>
      <c r="E6" s="87">
        <v>607.6</v>
      </c>
      <c r="F6" s="89">
        <v>13.399999999999977</v>
      </c>
      <c r="G6" s="171">
        <v>3</v>
      </c>
      <c r="H6" s="171"/>
      <c r="I6" s="214"/>
      <c r="J6" s="213"/>
      <c r="K6" s="213"/>
      <c r="L6" s="79"/>
      <c r="M6" s="79"/>
      <c r="N6" s="79"/>
      <c r="O6" s="79"/>
      <c r="P6" s="79"/>
      <c r="Q6" s="79"/>
    </row>
    <row r="7" spans="1:17" ht="15">
      <c r="A7" s="347"/>
      <c r="B7" s="85">
        <v>4</v>
      </c>
      <c r="C7" s="87">
        <v>531.70000000000005</v>
      </c>
      <c r="D7" s="87">
        <v>518.5</v>
      </c>
      <c r="E7" s="87">
        <v>545</v>
      </c>
      <c r="F7" s="89">
        <v>12.700000000000045</v>
      </c>
      <c r="G7" s="171">
        <v>4</v>
      </c>
      <c r="H7" s="171"/>
      <c r="I7" s="214"/>
      <c r="J7" s="213"/>
      <c r="K7" s="213"/>
      <c r="L7" s="79"/>
      <c r="M7" s="79"/>
      <c r="N7" s="79"/>
      <c r="O7" s="79"/>
      <c r="P7" s="79"/>
      <c r="Q7" s="79"/>
    </row>
    <row r="8" spans="1:17" ht="15">
      <c r="A8" s="347"/>
      <c r="B8" s="85" t="s">
        <v>104</v>
      </c>
      <c r="C8" s="87">
        <v>452.3</v>
      </c>
      <c r="D8" s="87">
        <v>440.1</v>
      </c>
      <c r="E8" s="87">
        <v>464.5</v>
      </c>
      <c r="F8" s="89">
        <v>11.699999999999989</v>
      </c>
      <c r="G8" s="171">
        <v>5</v>
      </c>
      <c r="H8" s="171"/>
      <c r="I8" s="214"/>
      <c r="J8" s="213"/>
      <c r="K8" s="213"/>
      <c r="L8" s="79"/>
      <c r="M8" s="79"/>
      <c r="N8" s="79"/>
      <c r="O8" s="79"/>
      <c r="P8" s="79"/>
      <c r="Q8" s="79"/>
    </row>
    <row r="9" spans="1:17" ht="15">
      <c r="A9" s="94"/>
      <c r="B9" s="85"/>
      <c r="C9" s="87"/>
      <c r="D9" s="87"/>
      <c r="E9" s="87"/>
      <c r="F9" s="93"/>
      <c r="G9" s="171"/>
      <c r="H9" s="171"/>
      <c r="I9" s="214"/>
      <c r="J9" s="213"/>
      <c r="K9" s="213"/>
      <c r="L9" s="92"/>
      <c r="M9" s="92"/>
      <c r="N9" s="92"/>
      <c r="O9" s="92"/>
      <c r="P9" s="92"/>
      <c r="Q9" s="92"/>
    </row>
    <row r="10" spans="1:17" ht="15">
      <c r="A10" s="346" t="s">
        <v>53</v>
      </c>
      <c r="B10" s="84" t="s">
        <v>103</v>
      </c>
      <c r="C10" s="86">
        <v>123.6</v>
      </c>
      <c r="D10" s="86">
        <v>116.2</v>
      </c>
      <c r="E10" s="86">
        <v>131</v>
      </c>
      <c r="F10" s="89">
        <v>7.5</v>
      </c>
      <c r="G10" s="171">
        <v>7</v>
      </c>
      <c r="H10" s="171"/>
      <c r="I10" s="214"/>
      <c r="J10" s="213"/>
      <c r="K10" s="213"/>
      <c r="L10" s="79"/>
      <c r="M10" s="79"/>
      <c r="N10" s="79"/>
      <c r="O10" s="79"/>
      <c r="P10" s="79"/>
      <c r="Q10" s="79"/>
    </row>
    <row r="11" spans="1:17" ht="15">
      <c r="A11" s="347"/>
      <c r="B11" s="85">
        <v>2</v>
      </c>
      <c r="C11" s="87">
        <v>92.5</v>
      </c>
      <c r="D11" s="87">
        <v>86.5</v>
      </c>
      <c r="E11" s="87">
        <v>98.4</v>
      </c>
      <c r="F11" s="89">
        <v>6.1000000000000085</v>
      </c>
      <c r="G11" s="171">
        <v>8</v>
      </c>
      <c r="H11" s="171"/>
      <c r="I11" s="214"/>
      <c r="J11" s="213"/>
      <c r="K11" s="213"/>
      <c r="L11" s="79"/>
      <c r="M11" s="79"/>
      <c r="N11" s="79"/>
      <c r="O11" s="79"/>
      <c r="P11" s="79"/>
      <c r="Q11" s="79"/>
    </row>
    <row r="12" spans="1:17" ht="15">
      <c r="A12" s="347"/>
      <c r="B12" s="85">
        <v>3</v>
      </c>
      <c r="C12" s="87">
        <v>73.400000000000006</v>
      </c>
      <c r="D12" s="87">
        <v>68.3</v>
      </c>
      <c r="E12" s="87">
        <v>78.5</v>
      </c>
      <c r="F12" s="89">
        <v>5.2000000000000028</v>
      </c>
      <c r="G12" s="171">
        <v>9</v>
      </c>
      <c r="H12" s="171"/>
      <c r="I12" s="214"/>
      <c r="J12" s="213"/>
      <c r="K12" s="213"/>
      <c r="L12" s="79"/>
      <c r="M12" s="79"/>
      <c r="N12" s="79"/>
      <c r="O12" s="79"/>
      <c r="P12" s="79"/>
      <c r="Q12" s="79"/>
    </row>
    <row r="13" spans="1:17" ht="15">
      <c r="A13" s="347"/>
      <c r="B13" s="85">
        <v>4</v>
      </c>
      <c r="C13" s="87">
        <v>69.900000000000006</v>
      </c>
      <c r="D13" s="87">
        <v>65</v>
      </c>
      <c r="E13" s="87">
        <v>74.8</v>
      </c>
      <c r="F13" s="89">
        <v>5.0999999999999943</v>
      </c>
      <c r="G13" s="171">
        <v>10</v>
      </c>
      <c r="H13" s="171"/>
      <c r="I13" s="214"/>
      <c r="J13" s="213"/>
      <c r="K13" s="213"/>
      <c r="L13" s="79"/>
      <c r="M13" s="79"/>
      <c r="N13" s="79"/>
      <c r="O13" s="79"/>
      <c r="P13" s="79"/>
      <c r="Q13" s="79"/>
    </row>
    <row r="14" spans="1:17" ht="15">
      <c r="A14" s="347"/>
      <c r="B14" s="85" t="s">
        <v>104</v>
      </c>
      <c r="C14" s="87">
        <v>59.3</v>
      </c>
      <c r="D14" s="87">
        <v>54.8</v>
      </c>
      <c r="E14" s="87">
        <v>63.8</v>
      </c>
      <c r="F14" s="89">
        <v>4.7000000000000028</v>
      </c>
      <c r="G14" s="171">
        <v>11</v>
      </c>
      <c r="H14" s="171"/>
      <c r="I14" s="172">
        <f t="shared" ref="I14" si="0">C14-D14</f>
        <v>4.5</v>
      </c>
      <c r="J14" s="171"/>
      <c r="K14" s="79"/>
      <c r="L14" s="79"/>
      <c r="M14" s="79"/>
      <c r="N14" s="79"/>
      <c r="O14" s="79"/>
      <c r="P14" s="79"/>
      <c r="Q14" s="79"/>
    </row>
    <row r="16" spans="1:17" ht="15">
      <c r="A16" s="80" t="s">
        <v>105</v>
      </c>
      <c r="B16" s="79"/>
      <c r="C16" s="90"/>
      <c r="D16" s="79"/>
      <c r="E16" s="79"/>
      <c r="F16" s="79"/>
      <c r="G16" s="79"/>
      <c r="H16" s="79"/>
      <c r="I16" s="79"/>
      <c r="J16" s="79"/>
      <c r="K16" s="79"/>
      <c r="L16" s="82"/>
      <c r="M16" s="82"/>
      <c r="N16" s="82"/>
      <c r="O16" s="83"/>
      <c r="P16" s="79"/>
      <c r="Q16" s="79"/>
    </row>
    <row r="17" spans="1:17" ht="15">
      <c r="A17" s="348" t="s">
        <v>106</v>
      </c>
      <c r="B17" s="348"/>
      <c r="C17" s="348"/>
      <c r="D17" s="348"/>
      <c r="E17" s="348"/>
      <c r="F17" s="348"/>
      <c r="G17" s="348"/>
      <c r="H17" s="348"/>
      <c r="I17" s="348"/>
      <c r="J17" s="348"/>
      <c r="K17" s="348"/>
      <c r="L17" s="348"/>
      <c r="M17" s="348"/>
      <c r="N17" s="348"/>
      <c r="O17" s="348"/>
      <c r="P17" s="79"/>
      <c r="Q17" s="79"/>
    </row>
    <row r="18" spans="1:17">
      <c r="A18" s="348"/>
      <c r="B18" s="348"/>
      <c r="C18" s="348"/>
      <c r="D18" s="348"/>
      <c r="E18" s="348"/>
      <c r="F18" s="348"/>
      <c r="G18" s="348"/>
      <c r="H18" s="348"/>
      <c r="I18" s="348"/>
      <c r="J18" s="348"/>
      <c r="K18" s="348"/>
      <c r="L18" s="348"/>
      <c r="M18" s="348"/>
      <c r="N18" s="348"/>
      <c r="O18" s="348"/>
    </row>
    <row r="19" spans="1:17">
      <c r="A19" s="349" t="s">
        <v>107</v>
      </c>
      <c r="B19" s="349"/>
      <c r="C19" s="349"/>
      <c r="D19" s="349"/>
      <c r="E19" s="349"/>
      <c r="F19" s="349"/>
      <c r="G19" s="349"/>
      <c r="H19" s="349"/>
      <c r="I19" s="349"/>
      <c r="J19" s="349"/>
      <c r="K19" s="349"/>
      <c r="L19" s="349"/>
      <c r="M19" s="349"/>
      <c r="N19" s="349"/>
      <c r="O19" s="349"/>
    </row>
    <row r="20" spans="1:17">
      <c r="A20" s="349"/>
      <c r="B20" s="349"/>
      <c r="C20" s="349"/>
      <c r="D20" s="349"/>
      <c r="E20" s="349"/>
      <c r="F20" s="349"/>
      <c r="G20" s="349"/>
      <c r="H20" s="349"/>
      <c r="I20" s="349"/>
      <c r="J20" s="349"/>
      <c r="K20" s="349"/>
      <c r="L20" s="349"/>
      <c r="M20" s="349"/>
      <c r="N20" s="349"/>
      <c r="O20" s="349"/>
    </row>
    <row r="21" spans="1:17">
      <c r="A21" s="349"/>
      <c r="B21" s="349"/>
      <c r="C21" s="349"/>
      <c r="D21" s="349"/>
      <c r="E21" s="349"/>
      <c r="F21" s="349"/>
      <c r="G21" s="349"/>
      <c r="H21" s="349"/>
      <c r="I21" s="349"/>
      <c r="J21" s="349"/>
      <c r="K21" s="349"/>
      <c r="L21" s="349"/>
      <c r="M21" s="349"/>
      <c r="N21" s="349"/>
      <c r="O21" s="349"/>
    </row>
    <row r="22" spans="1:17">
      <c r="A22" s="351" t="s">
        <v>2805</v>
      </c>
      <c r="B22" s="351"/>
      <c r="C22" s="351"/>
      <c r="D22" s="351"/>
      <c r="E22" s="351"/>
      <c r="F22" s="351"/>
      <c r="G22" s="351"/>
      <c r="H22" s="351"/>
      <c r="I22" s="351"/>
      <c r="J22" s="351"/>
      <c r="K22" s="351"/>
      <c r="L22" s="351"/>
      <c r="M22" s="351"/>
      <c r="N22" s="351"/>
      <c r="O22" s="351"/>
    </row>
    <row r="23" spans="1:17">
      <c r="A23" s="350" t="s">
        <v>108</v>
      </c>
      <c r="B23" s="350"/>
      <c r="C23" s="350"/>
      <c r="D23" s="350"/>
      <c r="E23" s="350"/>
      <c r="F23" s="350"/>
      <c r="G23" s="350"/>
      <c r="H23" s="350"/>
      <c r="I23" s="350"/>
      <c r="J23" s="350"/>
      <c r="K23" s="350"/>
      <c r="L23" s="350"/>
      <c r="M23" s="350"/>
      <c r="N23" s="350"/>
      <c r="O23" s="350"/>
    </row>
    <row r="24" spans="1:17">
      <c r="A24" s="350"/>
      <c r="B24" s="350"/>
      <c r="C24" s="350"/>
      <c r="D24" s="350"/>
      <c r="E24" s="350"/>
      <c r="F24" s="350"/>
      <c r="G24" s="350"/>
      <c r="H24" s="350"/>
      <c r="I24" s="350"/>
      <c r="J24" s="350"/>
      <c r="K24" s="350"/>
      <c r="L24" s="350"/>
      <c r="M24" s="350"/>
      <c r="N24" s="350"/>
      <c r="O24" s="350"/>
    </row>
    <row r="25" spans="1:17">
      <c r="A25" s="348" t="s">
        <v>109</v>
      </c>
      <c r="B25" s="348"/>
      <c r="C25" s="348"/>
      <c r="D25" s="348"/>
      <c r="E25" s="348"/>
      <c r="F25" s="348"/>
      <c r="G25" s="348"/>
      <c r="H25" s="348"/>
      <c r="I25" s="348"/>
      <c r="J25" s="348"/>
      <c r="K25" s="348"/>
      <c r="L25" s="348"/>
      <c r="M25" s="348"/>
      <c r="N25" s="348"/>
      <c r="O25" s="348"/>
    </row>
    <row r="26" spans="1:17">
      <c r="A26" s="348"/>
      <c r="B26" s="348"/>
      <c r="C26" s="348"/>
      <c r="D26" s="348"/>
      <c r="E26" s="348"/>
      <c r="F26" s="348"/>
      <c r="G26" s="348"/>
      <c r="H26" s="348"/>
      <c r="I26" s="348"/>
      <c r="J26" s="348"/>
      <c r="K26" s="348"/>
      <c r="L26" s="348"/>
      <c r="M26" s="348"/>
      <c r="N26" s="348"/>
      <c r="O26" s="348"/>
    </row>
    <row r="27" spans="1:17">
      <c r="A27" s="343" t="s">
        <v>110</v>
      </c>
      <c r="B27" s="343"/>
      <c r="C27" s="343"/>
      <c r="D27" s="343"/>
      <c r="E27" s="343"/>
      <c r="F27" s="343"/>
      <c r="G27" s="343"/>
      <c r="H27" s="343"/>
      <c r="I27" s="343"/>
      <c r="J27" s="343"/>
      <c r="K27" s="343"/>
      <c r="L27" s="343"/>
      <c r="M27" s="343"/>
      <c r="N27" s="343"/>
      <c r="O27" s="343"/>
    </row>
    <row r="28" spans="1:17">
      <c r="A28" s="344" t="s">
        <v>111</v>
      </c>
      <c r="B28" s="344"/>
      <c r="C28" s="344"/>
      <c r="D28" s="344"/>
      <c r="E28" s="344"/>
      <c r="F28" s="344"/>
      <c r="G28" s="344"/>
      <c r="H28" s="344"/>
      <c r="I28" s="344"/>
      <c r="J28" s="344"/>
      <c r="K28" s="344"/>
      <c r="L28" s="344"/>
      <c r="M28" s="344"/>
      <c r="N28" s="344"/>
      <c r="O28" s="344"/>
    </row>
    <row r="29" spans="1:17">
      <c r="A29" s="345" t="s">
        <v>112</v>
      </c>
      <c r="B29" s="345"/>
      <c r="C29" s="345"/>
      <c r="D29" s="345"/>
      <c r="E29" s="345"/>
      <c r="F29" s="345"/>
      <c r="G29" s="345"/>
      <c r="H29" s="345"/>
      <c r="I29" s="345"/>
      <c r="J29" s="345"/>
      <c r="K29" s="345"/>
      <c r="L29" s="345"/>
      <c r="M29" s="345"/>
      <c r="N29" s="345"/>
      <c r="O29" s="345"/>
    </row>
    <row r="30" spans="1:17">
      <c r="A30" s="311" t="s">
        <v>2810</v>
      </c>
      <c r="B30" s="311"/>
      <c r="C30" s="311"/>
      <c r="D30" s="311"/>
      <c r="E30" s="311"/>
      <c r="F30" s="311"/>
      <c r="G30" s="311"/>
      <c r="H30" s="311"/>
      <c r="I30" s="311"/>
      <c r="J30" s="311"/>
      <c r="K30" s="311"/>
      <c r="L30" s="311"/>
      <c r="M30" s="311"/>
      <c r="N30" s="311"/>
      <c r="O30" s="223"/>
    </row>
    <row r="31" spans="1:17">
      <c r="A31" s="311"/>
      <c r="B31" s="311"/>
      <c r="C31" s="311"/>
      <c r="D31" s="311"/>
      <c r="E31" s="311"/>
      <c r="F31" s="311"/>
      <c r="G31" s="311"/>
      <c r="H31" s="311"/>
      <c r="I31" s="311"/>
      <c r="J31" s="311"/>
      <c r="K31" s="311"/>
      <c r="L31" s="311"/>
      <c r="M31" s="311"/>
      <c r="N31" s="311"/>
      <c r="O31" s="223"/>
    </row>
    <row r="32" spans="1:17">
      <c r="A32" s="342"/>
      <c r="B32" s="342"/>
      <c r="C32" s="342"/>
      <c r="D32" s="342"/>
      <c r="E32" s="342"/>
      <c r="F32" s="342"/>
      <c r="G32" s="342"/>
      <c r="H32" s="342"/>
      <c r="I32" s="342"/>
      <c r="J32" s="342"/>
      <c r="K32" s="342"/>
      <c r="L32" s="342"/>
      <c r="M32" s="342"/>
      <c r="N32" s="342"/>
      <c r="O32" s="342"/>
    </row>
    <row r="33" spans="1:15" ht="15">
      <c r="A33" s="341" t="s">
        <v>2</v>
      </c>
      <c r="B33" s="341"/>
      <c r="C33" s="79"/>
      <c r="D33" s="79"/>
      <c r="E33" s="79"/>
      <c r="F33" s="79"/>
      <c r="G33" s="79"/>
      <c r="H33" s="79"/>
      <c r="I33" s="79"/>
      <c r="J33" s="79"/>
      <c r="K33" s="79"/>
      <c r="L33" s="82"/>
      <c r="M33" s="82"/>
      <c r="N33" s="82"/>
      <c r="O33" s="83"/>
    </row>
  </sheetData>
  <mergeCells count="15">
    <mergeCell ref="J1:K1"/>
    <mergeCell ref="A33:B33"/>
    <mergeCell ref="A32:O32"/>
    <mergeCell ref="A27:O27"/>
    <mergeCell ref="A28:O28"/>
    <mergeCell ref="A29:O29"/>
    <mergeCell ref="A4:A8"/>
    <mergeCell ref="A10:A14"/>
    <mergeCell ref="A17:O18"/>
    <mergeCell ref="A19:O21"/>
    <mergeCell ref="A23:O24"/>
    <mergeCell ref="A25:O26"/>
    <mergeCell ref="A22:O22"/>
    <mergeCell ref="A30:N31"/>
    <mergeCell ref="A1:H1"/>
  </mergeCells>
  <hyperlinks>
    <hyperlink ref="A28:O28" r:id="rId1" display="Scottish Government website"/>
    <hyperlink ref="A29" r:id="rId2" location="/simd2020/BTTTFTT/9/-4.0000/55.9000/"/>
    <hyperlink ref="J1" location="Contents!A1" display="back to contents"/>
    <hyperlink ref="A30:N31" r:id="rId3" display="7) Figures are for deaths occurring between 1 March 2020 and 31 August 2020. Figures only include deaths that were registered by 10 September 2020. More information on registration delays can be found on the NRS websit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A29509133</value>
    </field>
    <field name="Objective-Title">
      <value order="0">NRS - RGAR 2019 - Publication - Chapter 01 - COVID-19 deaths - All Tables and Figures</value>
    </field>
    <field name="Objective-Description">
      <value order="0"/>
    </field>
    <field name="Objective-CreationStamp">
      <value order="0">2020-08-14T14:33:14Z</value>
    </field>
    <field name="Objective-IsApproved">
      <value order="0">false</value>
    </field>
    <field name="Objective-IsPublished">
      <value order="0">false</value>
    </field>
    <field name="Objective-DatePublished">
      <value order="0"/>
    </field>
    <field name="Objective-ModificationStamp">
      <value order="0">2020-09-29T12:27:27Z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2019: 2019-2024</value>
    </field>
    <field name="Objective-Parent">
      <value order="0">National Records of Scotland (NRS): Demographic Statistics: The Registrar Generals Annual Review of Demographic Trends (RGAR) 2019: 2019-2024</value>
    </field>
    <field name="Objective-State">
      <value order="0">Being Drafted</value>
    </field>
    <field name="Objective-VersionId">
      <value order="0">vA43916151</value>
    </field>
    <field name="Objective-Version">
      <value order="0">0.24</value>
    </field>
    <field name="Objective-VersionNumber">
      <value order="0">24</value>
    </field>
    <field name="Objective-VersionComment">
      <value order="0"/>
    </field>
    <field name="Objective-FileNumber">
      <value order="0">STAT/165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Charts</vt:lpstr>
      </vt:variant>
      <vt:variant>
        <vt:i4>13</vt:i4>
      </vt:variant>
    </vt:vector>
  </HeadingPairs>
  <TitlesOfParts>
    <vt:vector size="27" baseType="lpstr">
      <vt:lpstr>Contents</vt:lpstr>
      <vt:lpstr>Data 1.1</vt:lpstr>
      <vt:lpstr>Data 1.2</vt:lpstr>
      <vt:lpstr>Data 1.3</vt:lpstr>
      <vt:lpstr>Data 1.4</vt:lpstr>
      <vt:lpstr>Data 1.5</vt:lpstr>
      <vt:lpstr>Data 1.6</vt:lpstr>
      <vt:lpstr>Data 1.7</vt:lpstr>
      <vt:lpstr>Data 1.8</vt:lpstr>
      <vt:lpstr>Data 1.9</vt:lpstr>
      <vt:lpstr>Data 1.10</vt:lpstr>
      <vt:lpstr>Data 1.11</vt:lpstr>
      <vt:lpstr>Data 1.12</vt:lpstr>
      <vt:lpstr>Data 1.13</vt:lpstr>
      <vt:lpstr>Figure 1.1</vt:lpstr>
      <vt:lpstr>Figure 1.2</vt:lpstr>
      <vt:lpstr>Figure 1.3</vt:lpstr>
      <vt:lpstr>Figure 1.4</vt:lpstr>
      <vt:lpstr>Figure 1.5</vt:lpstr>
      <vt:lpstr>Figure 1.6</vt:lpstr>
      <vt:lpstr>Figure 1.7</vt:lpstr>
      <vt:lpstr>Figure 1.8</vt:lpstr>
      <vt:lpstr>Figure 1.9</vt:lpstr>
      <vt:lpstr>Figure 1.10</vt:lpstr>
      <vt:lpstr>Figure 1.11</vt:lpstr>
      <vt:lpstr>Figure 1.12</vt:lpstr>
      <vt:lpstr>Figure 1.13</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u446998</cp:lastModifiedBy>
  <cp:lastPrinted>2016-07-08T12:47:50Z</cp:lastPrinted>
  <dcterms:created xsi:type="dcterms:W3CDTF">2014-08-04T11:36:59Z</dcterms:created>
  <dcterms:modified xsi:type="dcterms:W3CDTF">2020-10-05T08:38:42Z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A29509133</vt:lpwstr>
  </property>
  <property fmtid="{D5CDD505-2E9C-101B-9397-08002B2CF9AE}" pid="4" name="Objective-Title">
    <vt:lpwstr>NRS - RGAR 2019 - Publication - Chapter 01 - COVID-19 deaths - All Tables and Figures</vt:lpwstr>
  </property>
  <property fmtid="{D5CDD505-2E9C-101B-9397-08002B2CF9AE}" pid="5" name="Objective-Comment">
    <vt:lpwstr/>
  </property>
  <property fmtid="{D5CDD505-2E9C-101B-9397-08002B2CF9AE}" pid="6" name="Objective-CreationStamp">
    <vt:filetime>2020-08-14T14:33:28Z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2020-09-29T12:27:27Z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2019: 2019-2024</vt:lpwstr>
  </property>
  <property fmtid="{D5CDD505-2E9C-101B-9397-08002B2CF9AE}" pid="14" name="Objective-State">
    <vt:lpwstr>Being Drafted</vt:lpwstr>
  </property>
  <property fmtid="{D5CDD505-2E9C-101B-9397-08002B2CF9AE}" pid="15" name="Objective-Version">
    <vt:lpwstr>0.24</vt:lpwstr>
  </property>
  <property fmtid="{D5CDD505-2E9C-101B-9397-08002B2CF9AE}" pid="16" name="Objective-VersionNumber">
    <vt:r8>24</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vA43916151</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