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RGAR\excel files\"/>
    </mc:Choice>
  </mc:AlternateContent>
  <bookViews>
    <workbookView xWindow="0" yWindow="0" windowWidth="16200" windowHeight="7665" tabRatio="821"/>
  </bookViews>
  <sheets>
    <sheet name="Contents" sheetId="21" r:id="rId1"/>
    <sheet name="Data 5.1" sheetId="4" r:id="rId2"/>
    <sheet name="Figure 5.1" sheetId="5" r:id="rId3"/>
    <sheet name="Data 5.2" sheetId="6" r:id="rId4"/>
    <sheet name="Figure 5.2" sheetId="7" r:id="rId5"/>
    <sheet name="Data 5.3a" sheetId="8" r:id="rId6"/>
    <sheet name="Figure 5.3a" sheetId="17" r:id="rId7"/>
    <sheet name="Data 5.3b" sheetId="9" r:id="rId8"/>
    <sheet name="Figure 5.3b" sheetId="18" r:id="rId9"/>
    <sheet name="Data 5.4" sheetId="12" r:id="rId10"/>
    <sheet name="Figure 5.4" sheetId="13" r:id="rId11"/>
    <sheet name="Data 5.5" sheetId="27" r:id="rId12"/>
    <sheet name="Figure 5.5" sheetId="30" r:id="rId13"/>
    <sheet name="Data 5.6" sheetId="24" r:id="rId14"/>
    <sheet name="Figure 5.6a" sheetId="25" r:id="rId15"/>
    <sheet name="Figure 5.6b" sheetId="26" r:id="rId16"/>
    <sheet name="Data 5.7" sheetId="14" r:id="rId17"/>
    <sheet name="Figure 5.7" sheetId="29" r:id="rId18"/>
  </sheets>
  <definedNames>
    <definedName name="_xlnm._FilterDatabase" localSheetId="11" hidden="1">'Data 5.5'!$A$6:$J$6</definedName>
    <definedName name="_xlnm._FilterDatabase" localSheetId="13" hidden="1">'Data 5.6'!$H$7:$M$7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L38" i="27" l="1"/>
  <c r="I19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7" i="6"/>
  <c r="J39" i="27" l="1"/>
  <c r="F39" i="27"/>
  <c r="J38" i="27"/>
  <c r="F38" i="27"/>
  <c r="J37" i="27"/>
  <c r="F37" i="27"/>
  <c r="J36" i="27"/>
  <c r="F36" i="27"/>
  <c r="J35" i="27"/>
  <c r="F35" i="27"/>
  <c r="J34" i="27"/>
  <c r="F34" i="27"/>
  <c r="J33" i="27"/>
  <c r="F33" i="27"/>
  <c r="J32" i="27"/>
  <c r="F32" i="27"/>
  <c r="J31" i="27"/>
  <c r="F31" i="27"/>
  <c r="J30" i="27"/>
  <c r="F30" i="27"/>
  <c r="J29" i="27"/>
  <c r="F29" i="27"/>
  <c r="J28" i="27"/>
  <c r="F28" i="27"/>
  <c r="J27" i="27"/>
  <c r="F27" i="27"/>
  <c r="J26" i="27"/>
  <c r="F26" i="27"/>
  <c r="J25" i="27"/>
  <c r="F25" i="27"/>
  <c r="J24" i="27"/>
  <c r="F24" i="27"/>
  <c r="J23" i="27"/>
  <c r="F23" i="27"/>
  <c r="J22" i="27"/>
  <c r="F22" i="27"/>
  <c r="J21" i="27"/>
  <c r="F21" i="27"/>
  <c r="J20" i="27"/>
  <c r="F20" i="27"/>
  <c r="J18" i="27"/>
  <c r="F18" i="27"/>
  <c r="J17" i="27"/>
  <c r="F17" i="27"/>
  <c r="J16" i="27"/>
  <c r="F16" i="27"/>
  <c r="J15" i="27"/>
  <c r="F15" i="27"/>
  <c r="J14" i="27"/>
  <c r="F14" i="27"/>
  <c r="J13" i="27"/>
  <c r="F13" i="27"/>
  <c r="J12" i="27"/>
  <c r="F12" i="27"/>
  <c r="J11" i="27"/>
  <c r="F11" i="27"/>
  <c r="J10" i="27"/>
  <c r="F10" i="27"/>
  <c r="J9" i="27"/>
  <c r="F9" i="27"/>
  <c r="J8" i="27"/>
  <c r="F8" i="27"/>
  <c r="J7" i="27"/>
  <c r="F7" i="27"/>
  <c r="J19" i="27"/>
  <c r="F19" i="27"/>
  <c r="F63" i="4" l="1"/>
  <c r="G63" i="4"/>
  <c r="F64" i="4"/>
  <c r="G64" i="4"/>
  <c r="F65" i="4"/>
  <c r="G65" i="4"/>
  <c r="D40" i="4"/>
  <c r="D35" i="14" l="1"/>
  <c r="D36" i="14"/>
  <c r="D37" i="14"/>
  <c r="D38" i="14"/>
  <c r="D39" i="14"/>
  <c r="D40" i="14"/>
  <c r="D41" i="14"/>
  <c r="D42" i="14"/>
  <c r="D43" i="14"/>
  <c r="D34" i="14"/>
  <c r="Q40" i="24" l="1"/>
  <c r="P40" i="24"/>
  <c r="O40" i="24"/>
  <c r="N40" i="24"/>
  <c r="Q39" i="24"/>
  <c r="P39" i="24"/>
  <c r="O39" i="24"/>
  <c r="N39" i="24"/>
  <c r="Q38" i="24"/>
  <c r="P38" i="24"/>
  <c r="O38" i="24"/>
  <c r="N38" i="24"/>
  <c r="Q37" i="24"/>
  <c r="P37" i="24"/>
  <c r="O37" i="24"/>
  <c r="N37" i="24"/>
  <c r="Q36" i="24"/>
  <c r="P36" i="24"/>
  <c r="O36" i="24"/>
  <c r="N36" i="24"/>
  <c r="Q35" i="24"/>
  <c r="P35" i="24"/>
  <c r="O35" i="24"/>
  <c r="N35" i="24"/>
  <c r="Q34" i="24"/>
  <c r="P34" i="24"/>
  <c r="O34" i="24"/>
  <c r="N34" i="24"/>
  <c r="Q33" i="24"/>
  <c r="P33" i="24"/>
  <c r="O33" i="24"/>
  <c r="N33" i="24"/>
  <c r="Q32" i="24"/>
  <c r="P32" i="24"/>
  <c r="O32" i="24"/>
  <c r="N32" i="24"/>
  <c r="Q31" i="24"/>
  <c r="P31" i="24"/>
  <c r="O31" i="24"/>
  <c r="N31" i="24"/>
  <c r="Q30" i="24"/>
  <c r="P30" i="24"/>
  <c r="O30" i="24"/>
  <c r="N30" i="24"/>
  <c r="Q29" i="24"/>
  <c r="P29" i="24"/>
  <c r="O29" i="24"/>
  <c r="N29" i="24"/>
  <c r="Q28" i="24"/>
  <c r="P28" i="24"/>
  <c r="O28" i="24"/>
  <c r="N28" i="24"/>
  <c r="Q27" i="24"/>
  <c r="P27" i="24"/>
  <c r="O27" i="24"/>
  <c r="N27" i="24"/>
  <c r="Q26" i="24"/>
  <c r="P26" i="24"/>
  <c r="O26" i="24"/>
  <c r="N26" i="24"/>
  <c r="Q25" i="24"/>
  <c r="P25" i="24"/>
  <c r="O25" i="24"/>
  <c r="N25" i="24"/>
  <c r="Q24" i="24"/>
  <c r="P24" i="24"/>
  <c r="O24" i="24"/>
  <c r="N24" i="24"/>
  <c r="Q23" i="24"/>
  <c r="P23" i="24"/>
  <c r="O23" i="24"/>
  <c r="N23" i="24"/>
  <c r="Q22" i="24"/>
  <c r="P22" i="24"/>
  <c r="O22" i="24"/>
  <c r="N22" i="24"/>
  <c r="Q21" i="24"/>
  <c r="P21" i="24"/>
  <c r="O21" i="24"/>
  <c r="N21" i="24"/>
  <c r="Q20" i="24"/>
  <c r="P20" i="24"/>
  <c r="O20" i="24"/>
  <c r="N20" i="24"/>
  <c r="Q19" i="24"/>
  <c r="P19" i="24"/>
  <c r="O19" i="24"/>
  <c r="N19" i="24"/>
  <c r="Q18" i="24"/>
  <c r="P18" i="24"/>
  <c r="O18" i="24"/>
  <c r="N18" i="24"/>
  <c r="Q17" i="24"/>
  <c r="P17" i="24"/>
  <c r="O17" i="24"/>
  <c r="N17" i="24"/>
  <c r="Q16" i="24"/>
  <c r="P16" i="24"/>
  <c r="O16" i="24"/>
  <c r="N16" i="24"/>
  <c r="Q15" i="24"/>
  <c r="P15" i="24"/>
  <c r="O15" i="24"/>
  <c r="N15" i="24"/>
  <c r="Q14" i="24"/>
  <c r="P14" i="24"/>
  <c r="O14" i="24"/>
  <c r="N14" i="24"/>
  <c r="Q13" i="24"/>
  <c r="P13" i="24"/>
  <c r="O13" i="24"/>
  <c r="N13" i="24"/>
  <c r="Q12" i="24"/>
  <c r="P12" i="24"/>
  <c r="O12" i="24"/>
  <c r="N12" i="24"/>
  <c r="Q11" i="24"/>
  <c r="P11" i="24"/>
  <c r="O11" i="24"/>
  <c r="N11" i="24"/>
  <c r="Q10" i="24"/>
  <c r="P10" i="24"/>
  <c r="O10" i="24"/>
  <c r="N10" i="24"/>
  <c r="Q9" i="24"/>
  <c r="P9" i="24"/>
  <c r="O9" i="24"/>
  <c r="N9" i="24"/>
  <c r="Q8" i="24"/>
  <c r="P8" i="24"/>
  <c r="O8" i="24"/>
  <c r="N8" i="24"/>
  <c r="D39" i="4" l="1"/>
  <c r="E39" i="4"/>
  <c r="E33" i="4" l="1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C34" i="14"/>
  <c r="B34" i="1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7" i="6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D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D34" i="4"/>
  <c r="E34" i="4"/>
  <c r="D35" i="4"/>
  <c r="E35" i="4"/>
  <c r="D36" i="4"/>
  <c r="E36" i="4"/>
  <c r="D37" i="4"/>
  <c r="E37" i="4"/>
  <c r="D38" i="4"/>
  <c r="E38" i="4"/>
</calcChain>
</file>

<file path=xl/sharedStrings.xml><?xml version="1.0" encoding="utf-8"?>
<sst xmlns="http://schemas.openxmlformats.org/spreadsheetml/2006/main" count="522" uniqueCount="215">
  <si>
    <t>Males</t>
  </si>
  <si>
    <t>Life expectancy (LE)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</si>
  <si>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</si>
  <si>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</si>
  <si>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</si>
  <si>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</si>
  <si>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</si>
  <si>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</si>
  <si>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</si>
  <si>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</si>
  <si>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</si>
  <si>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</si>
  <si>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</si>
  <si>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</si>
  <si>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</si>
  <si>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</si>
  <si>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</si>
  <si>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</si>
  <si>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</si>
  <si>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</si>
  <si>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</si>
  <si>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</si>
  <si>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</si>
  <si>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</si>
  <si>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</si>
  <si>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</si>
  <si>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</si>
  <si>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</si>
  <si>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</si>
  <si>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</si>
  <si>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</si>
  <si>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</si>
  <si>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</si>
  <si>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</si>
  <si>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Females</t>
  </si>
  <si>
    <t xml:space="preserve"> Males</t>
  </si>
  <si>
    <t xml:space="preserve"> Females</t>
  </si>
  <si>
    <t>Footnotes</t>
  </si>
  <si>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</si>
  <si>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</si>
  <si>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</si>
  <si>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</si>
  <si>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</si>
  <si>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</si>
  <si>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</si>
  <si>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</si>
  <si>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</si>
  <si>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</si>
  <si>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</si>
  <si>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</si>
  <si>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</si>
  <si>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</si>
  <si>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</si>
  <si>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</si>
  <si>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</si>
  <si>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</si>
  <si>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</si>
  <si>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</si>
  <si>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</si>
  <si>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</si>
  <si>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</si>
  <si>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</si>
  <si>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</si>
  <si>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</si>
  <si>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</si>
  <si>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</si>
  <si>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</si>
  <si>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</si>
  <si>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</si>
  <si>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</si>
  <si>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</si>
  <si>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</si>
  <si>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2015-2017</t>
  </si>
  <si>
    <t>Year</t>
  </si>
  <si>
    <t>year</t>
  </si>
  <si>
    <t>Source: National Life Tables for Scotland</t>
  </si>
  <si>
    <t>Belgium</t>
  </si>
  <si>
    <t>Bulgaria</t>
  </si>
  <si>
    <t>Czechia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</si>
  <si>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</si>
  <si>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</si>
  <si>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</si>
  <si>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</si>
  <si>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</si>
  <si>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</si>
  <si>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</si>
  <si>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</si>
  <si>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</si>
  <si>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</si>
  <si>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</si>
  <si>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</si>
  <si>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</si>
  <si>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</si>
  <si>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</si>
  <si>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</si>
  <si>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</si>
  <si>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</si>
  <si>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</si>
  <si>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</si>
  <si>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</si>
  <si>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</si>
  <si>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</si>
  <si>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Scotland</t>
  </si>
  <si>
    <t>United Kingdom</t>
  </si>
  <si>
    <t>Country</t>
  </si>
  <si>
    <t>UK</t>
  </si>
  <si>
    <t>Area</t>
  </si>
  <si>
    <t>Wales</t>
  </si>
  <si>
    <t>Northern Ireland</t>
  </si>
  <si>
    <t>England</t>
  </si>
  <si>
    <t>Decile 1 (most deprived)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</si>
  <si>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</si>
  <si>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</si>
  <si>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</si>
  <si>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</si>
  <si>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</si>
  <si>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</si>
  <si>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</si>
  <si>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</si>
  <si>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(least deprived)</t>
  </si>
  <si>
    <t>Germany (including former GDR)</t>
  </si>
  <si>
    <t>Source: National life tables for Scotland (NRS), National life tables for the UK (ONS), Eurostat (tps00025)</t>
  </si>
  <si>
    <t>back to contents</t>
  </si>
  <si>
    <t>Male life expectancy (years)</t>
  </si>
  <si>
    <t>Female life expectancy (years)</t>
  </si>
  <si>
    <t>2016-2018</t>
  </si>
  <si>
    <t>© Crown Copyright 2020</t>
  </si>
  <si>
    <t>Council Area</t>
  </si>
  <si>
    <t>Life expectancy (LE) 2001-2003</t>
  </si>
  <si>
    <t>Life expectancy (LE) 2012-2014</t>
  </si>
  <si>
    <t>LE change in weeks/year 2001-2003 to 2012-2014</t>
  </si>
  <si>
    <t>SCOTLAND</t>
  </si>
  <si>
    <t>2017-2019</t>
  </si>
  <si>
    <t>1) Figures to 2017-2019 are three year life expectancies from the National Life tables for Scotland. Figures from 2019 onward are projected single year life expectancies (ONS).</t>
  </si>
  <si>
    <t>Germany</t>
  </si>
  <si>
    <t>Source: National life tables for Scotland 2017-2019 (NRS)</t>
  </si>
  <si>
    <t>Council area name</t>
  </si>
  <si>
    <t>Council area code</t>
  </si>
  <si>
    <t>+/-</t>
  </si>
  <si>
    <t>S92000003</t>
  </si>
  <si>
    <t>S12000049</t>
  </si>
  <si>
    <t>S12000018</t>
  </si>
  <si>
    <t>S12000039</t>
  </si>
  <si>
    <t>S12000042</t>
  </si>
  <si>
    <t>S12000050</t>
  </si>
  <si>
    <t>S12000008</t>
  </si>
  <si>
    <t>S12000021</t>
  </si>
  <si>
    <t>S12000014</t>
  </si>
  <si>
    <t>S12000005</t>
  </si>
  <si>
    <t>S12000038</t>
  </si>
  <si>
    <t>S12000040</t>
  </si>
  <si>
    <t>S12000029</t>
  </si>
  <si>
    <t>S12000047</t>
  </si>
  <si>
    <t>S12000033</t>
  </si>
  <si>
    <t>S12000006</t>
  </si>
  <si>
    <t>S12000020</t>
  </si>
  <si>
    <t>S12000019</t>
  </si>
  <si>
    <t>S12000028</t>
  </si>
  <si>
    <t>S12000035</t>
  </si>
  <si>
    <t>S12000017</t>
  </si>
  <si>
    <t>S12000026</t>
  </si>
  <si>
    <t>S12000041</t>
  </si>
  <si>
    <t>S12000023</t>
  </si>
  <si>
    <t>S12000036</t>
  </si>
  <si>
    <t>S12000034</t>
  </si>
  <si>
    <t>S12000030</t>
  </si>
  <si>
    <t>S12000010</t>
  </si>
  <si>
    <t>S12000027</t>
  </si>
  <si>
    <t>S12000048</t>
  </si>
  <si>
    <t>S12000013</t>
  </si>
  <si>
    <t>S12000045</t>
  </si>
  <si>
    <t>S12000011</t>
  </si>
  <si>
    <t>LE change in weeks/year 2012-2014 to 2017-2019</t>
  </si>
  <si>
    <t>Sex</t>
  </si>
  <si>
    <t>SIMD 2020 decile</t>
  </si>
  <si>
    <t>1. Scottish Index of Multiple Deprivation 2020</t>
  </si>
  <si>
    <t>Scotland's Population 2019 - The Registrar General's Annual Review of Demographic Trends</t>
  </si>
  <si>
    <t>Chapter 5 - Life expectancy</t>
  </si>
  <si>
    <t>Healthy life expectancy by SIMD deciles 2016-2018, males and females</t>
  </si>
  <si>
    <t>Figure 5.1</t>
  </si>
  <si>
    <t>Figure 5.2</t>
  </si>
  <si>
    <t>Figure 5.4</t>
  </si>
  <si>
    <t>Figure 5.5</t>
  </si>
  <si>
    <t>Figure 5.6</t>
  </si>
  <si>
    <t>Figure 5.7</t>
  </si>
  <si>
    <t>Figure 5.3a</t>
  </si>
  <si>
    <t>Figure 5.3b</t>
  </si>
  <si>
    <t>Figure 5.2: Annual change in life expectancy in Scotland</t>
  </si>
  <si>
    <t xml:space="preserve">Annual change in life expectancy at birth in Scotland
</t>
  </si>
  <si>
    <t>Life expectancy at birth in Scotland and the UK compared with countries in the EU, 1980-1982 to 2017-2019, males</t>
  </si>
  <si>
    <t>Figure 5.3b: Life expectancy at birth in Scotland and the UK compared with countries in the EU, 1980-1982 to 2017-2019, females</t>
  </si>
  <si>
    <t>Life expectancy at birth in Scotland and the UK compared with countries in the EU, 1980-1982 to 2017-2019, females</t>
  </si>
  <si>
    <t>Figure 5.4: Life expectancy in the United Kingdom and constituent countries, 2017-2019, males and females</t>
  </si>
  <si>
    <t xml:space="preserve">Life expectancy in the United Kingdom and constituent countries, 2017-2019, males and females
</t>
  </si>
  <si>
    <t>Figure 5.5: Life expectancy at birth in Council areas with 95% confidence intervals</t>
  </si>
  <si>
    <t>Rate of change in life expectancy, by council area, males and females</t>
  </si>
  <si>
    <t>Figure 5.6: Rate of change in life expectancy, by council area, males and females</t>
  </si>
  <si>
    <t>Source: Life expectancy in Scottish areas 2017-2019 (NRS)</t>
  </si>
  <si>
    <t>Figure 5.5: Life expectancy at birth in Council areas with 95% confidence intervals (ordered by female life expectancy), 2017-2019</t>
  </si>
  <si>
    <t>Life expectancy at birth, Scotland, 1980-1982 to 2043 (projected)</t>
  </si>
  <si>
    <t xml:space="preserve">Dif </t>
  </si>
  <si>
    <t>Figure 5.3a: Life expectancy at birth in Scotland and the UK compared with countries in the EU, 1981-1983 to 2017-2019, males</t>
  </si>
  <si>
    <t>Difference from previous year (weeks): Males</t>
  </si>
  <si>
    <t>Difference from previous year (weeks): Females</t>
  </si>
  <si>
    <t>Life expectancy at birth</t>
  </si>
  <si>
    <t>Lower confidence interval</t>
  </si>
  <si>
    <t>Upper confidence interval</t>
  </si>
  <si>
    <t>Notes</t>
  </si>
  <si>
    <t>The Scotland figure is a comparator only calculated using the abridged life table method.</t>
  </si>
  <si>
    <t>Life expectancy (LE) 2017-2019</t>
  </si>
  <si>
    <t>Note</t>
  </si>
  <si>
    <t>Decile 1</t>
  </si>
  <si>
    <t>Decile 10</t>
  </si>
  <si>
    <t>Figure 5.1: Life expectancy at birth, Scotland, 1981-1983 to 2043 (projected)</t>
  </si>
  <si>
    <r>
      <t>Figure 5.7: Life expectancy at birth by SIMD deciles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2017-2019, males and females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</si>
</sst>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6" fillId="0" borderId="0"/>
  </cellStyleXfs>
  <cellXfs count="187">
    <xf numFmtId="0" fontId="0" fillId="0" borderId="0" xfId="0"/>
    <xf numFmtId="164" fontId="6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0" fontId="10" fillId="2" borderId="0" xfId="0" applyFont="1" applyFill="1"/>
    <xf numFmtId="164" fontId="9" fillId="2" borderId="0" xfId="0" applyNumberFormat="1" applyFont="1" applyFill="1" applyBorder="1"/>
    <xf numFmtId="2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/>
    <xf numFmtId="0" fontId="6" fillId="2" borderId="0" xfId="0" applyFont="1" applyFill="1" applyBorder="1"/>
    <xf numFmtId="0" fontId="11" fillId="2" borderId="0" xfId="0" applyFont="1" applyFill="1" applyBorder="1"/>
    <xf numFmtId="0" fontId="6" fillId="2" borderId="0" xfId="0" applyFont="1" applyFill="1"/>
    <xf numFmtId="164" fontId="6" fillId="2" borderId="0" xfId="2" applyNumberFormat="1" applyFont="1" applyFill="1" applyAlignment="1">
      <alignment horizontal="left"/>
    </xf>
    <xf numFmtId="0" fontId="4" fillId="2" borderId="0" xfId="0" applyFont="1" applyFill="1"/>
    <xf numFmtId="2" fontId="4" fillId="2" borderId="4" xfId="0" applyNumberFormat="1" applyFont="1" applyFill="1" applyBorder="1"/>
    <xf numFmtId="2" fontId="4" fillId="2" borderId="0" xfId="0" applyNumberFormat="1" applyFont="1" applyFill="1" applyBorder="1"/>
    <xf numFmtId="2" fontId="4" fillId="2" borderId="6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6" fontId="6" fillId="2" borderId="0" xfId="0" applyNumberFormat="1" applyFont="1" applyFill="1"/>
    <xf numFmtId="164" fontId="4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horizontal="left" wrapText="1"/>
    </xf>
    <xf numFmtId="164" fontId="6" fillId="2" borderId="0" xfId="0" applyNumberFormat="1" applyFont="1" applyFill="1"/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8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1" fillId="2" borderId="0" xfId="0" applyFont="1" applyFill="1"/>
    <xf numFmtId="164" fontId="11" fillId="2" borderId="0" xfId="0" applyNumberFormat="1" applyFont="1" applyFill="1"/>
    <xf numFmtId="2" fontId="11" fillId="2" borderId="0" xfId="0" applyNumberFormat="1" applyFont="1" applyFill="1"/>
    <xf numFmtId="165" fontId="6" fillId="2" borderId="0" xfId="0" applyNumberFormat="1" applyFont="1" applyFill="1"/>
    <xf numFmtId="2" fontId="4" fillId="2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4" fillId="2" borderId="0" xfId="0" applyNumberFormat="1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/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/>
    <xf numFmtId="0" fontId="6" fillId="2" borderId="5" xfId="0" applyFont="1" applyFill="1" applyBorder="1"/>
    <xf numFmtId="166" fontId="6" fillId="2" borderId="5" xfId="0" applyNumberFormat="1" applyFont="1" applyFill="1" applyBorder="1"/>
    <xf numFmtId="164" fontId="6" fillId="2" borderId="5" xfId="0" applyNumberFormat="1" applyFont="1" applyFill="1" applyBorder="1"/>
    <xf numFmtId="0" fontId="12" fillId="2" borderId="0" xfId="0" applyFont="1" applyFill="1"/>
    <xf numFmtId="164" fontId="4" fillId="2" borderId="0" xfId="0" applyNumberFormat="1" applyFont="1" applyFill="1" applyBorder="1"/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/>
    <xf numFmtId="0" fontId="0" fillId="2" borderId="0" xfId="0" applyFill="1"/>
    <xf numFmtId="0" fontId="6" fillId="2" borderId="0" xfId="4" applyFont="1" applyFill="1"/>
    <xf numFmtId="0" fontId="9" fillId="2" borderId="0" xfId="4" applyFont="1" applyFill="1"/>
    <xf numFmtId="0" fontId="15" fillId="2" borderId="0" xfId="3" applyFont="1" applyFill="1"/>
    <xf numFmtId="0" fontId="16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right"/>
    </xf>
    <xf numFmtId="0" fontId="3" fillId="2" borderId="0" xfId="0" applyFont="1" applyFill="1"/>
    <xf numFmtId="0" fontId="10" fillId="2" borderId="0" xfId="2" applyFont="1" applyFill="1" applyAlignment="1">
      <alignment horizontal="left"/>
    </xf>
    <xf numFmtId="0" fontId="6" fillId="2" borderId="0" xfId="0" applyFont="1" applyFill="1"/>
    <xf numFmtId="164" fontId="6" fillId="2" borderId="8" xfId="0" applyNumberFormat="1" applyFont="1" applyFill="1" applyBorder="1" applyAlignment="1">
      <alignment horizontal="center"/>
    </xf>
    <xf numFmtId="0" fontId="6" fillId="2" borderId="0" xfId="0" applyFont="1" applyFill="1"/>
    <xf numFmtId="0" fontId="15" fillId="2" borderId="0" xfId="3" applyFont="1" applyFill="1"/>
    <xf numFmtId="164" fontId="6" fillId="2" borderId="0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6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2" fontId="4" fillId="2" borderId="3" xfId="0" applyNumberFormat="1" applyFont="1" applyFill="1" applyBorder="1"/>
    <xf numFmtId="2" fontId="4" fillId="2" borderId="5" xfId="0" applyNumberFormat="1" applyFont="1" applyFill="1" applyBorder="1"/>
    <xf numFmtId="2" fontId="4" fillId="2" borderId="10" xfId="0" applyNumberFormat="1" applyFont="1" applyFill="1" applyBorder="1"/>
    <xf numFmtId="164" fontId="9" fillId="2" borderId="6" xfId="0" applyNumberFormat="1" applyFont="1" applyFill="1" applyBorder="1"/>
    <xf numFmtId="164" fontId="6" fillId="2" borderId="6" xfId="0" applyNumberFormat="1" applyFont="1" applyFill="1" applyBorder="1"/>
    <xf numFmtId="0" fontId="6" fillId="2" borderId="6" xfId="0" applyFont="1" applyFill="1" applyBorder="1"/>
    <xf numFmtId="164" fontId="12" fillId="2" borderId="0" xfId="0" applyNumberFormat="1" applyFont="1" applyFill="1"/>
    <xf numFmtId="164" fontId="1" fillId="2" borderId="0" xfId="0" applyNumberFormat="1" applyFont="1" applyFill="1"/>
    <xf numFmtId="164" fontId="6" fillId="2" borderId="10" xfId="0" applyNumberFormat="1" applyFont="1" applyFill="1" applyBorder="1"/>
    <xf numFmtId="164" fontId="9" fillId="2" borderId="11" xfId="0" applyNumberFormat="1" applyFont="1" applyFill="1" applyBorder="1"/>
    <xf numFmtId="164" fontId="6" fillId="2" borderId="11" xfId="0" applyNumberFormat="1" applyFont="1" applyFill="1" applyBorder="1"/>
    <xf numFmtId="0" fontId="6" fillId="2" borderId="11" xfId="0" applyFont="1" applyFill="1" applyBorder="1"/>
    <xf numFmtId="164" fontId="6" fillId="2" borderId="7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Border="1" applyAlignment="1">
      <alignment horizontal="left"/>
    </xf>
    <xf numFmtId="0" fontId="18" fillId="2" borderId="0" xfId="0" applyFont="1" applyFill="1"/>
    <xf numFmtId="0" fontId="8" fillId="2" borderId="0" xfId="0" applyFont="1" applyFill="1" applyAlignment="1">
      <alignment horizontal="left"/>
    </xf>
    <xf numFmtId="0" fontId="20" fillId="2" borderId="0" xfId="0" applyFont="1" applyFill="1"/>
    <xf numFmtId="0" fontId="10" fillId="2" borderId="0" xfId="0" applyFont="1" applyFill="1"/>
    <xf numFmtId="0" fontId="14" fillId="0" borderId="0" xfId="3" applyFont="1" applyAlignment="1"/>
    <xf numFmtId="0" fontId="14" fillId="0" borderId="0" xfId="3" applyFont="1" applyAlignment="1">
      <alignment wrapText="1"/>
    </xf>
    <xf numFmtId="0" fontId="8" fillId="2" borderId="0" xfId="4" applyFont="1" applyFill="1" applyAlignment="1"/>
    <xf numFmtId="0" fontId="0" fillId="0" borderId="0" xfId="0" applyAlignment="1"/>
    <xf numFmtId="0" fontId="14" fillId="2" borderId="0" xfId="3" applyFont="1" applyFill="1" applyAlignment="1">
      <alignment horizontal="left"/>
    </xf>
    <xf numFmtId="0" fontId="9" fillId="2" borderId="0" xfId="4" applyFont="1" applyFill="1" applyAlignment="1"/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5" fillId="2" borderId="0" xfId="3" applyFont="1" applyFill="1"/>
    <xf numFmtId="0" fontId="8" fillId="2" borderId="0" xfId="0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readingOrder="1"/>
    </xf>
    <xf numFmtId="0" fontId="14" fillId="2" borderId="0" xfId="3" applyFont="1" applyFill="1"/>
    <xf numFmtId="0" fontId="16" fillId="2" borderId="0" xfId="0" applyFont="1" applyFill="1"/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5">
    <cellStyle name="Hyperlink" xfId="3" builtinId="8"/>
    <cellStyle name="Normal" xfId="0" builtinId="0"/>
    <cellStyle name="Normal 2 2 2 2" xfId="2"/>
    <cellStyle name="Normal 2 2 2 2 3" xfId="4"/>
    <cellStyle name="Percent" xfId="1" builtinId="5"/>
  </cellStyles>
  <dxfs count="0"/>
  <tableStyles count="0" defaultTableStyle="TableStyleMedium2" defaultPivotStyle="PivotStyleLight16"/>
  <colors>
    <mruColors>
      <color rgb="FF6466AE"/>
      <color rgb="FFB2B2D6"/>
      <color rgb="FF505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9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Figure 5.1: Life expectancy at birth, Scotland, 1981-1983 to 2043 (projected)</a:t>
            </a:r>
          </a:p>
        </c:rich>
      </c:tx>
      <c:layout>
        <c:manualLayout>
          <c:xMode val="edge"/>
          <c:yMode val="edge"/>
          <c:x val="0.173726468806783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45302994112121E-2"/>
          <c:y val="8.4785417570835145E-2"/>
          <c:w val="0.89780213138211451"/>
          <c:h val="0.64931423729514137"/>
        </c:manualLayout>
      </c:layout>
      <c:lineChart>
        <c:grouping val="standard"/>
        <c:varyColors val="0"/>
        <c:ser>
          <c:idx val="0"/>
          <c:order val="0"/>
          <c:tx>
            <c:v>male LE</c:v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C53-4D64-BBFA-3E82FBD2157C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3601-4769-8F47-9AAF92CC9448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4C53-4D64-BBFA-3E82FBD2157C}"/>
              </c:ext>
            </c:extLst>
          </c:dPt>
          <c:dPt>
            <c:idx val="36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CBB-4B1C-8272-6B816555BE55}"/>
              </c:ext>
            </c:extLst>
          </c:dPt>
          <c:dLbls>
            <c:dLbl>
              <c:idx val="0"/>
              <c:layout>
                <c:manualLayout>
                  <c:x val="-1.6871583220233025E-2"/>
                  <c:y val="3.6348334120183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53-4D64-BBFA-3E82FBD2157C}"/>
                </c:ext>
              </c:extLst>
            </c:dLbl>
            <c:dLbl>
              <c:idx val="3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B-4B1C-8272-6B816555B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5.1'!$A$4:$A$65</c:f>
              <c:strCache>
                <c:ptCount val="62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  <c:pt idx="42">
                  <c:v>2024</c:v>
                </c:pt>
                <c:pt idx="43">
                  <c:v>2025</c:v>
                </c:pt>
                <c:pt idx="44">
                  <c:v>2026</c:v>
                </c:pt>
                <c:pt idx="45">
                  <c:v>2027</c:v>
                </c:pt>
                <c:pt idx="46">
                  <c:v>2028</c:v>
                </c:pt>
                <c:pt idx="47">
                  <c:v>2029</c:v>
                </c:pt>
                <c:pt idx="48">
                  <c:v>2030</c:v>
                </c:pt>
                <c:pt idx="49">
                  <c:v>2031</c:v>
                </c:pt>
                <c:pt idx="50">
                  <c:v>2032</c:v>
                </c:pt>
                <c:pt idx="51">
                  <c:v>2033</c:v>
                </c:pt>
                <c:pt idx="52">
                  <c:v>2034</c:v>
                </c:pt>
                <c:pt idx="53">
                  <c:v>2035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2042</c:v>
                </c:pt>
                <c:pt idx="61">
                  <c:v>2043</c:v>
                </c:pt>
              </c:strCache>
            </c:strRef>
          </c:cat>
          <c:val>
            <c:numRef>
              <c:f>'Data 5.1'!$D$4:$D$40</c:f>
              <c:numCache>
                <c:formatCode>0.0</c:formatCode>
                <c:ptCount val="37"/>
                <c:pt idx="0">
                  <c:v>69.34</c:v>
                </c:pt>
                <c:pt idx="1">
                  <c:v>69.599999999999994</c:v>
                </c:pt>
                <c:pt idx="2">
                  <c:v>69.87</c:v>
                </c:pt>
                <c:pt idx="3">
                  <c:v>70.010000000000005</c:v>
                </c:pt>
                <c:pt idx="4">
                  <c:v>70.209999999999994</c:v>
                </c:pt>
                <c:pt idx="5">
                  <c:v>70.349999999999994</c:v>
                </c:pt>
                <c:pt idx="6">
                  <c:v>70.55</c:v>
                </c:pt>
                <c:pt idx="7">
                  <c:v>70.760000000000005</c:v>
                </c:pt>
                <c:pt idx="8">
                  <c:v>71.06</c:v>
                </c:pt>
                <c:pt idx="9">
                  <c:v>71.38</c:v>
                </c:pt>
                <c:pt idx="10">
                  <c:v>71.47</c:v>
                </c:pt>
                <c:pt idx="11">
                  <c:v>71.7</c:v>
                </c:pt>
                <c:pt idx="12">
                  <c:v>71.88</c:v>
                </c:pt>
                <c:pt idx="13">
                  <c:v>72.08</c:v>
                </c:pt>
                <c:pt idx="14">
                  <c:v>72.23</c:v>
                </c:pt>
                <c:pt idx="15">
                  <c:v>72.400000000000006</c:v>
                </c:pt>
                <c:pt idx="16">
                  <c:v>72.64</c:v>
                </c:pt>
                <c:pt idx="17">
                  <c:v>72.84</c:v>
                </c:pt>
                <c:pt idx="18">
                  <c:v>73.099999999999994</c:v>
                </c:pt>
                <c:pt idx="19">
                  <c:v>73.31</c:v>
                </c:pt>
                <c:pt idx="20">
                  <c:v>73.5</c:v>
                </c:pt>
                <c:pt idx="21">
                  <c:v>73.78</c:v>
                </c:pt>
                <c:pt idx="22">
                  <c:v>74.22</c:v>
                </c:pt>
                <c:pt idx="23">
                  <c:v>74.59</c:v>
                </c:pt>
                <c:pt idx="24">
                  <c:v>74.790000000000006</c:v>
                </c:pt>
                <c:pt idx="25">
                  <c:v>74.989999999999995</c:v>
                </c:pt>
                <c:pt idx="26">
                  <c:v>75.349999999999994</c:v>
                </c:pt>
                <c:pt idx="27">
                  <c:v>75.8</c:v>
                </c:pt>
                <c:pt idx="28">
                  <c:v>76.209999999999994</c:v>
                </c:pt>
                <c:pt idx="29">
                  <c:v>76.510000000000005</c:v>
                </c:pt>
                <c:pt idx="30">
                  <c:v>76.77</c:v>
                </c:pt>
                <c:pt idx="31">
                  <c:v>77.05</c:v>
                </c:pt>
                <c:pt idx="32">
                  <c:v>77.099999999999994</c:v>
                </c:pt>
                <c:pt idx="33">
                  <c:v>77.08</c:v>
                </c:pt>
                <c:pt idx="34">
                  <c:v>77.02</c:v>
                </c:pt>
                <c:pt idx="35">
                  <c:v>77.05</c:v>
                </c:pt>
                <c:pt idx="36">
                  <c:v>77.13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3-4D64-BBFA-3E82FBD2157C}"/>
            </c:ext>
          </c:extLst>
        </c:ser>
        <c:ser>
          <c:idx val="1"/>
          <c:order val="1"/>
          <c:tx>
            <c:v>female LE</c:v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C53-4D64-BBFA-3E82FBD2157C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601-4769-8F47-9AAF92CC9448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4C53-4D64-BBFA-3E82FBD2157C}"/>
              </c:ext>
            </c:extLst>
          </c:dPt>
          <c:dPt>
            <c:idx val="36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CBB-4B1C-8272-6B816555BE55}"/>
              </c:ext>
            </c:extLst>
          </c:dPt>
          <c:dLbls>
            <c:dLbl>
              <c:idx val="0"/>
              <c:layout>
                <c:manualLayout>
                  <c:x val="-1.8235951275321381E-2"/>
                  <c:y val="-3.8446194225721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53-4D64-BBFA-3E82FBD2157C}"/>
                </c:ext>
              </c:extLst>
            </c:dLbl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B-4B1C-8272-6B816555B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5.1'!$A$4:$A$65</c:f>
              <c:strCache>
                <c:ptCount val="62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  <c:pt idx="42">
                  <c:v>2024</c:v>
                </c:pt>
                <c:pt idx="43">
                  <c:v>2025</c:v>
                </c:pt>
                <c:pt idx="44">
                  <c:v>2026</c:v>
                </c:pt>
                <c:pt idx="45">
                  <c:v>2027</c:v>
                </c:pt>
                <c:pt idx="46">
                  <c:v>2028</c:v>
                </c:pt>
                <c:pt idx="47">
                  <c:v>2029</c:v>
                </c:pt>
                <c:pt idx="48">
                  <c:v>2030</c:v>
                </c:pt>
                <c:pt idx="49">
                  <c:v>2031</c:v>
                </c:pt>
                <c:pt idx="50">
                  <c:v>2032</c:v>
                </c:pt>
                <c:pt idx="51">
                  <c:v>2033</c:v>
                </c:pt>
                <c:pt idx="52">
                  <c:v>2034</c:v>
                </c:pt>
                <c:pt idx="53">
                  <c:v>2035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2042</c:v>
                </c:pt>
                <c:pt idx="61">
                  <c:v>2043</c:v>
                </c:pt>
              </c:strCache>
            </c:strRef>
          </c:cat>
          <c:val>
            <c:numRef>
              <c:f>'Data 5.1'!$E$4:$E$40</c:f>
              <c:numCache>
                <c:formatCode>0.0</c:formatCode>
                <c:ptCount val="37"/>
                <c:pt idx="1">
                  <c:v>75.62</c:v>
                </c:pt>
                <c:pt idx="2">
                  <c:v>75.819999999999993</c:v>
                </c:pt>
                <c:pt idx="3">
                  <c:v>76</c:v>
                </c:pt>
                <c:pt idx="4">
                  <c:v>76.209999999999994</c:v>
                </c:pt>
                <c:pt idx="5">
                  <c:v>76.5</c:v>
                </c:pt>
                <c:pt idx="6">
                  <c:v>76.47</c:v>
                </c:pt>
                <c:pt idx="7">
                  <c:v>76.599999999999994</c:v>
                </c:pt>
                <c:pt idx="8">
                  <c:v>76.739999999999995</c:v>
                </c:pt>
                <c:pt idx="9">
                  <c:v>77.11</c:v>
                </c:pt>
                <c:pt idx="10">
                  <c:v>77.12</c:v>
                </c:pt>
                <c:pt idx="11">
                  <c:v>77.31</c:v>
                </c:pt>
                <c:pt idx="12">
                  <c:v>77.44</c:v>
                </c:pt>
                <c:pt idx="13">
                  <c:v>77.73</c:v>
                </c:pt>
                <c:pt idx="14">
                  <c:v>77.849999999999994</c:v>
                </c:pt>
                <c:pt idx="15">
                  <c:v>78.040000000000006</c:v>
                </c:pt>
                <c:pt idx="16">
                  <c:v>78.180000000000007</c:v>
                </c:pt>
                <c:pt idx="17">
                  <c:v>78.349999999999994</c:v>
                </c:pt>
                <c:pt idx="18">
                  <c:v>78.56</c:v>
                </c:pt>
                <c:pt idx="19">
                  <c:v>78.78</c:v>
                </c:pt>
                <c:pt idx="20">
                  <c:v>78.86</c:v>
                </c:pt>
                <c:pt idx="21">
                  <c:v>79.05</c:v>
                </c:pt>
                <c:pt idx="22">
                  <c:v>79.239999999999995</c:v>
                </c:pt>
                <c:pt idx="23">
                  <c:v>79.540000000000006</c:v>
                </c:pt>
                <c:pt idx="24">
                  <c:v>79.680000000000007</c:v>
                </c:pt>
                <c:pt idx="25">
                  <c:v>79.83</c:v>
                </c:pt>
                <c:pt idx="26">
                  <c:v>80.06</c:v>
                </c:pt>
                <c:pt idx="27">
                  <c:v>80.319999999999993</c:v>
                </c:pt>
                <c:pt idx="28">
                  <c:v>80.62</c:v>
                </c:pt>
                <c:pt idx="29">
                  <c:v>80.75</c:v>
                </c:pt>
                <c:pt idx="30">
                  <c:v>80.89</c:v>
                </c:pt>
                <c:pt idx="31">
                  <c:v>81.06</c:v>
                </c:pt>
                <c:pt idx="32">
                  <c:v>81.13</c:v>
                </c:pt>
                <c:pt idx="33">
                  <c:v>81.150000000000006</c:v>
                </c:pt>
                <c:pt idx="34">
                  <c:v>81.09</c:v>
                </c:pt>
                <c:pt idx="35">
                  <c:v>81.08</c:v>
                </c:pt>
                <c:pt idx="36">
                  <c:v>81.13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3-4D64-BBFA-3E82FBD2157C}"/>
            </c:ext>
          </c:extLst>
        </c:ser>
        <c:ser>
          <c:idx val="2"/>
          <c:order val="2"/>
          <c:tx>
            <c:v>male projection</c:v>
          </c:tx>
          <c:spPr>
            <a:ln w="41275" cap="rnd">
              <a:solidFill>
                <a:srgbClr val="B2B2D6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1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601-4769-8F47-9AAF92CC9448}"/>
              </c:ext>
            </c:extLst>
          </c:dPt>
          <c:dLbls>
            <c:dLbl>
              <c:idx val="6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01-4769-8F47-9AAF92CC94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5.1'!$A$4:$A$65</c:f>
              <c:strCache>
                <c:ptCount val="62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  <c:pt idx="42">
                  <c:v>2024</c:v>
                </c:pt>
                <c:pt idx="43">
                  <c:v>2025</c:v>
                </c:pt>
                <c:pt idx="44">
                  <c:v>2026</c:v>
                </c:pt>
                <c:pt idx="45">
                  <c:v>2027</c:v>
                </c:pt>
                <c:pt idx="46">
                  <c:v>2028</c:v>
                </c:pt>
                <c:pt idx="47">
                  <c:v>2029</c:v>
                </c:pt>
                <c:pt idx="48">
                  <c:v>2030</c:v>
                </c:pt>
                <c:pt idx="49">
                  <c:v>2031</c:v>
                </c:pt>
                <c:pt idx="50">
                  <c:v>2032</c:v>
                </c:pt>
                <c:pt idx="51">
                  <c:v>2033</c:v>
                </c:pt>
                <c:pt idx="52">
                  <c:v>2034</c:v>
                </c:pt>
                <c:pt idx="53">
                  <c:v>2035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2042</c:v>
                </c:pt>
                <c:pt idx="61">
                  <c:v>2043</c:v>
                </c:pt>
              </c:strCache>
            </c:strRef>
          </c:cat>
          <c:val>
            <c:numRef>
              <c:f>'Data 5.1'!$F$4:$F$65</c:f>
              <c:numCache>
                <c:formatCode>General</c:formatCode>
                <c:ptCount val="62"/>
                <c:pt idx="39" formatCode="0.0">
                  <c:v>77.806920907375499</c:v>
                </c:pt>
                <c:pt idx="40" formatCode="0.0">
                  <c:v>77.940828759068296</c:v>
                </c:pt>
                <c:pt idx="41" formatCode="0.0">
                  <c:v>78.074026292830197</c:v>
                </c:pt>
                <c:pt idx="42" formatCode="0.0">
                  <c:v>78.206587435240493</c:v>
                </c:pt>
                <c:pt idx="43" formatCode="0.0">
                  <c:v>78.338585336920502</c:v>
                </c:pt>
                <c:pt idx="44" formatCode="0.0">
                  <c:v>78.470089897426206</c:v>
                </c:pt>
                <c:pt idx="45" formatCode="0.0">
                  <c:v>78.601163545312801</c:v>
                </c:pt>
                <c:pt idx="46" formatCode="0.0">
                  <c:v>78.731858827002199</c:v>
                </c:pt>
                <c:pt idx="47" formatCode="0.0">
                  <c:v>78.862217688649295</c:v>
                </c:pt>
                <c:pt idx="48" formatCode="0.0">
                  <c:v>78.992269475499299</c:v>
                </c:pt>
                <c:pt idx="49" formatCode="0.0">
                  <c:v>79.122029919984897</c:v>
                </c:pt>
                <c:pt idx="50" formatCode="0.0">
                  <c:v>79.251502759088496</c:v>
                </c:pt>
                <c:pt idx="51" formatCode="0.0">
                  <c:v>79.380681514253695</c:v>
                </c:pt>
                <c:pt idx="52" formatCode="0.0">
                  <c:v>79.5095497306787</c:v>
                </c:pt>
                <c:pt idx="53" formatCode="0.0">
                  <c:v>79.638081463598198</c:v>
                </c:pt>
                <c:pt idx="54" formatCode="0.0">
                  <c:v>79.766242663262702</c:v>
                </c:pt>
                <c:pt idx="55" formatCode="0.0">
                  <c:v>79.893993144153001</c:v>
                </c:pt>
                <c:pt idx="56" formatCode="0.0">
                  <c:v>80.021287999508203</c:v>
                </c:pt>
                <c:pt idx="57" formatCode="0.0">
                  <c:v>80.148079518877196</c:v>
                </c:pt>
                <c:pt idx="58" formatCode="0.0">
                  <c:v>80.274321679147306</c:v>
                </c:pt>
                <c:pt idx="59" formatCode="0.0">
                  <c:v>80.399977423096999</c:v>
                </c:pt>
                <c:pt idx="60" formatCode="0.0">
                  <c:v>80.525032256214303</c:v>
                </c:pt>
                <c:pt idx="61" formatCode="0.0">
                  <c:v>80.649547156664497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53-4D64-BBFA-3E82FBD2157C}"/>
            </c:ext>
          </c:extLst>
        </c:ser>
        <c:ser>
          <c:idx val="3"/>
          <c:order val="3"/>
          <c:tx>
            <c:v>female projection</c:v>
          </c:tx>
          <c:spPr>
            <a:ln w="41275" cap="rnd">
              <a:solidFill>
                <a:srgbClr val="6466AE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1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601-4769-8F47-9AAF92CC9448}"/>
              </c:ext>
            </c:extLst>
          </c:dPt>
          <c:dLbls>
            <c:dLbl>
              <c:idx val="6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01-4769-8F47-9AAF92CC94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5.1'!$A$4:$A$65</c:f>
              <c:strCache>
                <c:ptCount val="62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  <c:pt idx="42">
                  <c:v>2024</c:v>
                </c:pt>
                <c:pt idx="43">
                  <c:v>2025</c:v>
                </c:pt>
                <c:pt idx="44">
                  <c:v>2026</c:v>
                </c:pt>
                <c:pt idx="45">
                  <c:v>2027</c:v>
                </c:pt>
                <c:pt idx="46">
                  <c:v>2028</c:v>
                </c:pt>
                <c:pt idx="47">
                  <c:v>2029</c:v>
                </c:pt>
                <c:pt idx="48">
                  <c:v>2030</c:v>
                </c:pt>
                <c:pt idx="49">
                  <c:v>2031</c:v>
                </c:pt>
                <c:pt idx="50">
                  <c:v>2032</c:v>
                </c:pt>
                <c:pt idx="51">
                  <c:v>2033</c:v>
                </c:pt>
                <c:pt idx="52">
                  <c:v>2034</c:v>
                </c:pt>
                <c:pt idx="53">
                  <c:v>2035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2042</c:v>
                </c:pt>
                <c:pt idx="61">
                  <c:v>2043</c:v>
                </c:pt>
              </c:strCache>
            </c:strRef>
          </c:cat>
          <c:val>
            <c:numRef>
              <c:f>'Data 5.1'!$G$4:$G$65</c:f>
              <c:numCache>
                <c:formatCode>General</c:formatCode>
                <c:ptCount val="62"/>
                <c:pt idx="39" formatCode="0.0">
                  <c:v>81.616214101817903</c:v>
                </c:pt>
                <c:pt idx="40" formatCode="0.0">
                  <c:v>81.702612656159801</c:v>
                </c:pt>
                <c:pt idx="41" formatCode="0.0">
                  <c:v>81.790925354822605</c:v>
                </c:pt>
                <c:pt idx="42" formatCode="0.0">
                  <c:v>81.8810579516513</c:v>
                </c:pt>
                <c:pt idx="43" formatCode="0.0">
                  <c:v>81.972921665322204</c:v>
                </c:pt>
                <c:pt idx="44" formatCode="0.0">
                  <c:v>82.066435056478298</c:v>
                </c:pt>
                <c:pt idx="45" formatCode="0.0">
                  <c:v>82.161526014712095</c:v>
                </c:pt>
                <c:pt idx="46" formatCode="0.0">
                  <c:v>82.258131595478204</c:v>
                </c:pt>
                <c:pt idx="47" formatCode="0.0">
                  <c:v>82.356193329849006</c:v>
                </c:pt>
                <c:pt idx="48" formatCode="0.0">
                  <c:v>82.455652954777406</c:v>
                </c:pt>
                <c:pt idx="49" formatCode="0.0">
                  <c:v>82.556448736662105</c:v>
                </c:pt>
                <c:pt idx="50" formatCode="0.0">
                  <c:v>82.658511382621697</c:v>
                </c:pt>
                <c:pt idx="51" formatCode="0.0">
                  <c:v>82.7617617936057</c:v>
                </c:pt>
                <c:pt idx="52" formatCode="0.0">
                  <c:v>82.866109814244695</c:v>
                </c:pt>
                <c:pt idx="53" formatCode="0.0">
                  <c:v>82.971453609445703</c:v>
                </c:pt>
                <c:pt idx="54" formatCode="0.0">
                  <c:v>83.077681519693201</c:v>
                </c:pt>
                <c:pt idx="55" formatCode="0.0">
                  <c:v>83.184674280070297</c:v>
                </c:pt>
                <c:pt idx="56" formatCode="0.0">
                  <c:v>83.292307945990302</c:v>
                </c:pt>
                <c:pt idx="57" formatCode="0.0">
                  <c:v>83.400457912445404</c:v>
                </c:pt>
                <c:pt idx="58" formatCode="0.0">
                  <c:v>83.509002940222203</c:v>
                </c:pt>
                <c:pt idx="59" formatCode="0.0">
                  <c:v>83.617830630924203</c:v>
                </c:pt>
                <c:pt idx="60" formatCode="0.0">
                  <c:v>83.726845447683203</c:v>
                </c:pt>
                <c:pt idx="61" formatCode="0.0">
                  <c:v>83.835994220634703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53-4D64-BBFA-3E82FBD2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254344"/>
        <c:axId val="625259264"/>
      </c:lineChart>
      <c:catAx>
        <c:axId val="625254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5259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5259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0"/>
              <a:lstStyle/>
              <a:p>
                <a:pPr lvl="0" algn="ctr" rtl="0"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  <a:effectLst/>
                  </a:rPr>
                  <a:t>Life</a:t>
                </a:r>
                <a:r>
                  <a:rPr lang="en-GB" sz="1400" b="1" baseline="0">
                    <a:solidFill>
                      <a:sysClr val="windowText" lastClr="000000"/>
                    </a:solidFill>
                    <a:effectLst/>
                  </a:rPr>
                  <a:t> expectancy (years)</a:t>
                </a:r>
                <a:endParaRPr lang="en-GB" sz="14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 lvl="0" algn="ctr" rtl="0"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525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400" b="1"/>
              <a:t>Figure 5.2: Annual change in life expectancy at birth in Scotland, </a:t>
            </a:r>
          </a:p>
          <a:p>
            <a:pPr>
              <a:defRPr sz="1400" b="1"/>
            </a:pPr>
            <a:r>
              <a:rPr lang="en-US" sz="1400" b="1"/>
              <a:t>2000-2002 to 2017-2019, males and females</a:t>
            </a:r>
          </a:p>
        </c:rich>
      </c:tx>
      <c:layout>
        <c:manualLayout>
          <c:xMode val="edge"/>
          <c:yMode val="edge"/>
          <c:x val="0.22658942544804536"/>
          <c:y val="4.18670460853982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92473905878045"/>
          <c:y val="0.11126381261165884"/>
          <c:w val="0.82631795512565043"/>
          <c:h val="0.66582594498522329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662-480E-9F4F-23F55A85352B}"/>
              </c:ext>
            </c:extLst>
          </c:dPt>
          <c:dPt>
            <c:idx val="17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662-480E-9F4F-23F55A85352B}"/>
              </c:ext>
            </c:extLst>
          </c:dPt>
          <c:dLbls>
            <c:dLbl>
              <c:idx val="0"/>
              <c:layout>
                <c:manualLayout>
                  <c:x val="-3.6935704514363912E-2"/>
                  <c:y val="2.3109243697478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2-480E-9F4F-23F55A85352B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62-480E-9F4F-23F55A853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B2B2D6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5.2'!$A$7:$A$24</c:f>
              <c:strCache>
                <c:ptCount val="18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</c:strCache>
            </c:strRef>
          </c:cat>
          <c:val>
            <c:numRef>
              <c:f>'Data 5.2'!$D$7:$D$24</c:f>
              <c:numCache>
                <c:formatCode>0.0</c:formatCode>
                <c:ptCount val="18"/>
                <c:pt idx="0">
                  <c:v>10.96</c:v>
                </c:pt>
                <c:pt idx="1">
                  <c:v>9.92</c:v>
                </c:pt>
                <c:pt idx="2">
                  <c:v>14.62</c:v>
                </c:pt>
                <c:pt idx="3">
                  <c:v>22.97</c:v>
                </c:pt>
                <c:pt idx="4">
                  <c:v>19.309999999999999</c:v>
                </c:pt>
                <c:pt idx="5">
                  <c:v>10.44</c:v>
                </c:pt>
                <c:pt idx="6">
                  <c:v>10.44</c:v>
                </c:pt>
                <c:pt idx="7">
                  <c:v>18.79</c:v>
                </c:pt>
                <c:pt idx="8">
                  <c:v>23.49</c:v>
                </c:pt>
                <c:pt idx="9">
                  <c:v>21.4</c:v>
                </c:pt>
                <c:pt idx="10">
                  <c:v>15.66</c:v>
                </c:pt>
                <c:pt idx="11">
                  <c:v>13.57</c:v>
                </c:pt>
                <c:pt idx="12">
                  <c:v>14.62</c:v>
                </c:pt>
                <c:pt idx="13">
                  <c:v>2.61</c:v>
                </c:pt>
                <c:pt idx="14">
                  <c:v>-1.04</c:v>
                </c:pt>
                <c:pt idx="15">
                  <c:v>-3.13</c:v>
                </c:pt>
                <c:pt idx="16">
                  <c:v>1.57</c:v>
                </c:pt>
                <c:pt idx="17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6-4A91-B5FF-75AF5ED30FAF}"/>
            </c:ext>
          </c:extLst>
        </c:ser>
        <c:ser>
          <c:idx val="1"/>
          <c:order val="1"/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662-480E-9F4F-23F55A85352B}"/>
              </c:ext>
            </c:extLst>
          </c:dPt>
          <c:dPt>
            <c:idx val="17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662-480E-9F4F-23F55A85352B}"/>
              </c:ext>
            </c:extLst>
          </c:dPt>
          <c:dLbls>
            <c:dLbl>
              <c:idx val="0"/>
              <c:layout>
                <c:manualLayout>
                  <c:x val="-3.2831737346101258E-2"/>
                  <c:y val="-2.62605042016807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6466AE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17373461012313E-2"/>
                      <c:h val="2.93277310924369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662-480E-9F4F-23F55A8535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2-480E-9F4F-23F55A8535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2-480E-9F4F-23F55A8535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2-480E-9F4F-23F55A8535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2-480E-9F4F-23F55A8535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2-480E-9F4F-23F55A8535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2-480E-9F4F-23F55A8535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2-480E-9F4F-23F55A8535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2-480E-9F4F-23F55A8535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62-480E-9F4F-23F55A8535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62-480E-9F4F-23F55A85352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62-480E-9F4F-23F55A85352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62-480E-9F4F-23F55A85352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62-480E-9F4F-23F55A85352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62-480E-9F4F-23F55A85352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62-480E-9F4F-23F55A85352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62-480E-9F4F-23F55A853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6466AE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5.2'!$A$7:$A$24</c:f>
              <c:strCache>
                <c:ptCount val="18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</c:strCache>
            </c:strRef>
          </c:cat>
          <c:val>
            <c:numRef>
              <c:f>'Data 5.2'!$E$7:$E$24</c:f>
              <c:numCache>
                <c:formatCode>0.0</c:formatCode>
                <c:ptCount val="18"/>
                <c:pt idx="0">
                  <c:v>11.48</c:v>
                </c:pt>
                <c:pt idx="1">
                  <c:v>4.18</c:v>
                </c:pt>
                <c:pt idx="2">
                  <c:v>9.92</c:v>
                </c:pt>
                <c:pt idx="3">
                  <c:v>9.92</c:v>
                </c:pt>
                <c:pt idx="4">
                  <c:v>15.66</c:v>
                </c:pt>
                <c:pt idx="5">
                  <c:v>7.31</c:v>
                </c:pt>
                <c:pt idx="6">
                  <c:v>7.83</c:v>
                </c:pt>
                <c:pt idx="7">
                  <c:v>12.01</c:v>
                </c:pt>
                <c:pt idx="8">
                  <c:v>13.57</c:v>
                </c:pt>
                <c:pt idx="9">
                  <c:v>15.66</c:v>
                </c:pt>
                <c:pt idx="10">
                  <c:v>6.79</c:v>
                </c:pt>
                <c:pt idx="11">
                  <c:v>7.31</c:v>
                </c:pt>
                <c:pt idx="12">
                  <c:v>8.8699999999999992</c:v>
                </c:pt>
                <c:pt idx="13">
                  <c:v>3.65</c:v>
                </c:pt>
                <c:pt idx="14">
                  <c:v>1.04</c:v>
                </c:pt>
                <c:pt idx="15">
                  <c:v>-3.13</c:v>
                </c:pt>
                <c:pt idx="16">
                  <c:v>-0.52</c:v>
                </c:pt>
                <c:pt idx="17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6-4A91-B5FF-75AF5ED30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739656"/>
        <c:axId val="624749824"/>
      </c:lineChart>
      <c:catAx>
        <c:axId val="62473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4749824"/>
        <c:crosses val="autoZero"/>
        <c:auto val="1"/>
        <c:lblAlgn val="ctr"/>
        <c:lblOffset val="100"/>
        <c:noMultiLvlLbl val="0"/>
      </c:catAx>
      <c:valAx>
        <c:axId val="624749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600" b="1"/>
                  <a:t>Annual change in </a:t>
                </a:r>
              </a:p>
              <a:p>
                <a:pPr>
                  <a:defRPr sz="1600" b="1"/>
                </a:pPr>
                <a:r>
                  <a:rPr lang="en-US" sz="1600" b="1"/>
                  <a:t>Life expectancy </a:t>
                </a:r>
              </a:p>
              <a:p>
                <a:pPr>
                  <a:defRPr sz="1600" b="1"/>
                </a:pPr>
                <a:r>
                  <a:rPr lang="en-US" sz="1600" b="1"/>
                  <a:t>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2473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43700198498"/>
          <c:y val="0.10454758509517019"/>
          <c:w val="0.79888565618141127"/>
          <c:h val="0.56649232231797808"/>
        </c:manualLayout>
      </c:layout>
      <c:lineChart>
        <c:grouping val="standard"/>
        <c:varyColors val="0"/>
        <c:ser>
          <c:idx val="0"/>
          <c:order val="0"/>
          <c:tx>
            <c:strRef>
              <c:f>'Data 5.3a'!$A$6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5.3a'!$B$6:$AL$6</c:f>
              <c:numCache>
                <c:formatCode>0.0</c:formatCode>
                <c:ptCount val="37"/>
                <c:pt idx="0">
                  <c:v>69.400000000000006</c:v>
                </c:pt>
                <c:pt idx="1">
                  <c:v>69.5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71</c:v>
                </c:pt>
                <c:pt idx="5">
                  <c:v>71.5</c:v>
                </c:pt>
                <c:pt idx="6">
                  <c:v>71.900000000000006</c:v>
                </c:pt>
                <c:pt idx="7">
                  <c:v>71.900000000000006</c:v>
                </c:pt>
                <c:pt idx="8">
                  <c:v>72.3</c:v>
                </c:pt>
                <c:pt idx="9">
                  <c:v>72.3</c:v>
                </c:pt>
                <c:pt idx="10">
                  <c:v>72.5</c:v>
                </c:pt>
                <c:pt idx="11">
                  <c:v>72.8</c:v>
                </c:pt>
                <c:pt idx="12">
                  <c:v>73.2</c:v>
                </c:pt>
                <c:pt idx="13">
                  <c:v>73.400000000000006</c:v>
                </c:pt>
                <c:pt idx="14">
                  <c:v>73.7</c:v>
                </c:pt>
                <c:pt idx="15">
                  <c:v>74.099999999999994</c:v>
                </c:pt>
                <c:pt idx="16">
                  <c:v>74.5</c:v>
                </c:pt>
                <c:pt idx="17">
                  <c:v>74.900000000000006</c:v>
                </c:pt>
                <c:pt idx="18">
                  <c:v>75.2</c:v>
                </c:pt>
                <c:pt idx="19">
                  <c:v>75.599999999999994</c:v>
                </c:pt>
                <c:pt idx="20">
                  <c:v>75.8</c:v>
                </c:pt>
                <c:pt idx="21">
                  <c:v>75.900000000000006</c:v>
                </c:pt>
                <c:pt idx="22">
                  <c:v>76.400000000000006</c:v>
                </c:pt>
                <c:pt idx="23">
                  <c:v>76.599999999999994</c:v>
                </c:pt>
                <c:pt idx="24">
                  <c:v>77.099999999999994</c:v>
                </c:pt>
                <c:pt idx="25">
                  <c:v>77.400000000000006</c:v>
                </c:pt>
                <c:pt idx="26">
                  <c:v>77.7</c:v>
                </c:pt>
                <c:pt idx="27">
                  <c:v>77.599999999999994</c:v>
                </c:pt>
                <c:pt idx="28">
                  <c:v>77.8</c:v>
                </c:pt>
                <c:pt idx="29">
                  <c:v>78.3</c:v>
                </c:pt>
                <c:pt idx="30">
                  <c:v>78.400000000000006</c:v>
                </c:pt>
                <c:pt idx="31">
                  <c:v>78.599999999999994</c:v>
                </c:pt>
                <c:pt idx="32">
                  <c:v>79.099999999999994</c:v>
                </c:pt>
                <c:pt idx="33">
                  <c:v>78.8</c:v>
                </c:pt>
                <c:pt idx="34">
                  <c:v>79.3</c:v>
                </c:pt>
                <c:pt idx="35">
                  <c:v>79.400000000000006</c:v>
                </c:pt>
                <c:pt idx="36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A-4444-AED0-4BA33C00ED53}"/>
            </c:ext>
          </c:extLst>
        </c:ser>
        <c:ser>
          <c:idx val="1"/>
          <c:order val="1"/>
          <c:tx>
            <c:strRef>
              <c:f>'Data 5.3a'!$A$7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5.3a'!$B$7:$AL$7</c:f>
              <c:numCache>
                <c:formatCode>0.0</c:formatCode>
                <c:ptCount val="37"/>
                <c:pt idx="0">
                  <c:v>70.599999999999994</c:v>
                </c:pt>
                <c:pt idx="1">
                  <c:v>70.599999999999994</c:v>
                </c:pt>
                <c:pt idx="2">
                  <c:v>71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72</c:v>
                </c:pt>
                <c:pt idx="6">
                  <c:v>72.2</c:v>
                </c:pt>
                <c:pt idx="7">
                  <c:v>72.3</c:v>
                </c:pt>
                <c:pt idx="8">
                  <c:v>72.7</c:v>
                </c:pt>
                <c:pt idx="9">
                  <c:v>72.900000000000006</c:v>
                </c:pt>
                <c:pt idx="10">
                  <c:v>73</c:v>
                </c:pt>
                <c:pt idx="11">
                  <c:v>73</c:v>
                </c:pt>
                <c:pt idx="12">
                  <c:v>73.400000000000006</c:v>
                </c:pt>
                <c:pt idx="13">
                  <c:v>73.5</c:v>
                </c:pt>
                <c:pt idx="14">
                  <c:v>73.900000000000006</c:v>
                </c:pt>
                <c:pt idx="15">
                  <c:v>74.2</c:v>
                </c:pt>
                <c:pt idx="16">
                  <c:v>74.400000000000006</c:v>
                </c:pt>
                <c:pt idx="17">
                  <c:v>74.400000000000006</c:v>
                </c:pt>
                <c:pt idx="18">
                  <c:v>74.599999999999994</c:v>
                </c:pt>
                <c:pt idx="19">
                  <c:v>74.900000000000006</c:v>
                </c:pt>
                <c:pt idx="20">
                  <c:v>75.099999999999994</c:v>
                </c:pt>
                <c:pt idx="21">
                  <c:v>75.3</c:v>
                </c:pt>
                <c:pt idx="22">
                  <c:v>76</c:v>
                </c:pt>
                <c:pt idx="23">
                  <c:v>76.2</c:v>
                </c:pt>
                <c:pt idx="24">
                  <c:v>76.599999999999994</c:v>
                </c:pt>
                <c:pt idx="25">
                  <c:v>77.099999999999994</c:v>
                </c:pt>
                <c:pt idx="26">
                  <c:v>76.900000000000006</c:v>
                </c:pt>
                <c:pt idx="27">
                  <c:v>77.400000000000006</c:v>
                </c:pt>
                <c:pt idx="28">
                  <c:v>77.5</c:v>
                </c:pt>
                <c:pt idx="29">
                  <c:v>78</c:v>
                </c:pt>
                <c:pt idx="30">
                  <c:v>77.8</c:v>
                </c:pt>
                <c:pt idx="31">
                  <c:v>78.099999999999994</c:v>
                </c:pt>
                <c:pt idx="32">
                  <c:v>78.8</c:v>
                </c:pt>
                <c:pt idx="33">
                  <c:v>78.7</c:v>
                </c:pt>
                <c:pt idx="34">
                  <c:v>79</c:v>
                </c:pt>
                <c:pt idx="35">
                  <c:v>79.2</c:v>
                </c:pt>
                <c:pt idx="36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A-4444-AED0-4BA33C00ED53}"/>
            </c:ext>
          </c:extLst>
        </c:ser>
        <c:ser>
          <c:idx val="2"/>
          <c:order val="2"/>
          <c:tx>
            <c:strRef>
              <c:f>'Data 5.3a'!$A$8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5.3a'!$B$8:$AL$8</c:f>
              <c:numCache>
                <c:formatCode>0.0</c:formatCode>
                <c:ptCount val="37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68.099999999999994</c:v>
                </c:pt>
                <c:pt idx="4">
                  <c:v>68.5</c:v>
                </c:pt>
                <c:pt idx="5">
                  <c:v>68.3</c:v>
                </c:pt>
                <c:pt idx="6">
                  <c:v>68.3</c:v>
                </c:pt>
                <c:pt idx="7">
                  <c:v>68.2</c:v>
                </c:pt>
                <c:pt idx="8">
                  <c:v>68</c:v>
                </c:pt>
                <c:pt idx="9">
                  <c:v>68</c:v>
                </c:pt>
                <c:pt idx="10">
                  <c:v>67.8</c:v>
                </c:pt>
                <c:pt idx="11">
                  <c:v>67.599999999999994</c:v>
                </c:pt>
                <c:pt idx="12">
                  <c:v>67.3</c:v>
                </c:pt>
                <c:pt idx="13">
                  <c:v>67.400000000000006</c:v>
                </c:pt>
                <c:pt idx="14">
                  <c:v>67.400000000000006</c:v>
                </c:pt>
                <c:pt idx="15">
                  <c:v>67</c:v>
                </c:pt>
                <c:pt idx="16">
                  <c:v>67.400000000000006</c:v>
                </c:pt>
                <c:pt idx="17">
                  <c:v>68.2</c:v>
                </c:pt>
                <c:pt idx="18">
                  <c:v>68.400000000000006</c:v>
                </c:pt>
                <c:pt idx="19">
                  <c:v>68.599999999999994</c:v>
                </c:pt>
                <c:pt idx="20">
                  <c:v>68.8</c:v>
                </c:pt>
                <c:pt idx="21">
                  <c:v>68.900000000000006</c:v>
                </c:pt>
                <c:pt idx="22">
                  <c:v>69</c:v>
                </c:pt>
                <c:pt idx="23">
                  <c:v>69</c:v>
                </c:pt>
                <c:pt idx="24">
                  <c:v>69.2</c:v>
                </c:pt>
                <c:pt idx="25">
                  <c:v>69.5</c:v>
                </c:pt>
                <c:pt idx="26">
                  <c:v>69.8</c:v>
                </c:pt>
                <c:pt idx="27">
                  <c:v>70.2</c:v>
                </c:pt>
                <c:pt idx="28">
                  <c:v>70.3</c:v>
                </c:pt>
                <c:pt idx="29">
                  <c:v>70.7</c:v>
                </c:pt>
                <c:pt idx="30">
                  <c:v>70.900000000000006</c:v>
                </c:pt>
                <c:pt idx="31">
                  <c:v>71.3</c:v>
                </c:pt>
                <c:pt idx="32">
                  <c:v>71.099999999999994</c:v>
                </c:pt>
                <c:pt idx="33">
                  <c:v>71.2</c:v>
                </c:pt>
                <c:pt idx="34">
                  <c:v>71.3</c:v>
                </c:pt>
                <c:pt idx="35">
                  <c:v>71.400000000000006</c:v>
                </c:pt>
                <c:pt idx="36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3A-4444-AED0-4BA33C00ED53}"/>
            </c:ext>
          </c:extLst>
        </c:ser>
        <c:ser>
          <c:idx val="3"/>
          <c:order val="3"/>
          <c:tx>
            <c:strRef>
              <c:f>'Data 5.3a'!$A$9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5.3a'!$B$9:$AL$9</c:f>
              <c:numCache>
                <c:formatCode>0.0</c:formatCode>
                <c:ptCount val="37"/>
                <c:pt idx="19">
                  <c:v>70.900000000000006</c:v>
                </c:pt>
                <c:pt idx="20">
                  <c:v>71</c:v>
                </c:pt>
                <c:pt idx="21">
                  <c:v>71</c:v>
                </c:pt>
                <c:pt idx="22">
                  <c:v>71.8</c:v>
                </c:pt>
                <c:pt idx="23">
                  <c:v>71.7</c:v>
                </c:pt>
                <c:pt idx="24">
                  <c:v>72.400000000000006</c:v>
                </c:pt>
                <c:pt idx="25">
                  <c:v>72.2</c:v>
                </c:pt>
                <c:pt idx="26">
                  <c:v>72.3</c:v>
                </c:pt>
                <c:pt idx="27">
                  <c:v>72.8</c:v>
                </c:pt>
                <c:pt idx="28">
                  <c:v>73.400000000000006</c:v>
                </c:pt>
                <c:pt idx="29">
                  <c:v>73.8</c:v>
                </c:pt>
                <c:pt idx="30">
                  <c:v>73.900000000000006</c:v>
                </c:pt>
                <c:pt idx="31">
                  <c:v>74.5</c:v>
                </c:pt>
                <c:pt idx="32">
                  <c:v>74.7</c:v>
                </c:pt>
                <c:pt idx="33">
                  <c:v>74.400000000000006</c:v>
                </c:pt>
                <c:pt idx="34">
                  <c:v>75</c:v>
                </c:pt>
                <c:pt idx="35">
                  <c:v>74.900000000000006</c:v>
                </c:pt>
                <c:pt idx="36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3A-4444-AED0-4BA33C00ED53}"/>
            </c:ext>
          </c:extLst>
        </c:ser>
        <c:ser>
          <c:idx val="4"/>
          <c:order val="4"/>
          <c:tx>
            <c:strRef>
              <c:f>'Data 5.3a'!$A$10</c:f>
              <c:strCache>
                <c:ptCount val="1"/>
                <c:pt idx="0">
                  <c:v>Cyprus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15D1-4B93-9A9B-D24DEEAED6F9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5D1-4B93-9A9B-D24DEEAED6F9}"/>
              </c:ext>
            </c:extLst>
          </c:dPt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5.3a'!$B$10:$AL$10</c:f>
              <c:numCache>
                <c:formatCode>0.0</c:formatCode>
                <c:ptCount val="37"/>
                <c:pt idx="11">
                  <c:v>74.7</c:v>
                </c:pt>
                <c:pt idx="12">
                  <c:v>75</c:v>
                </c:pt>
                <c:pt idx="13">
                  <c:v>75.099999999999994</c:v>
                </c:pt>
                <c:pt idx="14">
                  <c:v>75.3</c:v>
                </c:pt>
                <c:pt idx="15">
                  <c:v>74.900000000000006</c:v>
                </c:pt>
                <c:pt idx="16">
                  <c:v>74.7</c:v>
                </c:pt>
                <c:pt idx="17">
                  <c:v>76</c:v>
                </c:pt>
                <c:pt idx="18">
                  <c:v>75.400000000000006</c:v>
                </c:pt>
                <c:pt idx="19">
                  <c:v>76.599999999999994</c:v>
                </c:pt>
                <c:pt idx="20">
                  <c:v>76.400000000000006</c:v>
                </c:pt>
                <c:pt idx="21">
                  <c:v>76.8</c:v>
                </c:pt>
                <c:pt idx="22">
                  <c:v>76.5</c:v>
                </c:pt>
                <c:pt idx="23">
                  <c:v>76.5</c:v>
                </c:pt>
                <c:pt idx="24">
                  <c:v>78.099999999999994</c:v>
                </c:pt>
                <c:pt idx="25">
                  <c:v>77.599999999999994</c:v>
                </c:pt>
                <c:pt idx="26">
                  <c:v>78.2</c:v>
                </c:pt>
                <c:pt idx="27">
                  <c:v>78.5</c:v>
                </c:pt>
                <c:pt idx="28">
                  <c:v>79.2</c:v>
                </c:pt>
                <c:pt idx="29">
                  <c:v>79.3</c:v>
                </c:pt>
                <c:pt idx="30">
                  <c:v>78.900000000000006</c:v>
                </c:pt>
                <c:pt idx="31">
                  <c:v>80.099999999999994</c:v>
                </c:pt>
                <c:pt idx="32">
                  <c:v>80.3</c:v>
                </c:pt>
                <c:pt idx="33">
                  <c:v>79.900000000000006</c:v>
                </c:pt>
                <c:pt idx="34">
                  <c:v>80.5</c:v>
                </c:pt>
                <c:pt idx="35">
                  <c:v>80.2</c:v>
                </c:pt>
                <c:pt idx="36">
                  <c:v>80.900000000000006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3A-4444-AED0-4BA33C00ED53}"/>
            </c:ext>
          </c:extLst>
        </c:ser>
        <c:ser>
          <c:idx val="5"/>
          <c:order val="5"/>
          <c:tx>
            <c:strRef>
              <c:f>'Data 5.3a'!$A$11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5.3a'!$B$11:$AL$11</c:f>
              <c:numCache>
                <c:formatCode>0.0</c:formatCode>
                <c:ptCount val="37"/>
                <c:pt idx="0">
                  <c:v>67.3</c:v>
                </c:pt>
                <c:pt idx="1">
                  <c:v>67.099999999999994</c:v>
                </c:pt>
                <c:pt idx="2">
                  <c:v>67.400000000000006</c:v>
                </c:pt>
                <c:pt idx="3">
                  <c:v>67.5</c:v>
                </c:pt>
                <c:pt idx="4">
                  <c:v>67.5</c:v>
                </c:pt>
                <c:pt idx="5">
                  <c:v>67.900000000000006</c:v>
                </c:pt>
                <c:pt idx="6">
                  <c:v>68.2</c:v>
                </c:pt>
                <c:pt idx="7">
                  <c:v>68.2</c:v>
                </c:pt>
                <c:pt idx="8">
                  <c:v>67.599999999999994</c:v>
                </c:pt>
                <c:pt idx="9">
                  <c:v>68.2</c:v>
                </c:pt>
                <c:pt idx="10">
                  <c:v>68.599999999999994</c:v>
                </c:pt>
                <c:pt idx="11">
                  <c:v>69.3</c:v>
                </c:pt>
                <c:pt idx="12">
                  <c:v>69.5</c:v>
                </c:pt>
                <c:pt idx="13">
                  <c:v>69.7</c:v>
                </c:pt>
                <c:pt idx="14">
                  <c:v>70.400000000000006</c:v>
                </c:pt>
                <c:pt idx="15">
                  <c:v>70.5</c:v>
                </c:pt>
                <c:pt idx="16">
                  <c:v>71.2</c:v>
                </c:pt>
                <c:pt idx="17">
                  <c:v>71.5</c:v>
                </c:pt>
                <c:pt idx="18">
                  <c:v>71.599999999999994</c:v>
                </c:pt>
                <c:pt idx="19">
                  <c:v>72</c:v>
                </c:pt>
                <c:pt idx="20">
                  <c:v>72.099999999999994</c:v>
                </c:pt>
                <c:pt idx="21">
                  <c:v>72</c:v>
                </c:pt>
                <c:pt idx="22">
                  <c:v>72.5</c:v>
                </c:pt>
                <c:pt idx="23">
                  <c:v>72.900000000000006</c:v>
                </c:pt>
                <c:pt idx="24">
                  <c:v>73.5</c:v>
                </c:pt>
                <c:pt idx="25">
                  <c:v>73.8</c:v>
                </c:pt>
                <c:pt idx="26">
                  <c:v>74.099999999999994</c:v>
                </c:pt>
                <c:pt idx="27">
                  <c:v>74.3</c:v>
                </c:pt>
                <c:pt idx="28">
                  <c:v>74.5</c:v>
                </c:pt>
                <c:pt idx="29">
                  <c:v>74.8</c:v>
                </c:pt>
                <c:pt idx="30">
                  <c:v>75.099999999999994</c:v>
                </c:pt>
                <c:pt idx="31">
                  <c:v>75.2</c:v>
                </c:pt>
                <c:pt idx="32">
                  <c:v>75.8</c:v>
                </c:pt>
                <c:pt idx="33">
                  <c:v>75.7</c:v>
                </c:pt>
                <c:pt idx="34">
                  <c:v>76.099999999999994</c:v>
                </c:pt>
                <c:pt idx="35">
                  <c:v>76.099999999999994</c:v>
                </c:pt>
                <c:pt idx="36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3A-4444-AED0-4BA33C00ED53}"/>
            </c:ext>
          </c:extLst>
        </c:ser>
        <c:ser>
          <c:idx val="6"/>
          <c:order val="6"/>
          <c:tx>
            <c:strRef>
              <c:f>'Data 5.3a'!$A$12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5.3a'!$B$12:$AL$12</c:f>
              <c:numCache>
                <c:formatCode>0.0</c:formatCode>
                <c:ptCount val="37"/>
                <c:pt idx="0">
                  <c:v>71.599999999999994</c:v>
                </c:pt>
                <c:pt idx="1">
                  <c:v>71.5</c:v>
                </c:pt>
                <c:pt idx="2">
                  <c:v>71.7</c:v>
                </c:pt>
                <c:pt idx="3">
                  <c:v>71.5</c:v>
                </c:pt>
                <c:pt idx="4">
                  <c:v>71.8</c:v>
                </c:pt>
                <c:pt idx="5">
                  <c:v>71.8</c:v>
                </c:pt>
                <c:pt idx="6">
                  <c:v>72.099999999999994</c:v>
                </c:pt>
                <c:pt idx="7">
                  <c:v>72</c:v>
                </c:pt>
                <c:pt idx="8">
                  <c:v>72</c:v>
                </c:pt>
                <c:pt idx="9">
                  <c:v>72.5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72.8</c:v>
                </c:pt>
                <c:pt idx="13">
                  <c:v>72.7</c:v>
                </c:pt>
                <c:pt idx="14">
                  <c:v>73.099999999999994</c:v>
                </c:pt>
                <c:pt idx="15">
                  <c:v>73.599999999999994</c:v>
                </c:pt>
                <c:pt idx="16">
                  <c:v>74</c:v>
                </c:pt>
                <c:pt idx="17">
                  <c:v>74.2</c:v>
                </c:pt>
                <c:pt idx="18">
                  <c:v>74.5</c:v>
                </c:pt>
                <c:pt idx="19">
                  <c:v>74.7</c:v>
                </c:pt>
                <c:pt idx="20">
                  <c:v>74.8</c:v>
                </c:pt>
                <c:pt idx="21">
                  <c:v>75</c:v>
                </c:pt>
                <c:pt idx="22">
                  <c:v>75.400000000000006</c:v>
                </c:pt>
                <c:pt idx="23">
                  <c:v>76</c:v>
                </c:pt>
                <c:pt idx="24">
                  <c:v>76.099999999999994</c:v>
                </c:pt>
                <c:pt idx="25">
                  <c:v>76.2</c:v>
                </c:pt>
                <c:pt idx="26">
                  <c:v>76.5</c:v>
                </c:pt>
                <c:pt idx="27">
                  <c:v>76.900000000000006</c:v>
                </c:pt>
                <c:pt idx="28">
                  <c:v>77.2</c:v>
                </c:pt>
                <c:pt idx="29">
                  <c:v>77.8</c:v>
                </c:pt>
                <c:pt idx="30">
                  <c:v>78.099999999999994</c:v>
                </c:pt>
                <c:pt idx="31">
                  <c:v>78.3</c:v>
                </c:pt>
                <c:pt idx="32">
                  <c:v>78.7</c:v>
                </c:pt>
                <c:pt idx="33">
                  <c:v>78.8</c:v>
                </c:pt>
                <c:pt idx="34">
                  <c:v>79</c:v>
                </c:pt>
                <c:pt idx="35">
                  <c:v>79.2</c:v>
                </c:pt>
                <c:pt idx="36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3A-4444-AED0-4BA33C00ED53}"/>
            </c:ext>
          </c:extLst>
        </c:ser>
        <c:ser>
          <c:idx val="7"/>
          <c:order val="7"/>
          <c:tx>
            <c:strRef>
              <c:f>'Data 5.3a'!$A$13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5.3a'!$B$13:$AL$13</c:f>
              <c:numCache>
                <c:formatCode>0.0</c:formatCode>
                <c:ptCount val="37"/>
                <c:pt idx="0">
                  <c:v>64.599999999999994</c:v>
                </c:pt>
                <c:pt idx="1">
                  <c:v>64.400000000000006</c:v>
                </c:pt>
                <c:pt idx="2">
                  <c:v>64.599999999999994</c:v>
                </c:pt>
                <c:pt idx="3">
                  <c:v>64.599999999999994</c:v>
                </c:pt>
                <c:pt idx="4">
                  <c:v>66.2</c:v>
                </c:pt>
                <c:pt idx="5">
                  <c:v>66.3</c:v>
                </c:pt>
                <c:pt idx="6">
                  <c:v>66.5</c:v>
                </c:pt>
                <c:pt idx="7">
                  <c:v>65.7</c:v>
                </c:pt>
                <c:pt idx="8">
                  <c:v>64.7</c:v>
                </c:pt>
                <c:pt idx="9">
                  <c:v>64.400000000000006</c:v>
                </c:pt>
                <c:pt idx="10">
                  <c:v>63.4</c:v>
                </c:pt>
                <c:pt idx="11">
                  <c:v>62.3</c:v>
                </c:pt>
                <c:pt idx="12">
                  <c:v>60.6</c:v>
                </c:pt>
                <c:pt idx="13">
                  <c:v>61.4</c:v>
                </c:pt>
                <c:pt idx="14">
                  <c:v>64.2</c:v>
                </c:pt>
                <c:pt idx="15">
                  <c:v>64.2</c:v>
                </c:pt>
                <c:pt idx="16">
                  <c:v>63.9</c:v>
                </c:pt>
                <c:pt idx="17">
                  <c:v>65</c:v>
                </c:pt>
                <c:pt idx="18">
                  <c:v>65.599999999999994</c:v>
                </c:pt>
                <c:pt idx="19">
                  <c:v>65.2</c:v>
                </c:pt>
                <c:pt idx="20">
                  <c:v>65.599999999999994</c:v>
                </c:pt>
                <c:pt idx="21">
                  <c:v>66.400000000000006</c:v>
                </c:pt>
                <c:pt idx="22">
                  <c:v>66.7</c:v>
                </c:pt>
                <c:pt idx="23">
                  <c:v>67.599999999999994</c:v>
                </c:pt>
                <c:pt idx="24">
                  <c:v>67.599999999999994</c:v>
                </c:pt>
                <c:pt idx="25">
                  <c:v>67.5</c:v>
                </c:pt>
                <c:pt idx="26">
                  <c:v>68.900000000000006</c:v>
                </c:pt>
                <c:pt idx="27">
                  <c:v>70</c:v>
                </c:pt>
                <c:pt idx="28">
                  <c:v>70.900000000000006</c:v>
                </c:pt>
                <c:pt idx="29">
                  <c:v>71.400000000000006</c:v>
                </c:pt>
                <c:pt idx="30">
                  <c:v>71.400000000000006</c:v>
                </c:pt>
                <c:pt idx="31">
                  <c:v>72.8</c:v>
                </c:pt>
                <c:pt idx="32">
                  <c:v>72.400000000000006</c:v>
                </c:pt>
                <c:pt idx="33">
                  <c:v>73.2</c:v>
                </c:pt>
                <c:pt idx="34">
                  <c:v>73.3</c:v>
                </c:pt>
                <c:pt idx="35">
                  <c:v>73.8</c:v>
                </c:pt>
                <c:pt idx="3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3A-4444-AED0-4BA33C00ED53}"/>
            </c:ext>
          </c:extLst>
        </c:ser>
        <c:ser>
          <c:idx val="8"/>
          <c:order val="8"/>
          <c:tx>
            <c:strRef>
              <c:f>'Data 5.3a'!$A$14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5.3a'!$B$14:$AL$14</c:f>
              <c:numCache>
                <c:formatCode>0.0</c:formatCode>
                <c:ptCount val="37"/>
                <c:pt idx="0">
                  <c:v>70.3</c:v>
                </c:pt>
                <c:pt idx="1">
                  <c:v>70.3</c:v>
                </c:pt>
                <c:pt idx="2">
                  <c:v>70.5</c:v>
                </c:pt>
                <c:pt idx="3">
                  <c:v>70.2</c:v>
                </c:pt>
                <c:pt idx="4">
                  <c:v>70.599999999999994</c:v>
                </c:pt>
                <c:pt idx="5">
                  <c:v>70.7</c:v>
                </c:pt>
                <c:pt idx="6">
                  <c:v>70.7</c:v>
                </c:pt>
                <c:pt idx="7">
                  <c:v>70.900000000000006</c:v>
                </c:pt>
                <c:pt idx="8">
                  <c:v>71</c:v>
                </c:pt>
                <c:pt idx="9">
                  <c:v>71.400000000000006</c:v>
                </c:pt>
                <c:pt idx="10">
                  <c:v>71.7</c:v>
                </c:pt>
                <c:pt idx="11">
                  <c:v>72.099999999999994</c:v>
                </c:pt>
                <c:pt idx="12">
                  <c:v>72.8</c:v>
                </c:pt>
                <c:pt idx="13">
                  <c:v>72.8</c:v>
                </c:pt>
                <c:pt idx="14">
                  <c:v>73.099999999999994</c:v>
                </c:pt>
                <c:pt idx="15">
                  <c:v>73.5</c:v>
                </c:pt>
                <c:pt idx="16">
                  <c:v>73.599999999999994</c:v>
                </c:pt>
                <c:pt idx="17">
                  <c:v>73.8</c:v>
                </c:pt>
                <c:pt idx="18">
                  <c:v>74.2</c:v>
                </c:pt>
                <c:pt idx="19">
                  <c:v>74.599999999999994</c:v>
                </c:pt>
                <c:pt idx="20">
                  <c:v>74.900000000000006</c:v>
                </c:pt>
                <c:pt idx="21">
                  <c:v>75.099999999999994</c:v>
                </c:pt>
                <c:pt idx="22">
                  <c:v>75.400000000000006</c:v>
                </c:pt>
                <c:pt idx="23">
                  <c:v>75.599999999999994</c:v>
                </c:pt>
                <c:pt idx="24">
                  <c:v>75.900000000000006</c:v>
                </c:pt>
                <c:pt idx="25">
                  <c:v>76</c:v>
                </c:pt>
                <c:pt idx="26">
                  <c:v>76.5</c:v>
                </c:pt>
                <c:pt idx="27">
                  <c:v>76.599999999999994</c:v>
                </c:pt>
                <c:pt idx="28">
                  <c:v>76.900000000000006</c:v>
                </c:pt>
                <c:pt idx="29">
                  <c:v>77.3</c:v>
                </c:pt>
                <c:pt idx="30">
                  <c:v>77.7</c:v>
                </c:pt>
                <c:pt idx="31">
                  <c:v>78</c:v>
                </c:pt>
                <c:pt idx="32">
                  <c:v>78.400000000000006</c:v>
                </c:pt>
                <c:pt idx="33">
                  <c:v>78.7</c:v>
                </c:pt>
                <c:pt idx="34">
                  <c:v>78.599999999999994</c:v>
                </c:pt>
                <c:pt idx="35">
                  <c:v>78.900000000000006</c:v>
                </c:pt>
                <c:pt idx="36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3A-4444-AED0-4BA33C00ED53}"/>
            </c:ext>
          </c:extLst>
        </c:ser>
        <c:ser>
          <c:idx val="9"/>
          <c:order val="9"/>
          <c:tx>
            <c:strRef>
              <c:f>'Data 5.3a'!$A$15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5.3a'!$B$15:$AL$15</c:f>
              <c:numCache>
                <c:formatCode>0.0</c:formatCode>
                <c:ptCount val="37"/>
                <c:pt idx="16">
                  <c:v>74.8</c:v>
                </c:pt>
                <c:pt idx="17">
                  <c:v>75</c:v>
                </c:pt>
                <c:pt idx="18">
                  <c:v>75.3</c:v>
                </c:pt>
                <c:pt idx="19">
                  <c:v>75.5</c:v>
                </c:pt>
                <c:pt idx="20">
                  <c:v>75.7</c:v>
                </c:pt>
                <c:pt idx="21">
                  <c:v>75.7</c:v>
                </c:pt>
                <c:pt idx="22">
                  <c:v>76.7</c:v>
                </c:pt>
                <c:pt idx="23">
                  <c:v>76.7</c:v>
                </c:pt>
                <c:pt idx="24">
                  <c:v>77.3</c:v>
                </c:pt>
                <c:pt idx="25">
                  <c:v>77.599999999999994</c:v>
                </c:pt>
                <c:pt idx="26">
                  <c:v>77.8</c:v>
                </c:pt>
                <c:pt idx="27">
                  <c:v>78</c:v>
                </c:pt>
                <c:pt idx="28">
                  <c:v>78.2</c:v>
                </c:pt>
                <c:pt idx="29">
                  <c:v>78.7</c:v>
                </c:pt>
                <c:pt idx="30">
                  <c:v>78.7</c:v>
                </c:pt>
                <c:pt idx="31">
                  <c:v>79</c:v>
                </c:pt>
                <c:pt idx="32">
                  <c:v>79.5</c:v>
                </c:pt>
                <c:pt idx="33">
                  <c:v>79.2</c:v>
                </c:pt>
                <c:pt idx="34">
                  <c:v>79.5</c:v>
                </c:pt>
                <c:pt idx="35">
                  <c:v>79.599999999999994</c:v>
                </c:pt>
                <c:pt idx="36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3A-4444-AED0-4BA33C00ED53}"/>
            </c:ext>
          </c:extLst>
        </c:ser>
        <c:ser>
          <c:idx val="10"/>
          <c:order val="10"/>
          <c:tx>
            <c:strRef>
              <c:f>'Data 5.3a'!$A$16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5.3a'!$B$16:$AL$16</c:f>
              <c:numCache>
                <c:formatCode>0.0</c:formatCode>
                <c:ptCount val="37"/>
                <c:pt idx="0">
                  <c:v>70.2</c:v>
                </c:pt>
                <c:pt idx="1">
                  <c:v>70.5</c:v>
                </c:pt>
                <c:pt idx="2">
                  <c:v>71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71.7</c:v>
                </c:pt>
                <c:pt idx="6">
                  <c:v>71.900000000000006</c:v>
                </c:pt>
                <c:pt idx="7">
                  <c:v>72.099999999999994</c:v>
                </c:pt>
                <c:pt idx="8">
                  <c:v>72</c:v>
                </c:pt>
                <c:pt idx="9">
                  <c:v>72.2</c:v>
                </c:pt>
                <c:pt idx="10">
                  <c:v>72.7</c:v>
                </c:pt>
                <c:pt idx="11">
                  <c:v>72.8</c:v>
                </c:pt>
                <c:pt idx="12">
                  <c:v>73.099999999999994</c:v>
                </c:pt>
                <c:pt idx="13">
                  <c:v>73.3</c:v>
                </c:pt>
                <c:pt idx="14">
                  <c:v>73.599999999999994</c:v>
                </c:pt>
                <c:pt idx="15">
                  <c:v>74.099999999999994</c:v>
                </c:pt>
                <c:pt idx="16">
                  <c:v>74.5</c:v>
                </c:pt>
                <c:pt idx="17">
                  <c:v>74.8</c:v>
                </c:pt>
                <c:pt idx="18">
                  <c:v>75.099999999999994</c:v>
                </c:pt>
                <c:pt idx="19">
                  <c:v>75.599999999999994</c:v>
                </c:pt>
                <c:pt idx="20">
                  <c:v>75.7</c:v>
                </c:pt>
                <c:pt idx="21">
                  <c:v>75.8</c:v>
                </c:pt>
                <c:pt idx="22">
                  <c:v>76.5</c:v>
                </c:pt>
                <c:pt idx="23">
                  <c:v>76.7</c:v>
                </c:pt>
                <c:pt idx="24">
                  <c:v>77.2</c:v>
                </c:pt>
                <c:pt idx="25">
                  <c:v>77.400000000000006</c:v>
                </c:pt>
                <c:pt idx="26">
                  <c:v>77.599999999999994</c:v>
                </c:pt>
                <c:pt idx="27">
                  <c:v>77.8</c:v>
                </c:pt>
                <c:pt idx="28">
                  <c:v>78</c:v>
                </c:pt>
                <c:pt idx="29">
                  <c:v>77.900000000000006</c:v>
                </c:pt>
                <c:pt idx="30">
                  <c:v>78.099999999999994</c:v>
                </c:pt>
                <c:pt idx="31">
                  <c:v>78.099999999999994</c:v>
                </c:pt>
                <c:pt idx="32">
                  <c:v>78.7</c:v>
                </c:pt>
                <c:pt idx="33">
                  <c:v>78.3</c:v>
                </c:pt>
                <c:pt idx="34">
                  <c:v>78.599999999999994</c:v>
                </c:pt>
                <c:pt idx="35">
                  <c:v>78.7</c:v>
                </c:pt>
                <c:pt idx="36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A-4444-AED0-4BA33C00ED53}"/>
            </c:ext>
          </c:extLst>
        </c:ser>
        <c:ser>
          <c:idx val="11"/>
          <c:order val="11"/>
          <c:tx>
            <c:strRef>
              <c:f>'Data 5.3a'!$A$17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5.3a'!$B$17:$AL$17</c:f>
              <c:numCache>
                <c:formatCode>0.0</c:formatCode>
                <c:ptCount val="37"/>
                <c:pt idx="0">
                  <c:v>73.599999999999994</c:v>
                </c:pt>
                <c:pt idx="1">
                  <c:v>73.400000000000006</c:v>
                </c:pt>
                <c:pt idx="2">
                  <c:v>73.8</c:v>
                </c:pt>
                <c:pt idx="3">
                  <c:v>73.5</c:v>
                </c:pt>
                <c:pt idx="4">
                  <c:v>74.099999999999994</c:v>
                </c:pt>
                <c:pt idx="5">
                  <c:v>73.900000000000006</c:v>
                </c:pt>
                <c:pt idx="6">
                  <c:v>74.3</c:v>
                </c:pt>
                <c:pt idx="7">
                  <c:v>74.5</c:v>
                </c:pt>
                <c:pt idx="8">
                  <c:v>74.7</c:v>
                </c:pt>
                <c:pt idx="9">
                  <c:v>74.8</c:v>
                </c:pt>
                <c:pt idx="10">
                  <c:v>74.7</c:v>
                </c:pt>
                <c:pt idx="11">
                  <c:v>75.099999999999994</c:v>
                </c:pt>
                <c:pt idx="12">
                  <c:v>75.3</c:v>
                </c:pt>
                <c:pt idx="13">
                  <c:v>75.2</c:v>
                </c:pt>
                <c:pt idx="14">
                  <c:v>75.3</c:v>
                </c:pt>
                <c:pt idx="15">
                  <c:v>75.7</c:v>
                </c:pt>
                <c:pt idx="16">
                  <c:v>75.8</c:v>
                </c:pt>
                <c:pt idx="17">
                  <c:v>75.900000000000006</c:v>
                </c:pt>
                <c:pt idx="18">
                  <c:v>75.900000000000006</c:v>
                </c:pt>
                <c:pt idx="19">
                  <c:v>76.3</c:v>
                </c:pt>
                <c:pt idx="20">
                  <c:v>76.400000000000006</c:v>
                </c:pt>
                <c:pt idx="21">
                  <c:v>76.599999999999994</c:v>
                </c:pt>
                <c:pt idx="22">
                  <c:v>76.599999999999994</c:v>
                </c:pt>
                <c:pt idx="23">
                  <c:v>76.8</c:v>
                </c:pt>
                <c:pt idx="24">
                  <c:v>77.099999999999994</c:v>
                </c:pt>
                <c:pt idx="25">
                  <c:v>76.900000000000006</c:v>
                </c:pt>
                <c:pt idx="26">
                  <c:v>77.5</c:v>
                </c:pt>
                <c:pt idx="27">
                  <c:v>77.5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78.7</c:v>
                </c:pt>
                <c:pt idx="32">
                  <c:v>78.8</c:v>
                </c:pt>
                <c:pt idx="33">
                  <c:v>78.5</c:v>
                </c:pt>
                <c:pt idx="34">
                  <c:v>78.900000000000006</c:v>
                </c:pt>
                <c:pt idx="35">
                  <c:v>78.8</c:v>
                </c:pt>
                <c:pt idx="36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3A-4444-AED0-4BA33C00ED53}"/>
            </c:ext>
          </c:extLst>
        </c:ser>
        <c:ser>
          <c:idx val="12"/>
          <c:order val="12"/>
          <c:tx>
            <c:strRef>
              <c:f>'Data 5.3a'!$A$18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5.3a'!$B$18:$AL$18</c:f>
              <c:numCache>
                <c:formatCode>0.0</c:formatCode>
                <c:ptCount val="37"/>
                <c:pt idx="0">
                  <c:v>65.7</c:v>
                </c:pt>
                <c:pt idx="1">
                  <c:v>65.099999999999994</c:v>
                </c:pt>
                <c:pt idx="2">
                  <c:v>65.099999999999994</c:v>
                </c:pt>
                <c:pt idx="3">
                  <c:v>65.099999999999994</c:v>
                </c:pt>
                <c:pt idx="4">
                  <c:v>65.3</c:v>
                </c:pt>
                <c:pt idx="5">
                  <c:v>65.7</c:v>
                </c:pt>
                <c:pt idx="6">
                  <c:v>66.2</c:v>
                </c:pt>
                <c:pt idx="7">
                  <c:v>65.400000000000006</c:v>
                </c:pt>
                <c:pt idx="8">
                  <c:v>65.2</c:v>
                </c:pt>
                <c:pt idx="9">
                  <c:v>65.099999999999994</c:v>
                </c:pt>
                <c:pt idx="10">
                  <c:v>64.7</c:v>
                </c:pt>
                <c:pt idx="11">
                  <c:v>64.7</c:v>
                </c:pt>
                <c:pt idx="12">
                  <c:v>65</c:v>
                </c:pt>
                <c:pt idx="13">
                  <c:v>65.400000000000006</c:v>
                </c:pt>
                <c:pt idx="14">
                  <c:v>66.3</c:v>
                </c:pt>
                <c:pt idx="15">
                  <c:v>66.7</c:v>
                </c:pt>
                <c:pt idx="16">
                  <c:v>66.5</c:v>
                </c:pt>
                <c:pt idx="17">
                  <c:v>66.7</c:v>
                </c:pt>
                <c:pt idx="18">
                  <c:v>67.5</c:v>
                </c:pt>
                <c:pt idx="19">
                  <c:v>68.2</c:v>
                </c:pt>
                <c:pt idx="20">
                  <c:v>68.3</c:v>
                </c:pt>
                <c:pt idx="21">
                  <c:v>68.400000000000006</c:v>
                </c:pt>
                <c:pt idx="22">
                  <c:v>68.7</c:v>
                </c:pt>
                <c:pt idx="23">
                  <c:v>68.7</c:v>
                </c:pt>
                <c:pt idx="24">
                  <c:v>69.2</c:v>
                </c:pt>
                <c:pt idx="25">
                  <c:v>69.400000000000006</c:v>
                </c:pt>
                <c:pt idx="26">
                  <c:v>70</c:v>
                </c:pt>
                <c:pt idx="27">
                  <c:v>70.3</c:v>
                </c:pt>
                <c:pt idx="28">
                  <c:v>70.7</c:v>
                </c:pt>
                <c:pt idx="29">
                  <c:v>71.2</c:v>
                </c:pt>
                <c:pt idx="30">
                  <c:v>71.599999999999994</c:v>
                </c:pt>
                <c:pt idx="31">
                  <c:v>72.2</c:v>
                </c:pt>
                <c:pt idx="32">
                  <c:v>72.3</c:v>
                </c:pt>
                <c:pt idx="33">
                  <c:v>72.3</c:v>
                </c:pt>
                <c:pt idx="34">
                  <c:v>72.599999999999994</c:v>
                </c:pt>
                <c:pt idx="35">
                  <c:v>72.5</c:v>
                </c:pt>
                <c:pt idx="36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3A-4444-AED0-4BA33C00ED53}"/>
            </c:ext>
          </c:extLst>
        </c:ser>
        <c:ser>
          <c:idx val="13"/>
          <c:order val="13"/>
          <c:tx>
            <c:strRef>
              <c:f>'Data 5.3a'!$A$19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5.3a'!$B$19:$AL$19</c:f>
              <c:numCache>
                <c:formatCode>0.0</c:formatCode>
                <c:ptCount val="37"/>
                <c:pt idx="4">
                  <c:v>70.8</c:v>
                </c:pt>
                <c:pt idx="5">
                  <c:v>71.599999999999994</c:v>
                </c:pt>
                <c:pt idx="6">
                  <c:v>71.7</c:v>
                </c:pt>
                <c:pt idx="7">
                  <c:v>71.7</c:v>
                </c:pt>
                <c:pt idx="8">
                  <c:v>72.099999999999994</c:v>
                </c:pt>
                <c:pt idx="9">
                  <c:v>72.3</c:v>
                </c:pt>
                <c:pt idx="10">
                  <c:v>72.7</c:v>
                </c:pt>
                <c:pt idx="11">
                  <c:v>72.5</c:v>
                </c:pt>
                <c:pt idx="12">
                  <c:v>73.099999999999994</c:v>
                </c:pt>
                <c:pt idx="13">
                  <c:v>72.8</c:v>
                </c:pt>
                <c:pt idx="14">
                  <c:v>73.099999999999994</c:v>
                </c:pt>
                <c:pt idx="15">
                  <c:v>73.400000000000006</c:v>
                </c:pt>
                <c:pt idx="16">
                  <c:v>73.400000000000006</c:v>
                </c:pt>
                <c:pt idx="17">
                  <c:v>73.400000000000006</c:v>
                </c:pt>
                <c:pt idx="18">
                  <c:v>74</c:v>
                </c:pt>
                <c:pt idx="19">
                  <c:v>74.5</c:v>
                </c:pt>
                <c:pt idx="20">
                  <c:v>75</c:v>
                </c:pt>
                <c:pt idx="21">
                  <c:v>75.7</c:v>
                </c:pt>
                <c:pt idx="22">
                  <c:v>76.099999999999994</c:v>
                </c:pt>
                <c:pt idx="23">
                  <c:v>76.7</c:v>
                </c:pt>
                <c:pt idx="24">
                  <c:v>76.900000000000006</c:v>
                </c:pt>
                <c:pt idx="25">
                  <c:v>77.3</c:v>
                </c:pt>
                <c:pt idx="26">
                  <c:v>77.900000000000006</c:v>
                </c:pt>
                <c:pt idx="27">
                  <c:v>77.8</c:v>
                </c:pt>
                <c:pt idx="28">
                  <c:v>78.5</c:v>
                </c:pt>
                <c:pt idx="29">
                  <c:v>78.599999999999994</c:v>
                </c:pt>
                <c:pt idx="30">
                  <c:v>78.7</c:v>
                </c:pt>
                <c:pt idx="31">
                  <c:v>78.900000000000006</c:v>
                </c:pt>
                <c:pt idx="32">
                  <c:v>79.3</c:v>
                </c:pt>
                <c:pt idx="33">
                  <c:v>79.599999999999994</c:v>
                </c:pt>
                <c:pt idx="34">
                  <c:v>79.8</c:v>
                </c:pt>
                <c:pt idx="35">
                  <c:v>80.400000000000006</c:v>
                </c:pt>
                <c:pt idx="36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3A-4444-AED0-4BA33C00ED53}"/>
            </c:ext>
          </c:extLst>
        </c:ser>
        <c:ser>
          <c:idx val="15"/>
          <c:order val="14"/>
          <c:tx>
            <c:strRef>
              <c:f>'Data 5.3a'!$A$20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387-47E3-A869-A219266EE948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AAC9-412D-A90D-FFA448F40ECA}"/>
              </c:ext>
            </c:extLst>
          </c:dPt>
          <c:dLbls>
            <c:dLbl>
              <c:idx val="36"/>
              <c:layout>
                <c:manualLayout>
                  <c:x val="0"/>
                  <c:y val="-1.88976377952756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87-47E3-A869-A219266EE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5.3a'!$B$20:$AL$20</c:f>
              <c:numCache>
                <c:formatCode>0.0</c:formatCode>
                <c:ptCount val="37"/>
                <c:pt idx="3">
                  <c:v>72.3</c:v>
                </c:pt>
                <c:pt idx="4">
                  <c:v>72.599999999999994</c:v>
                </c:pt>
                <c:pt idx="5">
                  <c:v>73</c:v>
                </c:pt>
                <c:pt idx="6">
                  <c:v>73.2</c:v>
                </c:pt>
                <c:pt idx="7">
                  <c:v>73.599999999999994</c:v>
                </c:pt>
                <c:pt idx="8">
                  <c:v>73.8</c:v>
                </c:pt>
                <c:pt idx="9">
                  <c:v>73.8</c:v>
                </c:pt>
                <c:pt idx="10">
                  <c:v>74.2</c:v>
                </c:pt>
                <c:pt idx="11">
                  <c:v>74.599999999999994</c:v>
                </c:pt>
                <c:pt idx="12">
                  <c:v>74.8</c:v>
                </c:pt>
                <c:pt idx="13">
                  <c:v>75</c:v>
                </c:pt>
                <c:pt idx="14">
                  <c:v>75.400000000000006</c:v>
                </c:pt>
                <c:pt idx="15">
                  <c:v>75.8</c:v>
                </c:pt>
                <c:pt idx="16">
                  <c:v>76</c:v>
                </c:pt>
                <c:pt idx="17">
                  <c:v>76.400000000000006</c:v>
                </c:pt>
                <c:pt idx="18">
                  <c:v>76.900000000000006</c:v>
                </c:pt>
                <c:pt idx="19">
                  <c:v>77.2</c:v>
                </c:pt>
                <c:pt idx="20">
                  <c:v>77.400000000000006</c:v>
                </c:pt>
                <c:pt idx="21">
                  <c:v>77.3</c:v>
                </c:pt>
                <c:pt idx="22">
                  <c:v>78</c:v>
                </c:pt>
                <c:pt idx="23">
                  <c:v>78.099999999999994</c:v>
                </c:pt>
                <c:pt idx="24">
                  <c:v>78.599999999999994</c:v>
                </c:pt>
                <c:pt idx="25">
                  <c:v>78.8</c:v>
                </c:pt>
                <c:pt idx="26">
                  <c:v>78.900000000000006</c:v>
                </c:pt>
                <c:pt idx="27">
                  <c:v>79.099999999999994</c:v>
                </c:pt>
                <c:pt idx="28">
                  <c:v>79.5</c:v>
                </c:pt>
                <c:pt idx="29">
                  <c:v>79.7</c:v>
                </c:pt>
                <c:pt idx="30">
                  <c:v>79.8</c:v>
                </c:pt>
                <c:pt idx="31">
                  <c:v>80.3</c:v>
                </c:pt>
                <c:pt idx="32">
                  <c:v>80.7</c:v>
                </c:pt>
                <c:pt idx="33">
                  <c:v>80.3</c:v>
                </c:pt>
                <c:pt idx="34">
                  <c:v>81</c:v>
                </c:pt>
                <c:pt idx="35">
                  <c:v>80.8</c:v>
                </c:pt>
                <c:pt idx="36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3A-4444-AED0-4BA33C00ED53}"/>
            </c:ext>
          </c:extLst>
        </c:ser>
        <c:ser>
          <c:idx val="17"/>
          <c:order val="15"/>
          <c:tx>
            <c:strRef>
              <c:f>'Data 5.3a'!$A$21</c:f>
              <c:strCache>
                <c:ptCount val="1"/>
                <c:pt idx="0">
                  <c:v>Latvia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8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387-47E3-A869-A219266EE948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242-4329-B83E-F9332E70E805}"/>
              </c:ext>
            </c:extLst>
          </c:dPt>
          <c:dLbls>
            <c:dLbl>
              <c:idx val="36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87-47E3-A869-A219266EE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5.3a'!$B$21:$AL$21</c:f>
              <c:numCache>
                <c:formatCode>0.0</c:formatCode>
                <c:ptCount val="37"/>
                <c:pt idx="20">
                  <c:v>64.400000000000006</c:v>
                </c:pt>
                <c:pt idx="21">
                  <c:v>65.3</c:v>
                </c:pt>
                <c:pt idx="22">
                  <c:v>65.599999999999994</c:v>
                </c:pt>
                <c:pt idx="23">
                  <c:v>64.900000000000006</c:v>
                </c:pt>
                <c:pt idx="24">
                  <c:v>65</c:v>
                </c:pt>
                <c:pt idx="25">
                  <c:v>65.3</c:v>
                </c:pt>
                <c:pt idx="26">
                  <c:v>66.5</c:v>
                </c:pt>
                <c:pt idx="27">
                  <c:v>67.5</c:v>
                </c:pt>
                <c:pt idx="28">
                  <c:v>67.900000000000006</c:v>
                </c:pt>
                <c:pt idx="29">
                  <c:v>68.599999999999994</c:v>
                </c:pt>
                <c:pt idx="30">
                  <c:v>68.900000000000006</c:v>
                </c:pt>
                <c:pt idx="31">
                  <c:v>69.3</c:v>
                </c:pt>
                <c:pt idx="32">
                  <c:v>69.099999999999994</c:v>
                </c:pt>
                <c:pt idx="33">
                  <c:v>69.7</c:v>
                </c:pt>
                <c:pt idx="34">
                  <c:v>69.8</c:v>
                </c:pt>
                <c:pt idx="35">
                  <c:v>69.8</c:v>
                </c:pt>
                <c:pt idx="36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3A-4444-AED0-4BA33C00ED53}"/>
            </c:ext>
          </c:extLst>
        </c:ser>
        <c:ser>
          <c:idx val="18"/>
          <c:order val="16"/>
          <c:tx>
            <c:strRef>
              <c:f>'Data 5.3a'!$A$22</c:f>
              <c:strCache>
                <c:ptCount val="1"/>
                <c:pt idx="0">
                  <c:v>Lithuania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15D1-4B93-9A9B-D24DEEAED6F9}"/>
              </c:ext>
            </c:extLst>
          </c:dPt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5.3a'!$B$22:$AL$22</c:f>
              <c:numCache>
                <c:formatCode>0.0</c:formatCode>
                <c:ptCount val="37"/>
                <c:pt idx="0">
                  <c:v>65.7</c:v>
                </c:pt>
                <c:pt idx="1">
                  <c:v>65.7</c:v>
                </c:pt>
                <c:pt idx="2">
                  <c:v>65.099999999999994</c:v>
                </c:pt>
                <c:pt idx="3">
                  <c:v>65.599999999999994</c:v>
                </c:pt>
                <c:pt idx="4">
                  <c:v>67.8</c:v>
                </c:pt>
                <c:pt idx="5">
                  <c:v>67.599999999999994</c:v>
                </c:pt>
                <c:pt idx="6">
                  <c:v>67.400000000000006</c:v>
                </c:pt>
                <c:pt idx="7">
                  <c:v>66.900000000000006</c:v>
                </c:pt>
                <c:pt idx="8">
                  <c:v>66.400000000000006</c:v>
                </c:pt>
                <c:pt idx="9">
                  <c:v>65.099999999999994</c:v>
                </c:pt>
                <c:pt idx="10">
                  <c:v>64.8</c:v>
                </c:pt>
                <c:pt idx="11">
                  <c:v>63.1</c:v>
                </c:pt>
                <c:pt idx="12">
                  <c:v>62.5</c:v>
                </c:pt>
                <c:pt idx="13">
                  <c:v>63.3</c:v>
                </c:pt>
                <c:pt idx="14">
                  <c:v>64.599999999999994</c:v>
                </c:pt>
                <c:pt idx="15">
                  <c:v>65.5</c:v>
                </c:pt>
                <c:pt idx="16">
                  <c:v>66</c:v>
                </c:pt>
                <c:pt idx="17">
                  <c:v>66.3</c:v>
                </c:pt>
                <c:pt idx="18">
                  <c:v>66.7</c:v>
                </c:pt>
                <c:pt idx="19">
                  <c:v>65.900000000000006</c:v>
                </c:pt>
                <c:pt idx="20">
                  <c:v>66.099999999999994</c:v>
                </c:pt>
                <c:pt idx="21">
                  <c:v>66.400000000000006</c:v>
                </c:pt>
                <c:pt idx="22">
                  <c:v>66.2</c:v>
                </c:pt>
                <c:pt idx="23">
                  <c:v>65.2</c:v>
                </c:pt>
                <c:pt idx="24">
                  <c:v>65</c:v>
                </c:pt>
                <c:pt idx="25">
                  <c:v>64.5</c:v>
                </c:pt>
                <c:pt idx="26">
                  <c:v>65.900000000000006</c:v>
                </c:pt>
                <c:pt idx="27">
                  <c:v>67.099999999999994</c:v>
                </c:pt>
                <c:pt idx="28">
                  <c:v>67.599999999999994</c:v>
                </c:pt>
                <c:pt idx="29">
                  <c:v>68.099999999999994</c:v>
                </c:pt>
                <c:pt idx="30">
                  <c:v>68.400000000000006</c:v>
                </c:pt>
                <c:pt idx="31">
                  <c:v>68.5</c:v>
                </c:pt>
                <c:pt idx="32">
                  <c:v>69.2</c:v>
                </c:pt>
                <c:pt idx="33">
                  <c:v>69.2</c:v>
                </c:pt>
                <c:pt idx="34">
                  <c:v>69.5</c:v>
                </c:pt>
                <c:pt idx="35">
                  <c:v>70.7</c:v>
                </c:pt>
                <c:pt idx="36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A3A-4444-AED0-4BA33C00ED53}"/>
            </c:ext>
          </c:extLst>
        </c:ser>
        <c:ser>
          <c:idx val="19"/>
          <c:order val="17"/>
          <c:tx>
            <c:strRef>
              <c:f>'Data 5.3a'!$A$23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5.3a'!$B$23:$AL$23</c:f>
              <c:numCache>
                <c:formatCode>0.0</c:formatCode>
                <c:ptCount val="37"/>
                <c:pt idx="0">
                  <c:v>68.900000000000006</c:v>
                </c:pt>
                <c:pt idx="1">
                  <c:v>69.900000000000006</c:v>
                </c:pt>
                <c:pt idx="2">
                  <c:v>69.7</c:v>
                </c:pt>
                <c:pt idx="3">
                  <c:v>70.3</c:v>
                </c:pt>
                <c:pt idx="4">
                  <c:v>70.7</c:v>
                </c:pt>
                <c:pt idx="5">
                  <c:v>70.599999999999994</c:v>
                </c:pt>
                <c:pt idx="6">
                  <c:v>71</c:v>
                </c:pt>
                <c:pt idx="7">
                  <c:v>71.2</c:v>
                </c:pt>
                <c:pt idx="8">
                  <c:v>72.400000000000006</c:v>
                </c:pt>
                <c:pt idx="9">
                  <c:v>72</c:v>
                </c:pt>
                <c:pt idx="10">
                  <c:v>71.900000000000006</c:v>
                </c:pt>
                <c:pt idx="11">
                  <c:v>72.2</c:v>
                </c:pt>
                <c:pt idx="12">
                  <c:v>73.2</c:v>
                </c:pt>
                <c:pt idx="13">
                  <c:v>73</c:v>
                </c:pt>
                <c:pt idx="14">
                  <c:v>73.3</c:v>
                </c:pt>
                <c:pt idx="15">
                  <c:v>74</c:v>
                </c:pt>
                <c:pt idx="16">
                  <c:v>73.7</c:v>
                </c:pt>
                <c:pt idx="17">
                  <c:v>74.400000000000006</c:v>
                </c:pt>
                <c:pt idx="18">
                  <c:v>74.599999999999994</c:v>
                </c:pt>
                <c:pt idx="19">
                  <c:v>75.099999999999994</c:v>
                </c:pt>
                <c:pt idx="20">
                  <c:v>74.599999999999994</c:v>
                </c:pt>
                <c:pt idx="21">
                  <c:v>74.8</c:v>
                </c:pt>
                <c:pt idx="22">
                  <c:v>76</c:v>
                </c:pt>
                <c:pt idx="23">
                  <c:v>76.7</c:v>
                </c:pt>
                <c:pt idx="24">
                  <c:v>76.8</c:v>
                </c:pt>
                <c:pt idx="25">
                  <c:v>76.7</c:v>
                </c:pt>
                <c:pt idx="26">
                  <c:v>78.099999999999994</c:v>
                </c:pt>
                <c:pt idx="27">
                  <c:v>78.099999999999994</c:v>
                </c:pt>
                <c:pt idx="28">
                  <c:v>77.900000000000006</c:v>
                </c:pt>
                <c:pt idx="29">
                  <c:v>78.5</c:v>
                </c:pt>
                <c:pt idx="30">
                  <c:v>79.099999999999994</c:v>
                </c:pt>
                <c:pt idx="31">
                  <c:v>79.8</c:v>
                </c:pt>
                <c:pt idx="32">
                  <c:v>79.400000000000006</c:v>
                </c:pt>
                <c:pt idx="33">
                  <c:v>80</c:v>
                </c:pt>
                <c:pt idx="34">
                  <c:v>80.099999999999994</c:v>
                </c:pt>
                <c:pt idx="35">
                  <c:v>79.900000000000006</c:v>
                </c:pt>
                <c:pt idx="3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A3A-4444-AED0-4BA33C00ED53}"/>
            </c:ext>
          </c:extLst>
        </c:ser>
        <c:ser>
          <c:idx val="20"/>
          <c:order val="18"/>
          <c:tx>
            <c:strRef>
              <c:f>'Data 5.3a'!$A$24</c:f>
              <c:strCache>
                <c:ptCount val="1"/>
                <c:pt idx="0">
                  <c:v>Malta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5.3a'!$B$24:$AL$24</c:f>
              <c:numCache>
                <c:formatCode>0.0</c:formatCode>
                <c:ptCount val="37"/>
                <c:pt idx="13">
                  <c:v>74.900000000000006</c:v>
                </c:pt>
                <c:pt idx="14">
                  <c:v>75</c:v>
                </c:pt>
                <c:pt idx="15">
                  <c:v>75.3</c:v>
                </c:pt>
                <c:pt idx="16">
                  <c:v>75.099999999999994</c:v>
                </c:pt>
                <c:pt idx="17">
                  <c:v>75.5</c:v>
                </c:pt>
                <c:pt idx="18">
                  <c:v>76.3</c:v>
                </c:pt>
                <c:pt idx="19">
                  <c:v>76.599999999999994</c:v>
                </c:pt>
                <c:pt idx="20">
                  <c:v>76.3</c:v>
                </c:pt>
                <c:pt idx="21">
                  <c:v>76.400000000000006</c:v>
                </c:pt>
                <c:pt idx="22">
                  <c:v>77.400000000000006</c:v>
                </c:pt>
                <c:pt idx="23">
                  <c:v>77.3</c:v>
                </c:pt>
                <c:pt idx="24">
                  <c:v>77</c:v>
                </c:pt>
                <c:pt idx="25">
                  <c:v>77.5</c:v>
                </c:pt>
                <c:pt idx="26">
                  <c:v>77.099999999999994</c:v>
                </c:pt>
                <c:pt idx="27">
                  <c:v>77.900000000000006</c:v>
                </c:pt>
                <c:pt idx="28">
                  <c:v>79.3</c:v>
                </c:pt>
                <c:pt idx="29">
                  <c:v>78.599999999999994</c:v>
                </c:pt>
                <c:pt idx="30">
                  <c:v>78.599999999999994</c:v>
                </c:pt>
                <c:pt idx="31">
                  <c:v>79.599999999999994</c:v>
                </c:pt>
                <c:pt idx="32">
                  <c:v>79.900000000000006</c:v>
                </c:pt>
                <c:pt idx="33">
                  <c:v>79.8</c:v>
                </c:pt>
                <c:pt idx="34">
                  <c:v>80.599999999999994</c:v>
                </c:pt>
                <c:pt idx="35">
                  <c:v>80.2</c:v>
                </c:pt>
                <c:pt idx="36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3A-4444-AED0-4BA33C00ED53}"/>
            </c:ext>
          </c:extLst>
        </c:ser>
        <c:ser>
          <c:idx val="21"/>
          <c:order val="19"/>
          <c:tx>
            <c:strRef>
              <c:f>'Data 5.3a'!$A$25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5.3a'!$B$25:$AL$25</c:f>
              <c:numCache>
                <c:formatCode>0.0</c:formatCode>
                <c:ptCount val="37"/>
                <c:pt idx="3">
                  <c:v>73.099999999999994</c:v>
                </c:pt>
                <c:pt idx="4">
                  <c:v>73.099999999999994</c:v>
                </c:pt>
                <c:pt idx="5">
                  <c:v>73.5</c:v>
                </c:pt>
                <c:pt idx="6">
                  <c:v>73.7</c:v>
                </c:pt>
                <c:pt idx="7">
                  <c:v>73.7</c:v>
                </c:pt>
                <c:pt idx="8">
                  <c:v>73.8</c:v>
                </c:pt>
                <c:pt idx="9">
                  <c:v>74.099999999999994</c:v>
                </c:pt>
                <c:pt idx="10">
                  <c:v>74.3</c:v>
                </c:pt>
                <c:pt idx="11">
                  <c:v>74</c:v>
                </c:pt>
                <c:pt idx="12">
                  <c:v>74.599999999999994</c:v>
                </c:pt>
                <c:pt idx="13">
                  <c:v>74.599999999999994</c:v>
                </c:pt>
                <c:pt idx="14">
                  <c:v>74.7</c:v>
                </c:pt>
                <c:pt idx="15">
                  <c:v>75.2</c:v>
                </c:pt>
                <c:pt idx="16">
                  <c:v>75.2</c:v>
                </c:pt>
                <c:pt idx="17">
                  <c:v>75.3</c:v>
                </c:pt>
                <c:pt idx="18">
                  <c:v>75.599999999999994</c:v>
                </c:pt>
                <c:pt idx="19">
                  <c:v>75.8</c:v>
                </c:pt>
                <c:pt idx="20">
                  <c:v>76</c:v>
                </c:pt>
                <c:pt idx="21">
                  <c:v>76.3</c:v>
                </c:pt>
                <c:pt idx="22">
                  <c:v>76.900000000000006</c:v>
                </c:pt>
                <c:pt idx="23">
                  <c:v>77.2</c:v>
                </c:pt>
                <c:pt idx="24">
                  <c:v>77.7</c:v>
                </c:pt>
                <c:pt idx="25">
                  <c:v>78.099999999999994</c:v>
                </c:pt>
                <c:pt idx="26">
                  <c:v>78.400000000000006</c:v>
                </c:pt>
                <c:pt idx="27">
                  <c:v>78.7</c:v>
                </c:pt>
                <c:pt idx="28">
                  <c:v>78.900000000000006</c:v>
                </c:pt>
                <c:pt idx="29">
                  <c:v>79.400000000000006</c:v>
                </c:pt>
                <c:pt idx="30">
                  <c:v>79.3</c:v>
                </c:pt>
                <c:pt idx="31">
                  <c:v>79.5</c:v>
                </c:pt>
                <c:pt idx="32">
                  <c:v>80</c:v>
                </c:pt>
                <c:pt idx="33">
                  <c:v>79.900000000000006</c:v>
                </c:pt>
                <c:pt idx="34">
                  <c:v>80</c:v>
                </c:pt>
                <c:pt idx="35">
                  <c:v>80.2</c:v>
                </c:pt>
                <c:pt idx="36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A-4444-AED0-4BA33C00ED53}"/>
            </c:ext>
          </c:extLst>
        </c:ser>
        <c:ser>
          <c:idx val="22"/>
          <c:order val="20"/>
          <c:tx>
            <c:strRef>
              <c:f>'Data 5.3a'!$A$26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5.3a'!$B$26:$AL$26</c:f>
              <c:numCache>
                <c:formatCode>0.0</c:formatCode>
                <c:ptCount val="37"/>
                <c:pt idx="8">
                  <c:v>66.3</c:v>
                </c:pt>
                <c:pt idx="9">
                  <c:v>65.900000000000006</c:v>
                </c:pt>
                <c:pt idx="10">
                  <c:v>66.5</c:v>
                </c:pt>
                <c:pt idx="11">
                  <c:v>67.2</c:v>
                </c:pt>
                <c:pt idx="12">
                  <c:v>67.5</c:v>
                </c:pt>
                <c:pt idx="13">
                  <c:v>67.7</c:v>
                </c:pt>
                <c:pt idx="14">
                  <c:v>68.099999999999994</c:v>
                </c:pt>
                <c:pt idx="15">
                  <c:v>68.5</c:v>
                </c:pt>
                <c:pt idx="16">
                  <c:v>68.900000000000006</c:v>
                </c:pt>
                <c:pt idx="17">
                  <c:v>68.8</c:v>
                </c:pt>
                <c:pt idx="18">
                  <c:v>69.599999999999994</c:v>
                </c:pt>
                <c:pt idx="19">
                  <c:v>70</c:v>
                </c:pt>
                <c:pt idx="20">
                  <c:v>70.3</c:v>
                </c:pt>
                <c:pt idx="21">
                  <c:v>70.5</c:v>
                </c:pt>
                <c:pt idx="22">
                  <c:v>70.599999999999994</c:v>
                </c:pt>
                <c:pt idx="23">
                  <c:v>70.8</c:v>
                </c:pt>
                <c:pt idx="24">
                  <c:v>70.900000000000006</c:v>
                </c:pt>
                <c:pt idx="25">
                  <c:v>71</c:v>
                </c:pt>
                <c:pt idx="26">
                  <c:v>71.3</c:v>
                </c:pt>
                <c:pt idx="27">
                  <c:v>71.5</c:v>
                </c:pt>
                <c:pt idx="28">
                  <c:v>72.2</c:v>
                </c:pt>
                <c:pt idx="29">
                  <c:v>72.5</c:v>
                </c:pt>
                <c:pt idx="30">
                  <c:v>72.599999999999994</c:v>
                </c:pt>
                <c:pt idx="31">
                  <c:v>73</c:v>
                </c:pt>
                <c:pt idx="32">
                  <c:v>73.7</c:v>
                </c:pt>
                <c:pt idx="33">
                  <c:v>73.5</c:v>
                </c:pt>
                <c:pt idx="34">
                  <c:v>73.900000000000006</c:v>
                </c:pt>
                <c:pt idx="35">
                  <c:v>73.900000000000006</c:v>
                </c:pt>
                <c:pt idx="36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3A-4444-AED0-4BA33C00ED53}"/>
            </c:ext>
          </c:extLst>
        </c:ser>
        <c:ser>
          <c:idx val="24"/>
          <c:order val="21"/>
          <c:tx>
            <c:strRef>
              <c:f>'Data 5.3a'!$A$27</c:f>
              <c:strCache>
                <c:ptCount val="1"/>
                <c:pt idx="0">
                  <c:v>Portugal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15D1-4B93-9A9B-D24DEEAED6F9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15D1-4B93-9A9B-D24DEEAED6F9}"/>
              </c:ext>
            </c:extLst>
          </c:dPt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5.3a'!$B$27:$AL$27</c:f>
              <c:numCache>
                <c:formatCode>0.0</c:formatCode>
                <c:ptCount val="37"/>
                <c:pt idx="0">
                  <c:v>69</c:v>
                </c:pt>
                <c:pt idx="1">
                  <c:v>69</c:v>
                </c:pt>
                <c:pt idx="2">
                  <c:v>69.2</c:v>
                </c:pt>
                <c:pt idx="3">
                  <c:v>69.400000000000006</c:v>
                </c:pt>
                <c:pt idx="4">
                  <c:v>69.900000000000006</c:v>
                </c:pt>
                <c:pt idx="5">
                  <c:v>70.3</c:v>
                </c:pt>
                <c:pt idx="6">
                  <c:v>70.3</c:v>
                </c:pt>
                <c:pt idx="7">
                  <c:v>70.900000000000006</c:v>
                </c:pt>
                <c:pt idx="8">
                  <c:v>70.599999999999994</c:v>
                </c:pt>
                <c:pt idx="9">
                  <c:v>70.5</c:v>
                </c:pt>
                <c:pt idx="10">
                  <c:v>71</c:v>
                </c:pt>
                <c:pt idx="11">
                  <c:v>71</c:v>
                </c:pt>
                <c:pt idx="12">
                  <c:v>72</c:v>
                </c:pt>
                <c:pt idx="13">
                  <c:v>71.7</c:v>
                </c:pt>
                <c:pt idx="14">
                  <c:v>71.599999999999994</c:v>
                </c:pt>
                <c:pt idx="15">
                  <c:v>72.2</c:v>
                </c:pt>
                <c:pt idx="16">
                  <c:v>72.400000000000006</c:v>
                </c:pt>
                <c:pt idx="17">
                  <c:v>72.7</c:v>
                </c:pt>
                <c:pt idx="18">
                  <c:v>73.3</c:v>
                </c:pt>
                <c:pt idx="19">
                  <c:v>73.599999999999994</c:v>
                </c:pt>
                <c:pt idx="20">
                  <c:v>73.900000000000006</c:v>
                </c:pt>
                <c:pt idx="21">
                  <c:v>74.2</c:v>
                </c:pt>
                <c:pt idx="22">
                  <c:v>75</c:v>
                </c:pt>
                <c:pt idx="23">
                  <c:v>74.900000000000006</c:v>
                </c:pt>
                <c:pt idx="24">
                  <c:v>75.5</c:v>
                </c:pt>
                <c:pt idx="25">
                  <c:v>75.900000000000006</c:v>
                </c:pt>
                <c:pt idx="26">
                  <c:v>76.2</c:v>
                </c:pt>
                <c:pt idx="27">
                  <c:v>76.5</c:v>
                </c:pt>
                <c:pt idx="28">
                  <c:v>76.8</c:v>
                </c:pt>
                <c:pt idx="29">
                  <c:v>77.3</c:v>
                </c:pt>
                <c:pt idx="30">
                  <c:v>77.3</c:v>
                </c:pt>
                <c:pt idx="31">
                  <c:v>77.599999999999994</c:v>
                </c:pt>
                <c:pt idx="32">
                  <c:v>78</c:v>
                </c:pt>
                <c:pt idx="33">
                  <c:v>78.099999999999994</c:v>
                </c:pt>
                <c:pt idx="34">
                  <c:v>78.099999999999994</c:v>
                </c:pt>
                <c:pt idx="35">
                  <c:v>78.400000000000006</c:v>
                </c:pt>
                <c:pt idx="36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A3A-4444-AED0-4BA33C00ED53}"/>
            </c:ext>
          </c:extLst>
        </c:ser>
        <c:ser>
          <c:idx val="25"/>
          <c:order val="22"/>
          <c:tx>
            <c:strRef>
              <c:f>'Data 5.3a'!$A$28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5.3a'!$B$28:$AL$28</c:f>
              <c:numCache>
                <c:formatCode>0.0</c:formatCode>
                <c:ptCount val="37"/>
                <c:pt idx="0">
                  <c:v>67.099999999999994</c:v>
                </c:pt>
                <c:pt idx="1">
                  <c:v>67</c:v>
                </c:pt>
                <c:pt idx="2">
                  <c:v>67</c:v>
                </c:pt>
                <c:pt idx="3">
                  <c:v>66.400000000000006</c:v>
                </c:pt>
                <c:pt idx="4">
                  <c:v>66.7</c:v>
                </c:pt>
                <c:pt idx="5">
                  <c:v>66.099999999999994</c:v>
                </c:pt>
                <c:pt idx="6">
                  <c:v>66.5</c:v>
                </c:pt>
                <c:pt idx="7">
                  <c:v>66.7</c:v>
                </c:pt>
                <c:pt idx="8">
                  <c:v>66.7</c:v>
                </c:pt>
                <c:pt idx="9">
                  <c:v>66.8</c:v>
                </c:pt>
                <c:pt idx="10">
                  <c:v>66</c:v>
                </c:pt>
                <c:pt idx="11">
                  <c:v>65.900000000000006</c:v>
                </c:pt>
                <c:pt idx="12">
                  <c:v>65.7</c:v>
                </c:pt>
                <c:pt idx="13">
                  <c:v>65.5</c:v>
                </c:pt>
                <c:pt idx="14">
                  <c:v>65.099999999999994</c:v>
                </c:pt>
                <c:pt idx="15">
                  <c:v>65.2</c:v>
                </c:pt>
                <c:pt idx="16">
                  <c:v>66.3</c:v>
                </c:pt>
                <c:pt idx="17">
                  <c:v>67.099999999999994</c:v>
                </c:pt>
                <c:pt idx="18">
                  <c:v>67.7</c:v>
                </c:pt>
                <c:pt idx="19">
                  <c:v>67.5</c:v>
                </c:pt>
                <c:pt idx="20">
                  <c:v>67.3</c:v>
                </c:pt>
                <c:pt idx="21">
                  <c:v>67.400000000000006</c:v>
                </c:pt>
                <c:pt idx="22">
                  <c:v>67.8</c:v>
                </c:pt>
                <c:pt idx="23">
                  <c:v>68.400000000000006</c:v>
                </c:pt>
                <c:pt idx="24">
                  <c:v>69</c:v>
                </c:pt>
                <c:pt idx="25">
                  <c:v>69.5</c:v>
                </c:pt>
                <c:pt idx="26">
                  <c:v>69.7</c:v>
                </c:pt>
                <c:pt idx="27">
                  <c:v>69.8</c:v>
                </c:pt>
                <c:pt idx="28">
                  <c:v>70</c:v>
                </c:pt>
                <c:pt idx="29">
                  <c:v>70.8</c:v>
                </c:pt>
                <c:pt idx="30">
                  <c:v>70.900000000000006</c:v>
                </c:pt>
                <c:pt idx="31">
                  <c:v>71.599999999999994</c:v>
                </c:pt>
                <c:pt idx="32">
                  <c:v>71.3</c:v>
                </c:pt>
                <c:pt idx="33">
                  <c:v>71.400000000000006</c:v>
                </c:pt>
                <c:pt idx="34">
                  <c:v>71.599999999999994</c:v>
                </c:pt>
                <c:pt idx="35">
                  <c:v>71.7</c:v>
                </c:pt>
                <c:pt idx="3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A3A-4444-AED0-4BA33C00ED53}"/>
            </c:ext>
          </c:extLst>
        </c:ser>
        <c:ser>
          <c:idx val="26"/>
          <c:order val="23"/>
          <c:tx>
            <c:strRef>
              <c:f>'Data 5.3a'!$A$29</c:f>
              <c:strCache>
                <c:ptCount val="1"/>
                <c:pt idx="0">
                  <c:v>Scotland</c:v>
                </c:pt>
              </c:strCache>
            </c:strRef>
          </c:tx>
          <c:spPr>
            <a:ln w="508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spPr>
              <a:ln w="50800" cap="rnd">
                <a:solidFill>
                  <a:srgbClr val="6466A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387-47E3-A869-A219266EE948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AAC9-412D-A90D-FFA448F40ECA}"/>
              </c:ext>
            </c:extLst>
          </c:dPt>
          <c:dLbls>
            <c:dLbl>
              <c:idx val="36"/>
              <c:layout>
                <c:manualLayout>
                  <c:x val="0"/>
                  <c:y val="2.099737532808395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87-47E3-A869-A219266EE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50" b="1" i="0" u="none" strike="noStrike" kern="1200" baseline="0">
                    <a:solidFill>
                      <a:srgbClr val="6466AE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5.3a'!$B$29:$AL$29</c:f>
              <c:numCache>
                <c:formatCode>0.0</c:formatCode>
                <c:ptCount val="37"/>
                <c:pt idx="0">
                  <c:v>69.34</c:v>
                </c:pt>
                <c:pt idx="1">
                  <c:v>69.599999999999994</c:v>
                </c:pt>
                <c:pt idx="2">
                  <c:v>69.87</c:v>
                </c:pt>
                <c:pt idx="3">
                  <c:v>70.010000000000005</c:v>
                </c:pt>
                <c:pt idx="4">
                  <c:v>70.209999999999994</c:v>
                </c:pt>
                <c:pt idx="5">
                  <c:v>70.349999999999994</c:v>
                </c:pt>
                <c:pt idx="6">
                  <c:v>70.55</c:v>
                </c:pt>
                <c:pt idx="7">
                  <c:v>70.760000000000005</c:v>
                </c:pt>
                <c:pt idx="8">
                  <c:v>71.06</c:v>
                </c:pt>
                <c:pt idx="9">
                  <c:v>71.38</c:v>
                </c:pt>
                <c:pt idx="10">
                  <c:v>71.47</c:v>
                </c:pt>
                <c:pt idx="11">
                  <c:v>71.7</c:v>
                </c:pt>
                <c:pt idx="12">
                  <c:v>71.88</c:v>
                </c:pt>
                <c:pt idx="13">
                  <c:v>72.08</c:v>
                </c:pt>
                <c:pt idx="14">
                  <c:v>72.23</c:v>
                </c:pt>
                <c:pt idx="15">
                  <c:v>72.400000000000006</c:v>
                </c:pt>
                <c:pt idx="16">
                  <c:v>72.64</c:v>
                </c:pt>
                <c:pt idx="17">
                  <c:v>72.84</c:v>
                </c:pt>
                <c:pt idx="18">
                  <c:v>73.099999999999994</c:v>
                </c:pt>
                <c:pt idx="19">
                  <c:v>73.31</c:v>
                </c:pt>
                <c:pt idx="20">
                  <c:v>73.5</c:v>
                </c:pt>
                <c:pt idx="21">
                  <c:v>73.78</c:v>
                </c:pt>
                <c:pt idx="22">
                  <c:v>74.22</c:v>
                </c:pt>
                <c:pt idx="23">
                  <c:v>74.59</c:v>
                </c:pt>
                <c:pt idx="24">
                  <c:v>74.790000000000006</c:v>
                </c:pt>
                <c:pt idx="25">
                  <c:v>74.989999999999995</c:v>
                </c:pt>
                <c:pt idx="26">
                  <c:v>75.349999999999994</c:v>
                </c:pt>
                <c:pt idx="27">
                  <c:v>75.8</c:v>
                </c:pt>
                <c:pt idx="28">
                  <c:v>76.209999999999994</c:v>
                </c:pt>
                <c:pt idx="29">
                  <c:v>76.510000000000005</c:v>
                </c:pt>
                <c:pt idx="30">
                  <c:v>76.77</c:v>
                </c:pt>
                <c:pt idx="31">
                  <c:v>77.05</c:v>
                </c:pt>
                <c:pt idx="32">
                  <c:v>77.099999999999994</c:v>
                </c:pt>
                <c:pt idx="33">
                  <c:v>77.08</c:v>
                </c:pt>
                <c:pt idx="34">
                  <c:v>77.02</c:v>
                </c:pt>
                <c:pt idx="35">
                  <c:v>77.05</c:v>
                </c:pt>
                <c:pt idx="36">
                  <c:v>77.13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A3A-4444-AED0-4BA33C00ED53}"/>
            </c:ext>
          </c:extLst>
        </c:ser>
        <c:ser>
          <c:idx val="27"/>
          <c:order val="24"/>
          <c:tx>
            <c:strRef>
              <c:f>'Data 5.3a'!$A$30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5.3a'!$B$30:$AL$30</c:f>
              <c:numCache>
                <c:formatCode>0.0</c:formatCode>
                <c:ptCount val="37"/>
                <c:pt idx="0">
                  <c:v>67</c:v>
                </c:pt>
                <c:pt idx="1">
                  <c:v>66.7</c:v>
                </c:pt>
                <c:pt idx="2">
                  <c:v>66.900000000000006</c:v>
                </c:pt>
                <c:pt idx="3">
                  <c:v>67</c:v>
                </c:pt>
                <c:pt idx="4">
                  <c:v>67.2</c:v>
                </c:pt>
                <c:pt idx="5">
                  <c:v>67.400000000000006</c:v>
                </c:pt>
                <c:pt idx="6">
                  <c:v>67.2</c:v>
                </c:pt>
                <c:pt idx="7">
                  <c:v>67</c:v>
                </c:pt>
                <c:pt idx="8">
                  <c:v>66.7</c:v>
                </c:pt>
                <c:pt idx="9">
                  <c:v>66.900000000000006</c:v>
                </c:pt>
                <c:pt idx="10">
                  <c:v>67.099999999999994</c:v>
                </c:pt>
                <c:pt idx="11">
                  <c:v>67.8</c:v>
                </c:pt>
                <c:pt idx="12">
                  <c:v>68.3</c:v>
                </c:pt>
                <c:pt idx="13">
                  <c:v>68.400000000000006</c:v>
                </c:pt>
                <c:pt idx="14">
                  <c:v>68.8</c:v>
                </c:pt>
                <c:pt idx="15">
                  <c:v>68.900000000000006</c:v>
                </c:pt>
                <c:pt idx="16">
                  <c:v>68.599999999999994</c:v>
                </c:pt>
                <c:pt idx="17">
                  <c:v>69</c:v>
                </c:pt>
                <c:pt idx="18">
                  <c:v>69.2</c:v>
                </c:pt>
                <c:pt idx="19">
                  <c:v>69.5</c:v>
                </c:pt>
                <c:pt idx="20">
                  <c:v>69.8</c:v>
                </c:pt>
                <c:pt idx="21">
                  <c:v>69.8</c:v>
                </c:pt>
                <c:pt idx="22">
                  <c:v>70.3</c:v>
                </c:pt>
                <c:pt idx="23">
                  <c:v>70.2</c:v>
                </c:pt>
                <c:pt idx="24">
                  <c:v>70.400000000000006</c:v>
                </c:pt>
                <c:pt idx="25">
                  <c:v>70.599999999999994</c:v>
                </c:pt>
                <c:pt idx="26">
                  <c:v>70.900000000000006</c:v>
                </c:pt>
                <c:pt idx="27">
                  <c:v>71.400000000000006</c:v>
                </c:pt>
                <c:pt idx="28">
                  <c:v>71.8</c:v>
                </c:pt>
                <c:pt idx="29">
                  <c:v>72.3</c:v>
                </c:pt>
                <c:pt idx="30">
                  <c:v>72.5</c:v>
                </c:pt>
                <c:pt idx="31">
                  <c:v>72.900000000000006</c:v>
                </c:pt>
                <c:pt idx="32">
                  <c:v>73.3</c:v>
                </c:pt>
                <c:pt idx="33">
                  <c:v>73.099999999999994</c:v>
                </c:pt>
                <c:pt idx="34">
                  <c:v>73.8</c:v>
                </c:pt>
                <c:pt idx="35">
                  <c:v>73.8</c:v>
                </c:pt>
                <c:pt idx="36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A3A-4444-AED0-4BA33C00ED53}"/>
            </c:ext>
          </c:extLst>
        </c:ser>
        <c:ser>
          <c:idx val="16"/>
          <c:order val="25"/>
          <c:tx>
            <c:strRef>
              <c:f>'Data 5.3a'!$A$31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5.3a'!$B$31:$AL$31</c:f>
              <c:numCache>
                <c:formatCode>0.0</c:formatCode>
                <c:ptCount val="37"/>
                <c:pt idx="0">
                  <c:v>67</c:v>
                </c:pt>
                <c:pt idx="1">
                  <c:v>66.900000000000006</c:v>
                </c:pt>
                <c:pt idx="2">
                  <c:v>67.3</c:v>
                </c:pt>
                <c:pt idx="3">
                  <c:v>67.7</c:v>
                </c:pt>
                <c:pt idx="4">
                  <c:v>68.400000000000006</c:v>
                </c:pt>
                <c:pt idx="5">
                  <c:v>68.2</c:v>
                </c:pt>
                <c:pt idx="6">
                  <c:v>68.900000000000006</c:v>
                </c:pt>
                <c:pt idx="7">
                  <c:v>69.3</c:v>
                </c:pt>
                <c:pt idx="8">
                  <c:v>69.8</c:v>
                </c:pt>
                <c:pt idx="9">
                  <c:v>69.5</c:v>
                </c:pt>
                <c:pt idx="10">
                  <c:v>69.599999999999994</c:v>
                </c:pt>
                <c:pt idx="11">
                  <c:v>69.400000000000006</c:v>
                </c:pt>
                <c:pt idx="12">
                  <c:v>70.099999999999994</c:v>
                </c:pt>
                <c:pt idx="13">
                  <c:v>70.8</c:v>
                </c:pt>
                <c:pt idx="14">
                  <c:v>71.099999999999994</c:v>
                </c:pt>
                <c:pt idx="15">
                  <c:v>71.099999999999994</c:v>
                </c:pt>
                <c:pt idx="16">
                  <c:v>71.3</c:v>
                </c:pt>
                <c:pt idx="17">
                  <c:v>71.8</c:v>
                </c:pt>
                <c:pt idx="18">
                  <c:v>72.2</c:v>
                </c:pt>
                <c:pt idx="19">
                  <c:v>72.3</c:v>
                </c:pt>
                <c:pt idx="20">
                  <c:v>72.599999999999994</c:v>
                </c:pt>
                <c:pt idx="21">
                  <c:v>72.5</c:v>
                </c:pt>
                <c:pt idx="22">
                  <c:v>73.5</c:v>
                </c:pt>
                <c:pt idx="23">
                  <c:v>73.900000000000006</c:v>
                </c:pt>
                <c:pt idx="24">
                  <c:v>74.5</c:v>
                </c:pt>
                <c:pt idx="25">
                  <c:v>74.599999999999994</c:v>
                </c:pt>
                <c:pt idx="26">
                  <c:v>75.5</c:v>
                </c:pt>
                <c:pt idx="27">
                  <c:v>75.900000000000006</c:v>
                </c:pt>
                <c:pt idx="28">
                  <c:v>76.400000000000006</c:v>
                </c:pt>
                <c:pt idx="29">
                  <c:v>76.8</c:v>
                </c:pt>
                <c:pt idx="30">
                  <c:v>77.099999999999994</c:v>
                </c:pt>
                <c:pt idx="31">
                  <c:v>77.2</c:v>
                </c:pt>
                <c:pt idx="32">
                  <c:v>78.2</c:v>
                </c:pt>
                <c:pt idx="33">
                  <c:v>77.8</c:v>
                </c:pt>
                <c:pt idx="34">
                  <c:v>78.2</c:v>
                </c:pt>
                <c:pt idx="35">
                  <c:v>78.2</c:v>
                </c:pt>
                <c:pt idx="36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3A-4444-AED0-4BA33C00ED53}"/>
            </c:ext>
          </c:extLst>
        </c:ser>
        <c:ser>
          <c:idx val="14"/>
          <c:order val="26"/>
          <c:tx>
            <c:strRef>
              <c:f>'Data 5.3a'!$A$32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5.3a'!$B$32:$AL$32</c:f>
              <c:numCache>
                <c:formatCode>0.0</c:formatCode>
                <c:ptCount val="37"/>
                <c:pt idx="0">
                  <c:v>73.099999999999994</c:v>
                </c:pt>
                <c:pt idx="1">
                  <c:v>72.900000000000006</c:v>
                </c:pt>
                <c:pt idx="2">
                  <c:v>73.099999999999994</c:v>
                </c:pt>
                <c:pt idx="3">
                  <c:v>73.099999999999994</c:v>
                </c:pt>
                <c:pt idx="4">
                  <c:v>73.400000000000006</c:v>
                </c:pt>
                <c:pt idx="5">
                  <c:v>73.5</c:v>
                </c:pt>
                <c:pt idx="6">
                  <c:v>73.5</c:v>
                </c:pt>
                <c:pt idx="7">
                  <c:v>73.400000000000006</c:v>
                </c:pt>
                <c:pt idx="8">
                  <c:v>73.3</c:v>
                </c:pt>
                <c:pt idx="9">
                  <c:v>73.400000000000006</c:v>
                </c:pt>
                <c:pt idx="10">
                  <c:v>73.8</c:v>
                </c:pt>
                <c:pt idx="11">
                  <c:v>74</c:v>
                </c:pt>
                <c:pt idx="12">
                  <c:v>74.400000000000006</c:v>
                </c:pt>
                <c:pt idx="13">
                  <c:v>74.400000000000006</c:v>
                </c:pt>
                <c:pt idx="14">
                  <c:v>74.5</c:v>
                </c:pt>
                <c:pt idx="15">
                  <c:v>75.2</c:v>
                </c:pt>
                <c:pt idx="16">
                  <c:v>75.3</c:v>
                </c:pt>
                <c:pt idx="17">
                  <c:v>75.3</c:v>
                </c:pt>
                <c:pt idx="18">
                  <c:v>75.8</c:v>
                </c:pt>
                <c:pt idx="19">
                  <c:v>76.3</c:v>
                </c:pt>
                <c:pt idx="20">
                  <c:v>76.400000000000006</c:v>
                </c:pt>
                <c:pt idx="21">
                  <c:v>76.400000000000006</c:v>
                </c:pt>
                <c:pt idx="22">
                  <c:v>77</c:v>
                </c:pt>
                <c:pt idx="23">
                  <c:v>77</c:v>
                </c:pt>
                <c:pt idx="24">
                  <c:v>77.8</c:v>
                </c:pt>
                <c:pt idx="25">
                  <c:v>77.900000000000006</c:v>
                </c:pt>
                <c:pt idx="26">
                  <c:v>78.3</c:v>
                </c:pt>
                <c:pt idx="27">
                  <c:v>78.8</c:v>
                </c:pt>
                <c:pt idx="28">
                  <c:v>79.2</c:v>
                </c:pt>
                <c:pt idx="29">
                  <c:v>79.5</c:v>
                </c:pt>
                <c:pt idx="30">
                  <c:v>79.5</c:v>
                </c:pt>
                <c:pt idx="31">
                  <c:v>80.2</c:v>
                </c:pt>
                <c:pt idx="32">
                  <c:v>80.400000000000006</c:v>
                </c:pt>
                <c:pt idx="33">
                  <c:v>80.099999999999994</c:v>
                </c:pt>
                <c:pt idx="34">
                  <c:v>80.5</c:v>
                </c:pt>
                <c:pt idx="35">
                  <c:v>80.599999999999994</c:v>
                </c:pt>
                <c:pt idx="36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3A-4444-AED0-4BA33C00ED53}"/>
            </c:ext>
          </c:extLst>
        </c:ser>
        <c:ser>
          <c:idx val="28"/>
          <c:order val="27"/>
          <c:tx>
            <c:strRef>
              <c:f>'Data 5.3a'!$A$33</c:f>
              <c:strCache>
                <c:ptCount val="1"/>
                <c:pt idx="0">
                  <c:v>Sweden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15D1-4B93-9A9B-D24DEEAED6F9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5D1-4B93-9A9B-D24DEEAED6F9}"/>
              </c:ext>
            </c:extLst>
          </c:dPt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5.3a'!$B$33:$AL$33</c:f>
              <c:numCache>
                <c:formatCode>0.0</c:formatCode>
                <c:ptCount val="37"/>
                <c:pt idx="0">
                  <c:v>73.5</c:v>
                </c:pt>
                <c:pt idx="1">
                  <c:v>73.599999999999994</c:v>
                </c:pt>
                <c:pt idx="2">
                  <c:v>73.900000000000006</c:v>
                </c:pt>
                <c:pt idx="3">
                  <c:v>73.8</c:v>
                </c:pt>
                <c:pt idx="4">
                  <c:v>74</c:v>
                </c:pt>
                <c:pt idx="5">
                  <c:v>74.2</c:v>
                </c:pt>
                <c:pt idx="6">
                  <c:v>74.099999999999994</c:v>
                </c:pt>
                <c:pt idx="7">
                  <c:v>74.8</c:v>
                </c:pt>
                <c:pt idx="8">
                  <c:v>74.8</c:v>
                </c:pt>
                <c:pt idx="9">
                  <c:v>75</c:v>
                </c:pt>
                <c:pt idx="10">
                  <c:v>75.400000000000006</c:v>
                </c:pt>
                <c:pt idx="11">
                  <c:v>75.5</c:v>
                </c:pt>
                <c:pt idx="12">
                  <c:v>76.099999999999994</c:v>
                </c:pt>
                <c:pt idx="13">
                  <c:v>76.2</c:v>
                </c:pt>
                <c:pt idx="14">
                  <c:v>76.599999999999994</c:v>
                </c:pt>
                <c:pt idx="15">
                  <c:v>76.8</c:v>
                </c:pt>
                <c:pt idx="16">
                  <c:v>76.900000000000006</c:v>
                </c:pt>
                <c:pt idx="17">
                  <c:v>77.099999999999994</c:v>
                </c:pt>
                <c:pt idx="18">
                  <c:v>77.400000000000006</c:v>
                </c:pt>
                <c:pt idx="19">
                  <c:v>77.599999999999994</c:v>
                </c:pt>
                <c:pt idx="20">
                  <c:v>77.7</c:v>
                </c:pt>
                <c:pt idx="21">
                  <c:v>78</c:v>
                </c:pt>
                <c:pt idx="22">
                  <c:v>78.400000000000006</c:v>
                </c:pt>
                <c:pt idx="23">
                  <c:v>78.5</c:v>
                </c:pt>
                <c:pt idx="24">
                  <c:v>78.8</c:v>
                </c:pt>
                <c:pt idx="25">
                  <c:v>79</c:v>
                </c:pt>
                <c:pt idx="26">
                  <c:v>79.2</c:v>
                </c:pt>
                <c:pt idx="27">
                  <c:v>79.400000000000006</c:v>
                </c:pt>
                <c:pt idx="28">
                  <c:v>79.599999999999994</c:v>
                </c:pt>
                <c:pt idx="29">
                  <c:v>79.900000000000006</c:v>
                </c:pt>
                <c:pt idx="30">
                  <c:v>79.900000000000006</c:v>
                </c:pt>
                <c:pt idx="31">
                  <c:v>80.2</c:v>
                </c:pt>
                <c:pt idx="32">
                  <c:v>80.400000000000006</c:v>
                </c:pt>
                <c:pt idx="33">
                  <c:v>80.400000000000006</c:v>
                </c:pt>
                <c:pt idx="34">
                  <c:v>80.599999999999994</c:v>
                </c:pt>
                <c:pt idx="35">
                  <c:v>80.8</c:v>
                </c:pt>
                <c:pt idx="36">
                  <c:v>80.900000000000006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A3A-4444-AED0-4BA33C00ED53}"/>
            </c:ext>
          </c:extLst>
        </c:ser>
        <c:ser>
          <c:idx val="23"/>
          <c:order val="28"/>
          <c:tx>
            <c:strRef>
              <c:f>'Data 5.3a'!$A$34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6466AE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406-43F1-B692-C3F830622B7E}"/>
              </c:ext>
            </c:extLst>
          </c:dPt>
          <c:dLbls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  <a:p>
                    <a:fld id="{EF3BD3A9-63D4-4213-92D4-8E2A21EB275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8406-43F1-B692-C3F830622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6466AE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5.3a'!$B$5:$AL$5</c:f>
              <c:numCache>
                <c:formatCode>General</c:formatCode>
                <c:ptCount val="37"/>
              </c:numCache>
            </c:numRef>
          </c:cat>
          <c:val>
            <c:numRef>
              <c:f>'Data 5.3a'!$B$34:$AL$34</c:f>
              <c:numCache>
                <c:formatCode>0.0</c:formatCode>
                <c:ptCount val="37"/>
                <c:pt idx="0">
                  <c:v>71.06</c:v>
                </c:pt>
                <c:pt idx="1">
                  <c:v>71.34</c:v>
                </c:pt>
                <c:pt idx="2">
                  <c:v>71.540000000000006</c:v>
                </c:pt>
                <c:pt idx="3">
                  <c:v>71.73</c:v>
                </c:pt>
                <c:pt idx="4">
                  <c:v>71.91</c:v>
                </c:pt>
                <c:pt idx="5">
                  <c:v>72.150000000000006</c:v>
                </c:pt>
                <c:pt idx="6">
                  <c:v>72.41</c:v>
                </c:pt>
                <c:pt idx="7">
                  <c:v>72.61</c:v>
                </c:pt>
                <c:pt idx="8">
                  <c:v>72.86</c:v>
                </c:pt>
                <c:pt idx="9">
                  <c:v>73.16</c:v>
                </c:pt>
                <c:pt idx="10">
                  <c:v>73.36</c:v>
                </c:pt>
                <c:pt idx="11">
                  <c:v>73.67</c:v>
                </c:pt>
                <c:pt idx="12">
                  <c:v>73.83</c:v>
                </c:pt>
                <c:pt idx="13">
                  <c:v>74.08</c:v>
                </c:pt>
                <c:pt idx="14">
                  <c:v>74.239999999999995</c:v>
                </c:pt>
                <c:pt idx="15">
                  <c:v>74.489999999999995</c:v>
                </c:pt>
                <c:pt idx="16">
                  <c:v>74.73</c:v>
                </c:pt>
                <c:pt idx="17">
                  <c:v>75.010000000000005</c:v>
                </c:pt>
                <c:pt idx="18">
                  <c:v>75.319999999999993</c:v>
                </c:pt>
                <c:pt idx="19">
                  <c:v>75.61</c:v>
                </c:pt>
                <c:pt idx="20">
                  <c:v>75.849999999999994</c:v>
                </c:pt>
                <c:pt idx="21">
                  <c:v>76.150000000000006</c:v>
                </c:pt>
                <c:pt idx="22">
                  <c:v>76.5</c:v>
                </c:pt>
                <c:pt idx="23">
                  <c:v>76.87</c:v>
                </c:pt>
                <c:pt idx="24">
                  <c:v>77.14</c:v>
                </c:pt>
                <c:pt idx="25">
                  <c:v>77.38</c:v>
                </c:pt>
                <c:pt idx="26">
                  <c:v>77.680000000000007</c:v>
                </c:pt>
                <c:pt idx="27">
                  <c:v>78.010000000000005</c:v>
                </c:pt>
                <c:pt idx="28">
                  <c:v>78.41</c:v>
                </c:pt>
                <c:pt idx="29">
                  <c:v>78.709999999999994</c:v>
                </c:pt>
                <c:pt idx="30">
                  <c:v>78.91</c:v>
                </c:pt>
                <c:pt idx="31">
                  <c:v>79.069999999999993</c:v>
                </c:pt>
                <c:pt idx="32">
                  <c:v>79.09</c:v>
                </c:pt>
                <c:pt idx="33">
                  <c:v>79.17</c:v>
                </c:pt>
                <c:pt idx="34">
                  <c:v>79.180000000000007</c:v>
                </c:pt>
                <c:pt idx="35">
                  <c:v>79.25</c:v>
                </c:pt>
                <c:pt idx="36">
                  <c:v>79.37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3A-4444-AED0-4BA33C00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712872"/>
        <c:axId val="581713856"/>
      </c:lineChart>
      <c:catAx>
        <c:axId val="58171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713856"/>
        <c:crosses val="autoZero"/>
        <c:auto val="1"/>
        <c:lblAlgn val="ctr"/>
        <c:lblOffset val="100"/>
        <c:noMultiLvlLbl val="0"/>
      </c:catAx>
      <c:valAx>
        <c:axId val="581713856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Life expectancy (years)</a:t>
                </a:r>
              </a:p>
            </c:rich>
          </c:tx>
          <c:layout>
            <c:manualLayout>
              <c:xMode val="edge"/>
              <c:yMode val="edge"/>
              <c:x val="5.6891496546555016E-2"/>
              <c:y val="0.22300134113329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71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4371088229357"/>
          <c:y val="0.11295447124227581"/>
          <c:w val="0.79887501055349819"/>
          <c:h val="0.5727738797123002"/>
        </c:manualLayout>
      </c:layout>
      <c:lineChart>
        <c:grouping val="standard"/>
        <c:varyColors val="0"/>
        <c:ser>
          <c:idx val="0"/>
          <c:order val="0"/>
          <c:tx>
            <c:strRef>
              <c:f>'Data 5.3b'!$A$6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5.3b'!$B$6:$AL$6</c:f>
              <c:numCache>
                <c:formatCode>0.0</c:formatCode>
                <c:ptCount val="37"/>
                <c:pt idx="0">
                  <c:v>76.7</c:v>
                </c:pt>
                <c:pt idx="1">
                  <c:v>76.7</c:v>
                </c:pt>
                <c:pt idx="2">
                  <c:v>77.3</c:v>
                </c:pt>
                <c:pt idx="3">
                  <c:v>77.400000000000006</c:v>
                </c:pt>
                <c:pt idx="4">
                  <c:v>77.8</c:v>
                </c:pt>
                <c:pt idx="5">
                  <c:v>78.2</c:v>
                </c:pt>
                <c:pt idx="6">
                  <c:v>78.7</c:v>
                </c:pt>
                <c:pt idx="7">
                  <c:v>78.8</c:v>
                </c:pt>
                <c:pt idx="8">
                  <c:v>79</c:v>
                </c:pt>
                <c:pt idx="9">
                  <c:v>79.099999999999994</c:v>
                </c:pt>
                <c:pt idx="10">
                  <c:v>79.3</c:v>
                </c:pt>
                <c:pt idx="11">
                  <c:v>79.5</c:v>
                </c:pt>
                <c:pt idx="12">
                  <c:v>79.8</c:v>
                </c:pt>
                <c:pt idx="13">
                  <c:v>80.099999999999994</c:v>
                </c:pt>
                <c:pt idx="14">
                  <c:v>80.2</c:v>
                </c:pt>
                <c:pt idx="15">
                  <c:v>80.7</c:v>
                </c:pt>
                <c:pt idx="16">
                  <c:v>81</c:v>
                </c:pt>
                <c:pt idx="17">
                  <c:v>81</c:v>
                </c:pt>
                <c:pt idx="18">
                  <c:v>81.2</c:v>
                </c:pt>
                <c:pt idx="19">
                  <c:v>81.7</c:v>
                </c:pt>
                <c:pt idx="20">
                  <c:v>81.7</c:v>
                </c:pt>
                <c:pt idx="21">
                  <c:v>81.5</c:v>
                </c:pt>
                <c:pt idx="22">
                  <c:v>82.1</c:v>
                </c:pt>
                <c:pt idx="23">
                  <c:v>82.2</c:v>
                </c:pt>
                <c:pt idx="24">
                  <c:v>82.8</c:v>
                </c:pt>
                <c:pt idx="25">
                  <c:v>83.1</c:v>
                </c:pt>
                <c:pt idx="26">
                  <c:v>83.3</c:v>
                </c:pt>
                <c:pt idx="27">
                  <c:v>83.2</c:v>
                </c:pt>
                <c:pt idx="28">
                  <c:v>83.5</c:v>
                </c:pt>
                <c:pt idx="29">
                  <c:v>83.8</c:v>
                </c:pt>
                <c:pt idx="30">
                  <c:v>83.6</c:v>
                </c:pt>
                <c:pt idx="31">
                  <c:v>83.8</c:v>
                </c:pt>
                <c:pt idx="32">
                  <c:v>84</c:v>
                </c:pt>
                <c:pt idx="33">
                  <c:v>83.7</c:v>
                </c:pt>
                <c:pt idx="34">
                  <c:v>84.1</c:v>
                </c:pt>
                <c:pt idx="35">
                  <c:v>84</c:v>
                </c:pt>
                <c:pt idx="36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0-430F-ABA8-B934FF2C2CA2}"/>
            </c:ext>
          </c:extLst>
        </c:ser>
        <c:ser>
          <c:idx val="1"/>
          <c:order val="1"/>
          <c:tx>
            <c:strRef>
              <c:f>'Data 5.3b'!$A$7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5.3b'!$B$7:$AL$7</c:f>
              <c:numCache>
                <c:formatCode>0.0</c:formatCode>
                <c:ptCount val="37"/>
                <c:pt idx="0">
                  <c:v>77.3</c:v>
                </c:pt>
                <c:pt idx="1">
                  <c:v>77.3</c:v>
                </c:pt>
                <c:pt idx="2">
                  <c:v>78</c:v>
                </c:pt>
                <c:pt idx="3">
                  <c:v>78.099999999999994</c:v>
                </c:pt>
                <c:pt idx="4">
                  <c:v>78.2</c:v>
                </c:pt>
                <c:pt idx="5">
                  <c:v>78.900000000000006</c:v>
                </c:pt>
                <c:pt idx="6">
                  <c:v>79.099999999999994</c:v>
                </c:pt>
                <c:pt idx="7">
                  <c:v>79.099999999999994</c:v>
                </c:pt>
                <c:pt idx="8">
                  <c:v>79.5</c:v>
                </c:pt>
                <c:pt idx="9">
                  <c:v>79.7</c:v>
                </c:pt>
                <c:pt idx="10">
                  <c:v>79.900000000000006</c:v>
                </c:pt>
                <c:pt idx="11">
                  <c:v>79.900000000000006</c:v>
                </c:pt>
                <c:pt idx="12">
                  <c:v>80.2</c:v>
                </c:pt>
                <c:pt idx="13">
                  <c:v>80.400000000000006</c:v>
                </c:pt>
                <c:pt idx="14">
                  <c:v>80.7</c:v>
                </c:pt>
                <c:pt idx="15">
                  <c:v>80.7</c:v>
                </c:pt>
                <c:pt idx="16">
                  <c:v>80.7</c:v>
                </c:pt>
                <c:pt idx="17">
                  <c:v>81</c:v>
                </c:pt>
                <c:pt idx="18">
                  <c:v>81</c:v>
                </c:pt>
                <c:pt idx="19">
                  <c:v>81.2</c:v>
                </c:pt>
                <c:pt idx="20">
                  <c:v>81.2</c:v>
                </c:pt>
                <c:pt idx="21">
                  <c:v>81.099999999999994</c:v>
                </c:pt>
                <c:pt idx="22">
                  <c:v>81.900000000000006</c:v>
                </c:pt>
                <c:pt idx="23">
                  <c:v>81.900000000000006</c:v>
                </c:pt>
                <c:pt idx="24">
                  <c:v>82.3</c:v>
                </c:pt>
                <c:pt idx="25">
                  <c:v>82.6</c:v>
                </c:pt>
                <c:pt idx="26">
                  <c:v>82.6</c:v>
                </c:pt>
                <c:pt idx="27">
                  <c:v>82.8</c:v>
                </c:pt>
                <c:pt idx="28">
                  <c:v>83</c:v>
                </c:pt>
                <c:pt idx="29">
                  <c:v>83.3</c:v>
                </c:pt>
                <c:pt idx="30">
                  <c:v>83.1</c:v>
                </c:pt>
                <c:pt idx="31">
                  <c:v>83.2</c:v>
                </c:pt>
                <c:pt idx="32">
                  <c:v>83.9</c:v>
                </c:pt>
                <c:pt idx="33">
                  <c:v>83.4</c:v>
                </c:pt>
                <c:pt idx="34">
                  <c:v>84</c:v>
                </c:pt>
                <c:pt idx="35">
                  <c:v>83.9</c:v>
                </c:pt>
                <c:pt idx="36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0-430F-ABA8-B934FF2C2CA2}"/>
            </c:ext>
          </c:extLst>
        </c:ser>
        <c:ser>
          <c:idx val="3"/>
          <c:order val="2"/>
          <c:tx>
            <c:strRef>
              <c:f>'Data 5.3b'!$A$8</c:f>
              <c:strCache>
                <c:ptCount val="1"/>
                <c:pt idx="0">
                  <c:v>Bulgaria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5E8-46F0-BCE4-0F1BF2242504}"/>
              </c:ext>
            </c:extLst>
          </c:dPt>
          <c:dPt>
            <c:idx val="36"/>
            <c:marker>
              <c:symbol val="circle"/>
              <c:size val="8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EE7-4C6E-BA1D-DC1734CFA50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8DE-4983-BFDE-5BB0B58AD90F}"/>
              </c:ext>
            </c:extLst>
          </c:dPt>
          <c:dLbls>
            <c:dLbl>
              <c:idx val="36"/>
              <c:layout>
                <c:manualLayout>
                  <c:x val="-2.0015690532977184E-16"/>
                  <c:y val="1.880877742946708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E7-4C6E-BA1D-DC1734CFA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5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5.3b'!$B$8:$AL$8</c:f>
              <c:numCache>
                <c:formatCode>0.0</c:formatCode>
                <c:ptCount val="37"/>
                <c:pt idx="0">
                  <c:v>74</c:v>
                </c:pt>
                <c:pt idx="1">
                  <c:v>74.400000000000006</c:v>
                </c:pt>
                <c:pt idx="2">
                  <c:v>74.599999999999994</c:v>
                </c:pt>
                <c:pt idx="3">
                  <c:v>74.3</c:v>
                </c:pt>
                <c:pt idx="4">
                  <c:v>74.8</c:v>
                </c:pt>
                <c:pt idx="5">
                  <c:v>74.599999999999994</c:v>
                </c:pt>
                <c:pt idx="6">
                  <c:v>74.7</c:v>
                </c:pt>
                <c:pt idx="7">
                  <c:v>74.8</c:v>
                </c:pt>
                <c:pt idx="8">
                  <c:v>74.7</c:v>
                </c:pt>
                <c:pt idx="9">
                  <c:v>74.400000000000006</c:v>
                </c:pt>
                <c:pt idx="10">
                  <c:v>74.8</c:v>
                </c:pt>
                <c:pt idx="11">
                  <c:v>75.099999999999994</c:v>
                </c:pt>
                <c:pt idx="12">
                  <c:v>74.8</c:v>
                </c:pt>
                <c:pt idx="13">
                  <c:v>74.900000000000006</c:v>
                </c:pt>
                <c:pt idx="14">
                  <c:v>74.5</c:v>
                </c:pt>
                <c:pt idx="15">
                  <c:v>73.8</c:v>
                </c:pt>
                <c:pt idx="16">
                  <c:v>74.599999999999994</c:v>
                </c:pt>
                <c:pt idx="17">
                  <c:v>75</c:v>
                </c:pt>
                <c:pt idx="18">
                  <c:v>75</c:v>
                </c:pt>
                <c:pt idx="19">
                  <c:v>75.400000000000006</c:v>
                </c:pt>
                <c:pt idx="20">
                  <c:v>75.5</c:v>
                </c:pt>
                <c:pt idx="21">
                  <c:v>75.900000000000006</c:v>
                </c:pt>
                <c:pt idx="22">
                  <c:v>76.2</c:v>
                </c:pt>
                <c:pt idx="23">
                  <c:v>76.2</c:v>
                </c:pt>
                <c:pt idx="24">
                  <c:v>76.3</c:v>
                </c:pt>
                <c:pt idx="25">
                  <c:v>76.599999999999994</c:v>
                </c:pt>
                <c:pt idx="26">
                  <c:v>77</c:v>
                </c:pt>
                <c:pt idx="27">
                  <c:v>77.400000000000006</c:v>
                </c:pt>
                <c:pt idx="28">
                  <c:v>77.400000000000006</c:v>
                </c:pt>
                <c:pt idx="29">
                  <c:v>77.8</c:v>
                </c:pt>
                <c:pt idx="30">
                  <c:v>77.900000000000006</c:v>
                </c:pt>
                <c:pt idx="31">
                  <c:v>78.599999999999994</c:v>
                </c:pt>
                <c:pt idx="32">
                  <c:v>78</c:v>
                </c:pt>
                <c:pt idx="33">
                  <c:v>78.2</c:v>
                </c:pt>
                <c:pt idx="34">
                  <c:v>78.5</c:v>
                </c:pt>
                <c:pt idx="35">
                  <c:v>78.400000000000006</c:v>
                </c:pt>
                <c:pt idx="36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40-430F-ABA8-B934FF2C2CA2}"/>
            </c:ext>
          </c:extLst>
        </c:ser>
        <c:ser>
          <c:idx val="4"/>
          <c:order val="3"/>
          <c:tx>
            <c:strRef>
              <c:f>'Data 5.3b'!$A$9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5.3b'!$B$9:$AL$9</c:f>
              <c:numCache>
                <c:formatCode>0.0</c:formatCode>
                <c:ptCount val="37"/>
                <c:pt idx="19">
                  <c:v>78.099999999999994</c:v>
                </c:pt>
                <c:pt idx="20">
                  <c:v>78.3</c:v>
                </c:pt>
                <c:pt idx="21">
                  <c:v>78.099999999999994</c:v>
                </c:pt>
                <c:pt idx="22">
                  <c:v>78.8</c:v>
                </c:pt>
                <c:pt idx="23">
                  <c:v>78.8</c:v>
                </c:pt>
                <c:pt idx="24">
                  <c:v>79.3</c:v>
                </c:pt>
                <c:pt idx="25">
                  <c:v>79.2</c:v>
                </c:pt>
                <c:pt idx="26">
                  <c:v>79.7</c:v>
                </c:pt>
                <c:pt idx="27">
                  <c:v>79.7</c:v>
                </c:pt>
                <c:pt idx="28">
                  <c:v>79.900000000000006</c:v>
                </c:pt>
                <c:pt idx="29">
                  <c:v>80.400000000000006</c:v>
                </c:pt>
                <c:pt idx="30">
                  <c:v>80.599999999999994</c:v>
                </c:pt>
                <c:pt idx="31">
                  <c:v>81</c:v>
                </c:pt>
                <c:pt idx="32">
                  <c:v>81</c:v>
                </c:pt>
                <c:pt idx="33">
                  <c:v>80.5</c:v>
                </c:pt>
                <c:pt idx="34">
                  <c:v>81.3</c:v>
                </c:pt>
                <c:pt idx="35">
                  <c:v>81</c:v>
                </c:pt>
                <c:pt idx="36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40-430F-ABA8-B934FF2C2CA2}"/>
            </c:ext>
          </c:extLst>
        </c:ser>
        <c:ser>
          <c:idx val="5"/>
          <c:order val="4"/>
          <c:tx>
            <c:strRef>
              <c:f>'Data 5.3b'!$A$10</c:f>
              <c:strCache>
                <c:ptCount val="1"/>
                <c:pt idx="0">
                  <c:v>Cyprus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5.3b'!$B$10:$AL$10</c:f>
              <c:numCache>
                <c:formatCode>0.0</c:formatCode>
                <c:ptCount val="37"/>
                <c:pt idx="11">
                  <c:v>79.8</c:v>
                </c:pt>
                <c:pt idx="12">
                  <c:v>79.2</c:v>
                </c:pt>
                <c:pt idx="13">
                  <c:v>79.599999999999994</c:v>
                </c:pt>
                <c:pt idx="14">
                  <c:v>80</c:v>
                </c:pt>
                <c:pt idx="15">
                  <c:v>80</c:v>
                </c:pt>
                <c:pt idx="16">
                  <c:v>79.8</c:v>
                </c:pt>
                <c:pt idx="17">
                  <c:v>79.900000000000006</c:v>
                </c:pt>
                <c:pt idx="18">
                  <c:v>80.099999999999994</c:v>
                </c:pt>
                <c:pt idx="19">
                  <c:v>81.400000000000006</c:v>
                </c:pt>
                <c:pt idx="20">
                  <c:v>81</c:v>
                </c:pt>
                <c:pt idx="21">
                  <c:v>81.2</c:v>
                </c:pt>
                <c:pt idx="22">
                  <c:v>81.8</c:v>
                </c:pt>
                <c:pt idx="23">
                  <c:v>80.8</c:v>
                </c:pt>
                <c:pt idx="24">
                  <c:v>82</c:v>
                </c:pt>
                <c:pt idx="25">
                  <c:v>82.1</c:v>
                </c:pt>
                <c:pt idx="26">
                  <c:v>82.9</c:v>
                </c:pt>
                <c:pt idx="27">
                  <c:v>83.5</c:v>
                </c:pt>
                <c:pt idx="28">
                  <c:v>83.9</c:v>
                </c:pt>
                <c:pt idx="29">
                  <c:v>83.1</c:v>
                </c:pt>
                <c:pt idx="30">
                  <c:v>83.4</c:v>
                </c:pt>
                <c:pt idx="31">
                  <c:v>85</c:v>
                </c:pt>
                <c:pt idx="32">
                  <c:v>84.3</c:v>
                </c:pt>
                <c:pt idx="33">
                  <c:v>83.7</c:v>
                </c:pt>
                <c:pt idx="34">
                  <c:v>84.9</c:v>
                </c:pt>
                <c:pt idx="35">
                  <c:v>84.2</c:v>
                </c:pt>
                <c:pt idx="36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40-430F-ABA8-B934FF2C2CA2}"/>
            </c:ext>
          </c:extLst>
        </c:ser>
        <c:ser>
          <c:idx val="6"/>
          <c:order val="5"/>
          <c:tx>
            <c:strRef>
              <c:f>'Data 5.3b'!$A$11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5.3b'!$B$11:$AL$11</c:f>
              <c:numCache>
                <c:formatCode>0.0</c:formatCode>
                <c:ptCount val="37"/>
                <c:pt idx="0">
                  <c:v>74.5</c:v>
                </c:pt>
                <c:pt idx="1">
                  <c:v>74.400000000000006</c:v>
                </c:pt>
                <c:pt idx="2">
                  <c:v>74.599999999999994</c:v>
                </c:pt>
                <c:pt idx="3">
                  <c:v>74.8</c:v>
                </c:pt>
                <c:pt idx="4">
                  <c:v>74.7</c:v>
                </c:pt>
                <c:pt idx="5">
                  <c:v>75.3</c:v>
                </c:pt>
                <c:pt idx="6">
                  <c:v>75.400000000000006</c:v>
                </c:pt>
                <c:pt idx="7">
                  <c:v>75.5</c:v>
                </c:pt>
                <c:pt idx="8">
                  <c:v>75.5</c:v>
                </c:pt>
                <c:pt idx="9">
                  <c:v>75.8</c:v>
                </c:pt>
                <c:pt idx="10">
                  <c:v>76.3</c:v>
                </c:pt>
                <c:pt idx="11">
                  <c:v>76.5</c:v>
                </c:pt>
                <c:pt idx="12">
                  <c:v>76.8</c:v>
                </c:pt>
                <c:pt idx="13">
                  <c:v>76.8</c:v>
                </c:pt>
                <c:pt idx="14">
                  <c:v>77.5</c:v>
                </c:pt>
                <c:pt idx="15">
                  <c:v>77.599999999999994</c:v>
                </c:pt>
                <c:pt idx="16">
                  <c:v>78.2</c:v>
                </c:pt>
                <c:pt idx="17">
                  <c:v>78.3</c:v>
                </c:pt>
                <c:pt idx="18">
                  <c:v>78.5</c:v>
                </c:pt>
                <c:pt idx="19">
                  <c:v>78.5</c:v>
                </c:pt>
                <c:pt idx="20">
                  <c:v>78.7</c:v>
                </c:pt>
                <c:pt idx="21">
                  <c:v>78.599999999999994</c:v>
                </c:pt>
                <c:pt idx="22">
                  <c:v>79.099999999999994</c:v>
                </c:pt>
                <c:pt idx="23">
                  <c:v>79.2</c:v>
                </c:pt>
                <c:pt idx="24">
                  <c:v>79.900000000000006</c:v>
                </c:pt>
                <c:pt idx="25">
                  <c:v>80.2</c:v>
                </c:pt>
                <c:pt idx="26">
                  <c:v>80.5</c:v>
                </c:pt>
                <c:pt idx="27">
                  <c:v>80.5</c:v>
                </c:pt>
                <c:pt idx="28">
                  <c:v>80.900000000000006</c:v>
                </c:pt>
                <c:pt idx="29">
                  <c:v>81.099999999999994</c:v>
                </c:pt>
                <c:pt idx="30">
                  <c:v>81.2</c:v>
                </c:pt>
                <c:pt idx="31">
                  <c:v>81.3</c:v>
                </c:pt>
                <c:pt idx="32">
                  <c:v>82</c:v>
                </c:pt>
                <c:pt idx="33">
                  <c:v>81.599999999999994</c:v>
                </c:pt>
                <c:pt idx="34">
                  <c:v>82.1</c:v>
                </c:pt>
                <c:pt idx="35">
                  <c:v>82</c:v>
                </c:pt>
                <c:pt idx="3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40-430F-ABA8-B934FF2C2CA2}"/>
            </c:ext>
          </c:extLst>
        </c:ser>
        <c:ser>
          <c:idx val="7"/>
          <c:order val="6"/>
          <c:tx>
            <c:strRef>
              <c:f>'Data 5.3b'!$A$12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5.3b'!$B$12:$AL$12</c:f>
              <c:numCache>
                <c:formatCode>0.0</c:formatCode>
                <c:ptCount val="37"/>
                <c:pt idx="0">
                  <c:v>77.8</c:v>
                </c:pt>
                <c:pt idx="1">
                  <c:v>77.7</c:v>
                </c:pt>
                <c:pt idx="2">
                  <c:v>77.8</c:v>
                </c:pt>
                <c:pt idx="3">
                  <c:v>77.599999999999994</c:v>
                </c:pt>
                <c:pt idx="4">
                  <c:v>77.7</c:v>
                </c:pt>
                <c:pt idx="5">
                  <c:v>77.900000000000006</c:v>
                </c:pt>
                <c:pt idx="6">
                  <c:v>77.8</c:v>
                </c:pt>
                <c:pt idx="7">
                  <c:v>77.900000000000006</c:v>
                </c:pt>
                <c:pt idx="8">
                  <c:v>77.8</c:v>
                </c:pt>
                <c:pt idx="9">
                  <c:v>78.099999999999994</c:v>
                </c:pt>
                <c:pt idx="10">
                  <c:v>78</c:v>
                </c:pt>
                <c:pt idx="11">
                  <c:v>77.8</c:v>
                </c:pt>
                <c:pt idx="12">
                  <c:v>78.2</c:v>
                </c:pt>
                <c:pt idx="13">
                  <c:v>77.900000000000006</c:v>
                </c:pt>
                <c:pt idx="14">
                  <c:v>78.3</c:v>
                </c:pt>
                <c:pt idx="15">
                  <c:v>78.599999999999994</c:v>
                </c:pt>
                <c:pt idx="16">
                  <c:v>79</c:v>
                </c:pt>
                <c:pt idx="17">
                  <c:v>79</c:v>
                </c:pt>
                <c:pt idx="18">
                  <c:v>79.2</c:v>
                </c:pt>
                <c:pt idx="19">
                  <c:v>79.3</c:v>
                </c:pt>
                <c:pt idx="20">
                  <c:v>79.400000000000006</c:v>
                </c:pt>
                <c:pt idx="21">
                  <c:v>79.8</c:v>
                </c:pt>
                <c:pt idx="22">
                  <c:v>80.2</c:v>
                </c:pt>
                <c:pt idx="23">
                  <c:v>80.5</c:v>
                </c:pt>
                <c:pt idx="24">
                  <c:v>80.7</c:v>
                </c:pt>
                <c:pt idx="25">
                  <c:v>80.599999999999994</c:v>
                </c:pt>
                <c:pt idx="26">
                  <c:v>81</c:v>
                </c:pt>
                <c:pt idx="27">
                  <c:v>81.099999999999994</c:v>
                </c:pt>
                <c:pt idx="28">
                  <c:v>81.400000000000006</c:v>
                </c:pt>
                <c:pt idx="29">
                  <c:v>81.900000000000006</c:v>
                </c:pt>
                <c:pt idx="30">
                  <c:v>82.1</c:v>
                </c:pt>
                <c:pt idx="31">
                  <c:v>82.4</c:v>
                </c:pt>
                <c:pt idx="32">
                  <c:v>82.8</c:v>
                </c:pt>
                <c:pt idx="33">
                  <c:v>82.7</c:v>
                </c:pt>
                <c:pt idx="34">
                  <c:v>82.8</c:v>
                </c:pt>
                <c:pt idx="35">
                  <c:v>83.1</c:v>
                </c:pt>
                <c:pt idx="3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40-430F-ABA8-B934FF2C2CA2}"/>
            </c:ext>
          </c:extLst>
        </c:ser>
        <c:ser>
          <c:idx val="8"/>
          <c:order val="7"/>
          <c:tx>
            <c:strRef>
              <c:f>'Data 5.3b'!$A$13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5.3b'!$B$13:$AL$13</c:f>
              <c:numCache>
                <c:formatCode>0.0</c:formatCode>
                <c:ptCount val="37"/>
                <c:pt idx="0">
                  <c:v>74.7</c:v>
                </c:pt>
                <c:pt idx="1">
                  <c:v>74.8</c:v>
                </c:pt>
                <c:pt idx="2">
                  <c:v>74.3</c:v>
                </c:pt>
                <c:pt idx="3">
                  <c:v>74.5</c:v>
                </c:pt>
                <c:pt idx="4">
                  <c:v>75.099999999999994</c:v>
                </c:pt>
                <c:pt idx="5">
                  <c:v>75.099999999999994</c:v>
                </c:pt>
                <c:pt idx="6">
                  <c:v>75</c:v>
                </c:pt>
                <c:pt idx="7">
                  <c:v>74.900000000000006</c:v>
                </c:pt>
                <c:pt idx="8">
                  <c:v>74.900000000000006</c:v>
                </c:pt>
                <c:pt idx="9">
                  <c:v>75</c:v>
                </c:pt>
                <c:pt idx="10">
                  <c:v>74.8</c:v>
                </c:pt>
                <c:pt idx="11">
                  <c:v>74</c:v>
                </c:pt>
                <c:pt idx="12">
                  <c:v>72.900000000000006</c:v>
                </c:pt>
                <c:pt idx="13">
                  <c:v>74.3</c:v>
                </c:pt>
                <c:pt idx="14">
                  <c:v>75.599999999999994</c:v>
                </c:pt>
                <c:pt idx="15">
                  <c:v>75.900000000000006</c:v>
                </c:pt>
                <c:pt idx="16">
                  <c:v>75.400000000000006</c:v>
                </c:pt>
                <c:pt idx="17">
                  <c:v>76.099999999999994</c:v>
                </c:pt>
                <c:pt idx="18">
                  <c:v>76.400000000000006</c:v>
                </c:pt>
                <c:pt idx="19">
                  <c:v>76.5</c:v>
                </c:pt>
                <c:pt idx="20">
                  <c:v>77.2</c:v>
                </c:pt>
                <c:pt idx="21">
                  <c:v>77.2</c:v>
                </c:pt>
                <c:pt idx="22">
                  <c:v>78</c:v>
                </c:pt>
                <c:pt idx="23">
                  <c:v>78.2</c:v>
                </c:pt>
                <c:pt idx="24">
                  <c:v>78.599999999999994</c:v>
                </c:pt>
                <c:pt idx="25">
                  <c:v>78.900000000000006</c:v>
                </c:pt>
                <c:pt idx="26">
                  <c:v>79.5</c:v>
                </c:pt>
                <c:pt idx="27">
                  <c:v>80.3</c:v>
                </c:pt>
                <c:pt idx="28">
                  <c:v>80.8</c:v>
                </c:pt>
                <c:pt idx="29">
                  <c:v>81.3</c:v>
                </c:pt>
                <c:pt idx="30">
                  <c:v>81.5</c:v>
                </c:pt>
                <c:pt idx="31">
                  <c:v>81.7</c:v>
                </c:pt>
                <c:pt idx="32">
                  <c:v>81.900000000000006</c:v>
                </c:pt>
                <c:pt idx="33">
                  <c:v>82.2</c:v>
                </c:pt>
                <c:pt idx="34">
                  <c:v>82.2</c:v>
                </c:pt>
                <c:pt idx="35">
                  <c:v>82.6</c:v>
                </c:pt>
                <c:pt idx="36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40-430F-ABA8-B934FF2C2CA2}"/>
            </c:ext>
          </c:extLst>
        </c:ser>
        <c:ser>
          <c:idx val="9"/>
          <c:order val="8"/>
          <c:tx>
            <c:strRef>
              <c:f>'Data 5.3b'!$A$14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5.3b'!$B$14:$AL$14</c:f>
              <c:numCache>
                <c:formatCode>0.0</c:formatCode>
                <c:ptCount val="37"/>
                <c:pt idx="0">
                  <c:v>78.8</c:v>
                </c:pt>
                <c:pt idx="1">
                  <c:v>78.5</c:v>
                </c:pt>
                <c:pt idx="2">
                  <c:v>79</c:v>
                </c:pt>
                <c:pt idx="3">
                  <c:v>78.7</c:v>
                </c:pt>
                <c:pt idx="4">
                  <c:v>78.900000000000006</c:v>
                </c:pt>
                <c:pt idx="5">
                  <c:v>78.8</c:v>
                </c:pt>
                <c:pt idx="6">
                  <c:v>78.8</c:v>
                </c:pt>
                <c:pt idx="7">
                  <c:v>79</c:v>
                </c:pt>
                <c:pt idx="8">
                  <c:v>79</c:v>
                </c:pt>
                <c:pt idx="9">
                  <c:v>79.5</c:v>
                </c:pt>
                <c:pt idx="10">
                  <c:v>79.599999999999994</c:v>
                </c:pt>
                <c:pt idx="11">
                  <c:v>79.5</c:v>
                </c:pt>
                <c:pt idx="12">
                  <c:v>80.3</c:v>
                </c:pt>
                <c:pt idx="13">
                  <c:v>80.400000000000006</c:v>
                </c:pt>
                <c:pt idx="14">
                  <c:v>80.7</c:v>
                </c:pt>
                <c:pt idx="15">
                  <c:v>80.7</c:v>
                </c:pt>
                <c:pt idx="16">
                  <c:v>81</c:v>
                </c:pt>
                <c:pt idx="17">
                  <c:v>81.2</c:v>
                </c:pt>
                <c:pt idx="18">
                  <c:v>81.2</c:v>
                </c:pt>
                <c:pt idx="19">
                  <c:v>81.7</c:v>
                </c:pt>
                <c:pt idx="20">
                  <c:v>81.599999999999994</c:v>
                </c:pt>
                <c:pt idx="21">
                  <c:v>81.900000000000006</c:v>
                </c:pt>
                <c:pt idx="22">
                  <c:v>82.5</c:v>
                </c:pt>
                <c:pt idx="23">
                  <c:v>82.5</c:v>
                </c:pt>
                <c:pt idx="24">
                  <c:v>83.1</c:v>
                </c:pt>
                <c:pt idx="25">
                  <c:v>83.1</c:v>
                </c:pt>
                <c:pt idx="26">
                  <c:v>83.3</c:v>
                </c:pt>
                <c:pt idx="27">
                  <c:v>83.5</c:v>
                </c:pt>
                <c:pt idx="28">
                  <c:v>83.5</c:v>
                </c:pt>
                <c:pt idx="29">
                  <c:v>83.8</c:v>
                </c:pt>
                <c:pt idx="30">
                  <c:v>83.7</c:v>
                </c:pt>
                <c:pt idx="31">
                  <c:v>84.1</c:v>
                </c:pt>
                <c:pt idx="32">
                  <c:v>84.1</c:v>
                </c:pt>
                <c:pt idx="33">
                  <c:v>84.4</c:v>
                </c:pt>
                <c:pt idx="34">
                  <c:v>84.4</c:v>
                </c:pt>
                <c:pt idx="35">
                  <c:v>84.5</c:v>
                </c:pt>
                <c:pt idx="3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40-430F-ABA8-B934FF2C2CA2}"/>
            </c:ext>
          </c:extLst>
        </c:ser>
        <c:ser>
          <c:idx val="10"/>
          <c:order val="9"/>
          <c:tx>
            <c:strRef>
              <c:f>'Data 5.3b'!$A$15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5.3b'!$B$15:$AL$15</c:f>
              <c:numCache>
                <c:formatCode>0.0</c:formatCode>
                <c:ptCount val="37"/>
                <c:pt idx="16">
                  <c:v>82.6</c:v>
                </c:pt>
                <c:pt idx="17">
                  <c:v>82.7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82.7</c:v>
                </c:pt>
                <c:pt idx="22">
                  <c:v>83.8</c:v>
                </c:pt>
                <c:pt idx="23">
                  <c:v>83.8</c:v>
                </c:pt>
                <c:pt idx="24">
                  <c:v>84.5</c:v>
                </c:pt>
                <c:pt idx="25">
                  <c:v>84.8</c:v>
                </c:pt>
                <c:pt idx="26">
                  <c:v>84.8</c:v>
                </c:pt>
                <c:pt idx="27">
                  <c:v>85</c:v>
                </c:pt>
                <c:pt idx="28">
                  <c:v>85.3</c:v>
                </c:pt>
                <c:pt idx="29">
                  <c:v>85.7</c:v>
                </c:pt>
                <c:pt idx="30">
                  <c:v>85.4</c:v>
                </c:pt>
                <c:pt idx="31">
                  <c:v>85.6</c:v>
                </c:pt>
                <c:pt idx="32">
                  <c:v>86.1</c:v>
                </c:pt>
                <c:pt idx="33">
                  <c:v>85.6</c:v>
                </c:pt>
                <c:pt idx="34">
                  <c:v>85.8</c:v>
                </c:pt>
                <c:pt idx="35">
                  <c:v>85.7</c:v>
                </c:pt>
                <c:pt idx="36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40-430F-ABA8-B934FF2C2CA2}"/>
            </c:ext>
          </c:extLst>
        </c:ser>
        <c:ser>
          <c:idx val="11"/>
          <c:order val="10"/>
          <c:tx>
            <c:strRef>
              <c:f>'Data 5.3b'!$A$16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5.3b'!$B$16:$AL$16</c:f>
              <c:numCache>
                <c:formatCode>0.0</c:formatCode>
                <c:ptCount val="37"/>
                <c:pt idx="0">
                  <c:v>76.7</c:v>
                </c:pt>
                <c:pt idx="1">
                  <c:v>77</c:v>
                </c:pt>
                <c:pt idx="2">
                  <c:v>77.5</c:v>
                </c:pt>
                <c:pt idx="3">
                  <c:v>77.599999999999994</c:v>
                </c:pt>
                <c:pt idx="4">
                  <c:v>77.7</c:v>
                </c:pt>
                <c:pt idx="5">
                  <c:v>78.2</c:v>
                </c:pt>
                <c:pt idx="6">
                  <c:v>78.400000000000006</c:v>
                </c:pt>
                <c:pt idx="7">
                  <c:v>78.599999999999994</c:v>
                </c:pt>
                <c:pt idx="8">
                  <c:v>78.5</c:v>
                </c:pt>
                <c:pt idx="9">
                  <c:v>78.8</c:v>
                </c:pt>
                <c:pt idx="10">
                  <c:v>79.3</c:v>
                </c:pt>
                <c:pt idx="11">
                  <c:v>79.400000000000006</c:v>
                </c:pt>
                <c:pt idx="12">
                  <c:v>79.7</c:v>
                </c:pt>
                <c:pt idx="13">
                  <c:v>79.900000000000006</c:v>
                </c:pt>
                <c:pt idx="14">
                  <c:v>80.099999999999994</c:v>
                </c:pt>
                <c:pt idx="15">
                  <c:v>80.5</c:v>
                </c:pt>
                <c:pt idx="16">
                  <c:v>80.8</c:v>
                </c:pt>
                <c:pt idx="17">
                  <c:v>81</c:v>
                </c:pt>
                <c:pt idx="18">
                  <c:v>81.2</c:v>
                </c:pt>
                <c:pt idx="19">
                  <c:v>81.400000000000006</c:v>
                </c:pt>
                <c:pt idx="20">
                  <c:v>81.3</c:v>
                </c:pt>
                <c:pt idx="21">
                  <c:v>81.3</c:v>
                </c:pt>
                <c:pt idx="22">
                  <c:v>81.900000000000006</c:v>
                </c:pt>
                <c:pt idx="23">
                  <c:v>82</c:v>
                </c:pt>
                <c:pt idx="24">
                  <c:v>82.4</c:v>
                </c:pt>
                <c:pt idx="25">
                  <c:v>82.7</c:v>
                </c:pt>
                <c:pt idx="26">
                  <c:v>82.7</c:v>
                </c:pt>
                <c:pt idx="27">
                  <c:v>82.8</c:v>
                </c:pt>
                <c:pt idx="28">
                  <c:v>83</c:v>
                </c:pt>
                <c:pt idx="29">
                  <c:v>83.1</c:v>
                </c:pt>
                <c:pt idx="30">
                  <c:v>83.1</c:v>
                </c:pt>
                <c:pt idx="31">
                  <c:v>83</c:v>
                </c:pt>
                <c:pt idx="32">
                  <c:v>83.6</c:v>
                </c:pt>
                <c:pt idx="33">
                  <c:v>83.1</c:v>
                </c:pt>
                <c:pt idx="34">
                  <c:v>83.5</c:v>
                </c:pt>
                <c:pt idx="35">
                  <c:v>83.4</c:v>
                </c:pt>
                <c:pt idx="36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40-430F-ABA8-B934FF2C2CA2}"/>
            </c:ext>
          </c:extLst>
        </c:ser>
        <c:ser>
          <c:idx val="12"/>
          <c:order val="11"/>
          <c:tx>
            <c:strRef>
              <c:f>'Data 5.3b'!$A$17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5.3b'!$B$17:$AL$17</c:f>
              <c:numCache>
                <c:formatCode>0.0</c:formatCode>
                <c:ptCount val="37"/>
                <c:pt idx="0">
                  <c:v>78.2</c:v>
                </c:pt>
                <c:pt idx="1">
                  <c:v>78</c:v>
                </c:pt>
                <c:pt idx="2">
                  <c:v>78.599999999999994</c:v>
                </c:pt>
                <c:pt idx="3">
                  <c:v>78.400000000000006</c:v>
                </c:pt>
                <c:pt idx="4">
                  <c:v>78.8</c:v>
                </c:pt>
                <c:pt idx="5">
                  <c:v>78.599999999999994</c:v>
                </c:pt>
                <c:pt idx="6">
                  <c:v>79.3</c:v>
                </c:pt>
                <c:pt idx="7">
                  <c:v>79.5</c:v>
                </c:pt>
                <c:pt idx="8">
                  <c:v>79.5</c:v>
                </c:pt>
                <c:pt idx="9">
                  <c:v>79.8</c:v>
                </c:pt>
                <c:pt idx="10">
                  <c:v>79.7</c:v>
                </c:pt>
                <c:pt idx="11">
                  <c:v>80.099999999999994</c:v>
                </c:pt>
                <c:pt idx="12">
                  <c:v>80.3</c:v>
                </c:pt>
                <c:pt idx="13">
                  <c:v>80.400000000000006</c:v>
                </c:pt>
                <c:pt idx="14">
                  <c:v>80.599999999999994</c:v>
                </c:pt>
                <c:pt idx="15">
                  <c:v>81</c:v>
                </c:pt>
                <c:pt idx="16">
                  <c:v>80.900000000000006</c:v>
                </c:pt>
                <c:pt idx="17">
                  <c:v>81.099999999999994</c:v>
                </c:pt>
                <c:pt idx="18">
                  <c:v>81.3</c:v>
                </c:pt>
                <c:pt idx="19">
                  <c:v>81.900000000000006</c:v>
                </c:pt>
                <c:pt idx="20">
                  <c:v>82</c:v>
                </c:pt>
                <c:pt idx="21">
                  <c:v>82</c:v>
                </c:pt>
                <c:pt idx="22">
                  <c:v>82.2</c:v>
                </c:pt>
                <c:pt idx="23">
                  <c:v>82.5</c:v>
                </c:pt>
                <c:pt idx="24">
                  <c:v>82.7</c:v>
                </c:pt>
                <c:pt idx="25">
                  <c:v>82.5</c:v>
                </c:pt>
                <c:pt idx="26">
                  <c:v>83</c:v>
                </c:pt>
                <c:pt idx="27">
                  <c:v>83.3</c:v>
                </c:pt>
                <c:pt idx="28">
                  <c:v>83.3</c:v>
                </c:pt>
                <c:pt idx="29">
                  <c:v>83.6</c:v>
                </c:pt>
                <c:pt idx="30">
                  <c:v>83.4</c:v>
                </c:pt>
                <c:pt idx="31">
                  <c:v>84</c:v>
                </c:pt>
                <c:pt idx="32">
                  <c:v>84.1</c:v>
                </c:pt>
                <c:pt idx="33">
                  <c:v>83.7</c:v>
                </c:pt>
                <c:pt idx="34">
                  <c:v>84</c:v>
                </c:pt>
                <c:pt idx="35">
                  <c:v>83.9</c:v>
                </c:pt>
                <c:pt idx="3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40-430F-ABA8-B934FF2C2CA2}"/>
            </c:ext>
          </c:extLst>
        </c:ser>
        <c:ser>
          <c:idx val="13"/>
          <c:order val="12"/>
          <c:tx>
            <c:strRef>
              <c:f>'Data 5.3b'!$A$18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5.3b'!$B$18:$AL$18</c:f>
              <c:numCache>
                <c:formatCode>0.0</c:formatCode>
                <c:ptCount val="37"/>
                <c:pt idx="0">
                  <c:v>73.3</c:v>
                </c:pt>
                <c:pt idx="1">
                  <c:v>73.099999999999994</c:v>
                </c:pt>
                <c:pt idx="2">
                  <c:v>73.3</c:v>
                </c:pt>
                <c:pt idx="3">
                  <c:v>73.2</c:v>
                </c:pt>
                <c:pt idx="4">
                  <c:v>73.3</c:v>
                </c:pt>
                <c:pt idx="5">
                  <c:v>73.900000000000006</c:v>
                </c:pt>
                <c:pt idx="6">
                  <c:v>74.2</c:v>
                </c:pt>
                <c:pt idx="7">
                  <c:v>73.8</c:v>
                </c:pt>
                <c:pt idx="8">
                  <c:v>73.8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74.5</c:v>
                </c:pt>
                <c:pt idx="13">
                  <c:v>74.8</c:v>
                </c:pt>
                <c:pt idx="14">
                  <c:v>75</c:v>
                </c:pt>
                <c:pt idx="15">
                  <c:v>75.5</c:v>
                </c:pt>
                <c:pt idx="16">
                  <c:v>75.599999999999994</c:v>
                </c:pt>
                <c:pt idx="17">
                  <c:v>75.599999999999994</c:v>
                </c:pt>
                <c:pt idx="18">
                  <c:v>76.2</c:v>
                </c:pt>
                <c:pt idx="19">
                  <c:v>76.7</c:v>
                </c:pt>
                <c:pt idx="20">
                  <c:v>76.7</c:v>
                </c:pt>
                <c:pt idx="21">
                  <c:v>76.7</c:v>
                </c:pt>
                <c:pt idx="22">
                  <c:v>77.2</c:v>
                </c:pt>
                <c:pt idx="23">
                  <c:v>77.2</c:v>
                </c:pt>
                <c:pt idx="24">
                  <c:v>77.8</c:v>
                </c:pt>
                <c:pt idx="25">
                  <c:v>77.8</c:v>
                </c:pt>
                <c:pt idx="26">
                  <c:v>78.3</c:v>
                </c:pt>
                <c:pt idx="27">
                  <c:v>78.400000000000006</c:v>
                </c:pt>
                <c:pt idx="28">
                  <c:v>78.599999999999994</c:v>
                </c:pt>
                <c:pt idx="29">
                  <c:v>78.7</c:v>
                </c:pt>
                <c:pt idx="30">
                  <c:v>78.7</c:v>
                </c:pt>
                <c:pt idx="31">
                  <c:v>79.099999999999994</c:v>
                </c:pt>
                <c:pt idx="32">
                  <c:v>79.400000000000006</c:v>
                </c:pt>
                <c:pt idx="33">
                  <c:v>79</c:v>
                </c:pt>
                <c:pt idx="34">
                  <c:v>79.7</c:v>
                </c:pt>
                <c:pt idx="35">
                  <c:v>79.3</c:v>
                </c:pt>
                <c:pt idx="3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F40-430F-ABA8-B934FF2C2CA2}"/>
            </c:ext>
          </c:extLst>
        </c:ser>
        <c:ser>
          <c:idx val="15"/>
          <c:order val="13"/>
          <c:tx>
            <c:strRef>
              <c:f>'Data 5.3b'!$A$19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5.3b'!$B$19:$AL$19</c:f>
              <c:numCache>
                <c:formatCode>0.0</c:formatCode>
                <c:ptCount val="37"/>
                <c:pt idx="4">
                  <c:v>76.400000000000006</c:v>
                </c:pt>
                <c:pt idx="5">
                  <c:v>77.3</c:v>
                </c:pt>
                <c:pt idx="6">
                  <c:v>77.3</c:v>
                </c:pt>
                <c:pt idx="7">
                  <c:v>77.2</c:v>
                </c:pt>
                <c:pt idx="8">
                  <c:v>77.7</c:v>
                </c:pt>
                <c:pt idx="9">
                  <c:v>77.900000000000006</c:v>
                </c:pt>
                <c:pt idx="10">
                  <c:v>78.3</c:v>
                </c:pt>
                <c:pt idx="11">
                  <c:v>78.099999999999994</c:v>
                </c:pt>
                <c:pt idx="12">
                  <c:v>78.599999999999994</c:v>
                </c:pt>
                <c:pt idx="13">
                  <c:v>78.3</c:v>
                </c:pt>
                <c:pt idx="14">
                  <c:v>78.7</c:v>
                </c:pt>
                <c:pt idx="15">
                  <c:v>78.7</c:v>
                </c:pt>
                <c:pt idx="16">
                  <c:v>79.099999999999994</c:v>
                </c:pt>
                <c:pt idx="17">
                  <c:v>78.900000000000006</c:v>
                </c:pt>
                <c:pt idx="18">
                  <c:v>79.2</c:v>
                </c:pt>
                <c:pt idx="19">
                  <c:v>79.900000000000006</c:v>
                </c:pt>
                <c:pt idx="20">
                  <c:v>80.400000000000006</c:v>
                </c:pt>
                <c:pt idx="21">
                  <c:v>80.7</c:v>
                </c:pt>
                <c:pt idx="22">
                  <c:v>81.099999999999994</c:v>
                </c:pt>
                <c:pt idx="23">
                  <c:v>81.3</c:v>
                </c:pt>
                <c:pt idx="24">
                  <c:v>81.7</c:v>
                </c:pt>
                <c:pt idx="25">
                  <c:v>82.1</c:v>
                </c:pt>
                <c:pt idx="26">
                  <c:v>82.4</c:v>
                </c:pt>
                <c:pt idx="27">
                  <c:v>82.7</c:v>
                </c:pt>
                <c:pt idx="28">
                  <c:v>83.1</c:v>
                </c:pt>
                <c:pt idx="29">
                  <c:v>83</c:v>
                </c:pt>
                <c:pt idx="30">
                  <c:v>83.1</c:v>
                </c:pt>
                <c:pt idx="31">
                  <c:v>83.1</c:v>
                </c:pt>
                <c:pt idx="32">
                  <c:v>83.5</c:v>
                </c:pt>
                <c:pt idx="33">
                  <c:v>83.4</c:v>
                </c:pt>
                <c:pt idx="34">
                  <c:v>83.6</c:v>
                </c:pt>
                <c:pt idx="35">
                  <c:v>84</c:v>
                </c:pt>
                <c:pt idx="36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40-430F-ABA8-B934FF2C2CA2}"/>
            </c:ext>
          </c:extLst>
        </c:ser>
        <c:ser>
          <c:idx val="17"/>
          <c:order val="14"/>
          <c:tx>
            <c:strRef>
              <c:f>'Data 5.3b'!$A$20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25E8-46F0-BCE4-0F1BF2242504}"/>
              </c:ext>
            </c:extLst>
          </c:dPt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5.3b'!$B$20:$AL$20</c:f>
              <c:numCache>
                <c:formatCode>0.0</c:formatCode>
                <c:ptCount val="37"/>
                <c:pt idx="3">
                  <c:v>78.8</c:v>
                </c:pt>
                <c:pt idx="4">
                  <c:v>79.099999999999994</c:v>
                </c:pt>
                <c:pt idx="5">
                  <c:v>79.599999999999994</c:v>
                </c:pt>
                <c:pt idx="6">
                  <c:v>79.7</c:v>
                </c:pt>
                <c:pt idx="7">
                  <c:v>80.2</c:v>
                </c:pt>
                <c:pt idx="8">
                  <c:v>80.3</c:v>
                </c:pt>
                <c:pt idx="9">
                  <c:v>80.400000000000006</c:v>
                </c:pt>
                <c:pt idx="10">
                  <c:v>80.8</c:v>
                </c:pt>
                <c:pt idx="11">
                  <c:v>81</c:v>
                </c:pt>
                <c:pt idx="12">
                  <c:v>81.2</c:v>
                </c:pt>
                <c:pt idx="13">
                  <c:v>81.5</c:v>
                </c:pt>
                <c:pt idx="14">
                  <c:v>81.8</c:v>
                </c:pt>
                <c:pt idx="15">
                  <c:v>82</c:v>
                </c:pt>
                <c:pt idx="16">
                  <c:v>82.1</c:v>
                </c:pt>
                <c:pt idx="17">
                  <c:v>82.6</c:v>
                </c:pt>
                <c:pt idx="18">
                  <c:v>82.8</c:v>
                </c:pt>
                <c:pt idx="19">
                  <c:v>83.2</c:v>
                </c:pt>
                <c:pt idx="20">
                  <c:v>83.2</c:v>
                </c:pt>
                <c:pt idx="21">
                  <c:v>82.8</c:v>
                </c:pt>
                <c:pt idx="22">
                  <c:v>83.7</c:v>
                </c:pt>
                <c:pt idx="23">
                  <c:v>83.6</c:v>
                </c:pt>
                <c:pt idx="24">
                  <c:v>84.1</c:v>
                </c:pt>
                <c:pt idx="25">
                  <c:v>84.2</c:v>
                </c:pt>
                <c:pt idx="26">
                  <c:v>84.2</c:v>
                </c:pt>
                <c:pt idx="27">
                  <c:v>84.3</c:v>
                </c:pt>
                <c:pt idx="28">
                  <c:v>84.7</c:v>
                </c:pt>
                <c:pt idx="29">
                  <c:v>84.8</c:v>
                </c:pt>
                <c:pt idx="30">
                  <c:v>84.8</c:v>
                </c:pt>
                <c:pt idx="31">
                  <c:v>85.2</c:v>
                </c:pt>
                <c:pt idx="32">
                  <c:v>85.6</c:v>
                </c:pt>
                <c:pt idx="33">
                  <c:v>84.9</c:v>
                </c:pt>
                <c:pt idx="34">
                  <c:v>85.6</c:v>
                </c:pt>
                <c:pt idx="35">
                  <c:v>85.2</c:v>
                </c:pt>
                <c:pt idx="3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F40-430F-ABA8-B934FF2C2CA2}"/>
            </c:ext>
          </c:extLst>
        </c:ser>
        <c:ser>
          <c:idx val="18"/>
          <c:order val="15"/>
          <c:tx>
            <c:strRef>
              <c:f>'Data 5.3b'!$A$21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5.3b'!$B$21:$AL$21</c:f>
              <c:numCache>
                <c:formatCode>0.0</c:formatCode>
                <c:ptCount val="37"/>
                <c:pt idx="20">
                  <c:v>75.8</c:v>
                </c:pt>
                <c:pt idx="21">
                  <c:v>75.7</c:v>
                </c:pt>
                <c:pt idx="22">
                  <c:v>76</c:v>
                </c:pt>
                <c:pt idx="23">
                  <c:v>76.3</c:v>
                </c:pt>
                <c:pt idx="24">
                  <c:v>76.099999999999994</c:v>
                </c:pt>
                <c:pt idx="25">
                  <c:v>76.2</c:v>
                </c:pt>
                <c:pt idx="26">
                  <c:v>77.5</c:v>
                </c:pt>
                <c:pt idx="27">
                  <c:v>77.7</c:v>
                </c:pt>
                <c:pt idx="28">
                  <c:v>78</c:v>
                </c:pt>
                <c:pt idx="29">
                  <c:v>78.8</c:v>
                </c:pt>
                <c:pt idx="30">
                  <c:v>78.900000000000006</c:v>
                </c:pt>
                <c:pt idx="31">
                  <c:v>78.900000000000006</c:v>
                </c:pt>
                <c:pt idx="32">
                  <c:v>79.400000000000006</c:v>
                </c:pt>
                <c:pt idx="33">
                  <c:v>79.5</c:v>
                </c:pt>
                <c:pt idx="34">
                  <c:v>79.599999999999994</c:v>
                </c:pt>
                <c:pt idx="35">
                  <c:v>79.7</c:v>
                </c:pt>
                <c:pt idx="36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F40-430F-ABA8-B934FF2C2CA2}"/>
            </c:ext>
          </c:extLst>
        </c:ser>
        <c:ser>
          <c:idx val="19"/>
          <c:order val="16"/>
          <c:tx>
            <c:strRef>
              <c:f>'Data 5.3b'!$A$22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25E8-46F0-BCE4-0F1BF2242504}"/>
              </c:ext>
            </c:extLst>
          </c:dPt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5.3b'!$B$22:$AL$22</c:f>
              <c:numCache>
                <c:formatCode>0.0</c:formatCode>
                <c:ptCount val="37"/>
                <c:pt idx="0">
                  <c:v>75.8</c:v>
                </c:pt>
                <c:pt idx="1">
                  <c:v>75.7</c:v>
                </c:pt>
                <c:pt idx="2">
                  <c:v>75.3</c:v>
                </c:pt>
                <c:pt idx="3">
                  <c:v>75.3</c:v>
                </c:pt>
                <c:pt idx="4">
                  <c:v>76.400000000000006</c:v>
                </c:pt>
                <c:pt idx="5">
                  <c:v>76.3</c:v>
                </c:pt>
                <c:pt idx="6">
                  <c:v>76.3</c:v>
                </c:pt>
                <c:pt idx="7">
                  <c:v>76.3</c:v>
                </c:pt>
                <c:pt idx="8">
                  <c:v>76.3</c:v>
                </c:pt>
                <c:pt idx="9">
                  <c:v>76</c:v>
                </c:pt>
                <c:pt idx="10">
                  <c:v>76</c:v>
                </c:pt>
                <c:pt idx="11">
                  <c:v>75</c:v>
                </c:pt>
                <c:pt idx="12">
                  <c:v>74.900000000000006</c:v>
                </c:pt>
                <c:pt idx="13">
                  <c:v>75.099999999999994</c:v>
                </c:pt>
                <c:pt idx="14">
                  <c:v>75.900000000000006</c:v>
                </c:pt>
                <c:pt idx="15">
                  <c:v>76.599999999999994</c:v>
                </c:pt>
                <c:pt idx="16">
                  <c:v>76.7</c:v>
                </c:pt>
                <c:pt idx="17">
                  <c:v>77</c:v>
                </c:pt>
                <c:pt idx="18">
                  <c:v>77.400000000000006</c:v>
                </c:pt>
                <c:pt idx="19">
                  <c:v>77.400000000000006</c:v>
                </c:pt>
                <c:pt idx="20">
                  <c:v>77.400000000000006</c:v>
                </c:pt>
                <c:pt idx="21">
                  <c:v>77.7</c:v>
                </c:pt>
                <c:pt idx="22">
                  <c:v>77.7</c:v>
                </c:pt>
                <c:pt idx="23">
                  <c:v>77.400000000000006</c:v>
                </c:pt>
                <c:pt idx="24">
                  <c:v>77.099999999999994</c:v>
                </c:pt>
                <c:pt idx="25">
                  <c:v>77.2</c:v>
                </c:pt>
                <c:pt idx="26">
                  <c:v>77.599999999999994</c:v>
                </c:pt>
                <c:pt idx="27">
                  <c:v>78.7</c:v>
                </c:pt>
                <c:pt idx="28">
                  <c:v>78.900000000000006</c:v>
                </c:pt>
                <c:pt idx="29">
                  <c:v>79.3</c:v>
                </c:pt>
                <c:pt idx="30">
                  <c:v>79.599999999999994</c:v>
                </c:pt>
                <c:pt idx="31">
                  <c:v>79.599999999999994</c:v>
                </c:pt>
                <c:pt idx="32">
                  <c:v>80.099999999999994</c:v>
                </c:pt>
                <c:pt idx="33">
                  <c:v>79.7</c:v>
                </c:pt>
                <c:pt idx="34">
                  <c:v>80.099999999999994</c:v>
                </c:pt>
                <c:pt idx="35">
                  <c:v>80.5</c:v>
                </c:pt>
                <c:pt idx="36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F40-430F-ABA8-B934FF2C2CA2}"/>
            </c:ext>
          </c:extLst>
        </c:ser>
        <c:ser>
          <c:idx val="20"/>
          <c:order val="17"/>
          <c:tx>
            <c:strRef>
              <c:f>'Data 5.3b'!$A$23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5.3b'!$B$23:$AL$23</c:f>
              <c:numCache>
                <c:formatCode>0.0</c:formatCode>
                <c:ptCount val="37"/>
                <c:pt idx="0">
                  <c:v>76.400000000000006</c:v>
                </c:pt>
                <c:pt idx="1">
                  <c:v>77.099999999999994</c:v>
                </c:pt>
                <c:pt idx="2">
                  <c:v>76.900000000000006</c:v>
                </c:pt>
                <c:pt idx="3">
                  <c:v>77.3</c:v>
                </c:pt>
                <c:pt idx="4">
                  <c:v>78.7</c:v>
                </c:pt>
                <c:pt idx="5">
                  <c:v>77.900000000000006</c:v>
                </c:pt>
                <c:pt idx="6">
                  <c:v>79</c:v>
                </c:pt>
                <c:pt idx="7">
                  <c:v>78.400000000000006</c:v>
                </c:pt>
                <c:pt idx="8">
                  <c:v>78.7</c:v>
                </c:pt>
                <c:pt idx="9">
                  <c:v>79.3</c:v>
                </c:pt>
                <c:pt idx="10">
                  <c:v>78.599999999999994</c:v>
                </c:pt>
                <c:pt idx="11">
                  <c:v>79.599999999999994</c:v>
                </c:pt>
                <c:pt idx="12">
                  <c:v>79.900000000000006</c:v>
                </c:pt>
                <c:pt idx="13">
                  <c:v>80.599999999999994</c:v>
                </c:pt>
                <c:pt idx="14">
                  <c:v>80.2</c:v>
                </c:pt>
                <c:pt idx="15">
                  <c:v>80</c:v>
                </c:pt>
                <c:pt idx="16">
                  <c:v>80.8</c:v>
                </c:pt>
                <c:pt idx="17">
                  <c:v>81.400000000000006</c:v>
                </c:pt>
                <c:pt idx="18">
                  <c:v>81.3</c:v>
                </c:pt>
                <c:pt idx="19">
                  <c:v>80.7</c:v>
                </c:pt>
                <c:pt idx="20">
                  <c:v>81.5</c:v>
                </c:pt>
                <c:pt idx="21">
                  <c:v>80.8</c:v>
                </c:pt>
                <c:pt idx="22">
                  <c:v>82.4</c:v>
                </c:pt>
                <c:pt idx="23">
                  <c:v>82.3</c:v>
                </c:pt>
                <c:pt idx="24">
                  <c:v>81.900000000000006</c:v>
                </c:pt>
                <c:pt idx="25">
                  <c:v>82.2</c:v>
                </c:pt>
                <c:pt idx="26">
                  <c:v>83.1</c:v>
                </c:pt>
                <c:pt idx="27">
                  <c:v>83.3</c:v>
                </c:pt>
                <c:pt idx="28">
                  <c:v>83.5</c:v>
                </c:pt>
                <c:pt idx="29">
                  <c:v>83.6</c:v>
                </c:pt>
                <c:pt idx="30">
                  <c:v>83.8</c:v>
                </c:pt>
                <c:pt idx="31">
                  <c:v>83.9</c:v>
                </c:pt>
                <c:pt idx="32">
                  <c:v>85.2</c:v>
                </c:pt>
                <c:pt idx="33">
                  <c:v>84.7</c:v>
                </c:pt>
                <c:pt idx="34">
                  <c:v>85.4</c:v>
                </c:pt>
                <c:pt idx="35">
                  <c:v>84.4</c:v>
                </c:pt>
                <c:pt idx="36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F40-430F-ABA8-B934FF2C2CA2}"/>
            </c:ext>
          </c:extLst>
        </c:ser>
        <c:ser>
          <c:idx val="21"/>
          <c:order val="18"/>
          <c:tx>
            <c:strRef>
              <c:f>'Data 5.3b'!$A$24</c:f>
              <c:strCache>
                <c:ptCount val="1"/>
                <c:pt idx="0">
                  <c:v>Malta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5.3b'!$B$24:$AL$24</c:f>
              <c:numCache>
                <c:formatCode>0.0</c:formatCode>
                <c:ptCount val="37"/>
                <c:pt idx="13">
                  <c:v>79.8</c:v>
                </c:pt>
                <c:pt idx="14">
                  <c:v>79.8</c:v>
                </c:pt>
                <c:pt idx="15">
                  <c:v>80.3</c:v>
                </c:pt>
                <c:pt idx="16">
                  <c:v>80.2</c:v>
                </c:pt>
                <c:pt idx="17">
                  <c:v>79.599999999999994</c:v>
                </c:pt>
                <c:pt idx="18">
                  <c:v>80.5</c:v>
                </c:pt>
                <c:pt idx="19">
                  <c:v>81.2</c:v>
                </c:pt>
                <c:pt idx="20">
                  <c:v>81.3</c:v>
                </c:pt>
                <c:pt idx="21">
                  <c:v>80.8</c:v>
                </c:pt>
                <c:pt idx="22">
                  <c:v>81.2</c:v>
                </c:pt>
                <c:pt idx="23">
                  <c:v>81.400000000000006</c:v>
                </c:pt>
                <c:pt idx="24">
                  <c:v>82</c:v>
                </c:pt>
                <c:pt idx="25">
                  <c:v>82.2</c:v>
                </c:pt>
                <c:pt idx="26">
                  <c:v>82.3</c:v>
                </c:pt>
                <c:pt idx="27">
                  <c:v>82.7</c:v>
                </c:pt>
                <c:pt idx="28">
                  <c:v>83.6</c:v>
                </c:pt>
                <c:pt idx="29">
                  <c:v>83</c:v>
                </c:pt>
                <c:pt idx="30">
                  <c:v>83</c:v>
                </c:pt>
                <c:pt idx="31">
                  <c:v>84</c:v>
                </c:pt>
                <c:pt idx="32">
                  <c:v>84.3</c:v>
                </c:pt>
                <c:pt idx="33">
                  <c:v>84.1</c:v>
                </c:pt>
                <c:pt idx="34">
                  <c:v>84.4</c:v>
                </c:pt>
                <c:pt idx="35">
                  <c:v>84.6</c:v>
                </c:pt>
                <c:pt idx="36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F40-430F-ABA8-B934FF2C2CA2}"/>
            </c:ext>
          </c:extLst>
        </c:ser>
        <c:ser>
          <c:idx val="22"/>
          <c:order val="19"/>
          <c:tx>
            <c:strRef>
              <c:f>'Data 5.3b'!$A$25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5.3b'!$B$25:$AL$25</c:f>
              <c:numCache>
                <c:formatCode>0.0</c:formatCode>
                <c:ptCount val="37"/>
                <c:pt idx="3">
                  <c:v>79.8</c:v>
                </c:pt>
                <c:pt idx="4">
                  <c:v>79.7</c:v>
                </c:pt>
                <c:pt idx="5">
                  <c:v>80.3</c:v>
                </c:pt>
                <c:pt idx="6">
                  <c:v>80.400000000000006</c:v>
                </c:pt>
                <c:pt idx="7">
                  <c:v>80.099999999999994</c:v>
                </c:pt>
                <c:pt idx="8">
                  <c:v>80.2</c:v>
                </c:pt>
                <c:pt idx="9">
                  <c:v>80.3</c:v>
                </c:pt>
                <c:pt idx="10">
                  <c:v>80.400000000000006</c:v>
                </c:pt>
                <c:pt idx="11">
                  <c:v>80.099999999999994</c:v>
                </c:pt>
                <c:pt idx="12">
                  <c:v>80.400000000000006</c:v>
                </c:pt>
                <c:pt idx="13">
                  <c:v>80.5</c:v>
                </c:pt>
                <c:pt idx="14">
                  <c:v>80.5</c:v>
                </c:pt>
                <c:pt idx="15">
                  <c:v>80.7</c:v>
                </c:pt>
                <c:pt idx="16">
                  <c:v>80.8</c:v>
                </c:pt>
                <c:pt idx="17">
                  <c:v>80.5</c:v>
                </c:pt>
                <c:pt idx="18">
                  <c:v>80.7</c:v>
                </c:pt>
                <c:pt idx="19">
                  <c:v>80.8</c:v>
                </c:pt>
                <c:pt idx="20">
                  <c:v>80.7</c:v>
                </c:pt>
                <c:pt idx="21">
                  <c:v>81</c:v>
                </c:pt>
                <c:pt idx="22">
                  <c:v>81.5</c:v>
                </c:pt>
                <c:pt idx="23">
                  <c:v>81.7</c:v>
                </c:pt>
                <c:pt idx="24">
                  <c:v>82</c:v>
                </c:pt>
                <c:pt idx="25">
                  <c:v>82.5</c:v>
                </c:pt>
                <c:pt idx="26">
                  <c:v>82.5</c:v>
                </c:pt>
                <c:pt idx="27">
                  <c:v>82.9</c:v>
                </c:pt>
                <c:pt idx="28">
                  <c:v>83</c:v>
                </c:pt>
                <c:pt idx="29">
                  <c:v>83.1</c:v>
                </c:pt>
                <c:pt idx="30">
                  <c:v>83</c:v>
                </c:pt>
                <c:pt idx="31">
                  <c:v>83.2</c:v>
                </c:pt>
                <c:pt idx="32">
                  <c:v>83.5</c:v>
                </c:pt>
                <c:pt idx="33">
                  <c:v>83.2</c:v>
                </c:pt>
                <c:pt idx="34">
                  <c:v>83.2</c:v>
                </c:pt>
                <c:pt idx="35">
                  <c:v>83.4</c:v>
                </c:pt>
                <c:pt idx="3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F40-430F-ABA8-B934FF2C2CA2}"/>
            </c:ext>
          </c:extLst>
        </c:ser>
        <c:ser>
          <c:idx val="24"/>
          <c:order val="20"/>
          <c:tx>
            <c:strRef>
              <c:f>'Data 5.3b'!$A$26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5.3b'!$B$26:$AL$26</c:f>
              <c:numCache>
                <c:formatCode>0.0</c:formatCode>
                <c:ptCount val="37"/>
                <c:pt idx="8">
                  <c:v>75.3</c:v>
                </c:pt>
                <c:pt idx="9">
                  <c:v>75.099999999999994</c:v>
                </c:pt>
                <c:pt idx="10">
                  <c:v>75.599999999999994</c:v>
                </c:pt>
                <c:pt idx="11">
                  <c:v>75.900000000000006</c:v>
                </c:pt>
                <c:pt idx="12">
                  <c:v>76.099999999999994</c:v>
                </c:pt>
                <c:pt idx="13">
                  <c:v>76.400000000000006</c:v>
                </c:pt>
                <c:pt idx="14">
                  <c:v>76.599999999999994</c:v>
                </c:pt>
                <c:pt idx="15">
                  <c:v>77</c:v>
                </c:pt>
                <c:pt idx="16">
                  <c:v>77.400000000000006</c:v>
                </c:pt>
                <c:pt idx="17">
                  <c:v>77.5</c:v>
                </c:pt>
                <c:pt idx="18">
                  <c:v>78</c:v>
                </c:pt>
                <c:pt idx="19">
                  <c:v>78.400000000000006</c:v>
                </c:pt>
                <c:pt idx="20">
                  <c:v>78.8</c:v>
                </c:pt>
                <c:pt idx="21">
                  <c:v>78.8</c:v>
                </c:pt>
                <c:pt idx="22">
                  <c:v>79.2</c:v>
                </c:pt>
                <c:pt idx="23">
                  <c:v>79.3</c:v>
                </c:pt>
                <c:pt idx="24">
                  <c:v>79.7</c:v>
                </c:pt>
                <c:pt idx="25">
                  <c:v>79.8</c:v>
                </c:pt>
                <c:pt idx="26">
                  <c:v>80</c:v>
                </c:pt>
                <c:pt idx="27">
                  <c:v>80.099999999999994</c:v>
                </c:pt>
                <c:pt idx="28">
                  <c:v>80.7</c:v>
                </c:pt>
                <c:pt idx="29">
                  <c:v>81.099999999999994</c:v>
                </c:pt>
                <c:pt idx="30">
                  <c:v>81.099999999999994</c:v>
                </c:pt>
                <c:pt idx="31">
                  <c:v>81.2</c:v>
                </c:pt>
                <c:pt idx="32">
                  <c:v>81.7</c:v>
                </c:pt>
                <c:pt idx="33">
                  <c:v>81.599999999999994</c:v>
                </c:pt>
                <c:pt idx="34">
                  <c:v>82</c:v>
                </c:pt>
                <c:pt idx="35">
                  <c:v>81.8</c:v>
                </c:pt>
                <c:pt idx="36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F40-430F-ABA8-B934FF2C2CA2}"/>
            </c:ext>
          </c:extLst>
        </c:ser>
        <c:ser>
          <c:idx val="25"/>
          <c:order val="21"/>
          <c:tx>
            <c:strRef>
              <c:f>'Data 5.3b'!$A$27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5.3b'!$B$27:$AL$27</c:f>
              <c:numCache>
                <c:formatCode>0.0</c:formatCode>
                <c:ptCount val="37"/>
                <c:pt idx="0">
                  <c:v>76</c:v>
                </c:pt>
                <c:pt idx="1">
                  <c:v>75.8</c:v>
                </c:pt>
                <c:pt idx="2">
                  <c:v>76.2</c:v>
                </c:pt>
                <c:pt idx="3">
                  <c:v>76.5</c:v>
                </c:pt>
                <c:pt idx="4">
                  <c:v>76.8</c:v>
                </c:pt>
                <c:pt idx="5">
                  <c:v>77.2</c:v>
                </c:pt>
                <c:pt idx="6">
                  <c:v>77.3</c:v>
                </c:pt>
                <c:pt idx="7">
                  <c:v>77.900000000000006</c:v>
                </c:pt>
                <c:pt idx="8">
                  <c:v>77.5</c:v>
                </c:pt>
                <c:pt idx="9">
                  <c:v>77.7</c:v>
                </c:pt>
                <c:pt idx="10">
                  <c:v>78.400000000000006</c:v>
                </c:pt>
                <c:pt idx="11">
                  <c:v>78.099999999999994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79.400000000000006</c:v>
                </c:pt>
                <c:pt idx="16">
                  <c:v>79.599999999999994</c:v>
                </c:pt>
                <c:pt idx="17">
                  <c:v>79.8</c:v>
                </c:pt>
                <c:pt idx="18">
                  <c:v>80.400000000000006</c:v>
                </c:pt>
                <c:pt idx="19">
                  <c:v>80.7</c:v>
                </c:pt>
                <c:pt idx="20">
                  <c:v>80.8</c:v>
                </c:pt>
                <c:pt idx="21">
                  <c:v>80.8</c:v>
                </c:pt>
                <c:pt idx="22">
                  <c:v>81.8</c:v>
                </c:pt>
                <c:pt idx="23">
                  <c:v>81.5</c:v>
                </c:pt>
                <c:pt idx="24">
                  <c:v>82.5</c:v>
                </c:pt>
                <c:pt idx="25">
                  <c:v>82.5</c:v>
                </c:pt>
                <c:pt idx="26">
                  <c:v>82.7</c:v>
                </c:pt>
                <c:pt idx="27">
                  <c:v>82.8</c:v>
                </c:pt>
                <c:pt idx="28">
                  <c:v>83.2</c:v>
                </c:pt>
                <c:pt idx="29">
                  <c:v>83.8</c:v>
                </c:pt>
                <c:pt idx="30">
                  <c:v>83.6</c:v>
                </c:pt>
                <c:pt idx="31">
                  <c:v>84</c:v>
                </c:pt>
                <c:pt idx="32">
                  <c:v>84.4</c:v>
                </c:pt>
                <c:pt idx="33">
                  <c:v>84.3</c:v>
                </c:pt>
                <c:pt idx="34">
                  <c:v>84.3</c:v>
                </c:pt>
                <c:pt idx="35">
                  <c:v>84.6</c:v>
                </c:pt>
                <c:pt idx="3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F40-430F-ABA8-B934FF2C2CA2}"/>
            </c:ext>
          </c:extLst>
        </c:ser>
        <c:ser>
          <c:idx val="27"/>
          <c:order val="22"/>
          <c:tx>
            <c:strRef>
              <c:f>'Data 5.3b'!$A$28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5.3b'!$B$28:$AL$28</c:f>
              <c:numCache>
                <c:formatCode>0.0</c:formatCode>
                <c:ptCount val="37"/>
                <c:pt idx="0">
                  <c:v>72.5</c:v>
                </c:pt>
                <c:pt idx="1">
                  <c:v>72.599999999999994</c:v>
                </c:pt>
                <c:pt idx="2">
                  <c:v>72.7</c:v>
                </c:pt>
                <c:pt idx="3">
                  <c:v>72.3</c:v>
                </c:pt>
                <c:pt idx="4">
                  <c:v>72.8</c:v>
                </c:pt>
                <c:pt idx="5">
                  <c:v>72</c:v>
                </c:pt>
                <c:pt idx="6">
                  <c:v>72.400000000000006</c:v>
                </c:pt>
                <c:pt idx="7">
                  <c:v>72.7</c:v>
                </c:pt>
                <c:pt idx="8">
                  <c:v>73.099999999999994</c:v>
                </c:pt>
                <c:pt idx="9">
                  <c:v>73.5</c:v>
                </c:pt>
                <c:pt idx="10">
                  <c:v>73.2</c:v>
                </c:pt>
                <c:pt idx="11">
                  <c:v>73.400000000000006</c:v>
                </c:pt>
                <c:pt idx="12">
                  <c:v>73.3</c:v>
                </c:pt>
                <c:pt idx="13">
                  <c:v>73.5</c:v>
                </c:pt>
                <c:pt idx="14">
                  <c:v>72.8</c:v>
                </c:pt>
                <c:pt idx="15">
                  <c:v>73.3</c:v>
                </c:pt>
                <c:pt idx="16">
                  <c:v>73.8</c:v>
                </c:pt>
                <c:pt idx="17">
                  <c:v>74.2</c:v>
                </c:pt>
                <c:pt idx="18">
                  <c:v>74.8</c:v>
                </c:pt>
                <c:pt idx="19">
                  <c:v>74.900000000000006</c:v>
                </c:pt>
                <c:pt idx="20">
                  <c:v>74.599999999999994</c:v>
                </c:pt>
                <c:pt idx="21">
                  <c:v>74.8</c:v>
                </c:pt>
                <c:pt idx="22">
                  <c:v>75.099999999999994</c:v>
                </c:pt>
                <c:pt idx="23">
                  <c:v>75.400000000000006</c:v>
                </c:pt>
                <c:pt idx="24">
                  <c:v>76.099999999999994</c:v>
                </c:pt>
                <c:pt idx="25">
                  <c:v>76.8</c:v>
                </c:pt>
                <c:pt idx="26">
                  <c:v>77.5</c:v>
                </c:pt>
                <c:pt idx="27">
                  <c:v>77.7</c:v>
                </c:pt>
                <c:pt idx="28">
                  <c:v>77.7</c:v>
                </c:pt>
                <c:pt idx="29">
                  <c:v>78.2</c:v>
                </c:pt>
                <c:pt idx="30">
                  <c:v>78.099999999999994</c:v>
                </c:pt>
                <c:pt idx="31">
                  <c:v>78.7</c:v>
                </c:pt>
                <c:pt idx="32">
                  <c:v>78.7</c:v>
                </c:pt>
                <c:pt idx="33">
                  <c:v>78.599999999999994</c:v>
                </c:pt>
                <c:pt idx="34">
                  <c:v>79</c:v>
                </c:pt>
                <c:pt idx="35">
                  <c:v>79.099999999999994</c:v>
                </c:pt>
                <c:pt idx="3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F40-430F-ABA8-B934FF2C2CA2}"/>
            </c:ext>
          </c:extLst>
        </c:ser>
        <c:ser>
          <c:idx val="16"/>
          <c:order val="23"/>
          <c:tx>
            <c:strRef>
              <c:f>'Data 5.3b'!$A$29</c:f>
              <c:strCache>
                <c:ptCount val="1"/>
                <c:pt idx="0">
                  <c:v>Scotland</c:v>
                </c:pt>
              </c:strCache>
            </c:strRef>
          </c:tx>
          <c:spPr>
            <a:ln w="50800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25E8-46F0-BCE4-0F1BF2242504}"/>
              </c:ext>
            </c:extLst>
          </c:dPt>
          <c:dPt>
            <c:idx val="36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EE7-4C6E-BA1D-DC1734CFA50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C8DE-4983-BFDE-5BB0B58AD90F}"/>
              </c:ext>
            </c:extLst>
          </c:dPt>
          <c:dLbls>
            <c:dLbl>
              <c:idx val="36"/>
              <c:layout>
                <c:manualLayout>
                  <c:x val="0"/>
                  <c:y val="4.130365594064521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E7-4C6E-BA1D-DC1734CFA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50" b="1" i="0" u="none" strike="noStrike" kern="1200" baseline="0">
                    <a:solidFill>
                      <a:srgbClr val="50518B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5.3b'!$B$29:$AL$29</c:f>
              <c:numCache>
                <c:formatCode>0.0</c:formatCode>
                <c:ptCount val="37"/>
                <c:pt idx="0">
                  <c:v>75.47</c:v>
                </c:pt>
                <c:pt idx="1">
                  <c:v>75.62</c:v>
                </c:pt>
                <c:pt idx="2">
                  <c:v>75.819999999999993</c:v>
                </c:pt>
                <c:pt idx="3">
                  <c:v>76</c:v>
                </c:pt>
                <c:pt idx="4">
                  <c:v>76.209999999999994</c:v>
                </c:pt>
                <c:pt idx="5">
                  <c:v>76.5</c:v>
                </c:pt>
                <c:pt idx="6">
                  <c:v>76.47</c:v>
                </c:pt>
                <c:pt idx="7">
                  <c:v>76.599999999999994</c:v>
                </c:pt>
                <c:pt idx="8">
                  <c:v>76.739999999999995</c:v>
                </c:pt>
                <c:pt idx="9">
                  <c:v>77.11</c:v>
                </c:pt>
                <c:pt idx="10">
                  <c:v>77.12</c:v>
                </c:pt>
                <c:pt idx="11">
                  <c:v>77.31</c:v>
                </c:pt>
                <c:pt idx="12">
                  <c:v>77.44</c:v>
                </c:pt>
                <c:pt idx="13">
                  <c:v>77.73</c:v>
                </c:pt>
                <c:pt idx="14">
                  <c:v>77.849999999999994</c:v>
                </c:pt>
                <c:pt idx="15">
                  <c:v>78.040000000000006</c:v>
                </c:pt>
                <c:pt idx="16">
                  <c:v>78.180000000000007</c:v>
                </c:pt>
                <c:pt idx="17">
                  <c:v>78.349999999999994</c:v>
                </c:pt>
                <c:pt idx="18">
                  <c:v>78.56</c:v>
                </c:pt>
                <c:pt idx="19">
                  <c:v>78.78</c:v>
                </c:pt>
                <c:pt idx="20">
                  <c:v>78.86</c:v>
                </c:pt>
                <c:pt idx="21">
                  <c:v>79.05</c:v>
                </c:pt>
                <c:pt idx="22">
                  <c:v>79.239999999999995</c:v>
                </c:pt>
                <c:pt idx="23">
                  <c:v>79.540000000000006</c:v>
                </c:pt>
                <c:pt idx="24">
                  <c:v>79.680000000000007</c:v>
                </c:pt>
                <c:pt idx="25">
                  <c:v>79.83</c:v>
                </c:pt>
                <c:pt idx="26">
                  <c:v>80.06</c:v>
                </c:pt>
                <c:pt idx="27">
                  <c:v>80.319999999999993</c:v>
                </c:pt>
                <c:pt idx="28">
                  <c:v>80.62</c:v>
                </c:pt>
                <c:pt idx="29">
                  <c:v>80.75</c:v>
                </c:pt>
                <c:pt idx="30">
                  <c:v>80.89</c:v>
                </c:pt>
                <c:pt idx="31">
                  <c:v>81.06</c:v>
                </c:pt>
                <c:pt idx="32">
                  <c:v>81.13</c:v>
                </c:pt>
                <c:pt idx="33">
                  <c:v>81.150000000000006</c:v>
                </c:pt>
                <c:pt idx="34">
                  <c:v>81.09</c:v>
                </c:pt>
                <c:pt idx="35">
                  <c:v>81.08</c:v>
                </c:pt>
                <c:pt idx="36">
                  <c:v>81.13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F40-430F-ABA8-B934FF2C2CA2}"/>
            </c:ext>
          </c:extLst>
        </c:ser>
        <c:ser>
          <c:idx val="28"/>
          <c:order val="24"/>
          <c:tx>
            <c:strRef>
              <c:f>'Data 5.3b'!$A$30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5.3b'!$B$30:$AL$30</c:f>
              <c:numCache>
                <c:formatCode>0.0</c:formatCode>
                <c:ptCount val="37"/>
                <c:pt idx="0">
                  <c:v>74.900000000000006</c:v>
                </c:pt>
                <c:pt idx="1">
                  <c:v>74.7</c:v>
                </c:pt>
                <c:pt idx="2">
                  <c:v>75.099999999999994</c:v>
                </c:pt>
                <c:pt idx="3">
                  <c:v>75</c:v>
                </c:pt>
                <c:pt idx="4">
                  <c:v>75.099999999999994</c:v>
                </c:pt>
                <c:pt idx="5">
                  <c:v>75.400000000000006</c:v>
                </c:pt>
                <c:pt idx="6">
                  <c:v>75.7</c:v>
                </c:pt>
                <c:pt idx="7">
                  <c:v>75.599999999999994</c:v>
                </c:pt>
                <c:pt idx="8">
                  <c:v>75.7</c:v>
                </c:pt>
                <c:pt idx="9">
                  <c:v>75.5</c:v>
                </c:pt>
                <c:pt idx="10">
                  <c:v>76</c:v>
                </c:pt>
                <c:pt idx="11">
                  <c:v>76.3</c:v>
                </c:pt>
                <c:pt idx="12">
                  <c:v>76.7</c:v>
                </c:pt>
                <c:pt idx="13">
                  <c:v>76.5</c:v>
                </c:pt>
                <c:pt idx="14">
                  <c:v>77</c:v>
                </c:pt>
                <c:pt idx="15">
                  <c:v>76.900000000000006</c:v>
                </c:pt>
                <c:pt idx="16">
                  <c:v>77</c:v>
                </c:pt>
                <c:pt idx="17">
                  <c:v>77.400000000000006</c:v>
                </c:pt>
                <c:pt idx="18">
                  <c:v>77.5</c:v>
                </c:pt>
                <c:pt idx="19">
                  <c:v>77.7</c:v>
                </c:pt>
                <c:pt idx="20">
                  <c:v>77.7</c:v>
                </c:pt>
                <c:pt idx="21">
                  <c:v>77.7</c:v>
                </c:pt>
                <c:pt idx="22">
                  <c:v>78</c:v>
                </c:pt>
                <c:pt idx="23">
                  <c:v>78.099999999999994</c:v>
                </c:pt>
                <c:pt idx="24">
                  <c:v>78.400000000000006</c:v>
                </c:pt>
                <c:pt idx="25">
                  <c:v>78.400000000000006</c:v>
                </c:pt>
                <c:pt idx="26">
                  <c:v>79</c:v>
                </c:pt>
                <c:pt idx="27">
                  <c:v>79.099999999999994</c:v>
                </c:pt>
                <c:pt idx="28">
                  <c:v>79.3</c:v>
                </c:pt>
                <c:pt idx="29">
                  <c:v>79.8</c:v>
                </c:pt>
                <c:pt idx="30">
                  <c:v>79.900000000000006</c:v>
                </c:pt>
                <c:pt idx="31">
                  <c:v>80.099999999999994</c:v>
                </c:pt>
                <c:pt idx="32">
                  <c:v>80.5</c:v>
                </c:pt>
                <c:pt idx="33">
                  <c:v>80.2</c:v>
                </c:pt>
                <c:pt idx="34">
                  <c:v>80.7</c:v>
                </c:pt>
                <c:pt idx="35">
                  <c:v>80.7</c:v>
                </c:pt>
                <c:pt idx="3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F40-430F-ABA8-B934FF2C2CA2}"/>
            </c:ext>
          </c:extLst>
        </c:ser>
        <c:ser>
          <c:idx val="14"/>
          <c:order val="25"/>
          <c:tx>
            <c:strRef>
              <c:f>'Data 5.3b'!$A$31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5.3b'!$B$31:$AL$31</c:f>
              <c:numCache>
                <c:formatCode>0.0</c:formatCode>
                <c:ptCount val="37"/>
                <c:pt idx="0">
                  <c:v>75.3</c:v>
                </c:pt>
                <c:pt idx="1">
                  <c:v>75</c:v>
                </c:pt>
                <c:pt idx="2">
                  <c:v>75.400000000000006</c:v>
                </c:pt>
                <c:pt idx="3">
                  <c:v>76</c:v>
                </c:pt>
                <c:pt idx="4">
                  <c:v>76.400000000000006</c:v>
                </c:pt>
                <c:pt idx="5">
                  <c:v>76.5</c:v>
                </c:pt>
                <c:pt idx="6">
                  <c:v>77</c:v>
                </c:pt>
                <c:pt idx="7">
                  <c:v>77.5</c:v>
                </c:pt>
                <c:pt idx="8">
                  <c:v>77.8</c:v>
                </c:pt>
                <c:pt idx="9">
                  <c:v>77.5</c:v>
                </c:pt>
                <c:pt idx="10">
                  <c:v>77.599999999999994</c:v>
                </c:pt>
                <c:pt idx="11">
                  <c:v>77.599999999999994</c:v>
                </c:pt>
                <c:pt idx="12">
                  <c:v>77.8</c:v>
                </c:pt>
                <c:pt idx="13">
                  <c:v>78.5</c:v>
                </c:pt>
                <c:pt idx="14">
                  <c:v>79</c:v>
                </c:pt>
                <c:pt idx="15">
                  <c:v>79.099999999999994</c:v>
                </c:pt>
                <c:pt idx="16">
                  <c:v>79.2</c:v>
                </c:pt>
                <c:pt idx="17">
                  <c:v>79.5</c:v>
                </c:pt>
                <c:pt idx="18">
                  <c:v>79.900000000000006</c:v>
                </c:pt>
                <c:pt idx="19">
                  <c:v>80.400000000000006</c:v>
                </c:pt>
                <c:pt idx="20">
                  <c:v>80.5</c:v>
                </c:pt>
                <c:pt idx="21">
                  <c:v>80.3</c:v>
                </c:pt>
                <c:pt idx="22">
                  <c:v>80.8</c:v>
                </c:pt>
                <c:pt idx="23">
                  <c:v>80.900000000000006</c:v>
                </c:pt>
                <c:pt idx="24">
                  <c:v>82</c:v>
                </c:pt>
                <c:pt idx="25">
                  <c:v>82</c:v>
                </c:pt>
                <c:pt idx="26">
                  <c:v>82.6</c:v>
                </c:pt>
                <c:pt idx="27">
                  <c:v>82.7</c:v>
                </c:pt>
                <c:pt idx="28">
                  <c:v>83.1</c:v>
                </c:pt>
                <c:pt idx="29">
                  <c:v>83.3</c:v>
                </c:pt>
                <c:pt idx="30">
                  <c:v>83.3</c:v>
                </c:pt>
                <c:pt idx="31">
                  <c:v>83.6</c:v>
                </c:pt>
                <c:pt idx="32">
                  <c:v>84.1</c:v>
                </c:pt>
                <c:pt idx="33">
                  <c:v>83.9</c:v>
                </c:pt>
                <c:pt idx="34">
                  <c:v>84.3</c:v>
                </c:pt>
                <c:pt idx="35">
                  <c:v>84</c:v>
                </c:pt>
                <c:pt idx="3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F40-430F-ABA8-B934FF2C2CA2}"/>
            </c:ext>
          </c:extLst>
        </c:ser>
        <c:ser>
          <c:idx val="2"/>
          <c:order val="26"/>
          <c:tx>
            <c:strRef>
              <c:f>'Data 5.3b'!$A$32</c:f>
              <c:strCache>
                <c:ptCount val="1"/>
                <c:pt idx="0">
                  <c:v>Spain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25E8-46F0-BCE4-0F1BF2242504}"/>
              </c:ext>
            </c:extLst>
          </c:dPt>
          <c:dPt>
            <c:idx val="36"/>
            <c:marker>
              <c:symbol val="circle"/>
              <c:size val="8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EE7-4C6E-BA1D-DC1734CFA50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C8DE-4983-BFDE-5BB0B58AD90F}"/>
              </c:ext>
            </c:extLst>
          </c:dPt>
          <c:dLbls>
            <c:dLbl>
              <c:idx val="36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E7-4C6E-BA1D-DC1734CFA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5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5.3b'!$B$32:$AL$32</c:f>
              <c:numCache>
                <c:formatCode>0.0</c:formatCode>
                <c:ptCount val="37"/>
                <c:pt idx="0">
                  <c:v>79.400000000000006</c:v>
                </c:pt>
                <c:pt idx="1">
                  <c:v>79.099999999999994</c:v>
                </c:pt>
                <c:pt idx="2">
                  <c:v>79.7</c:v>
                </c:pt>
                <c:pt idx="3">
                  <c:v>79.599999999999994</c:v>
                </c:pt>
                <c:pt idx="4">
                  <c:v>79.900000000000006</c:v>
                </c:pt>
                <c:pt idx="5">
                  <c:v>80.2</c:v>
                </c:pt>
                <c:pt idx="6">
                  <c:v>80.3</c:v>
                </c:pt>
                <c:pt idx="7">
                  <c:v>80.5</c:v>
                </c:pt>
                <c:pt idx="8">
                  <c:v>80.599999999999994</c:v>
                </c:pt>
                <c:pt idx="9">
                  <c:v>80.7</c:v>
                </c:pt>
                <c:pt idx="10">
                  <c:v>81.3</c:v>
                </c:pt>
                <c:pt idx="11">
                  <c:v>81.3</c:v>
                </c:pt>
                <c:pt idx="12">
                  <c:v>81.7</c:v>
                </c:pt>
                <c:pt idx="13">
                  <c:v>81.8</c:v>
                </c:pt>
                <c:pt idx="14">
                  <c:v>82</c:v>
                </c:pt>
                <c:pt idx="15">
                  <c:v>82.4</c:v>
                </c:pt>
                <c:pt idx="16">
                  <c:v>82.4</c:v>
                </c:pt>
                <c:pt idx="17">
                  <c:v>82.3</c:v>
                </c:pt>
                <c:pt idx="18">
                  <c:v>82.8</c:v>
                </c:pt>
                <c:pt idx="19">
                  <c:v>83.2</c:v>
                </c:pt>
                <c:pt idx="20">
                  <c:v>83.3</c:v>
                </c:pt>
                <c:pt idx="21">
                  <c:v>83</c:v>
                </c:pt>
                <c:pt idx="22">
                  <c:v>83.7</c:v>
                </c:pt>
                <c:pt idx="23">
                  <c:v>83.6</c:v>
                </c:pt>
                <c:pt idx="24">
                  <c:v>84.4</c:v>
                </c:pt>
                <c:pt idx="25">
                  <c:v>84.4</c:v>
                </c:pt>
                <c:pt idx="26">
                  <c:v>84.6</c:v>
                </c:pt>
                <c:pt idx="27">
                  <c:v>85</c:v>
                </c:pt>
                <c:pt idx="28">
                  <c:v>85.5</c:v>
                </c:pt>
                <c:pt idx="29">
                  <c:v>85.6</c:v>
                </c:pt>
                <c:pt idx="30">
                  <c:v>85.5</c:v>
                </c:pt>
                <c:pt idx="31">
                  <c:v>86.1</c:v>
                </c:pt>
                <c:pt idx="32">
                  <c:v>86.2</c:v>
                </c:pt>
                <c:pt idx="33">
                  <c:v>85.7</c:v>
                </c:pt>
                <c:pt idx="34">
                  <c:v>86.3</c:v>
                </c:pt>
                <c:pt idx="35">
                  <c:v>86.1</c:v>
                </c:pt>
                <c:pt idx="36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40-430F-ABA8-B934FF2C2CA2}"/>
            </c:ext>
          </c:extLst>
        </c:ser>
        <c:ser>
          <c:idx val="23"/>
          <c:order val="27"/>
          <c:tx>
            <c:strRef>
              <c:f>'Data 5.3b'!$A$33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5.3b'!$B$33:$AL$33</c:f>
              <c:numCache>
                <c:formatCode>0.0</c:formatCode>
                <c:ptCount val="37"/>
                <c:pt idx="0">
                  <c:v>79.5</c:v>
                </c:pt>
                <c:pt idx="1">
                  <c:v>79.8</c:v>
                </c:pt>
                <c:pt idx="2">
                  <c:v>80.099999999999994</c:v>
                </c:pt>
                <c:pt idx="3">
                  <c:v>79.8</c:v>
                </c:pt>
                <c:pt idx="4">
                  <c:v>80.2</c:v>
                </c:pt>
                <c:pt idx="5">
                  <c:v>80.3</c:v>
                </c:pt>
                <c:pt idx="6">
                  <c:v>80</c:v>
                </c:pt>
                <c:pt idx="7">
                  <c:v>80.7</c:v>
                </c:pt>
                <c:pt idx="8">
                  <c:v>80.5</c:v>
                </c:pt>
                <c:pt idx="9">
                  <c:v>80.7</c:v>
                </c:pt>
                <c:pt idx="10">
                  <c:v>81</c:v>
                </c:pt>
                <c:pt idx="11">
                  <c:v>80.900000000000006</c:v>
                </c:pt>
                <c:pt idx="12">
                  <c:v>81.599999999999994</c:v>
                </c:pt>
                <c:pt idx="13">
                  <c:v>81.7</c:v>
                </c:pt>
                <c:pt idx="14">
                  <c:v>81.7</c:v>
                </c:pt>
                <c:pt idx="15">
                  <c:v>82</c:v>
                </c:pt>
                <c:pt idx="16">
                  <c:v>82.1</c:v>
                </c:pt>
                <c:pt idx="17">
                  <c:v>82</c:v>
                </c:pt>
                <c:pt idx="18">
                  <c:v>82</c:v>
                </c:pt>
                <c:pt idx="19">
                  <c:v>82.2</c:v>
                </c:pt>
                <c:pt idx="20">
                  <c:v>82.1</c:v>
                </c:pt>
                <c:pt idx="21">
                  <c:v>82.5</c:v>
                </c:pt>
                <c:pt idx="22">
                  <c:v>82.8</c:v>
                </c:pt>
                <c:pt idx="23">
                  <c:v>82.9</c:v>
                </c:pt>
                <c:pt idx="24">
                  <c:v>83.1</c:v>
                </c:pt>
                <c:pt idx="25">
                  <c:v>83.1</c:v>
                </c:pt>
                <c:pt idx="26">
                  <c:v>83.3</c:v>
                </c:pt>
                <c:pt idx="27">
                  <c:v>83.5</c:v>
                </c:pt>
                <c:pt idx="28">
                  <c:v>83.6</c:v>
                </c:pt>
                <c:pt idx="29">
                  <c:v>83.8</c:v>
                </c:pt>
                <c:pt idx="30">
                  <c:v>83.6</c:v>
                </c:pt>
                <c:pt idx="31">
                  <c:v>83.8</c:v>
                </c:pt>
                <c:pt idx="32">
                  <c:v>84.2</c:v>
                </c:pt>
                <c:pt idx="33">
                  <c:v>84.1</c:v>
                </c:pt>
                <c:pt idx="34">
                  <c:v>84.1</c:v>
                </c:pt>
                <c:pt idx="35">
                  <c:v>84.1</c:v>
                </c:pt>
                <c:pt idx="36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F40-430F-ABA8-B934FF2C2CA2}"/>
            </c:ext>
          </c:extLst>
        </c:ser>
        <c:ser>
          <c:idx val="26"/>
          <c:order val="28"/>
          <c:tx>
            <c:strRef>
              <c:f>'Data 5.3b'!$A$34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25E8-46F0-BCE4-0F1BF2242504}"/>
              </c:ext>
            </c:extLst>
          </c:dPt>
          <c:dPt>
            <c:idx val="36"/>
            <c:marker>
              <c:symbol val="circle"/>
              <c:size val="9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5E8-46F0-BCE4-0F1BF224250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8DE-4983-BFDE-5BB0B58AD90F}"/>
              </c:ext>
            </c:extLst>
          </c:dPt>
          <c:dLbls>
            <c:dLbl>
              <c:idx val="36"/>
              <c:layout>
                <c:manualLayout>
                  <c:x val="2.7294438758103039E-3"/>
                  <c:y val="-1.253918495297805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E8-46F0-BCE4-0F1BF2242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6466AE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5.3b'!$B$5:$AL$5</c:f>
              <c:numCache>
                <c:formatCode>General</c:formatCode>
                <c:ptCount val="37"/>
              </c:numCache>
            </c:numRef>
          </c:cat>
          <c:val>
            <c:numRef>
              <c:f>'Data 5.3b'!$B$34:$AL$34</c:f>
              <c:numCache>
                <c:formatCode>0.0</c:formatCode>
                <c:ptCount val="37"/>
                <c:pt idx="0">
                  <c:v>77.02</c:v>
                </c:pt>
                <c:pt idx="1">
                  <c:v>77.25</c:v>
                </c:pt>
                <c:pt idx="2">
                  <c:v>77.39</c:v>
                </c:pt>
                <c:pt idx="3">
                  <c:v>77.55</c:v>
                </c:pt>
                <c:pt idx="4">
                  <c:v>77.680000000000007</c:v>
                </c:pt>
                <c:pt idx="5">
                  <c:v>77.92</c:v>
                </c:pt>
                <c:pt idx="6">
                  <c:v>78.05</c:v>
                </c:pt>
                <c:pt idx="7">
                  <c:v>78.23</c:v>
                </c:pt>
                <c:pt idx="8">
                  <c:v>78.41</c:v>
                </c:pt>
                <c:pt idx="9">
                  <c:v>78.7</c:v>
                </c:pt>
                <c:pt idx="10">
                  <c:v>78.78</c:v>
                </c:pt>
                <c:pt idx="11">
                  <c:v>79.02</c:v>
                </c:pt>
                <c:pt idx="12">
                  <c:v>79.11</c:v>
                </c:pt>
                <c:pt idx="13">
                  <c:v>79.31</c:v>
                </c:pt>
                <c:pt idx="14">
                  <c:v>79.38</c:v>
                </c:pt>
                <c:pt idx="15">
                  <c:v>79.55</c:v>
                </c:pt>
                <c:pt idx="16">
                  <c:v>79.7</c:v>
                </c:pt>
                <c:pt idx="17">
                  <c:v>79.91</c:v>
                </c:pt>
                <c:pt idx="18">
                  <c:v>80.12</c:v>
                </c:pt>
                <c:pt idx="19">
                  <c:v>80.36</c:v>
                </c:pt>
                <c:pt idx="20">
                  <c:v>80.47</c:v>
                </c:pt>
                <c:pt idx="21">
                  <c:v>80.680000000000007</c:v>
                </c:pt>
                <c:pt idx="22">
                  <c:v>80.91</c:v>
                </c:pt>
                <c:pt idx="23">
                  <c:v>81.239999999999995</c:v>
                </c:pt>
                <c:pt idx="24">
                  <c:v>81.44</c:v>
                </c:pt>
                <c:pt idx="25">
                  <c:v>81.61</c:v>
                </c:pt>
                <c:pt idx="26">
                  <c:v>81.84</c:v>
                </c:pt>
                <c:pt idx="27">
                  <c:v>82.08</c:v>
                </c:pt>
                <c:pt idx="28">
                  <c:v>82.42</c:v>
                </c:pt>
                <c:pt idx="29">
                  <c:v>82.57</c:v>
                </c:pt>
                <c:pt idx="30">
                  <c:v>82.71</c:v>
                </c:pt>
                <c:pt idx="31">
                  <c:v>82.8</c:v>
                </c:pt>
                <c:pt idx="32">
                  <c:v>82.82</c:v>
                </c:pt>
                <c:pt idx="33">
                  <c:v>82.86</c:v>
                </c:pt>
                <c:pt idx="34">
                  <c:v>82.85</c:v>
                </c:pt>
                <c:pt idx="35">
                  <c:v>82.93</c:v>
                </c:pt>
                <c:pt idx="36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F40-430F-ABA8-B934FF2C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712872"/>
        <c:axId val="581713856"/>
      </c:lineChart>
      <c:catAx>
        <c:axId val="58171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713856"/>
        <c:crosses val="autoZero"/>
        <c:auto val="1"/>
        <c:lblAlgn val="ctr"/>
        <c:lblOffset val="100"/>
        <c:noMultiLvlLbl val="0"/>
      </c:catAx>
      <c:valAx>
        <c:axId val="581713856"/>
        <c:scaling>
          <c:orientation val="minMax"/>
          <c:min val="6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Life</a:t>
                </a:r>
                <a:r>
                  <a:rPr lang="en-GB" sz="1400" b="1" baseline="0">
                    <a:solidFill>
                      <a:sysClr val="windowText" lastClr="000000"/>
                    </a:solidFill>
                  </a:rPr>
                  <a:t> expectancy (years)</a:t>
                </a:r>
                <a:endParaRPr lang="en-GB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256218484460172E-2"/>
              <c:y val="0.22404627321271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71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Figure 5.4: Life expectancy in the United Kingdom and constituent countries, 2017-2019, males and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06363115514857"/>
          <c:y val="0.11972324198109356"/>
          <c:w val="0.80952831306483419"/>
          <c:h val="0.734992225236551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5.4'!$C$3</c:f>
              <c:strCache>
                <c:ptCount val="1"/>
                <c:pt idx="0">
                  <c:v>Life expectancy (LE)</c:v>
                </c:pt>
              </c:strCache>
            </c:strRef>
          </c:tx>
          <c:spPr>
            <a:solidFill>
              <a:srgbClr val="6466A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B2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1-4740-8B7B-AF092521257D}"/>
              </c:ext>
            </c:extLst>
          </c:dPt>
          <c:dPt>
            <c:idx val="1"/>
            <c:invertIfNegative val="0"/>
            <c:bubble3D val="0"/>
            <c:spPr>
              <a:solidFill>
                <a:srgbClr val="B2B2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061-4740-8B7B-AF092521257D}"/>
              </c:ext>
            </c:extLst>
          </c:dPt>
          <c:dPt>
            <c:idx val="2"/>
            <c:invertIfNegative val="0"/>
            <c:bubble3D val="0"/>
            <c:spPr>
              <a:solidFill>
                <a:srgbClr val="B2B2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FF-4121-BB15-3EA322A4C7AC}"/>
              </c:ext>
            </c:extLst>
          </c:dPt>
          <c:dPt>
            <c:idx val="3"/>
            <c:invertIfNegative val="0"/>
            <c:bubble3D val="0"/>
            <c:spPr>
              <a:solidFill>
                <a:srgbClr val="B2B2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61-4740-8B7B-AF092521257D}"/>
              </c:ext>
            </c:extLst>
          </c:dPt>
          <c:dPt>
            <c:idx val="4"/>
            <c:invertIfNegative val="0"/>
            <c:bubble3D val="0"/>
            <c:spPr>
              <a:solidFill>
                <a:srgbClr val="B2B2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061-4740-8B7B-AF09252125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61-4740-8B7B-AF09252125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61-4740-8B7B-AF09252125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F-4121-BB15-3EA322A4C7A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61-4740-8B7B-AF092521257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61-4740-8B7B-AF09252125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5.4'!$B$4:$B$14</c:f>
              <c:strCache>
                <c:ptCount val="11"/>
                <c:pt idx="0">
                  <c:v>United Kingdom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  <c:pt idx="4">
                  <c:v>England</c:v>
                </c:pt>
                <c:pt idx="6">
                  <c:v>United Kingdom</c:v>
                </c:pt>
                <c:pt idx="7">
                  <c:v>Wales</c:v>
                </c:pt>
                <c:pt idx="8">
                  <c:v>Scotland</c:v>
                </c:pt>
                <c:pt idx="9">
                  <c:v>Northern Ireland</c:v>
                </c:pt>
                <c:pt idx="10">
                  <c:v>England</c:v>
                </c:pt>
              </c:strCache>
            </c:strRef>
          </c:cat>
          <c:val>
            <c:numRef>
              <c:f>'Data 5.4'!$C$4:$C$14</c:f>
              <c:numCache>
                <c:formatCode>0.0</c:formatCode>
                <c:ptCount val="11"/>
                <c:pt idx="0">
                  <c:v>79.37</c:v>
                </c:pt>
                <c:pt idx="1">
                  <c:v>78.510000000000005</c:v>
                </c:pt>
                <c:pt idx="2">
                  <c:v>77.13</c:v>
                </c:pt>
                <c:pt idx="3">
                  <c:v>78.739999999999995</c:v>
                </c:pt>
                <c:pt idx="4">
                  <c:v>79.67</c:v>
                </c:pt>
                <c:pt idx="6">
                  <c:v>83.06</c:v>
                </c:pt>
                <c:pt idx="7">
                  <c:v>82.33</c:v>
                </c:pt>
                <c:pt idx="8">
                  <c:v>81.13</c:v>
                </c:pt>
                <c:pt idx="9">
                  <c:v>82.55</c:v>
                </c:pt>
                <c:pt idx="10">
                  <c:v>83.33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4-4BE9-9C39-DAB2487B6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91593240"/>
        <c:axId val="591590288"/>
      </c:barChart>
      <c:catAx>
        <c:axId val="591593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91590288"/>
        <c:crosses val="autoZero"/>
        <c:auto val="1"/>
        <c:lblAlgn val="ctr"/>
        <c:lblOffset val="100"/>
        <c:noMultiLvlLbl val="0"/>
      </c:catAx>
      <c:valAx>
        <c:axId val="59159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Life expectancy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9159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/>
              <a:t>Figure 5.5: Life expectancy at birth in Council areas with 95% confidence intervals </a:t>
            </a:r>
          </a:p>
          <a:p>
            <a:pPr algn="l">
              <a:defRPr b="1"/>
            </a:pPr>
            <a:r>
              <a:rPr lang="en-US" b="1"/>
              <a:t>(ordered by female life expectancy)</a:t>
            </a:r>
          </a:p>
        </c:rich>
      </c:tx>
      <c:layout>
        <c:manualLayout>
          <c:xMode val="edge"/>
          <c:yMode val="edge"/>
          <c:x val="0.1546408220860217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678447170847827E-2"/>
          <c:y val="0.11957492760429217"/>
          <c:w val="0.89930232558139533"/>
          <c:h val="0.60177413485079068"/>
        </c:manualLayout>
      </c:layout>
      <c:lineChart>
        <c:grouping val="standard"/>
        <c:varyColors val="0"/>
        <c:ser>
          <c:idx val="0"/>
          <c:order val="0"/>
          <c:tx>
            <c:strRef>
              <c:f>'Data 5.5'!$C$3:$F$3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6466AE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5.5'!$F$7:$F$39</c:f>
                <c:numCache>
                  <c:formatCode>General</c:formatCode>
                  <c:ptCount val="33"/>
                  <c:pt idx="0">
                    <c:v>0.28000000000000114</c:v>
                  </c:pt>
                  <c:pt idx="1">
                    <c:v>0.78000000000000114</c:v>
                  </c:pt>
                  <c:pt idx="2">
                    <c:v>0.68999999999999773</c:v>
                  </c:pt>
                  <c:pt idx="3">
                    <c:v>0.59000000000000341</c:v>
                  </c:pt>
                  <c:pt idx="4">
                    <c:v>0.3399999999999892</c:v>
                  </c:pt>
                  <c:pt idx="5">
                    <c:v>0.57999999999999829</c:v>
                  </c:pt>
                  <c:pt idx="6">
                    <c:v>0.57999999999999829</c:v>
                  </c:pt>
                  <c:pt idx="7">
                    <c:v>0.5</c:v>
                  </c:pt>
                  <c:pt idx="8">
                    <c:v>0.85000000000000853</c:v>
                  </c:pt>
                  <c:pt idx="9">
                    <c:v>0.46000000000000796</c:v>
                  </c:pt>
                  <c:pt idx="10">
                    <c:v>0.46999999999999886</c:v>
                  </c:pt>
                  <c:pt idx="11">
                    <c:v>0.34000000000000341</c:v>
                  </c:pt>
                  <c:pt idx="12">
                    <c:v>9.0000000000003411E-2</c:v>
                  </c:pt>
                  <c:pt idx="13">
                    <c:v>0.35000000000000853</c:v>
                  </c:pt>
                  <c:pt idx="14">
                    <c:v>0.43000000000000682</c:v>
                  </c:pt>
                  <c:pt idx="15">
                    <c:v>0.51999999999999602</c:v>
                  </c:pt>
                  <c:pt idx="16">
                    <c:v>0.70000000000000284</c:v>
                  </c:pt>
                  <c:pt idx="17">
                    <c:v>0.62000000000000455</c:v>
                  </c:pt>
                  <c:pt idx="18">
                    <c:v>0.59999999999999432</c:v>
                  </c:pt>
                  <c:pt idx="19">
                    <c:v>0.70999999999999375</c:v>
                  </c:pt>
                  <c:pt idx="20">
                    <c:v>0.42999999999999261</c:v>
                  </c:pt>
                  <c:pt idx="21">
                    <c:v>0.61000000000001364</c:v>
                  </c:pt>
                  <c:pt idx="22">
                    <c:v>0.60000000000000853</c:v>
                  </c:pt>
                  <c:pt idx="23">
                    <c:v>1.4200000000000017</c:v>
                  </c:pt>
                  <c:pt idx="24">
                    <c:v>0.29000000000000625</c:v>
                  </c:pt>
                  <c:pt idx="25">
                    <c:v>0.39000000000000057</c:v>
                  </c:pt>
                  <c:pt idx="26">
                    <c:v>0.70000000000000284</c:v>
                  </c:pt>
                  <c:pt idx="27">
                    <c:v>0.56999999999999318</c:v>
                  </c:pt>
                  <c:pt idx="28">
                    <c:v>1.269999999999996</c:v>
                  </c:pt>
                  <c:pt idx="29">
                    <c:v>0.49000000000000909</c:v>
                  </c:pt>
                  <c:pt idx="30">
                    <c:v>1.0300000000000011</c:v>
                  </c:pt>
                  <c:pt idx="31">
                    <c:v>0.59000000000000341</c:v>
                  </c:pt>
                  <c:pt idx="32">
                    <c:v>0.60999999999999943</c:v>
                  </c:pt>
                </c:numCache>
              </c:numRef>
            </c:plus>
            <c:minus>
              <c:numRef>
                <c:f>'Data 5.5'!$F$7:$F$39</c:f>
                <c:numCache>
                  <c:formatCode>General</c:formatCode>
                  <c:ptCount val="33"/>
                  <c:pt idx="0">
                    <c:v>0.28000000000000114</c:v>
                  </c:pt>
                  <c:pt idx="1">
                    <c:v>0.78000000000000114</c:v>
                  </c:pt>
                  <c:pt idx="2">
                    <c:v>0.68999999999999773</c:v>
                  </c:pt>
                  <c:pt idx="3">
                    <c:v>0.59000000000000341</c:v>
                  </c:pt>
                  <c:pt idx="4">
                    <c:v>0.3399999999999892</c:v>
                  </c:pt>
                  <c:pt idx="5">
                    <c:v>0.57999999999999829</c:v>
                  </c:pt>
                  <c:pt idx="6">
                    <c:v>0.57999999999999829</c:v>
                  </c:pt>
                  <c:pt idx="7">
                    <c:v>0.5</c:v>
                  </c:pt>
                  <c:pt idx="8">
                    <c:v>0.85000000000000853</c:v>
                  </c:pt>
                  <c:pt idx="9">
                    <c:v>0.46000000000000796</c:v>
                  </c:pt>
                  <c:pt idx="10">
                    <c:v>0.46999999999999886</c:v>
                  </c:pt>
                  <c:pt idx="11">
                    <c:v>0.34000000000000341</c:v>
                  </c:pt>
                  <c:pt idx="12">
                    <c:v>9.0000000000003411E-2</c:v>
                  </c:pt>
                  <c:pt idx="13">
                    <c:v>0.35000000000000853</c:v>
                  </c:pt>
                  <c:pt idx="14">
                    <c:v>0.43000000000000682</c:v>
                  </c:pt>
                  <c:pt idx="15">
                    <c:v>0.51999999999999602</c:v>
                  </c:pt>
                  <c:pt idx="16">
                    <c:v>0.70000000000000284</c:v>
                  </c:pt>
                  <c:pt idx="17">
                    <c:v>0.62000000000000455</c:v>
                  </c:pt>
                  <c:pt idx="18">
                    <c:v>0.59999999999999432</c:v>
                  </c:pt>
                  <c:pt idx="19">
                    <c:v>0.70999999999999375</c:v>
                  </c:pt>
                  <c:pt idx="20">
                    <c:v>0.42999999999999261</c:v>
                  </c:pt>
                  <c:pt idx="21">
                    <c:v>0.61000000000001364</c:v>
                  </c:pt>
                  <c:pt idx="22">
                    <c:v>0.60000000000000853</c:v>
                  </c:pt>
                  <c:pt idx="23">
                    <c:v>1.4200000000000017</c:v>
                  </c:pt>
                  <c:pt idx="24">
                    <c:v>0.29000000000000625</c:v>
                  </c:pt>
                  <c:pt idx="25">
                    <c:v>0.39000000000000057</c:v>
                  </c:pt>
                  <c:pt idx="26">
                    <c:v>0.70000000000000284</c:v>
                  </c:pt>
                  <c:pt idx="27">
                    <c:v>0.56999999999999318</c:v>
                  </c:pt>
                  <c:pt idx="28">
                    <c:v>1.269999999999996</c:v>
                  </c:pt>
                  <c:pt idx="29">
                    <c:v>0.49000000000000909</c:v>
                  </c:pt>
                  <c:pt idx="30">
                    <c:v>1.0300000000000011</c:v>
                  </c:pt>
                  <c:pt idx="31">
                    <c:v>0.59000000000000341</c:v>
                  </c:pt>
                  <c:pt idx="32">
                    <c:v>0.60999999999999943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466AE"/>
                </a:solidFill>
                <a:round/>
              </a:ln>
              <a:effectLst/>
            </c:spPr>
          </c:errBars>
          <c:cat>
            <c:strRef>
              <c:f>'Data 5.5'!$A$7:$A$39</c:f>
              <c:strCache>
                <c:ptCount val="33"/>
                <c:pt idx="0">
                  <c:v>Glasgow City</c:v>
                </c:pt>
                <c:pt idx="1">
                  <c:v>Inverclyde</c:v>
                </c:pt>
                <c:pt idx="2">
                  <c:v>West Dunbartonshire</c:v>
                </c:pt>
                <c:pt idx="3">
                  <c:v>Dundee City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Falkirk</c:v>
                </c:pt>
                <c:pt idx="8">
                  <c:v>Clackmannanshire</c:v>
                </c:pt>
                <c:pt idx="9">
                  <c:v>Renfrewshire</c:v>
                </c:pt>
                <c:pt idx="10">
                  <c:v>West Lothian</c:v>
                </c:pt>
                <c:pt idx="11">
                  <c:v>South Lanarkshire</c:v>
                </c:pt>
                <c:pt idx="12">
                  <c:v>SCOTLAND</c:v>
                </c:pt>
                <c:pt idx="13">
                  <c:v>Fife</c:v>
                </c:pt>
                <c:pt idx="14">
                  <c:v>Aberdeen City</c:v>
                </c:pt>
                <c:pt idx="15">
                  <c:v>Dumfries and Galloway</c:v>
                </c:pt>
                <c:pt idx="16">
                  <c:v>Moray</c:v>
                </c:pt>
                <c:pt idx="17">
                  <c:v>Midlothian</c:v>
                </c:pt>
                <c:pt idx="18">
                  <c:v>South Ayrshire</c:v>
                </c:pt>
                <c:pt idx="19">
                  <c:v>Argyll and Bute</c:v>
                </c:pt>
                <c:pt idx="20">
                  <c:v>Highland</c:v>
                </c:pt>
                <c:pt idx="21">
                  <c:v>Scottish Borders</c:v>
                </c:pt>
                <c:pt idx="22">
                  <c:v>Angus</c:v>
                </c:pt>
                <c:pt idx="23">
                  <c:v>Orkney Islands</c:v>
                </c:pt>
                <c:pt idx="24">
                  <c:v>City of Edinburgh</c:v>
                </c:pt>
                <c:pt idx="25">
                  <c:v>Aberdeenshire</c:v>
                </c:pt>
                <c:pt idx="26">
                  <c:v>Stirling</c:v>
                </c:pt>
                <c:pt idx="27">
                  <c:v>East Lothian</c:v>
                </c:pt>
                <c:pt idx="28">
                  <c:v>Shetland Islands</c:v>
                </c:pt>
                <c:pt idx="29">
                  <c:v>Perth and Kinross</c:v>
                </c:pt>
                <c:pt idx="30">
                  <c:v>Na h-Eileanan Siar</c:v>
                </c:pt>
                <c:pt idx="31">
                  <c:v>East Dunbartonshire</c:v>
                </c:pt>
                <c:pt idx="32">
                  <c:v>East Renfrewshire</c:v>
                </c:pt>
              </c:strCache>
            </c:strRef>
          </c:cat>
          <c:val>
            <c:numRef>
              <c:f>'Data 5.5'!$C$7:$C$39</c:f>
              <c:numCache>
                <c:formatCode>0.00</c:formatCode>
                <c:ptCount val="33"/>
                <c:pt idx="0">
                  <c:v>78.5</c:v>
                </c:pt>
                <c:pt idx="1">
                  <c:v>79.010000000000005</c:v>
                </c:pt>
                <c:pt idx="2">
                  <c:v>79.209999999999994</c:v>
                </c:pt>
                <c:pt idx="3">
                  <c:v>79.48</c:v>
                </c:pt>
                <c:pt idx="4">
                  <c:v>79.599999999999994</c:v>
                </c:pt>
                <c:pt idx="5">
                  <c:v>79.81</c:v>
                </c:pt>
                <c:pt idx="6">
                  <c:v>79.98</c:v>
                </c:pt>
                <c:pt idx="7">
                  <c:v>80.459999999999994</c:v>
                </c:pt>
                <c:pt idx="8">
                  <c:v>80.7</c:v>
                </c:pt>
                <c:pt idx="9">
                  <c:v>80.7</c:v>
                </c:pt>
                <c:pt idx="10">
                  <c:v>80.97</c:v>
                </c:pt>
                <c:pt idx="11">
                  <c:v>81.06</c:v>
                </c:pt>
                <c:pt idx="12">
                  <c:v>81.14</c:v>
                </c:pt>
                <c:pt idx="13">
                  <c:v>81.150000000000006</c:v>
                </c:pt>
                <c:pt idx="14">
                  <c:v>81.400000000000006</c:v>
                </c:pt>
                <c:pt idx="15">
                  <c:v>81.44</c:v>
                </c:pt>
                <c:pt idx="16">
                  <c:v>81.47</c:v>
                </c:pt>
                <c:pt idx="17">
                  <c:v>81.5</c:v>
                </c:pt>
                <c:pt idx="18">
                  <c:v>81.64</c:v>
                </c:pt>
                <c:pt idx="19">
                  <c:v>81.69</c:v>
                </c:pt>
                <c:pt idx="20">
                  <c:v>81.91</c:v>
                </c:pt>
                <c:pt idx="21">
                  <c:v>81.93</c:v>
                </c:pt>
                <c:pt idx="22">
                  <c:v>82.26</c:v>
                </c:pt>
                <c:pt idx="23">
                  <c:v>82.26</c:v>
                </c:pt>
                <c:pt idx="24">
                  <c:v>82.5</c:v>
                </c:pt>
                <c:pt idx="25">
                  <c:v>82.52</c:v>
                </c:pt>
                <c:pt idx="26">
                  <c:v>82.56</c:v>
                </c:pt>
                <c:pt idx="27">
                  <c:v>82.72</c:v>
                </c:pt>
                <c:pt idx="28">
                  <c:v>83.21</c:v>
                </c:pt>
                <c:pt idx="29">
                  <c:v>83.26</c:v>
                </c:pt>
                <c:pt idx="30">
                  <c:v>83.39</c:v>
                </c:pt>
                <c:pt idx="31">
                  <c:v>83.65</c:v>
                </c:pt>
                <c:pt idx="32">
                  <c:v>83.96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4-43C4-B51C-3F149666BA05}"/>
            </c:ext>
          </c:extLst>
        </c:ser>
        <c:ser>
          <c:idx val="1"/>
          <c:order val="1"/>
          <c:tx>
            <c:strRef>
              <c:f>'Data 5.5'!$G$3:$J$3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B2B2D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5.5'!$J$7:$J$39</c:f>
                <c:numCache>
                  <c:formatCode>General</c:formatCode>
                  <c:ptCount val="33"/>
                  <c:pt idx="0">
                    <c:v>0.28999999999999204</c:v>
                  </c:pt>
                  <c:pt idx="1">
                    <c:v>0.78000000000000114</c:v>
                  </c:pt>
                  <c:pt idx="2">
                    <c:v>0.75</c:v>
                  </c:pt>
                  <c:pt idx="3">
                    <c:v>0.65000000000000568</c:v>
                  </c:pt>
                  <c:pt idx="4">
                    <c:v>0.40000000000000568</c:v>
                  </c:pt>
                  <c:pt idx="5">
                    <c:v>0.64000000000000057</c:v>
                  </c:pt>
                  <c:pt idx="6">
                    <c:v>0.63999999999998636</c:v>
                  </c:pt>
                  <c:pt idx="7">
                    <c:v>0.53999999999999204</c:v>
                  </c:pt>
                  <c:pt idx="8">
                    <c:v>1.0499999999999972</c:v>
                  </c:pt>
                  <c:pt idx="9">
                    <c:v>0.54999999999999716</c:v>
                  </c:pt>
                  <c:pt idx="10">
                    <c:v>0.52000000000001023</c:v>
                  </c:pt>
                  <c:pt idx="11">
                    <c:v>0.39000000000000057</c:v>
                  </c:pt>
                  <c:pt idx="12">
                    <c:v>9.9999999999994316E-2</c:v>
                  </c:pt>
                  <c:pt idx="13">
                    <c:v>0.36999999999999034</c:v>
                  </c:pt>
                  <c:pt idx="14">
                    <c:v>0.44999999999998863</c:v>
                  </c:pt>
                  <c:pt idx="15">
                    <c:v>0.59999999999999432</c:v>
                  </c:pt>
                  <c:pt idx="16">
                    <c:v>0.70999999999999375</c:v>
                  </c:pt>
                  <c:pt idx="17">
                    <c:v>0.72999999999998977</c:v>
                  </c:pt>
                  <c:pt idx="18">
                    <c:v>0.71999999999999886</c:v>
                  </c:pt>
                  <c:pt idx="19">
                    <c:v>0.73000000000000398</c:v>
                  </c:pt>
                  <c:pt idx="20">
                    <c:v>0.48999999999999488</c:v>
                  </c:pt>
                  <c:pt idx="21">
                    <c:v>0.6600000000000108</c:v>
                  </c:pt>
                  <c:pt idx="22">
                    <c:v>0.64000000000000057</c:v>
                  </c:pt>
                  <c:pt idx="23">
                    <c:v>1.4700000000000131</c:v>
                  </c:pt>
                  <c:pt idx="24">
                    <c:v>0.31999999999999318</c:v>
                  </c:pt>
                  <c:pt idx="25">
                    <c:v>0.39000000000000057</c:v>
                  </c:pt>
                  <c:pt idx="26">
                    <c:v>0.73000000000000398</c:v>
                  </c:pt>
                  <c:pt idx="27">
                    <c:v>0.67000000000000171</c:v>
                  </c:pt>
                  <c:pt idx="28">
                    <c:v>1.3999999999999915</c:v>
                  </c:pt>
                  <c:pt idx="29">
                    <c:v>0.59999999999999432</c:v>
                  </c:pt>
                  <c:pt idx="30">
                    <c:v>1.3900000000000006</c:v>
                  </c:pt>
                  <c:pt idx="31">
                    <c:v>0.63000000000000966</c:v>
                  </c:pt>
                  <c:pt idx="32">
                    <c:v>0.70000000000000284</c:v>
                  </c:pt>
                </c:numCache>
              </c:numRef>
            </c:plus>
            <c:minus>
              <c:numRef>
                <c:f>'Data 5.5'!$J$7:$J$39</c:f>
                <c:numCache>
                  <c:formatCode>General</c:formatCode>
                  <c:ptCount val="33"/>
                  <c:pt idx="0">
                    <c:v>0.28999999999999204</c:v>
                  </c:pt>
                  <c:pt idx="1">
                    <c:v>0.78000000000000114</c:v>
                  </c:pt>
                  <c:pt idx="2">
                    <c:v>0.75</c:v>
                  </c:pt>
                  <c:pt idx="3">
                    <c:v>0.65000000000000568</c:v>
                  </c:pt>
                  <c:pt idx="4">
                    <c:v>0.40000000000000568</c:v>
                  </c:pt>
                  <c:pt idx="5">
                    <c:v>0.64000000000000057</c:v>
                  </c:pt>
                  <c:pt idx="6">
                    <c:v>0.63999999999998636</c:v>
                  </c:pt>
                  <c:pt idx="7">
                    <c:v>0.53999999999999204</c:v>
                  </c:pt>
                  <c:pt idx="8">
                    <c:v>1.0499999999999972</c:v>
                  </c:pt>
                  <c:pt idx="9">
                    <c:v>0.54999999999999716</c:v>
                  </c:pt>
                  <c:pt idx="10">
                    <c:v>0.52000000000001023</c:v>
                  </c:pt>
                  <c:pt idx="11">
                    <c:v>0.39000000000000057</c:v>
                  </c:pt>
                  <c:pt idx="12">
                    <c:v>9.9999999999994316E-2</c:v>
                  </c:pt>
                  <c:pt idx="13">
                    <c:v>0.36999999999999034</c:v>
                  </c:pt>
                  <c:pt idx="14">
                    <c:v>0.44999999999998863</c:v>
                  </c:pt>
                  <c:pt idx="15">
                    <c:v>0.59999999999999432</c:v>
                  </c:pt>
                  <c:pt idx="16">
                    <c:v>0.70999999999999375</c:v>
                  </c:pt>
                  <c:pt idx="17">
                    <c:v>0.72999999999998977</c:v>
                  </c:pt>
                  <c:pt idx="18">
                    <c:v>0.71999999999999886</c:v>
                  </c:pt>
                  <c:pt idx="19">
                    <c:v>0.73000000000000398</c:v>
                  </c:pt>
                  <c:pt idx="20">
                    <c:v>0.48999999999999488</c:v>
                  </c:pt>
                  <c:pt idx="21">
                    <c:v>0.6600000000000108</c:v>
                  </c:pt>
                  <c:pt idx="22">
                    <c:v>0.64000000000000057</c:v>
                  </c:pt>
                  <c:pt idx="23">
                    <c:v>1.4700000000000131</c:v>
                  </c:pt>
                  <c:pt idx="24">
                    <c:v>0.31999999999999318</c:v>
                  </c:pt>
                  <c:pt idx="25">
                    <c:v>0.39000000000000057</c:v>
                  </c:pt>
                  <c:pt idx="26">
                    <c:v>0.73000000000000398</c:v>
                  </c:pt>
                  <c:pt idx="27">
                    <c:v>0.67000000000000171</c:v>
                  </c:pt>
                  <c:pt idx="28">
                    <c:v>1.3999999999999915</c:v>
                  </c:pt>
                  <c:pt idx="29">
                    <c:v>0.59999999999999432</c:v>
                  </c:pt>
                  <c:pt idx="30">
                    <c:v>1.3900000000000006</c:v>
                  </c:pt>
                  <c:pt idx="31">
                    <c:v>0.63000000000000966</c:v>
                  </c:pt>
                  <c:pt idx="32">
                    <c:v>0.70000000000000284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B2B2D6"/>
                </a:solidFill>
                <a:round/>
              </a:ln>
              <a:effectLst/>
            </c:spPr>
          </c:errBars>
          <c:cat>
            <c:strRef>
              <c:f>'Data 5.5'!$A$7:$A$39</c:f>
              <c:strCache>
                <c:ptCount val="33"/>
                <c:pt idx="0">
                  <c:v>Glasgow City</c:v>
                </c:pt>
                <c:pt idx="1">
                  <c:v>Inverclyde</c:v>
                </c:pt>
                <c:pt idx="2">
                  <c:v>West Dunbartonshire</c:v>
                </c:pt>
                <c:pt idx="3">
                  <c:v>Dundee City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Falkirk</c:v>
                </c:pt>
                <c:pt idx="8">
                  <c:v>Clackmannanshire</c:v>
                </c:pt>
                <c:pt idx="9">
                  <c:v>Renfrewshire</c:v>
                </c:pt>
                <c:pt idx="10">
                  <c:v>West Lothian</c:v>
                </c:pt>
                <c:pt idx="11">
                  <c:v>South Lanarkshire</c:v>
                </c:pt>
                <c:pt idx="12">
                  <c:v>SCOTLAND</c:v>
                </c:pt>
                <c:pt idx="13">
                  <c:v>Fife</c:v>
                </c:pt>
                <c:pt idx="14">
                  <c:v>Aberdeen City</c:v>
                </c:pt>
                <c:pt idx="15">
                  <c:v>Dumfries and Galloway</c:v>
                </c:pt>
                <c:pt idx="16">
                  <c:v>Moray</c:v>
                </c:pt>
                <c:pt idx="17">
                  <c:v>Midlothian</c:v>
                </c:pt>
                <c:pt idx="18">
                  <c:v>South Ayrshire</c:v>
                </c:pt>
                <c:pt idx="19">
                  <c:v>Argyll and Bute</c:v>
                </c:pt>
                <c:pt idx="20">
                  <c:v>Highland</c:v>
                </c:pt>
                <c:pt idx="21">
                  <c:v>Scottish Borders</c:v>
                </c:pt>
                <c:pt idx="22">
                  <c:v>Angus</c:v>
                </c:pt>
                <c:pt idx="23">
                  <c:v>Orkney Islands</c:v>
                </c:pt>
                <c:pt idx="24">
                  <c:v>City of Edinburgh</c:v>
                </c:pt>
                <c:pt idx="25">
                  <c:v>Aberdeenshire</c:v>
                </c:pt>
                <c:pt idx="26">
                  <c:v>Stirling</c:v>
                </c:pt>
                <c:pt idx="27">
                  <c:v>East Lothian</c:v>
                </c:pt>
                <c:pt idx="28">
                  <c:v>Shetland Islands</c:v>
                </c:pt>
                <c:pt idx="29">
                  <c:v>Perth and Kinross</c:v>
                </c:pt>
                <c:pt idx="30">
                  <c:v>Na h-Eileanan Siar</c:v>
                </c:pt>
                <c:pt idx="31">
                  <c:v>East Dunbartonshire</c:v>
                </c:pt>
                <c:pt idx="32">
                  <c:v>East Renfrewshire</c:v>
                </c:pt>
              </c:strCache>
            </c:strRef>
          </c:cat>
          <c:val>
            <c:numRef>
              <c:f>'Data 5.5'!$G$7:$G$39</c:f>
              <c:numCache>
                <c:formatCode>0.00</c:formatCode>
                <c:ptCount val="33"/>
                <c:pt idx="0">
                  <c:v>73.599999999999994</c:v>
                </c:pt>
                <c:pt idx="1">
                  <c:v>74.87</c:v>
                </c:pt>
                <c:pt idx="2">
                  <c:v>75.06</c:v>
                </c:pt>
                <c:pt idx="3">
                  <c:v>73.92</c:v>
                </c:pt>
                <c:pt idx="4">
                  <c:v>75.2</c:v>
                </c:pt>
                <c:pt idx="5">
                  <c:v>75.88</c:v>
                </c:pt>
                <c:pt idx="6">
                  <c:v>76.069999999999993</c:v>
                </c:pt>
                <c:pt idx="7">
                  <c:v>77.33</c:v>
                </c:pt>
                <c:pt idx="8">
                  <c:v>76.599999999999994</c:v>
                </c:pt>
                <c:pt idx="9">
                  <c:v>75.88</c:v>
                </c:pt>
                <c:pt idx="10">
                  <c:v>77.87</c:v>
                </c:pt>
                <c:pt idx="11">
                  <c:v>76.92</c:v>
                </c:pt>
                <c:pt idx="12">
                  <c:v>77.16</c:v>
                </c:pt>
                <c:pt idx="13">
                  <c:v>77.3</c:v>
                </c:pt>
                <c:pt idx="14">
                  <c:v>77.069999999999993</c:v>
                </c:pt>
                <c:pt idx="15">
                  <c:v>78.19</c:v>
                </c:pt>
                <c:pt idx="16">
                  <c:v>79.14</c:v>
                </c:pt>
                <c:pt idx="17">
                  <c:v>77.709999999999994</c:v>
                </c:pt>
                <c:pt idx="18">
                  <c:v>77.28</c:v>
                </c:pt>
                <c:pt idx="19">
                  <c:v>78.34</c:v>
                </c:pt>
                <c:pt idx="20">
                  <c:v>77.8</c:v>
                </c:pt>
                <c:pt idx="21">
                  <c:v>79.150000000000006</c:v>
                </c:pt>
                <c:pt idx="22">
                  <c:v>78.33</c:v>
                </c:pt>
                <c:pt idx="23">
                  <c:v>79.040000000000006</c:v>
                </c:pt>
                <c:pt idx="24">
                  <c:v>78.38</c:v>
                </c:pt>
                <c:pt idx="25">
                  <c:v>79.290000000000006</c:v>
                </c:pt>
                <c:pt idx="26">
                  <c:v>78.3</c:v>
                </c:pt>
                <c:pt idx="27">
                  <c:v>79.09</c:v>
                </c:pt>
                <c:pt idx="28">
                  <c:v>80.16</c:v>
                </c:pt>
                <c:pt idx="29">
                  <c:v>79.05</c:v>
                </c:pt>
                <c:pt idx="30">
                  <c:v>77.84</c:v>
                </c:pt>
                <c:pt idx="31">
                  <c:v>80.540000000000006</c:v>
                </c:pt>
                <c:pt idx="32">
                  <c:v>80.33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4-43C4-B51C-3F149666B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97368"/>
        <c:axId val="552699992"/>
      </c:lineChart>
      <c:catAx>
        <c:axId val="552697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2699992"/>
        <c:crosses val="autoZero"/>
        <c:auto val="1"/>
        <c:lblAlgn val="ctr"/>
        <c:lblOffset val="100"/>
        <c:noMultiLvlLbl val="0"/>
      </c:catAx>
      <c:valAx>
        <c:axId val="552699992"/>
        <c:scaling>
          <c:orientation val="minMax"/>
          <c:max val="85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/>
                  <a:t>Years of life expectancy at birth</a:t>
                </a:r>
              </a:p>
            </c:rich>
          </c:tx>
          <c:layout>
            <c:manualLayout>
              <c:xMode val="edge"/>
              <c:yMode val="edge"/>
              <c:x val="1.4486142378577507E-2"/>
              <c:y val="0.21661218818235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26973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400" b="1"/>
              <a:t>Figure 5.6a. Rate of change in life expectancy,</a:t>
            </a:r>
            <a:r>
              <a:rPr lang="en-US" sz="1400" b="1" baseline="0"/>
              <a:t> by council area</a:t>
            </a:r>
            <a:r>
              <a:rPr lang="en-US" sz="1400" b="1"/>
              <a:t>,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15886984715153E-2"/>
          <c:y val="0.17333264202139612"/>
          <c:w val="0.9126517444553357"/>
          <c:h val="0.43639184807781378"/>
        </c:manualLayout>
      </c:layout>
      <c:lineChart>
        <c:grouping val="standard"/>
        <c:varyColors val="0"/>
        <c:ser>
          <c:idx val="0"/>
          <c:order val="0"/>
          <c:tx>
            <c:strRef>
              <c:f>'Data 5.6'!$E$4</c:f>
              <c:strCache>
                <c:ptCount val="1"/>
                <c:pt idx="0">
                  <c:v>LE change in weeks/year 2001-2003 to 2012-2014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5.6'!$N$8:$N$40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-13.583970399999991</c:v>
                  </c:pt>
                  <c:pt idx="2">
                    <c:v>-10.039434000000069</c:v>
                  </c:pt>
                  <c:pt idx="3">
                    <c:v>-5.6477436000000232</c:v>
                  </c:pt>
                  <c:pt idx="4">
                    <c:v>-13.080493199999964</c:v>
                  </c:pt>
                  <c:pt idx="5">
                    <c:v>-7.6083543999999685</c:v>
                  </c:pt>
                  <c:pt idx="6">
                    <c:v>-13.079311200000085</c:v>
                  </c:pt>
                  <c:pt idx="7">
                    <c:v>-8.2851335999999804</c:v>
                  </c:pt>
                  <c:pt idx="8">
                    <c:v>-7.9938976000000359</c:v>
                  </c:pt>
                  <c:pt idx="9">
                    <c:v>-8.0447235999999887</c:v>
                  </c:pt>
                  <c:pt idx="10">
                    <c:v>-8.4903844000000745</c:v>
                  </c:pt>
                  <c:pt idx="11">
                    <c:v>-17.051835600000004</c:v>
                  </c:pt>
                  <c:pt idx="12">
                    <c:v>-11.883144000000105</c:v>
                  </c:pt>
                  <c:pt idx="13">
                    <c:v>-14.397551199999924</c:v>
                  </c:pt>
                  <c:pt idx="14">
                    <c:v>-14.572515200000035</c:v>
                  </c:pt>
                  <c:pt idx="15">
                    <c:v>-18.643300799999885</c:v>
                  </c:pt>
                  <c:pt idx="16">
                    <c:v>-15.496254800000028</c:v>
                  </c:pt>
                  <c:pt idx="17">
                    <c:v>-14.255145600000006</c:v>
                  </c:pt>
                  <c:pt idx="18">
                    <c:v>-17.58621519999992</c:v>
                  </c:pt>
                  <c:pt idx="19">
                    <c:v>-15.191976800000079</c:v>
                  </c:pt>
                  <c:pt idx="20">
                    <c:v>-12.636062399999961</c:v>
                  </c:pt>
                  <c:pt idx="21">
                    <c:v>-15.017685200000001</c:v>
                  </c:pt>
                  <c:pt idx="22">
                    <c:v>-18.249974000000069</c:v>
                  </c:pt>
                  <c:pt idx="23">
                    <c:v>-17.40761839999999</c:v>
                  </c:pt>
                  <c:pt idx="24">
                    <c:v>-17.413301999999945</c:v>
                  </c:pt>
                  <c:pt idx="25">
                    <c:v>-16.68869079999995</c:v>
                  </c:pt>
                  <c:pt idx="26">
                    <c:v>-20.337497999999975</c:v>
                  </c:pt>
                  <c:pt idx="27">
                    <c:v>-19.10963480000008</c:v>
                  </c:pt>
                  <c:pt idx="28">
                    <c:v>-21.667113200000131</c:v>
                  </c:pt>
                  <c:pt idx="29">
                    <c:v>-21.691313200000085</c:v>
                  </c:pt>
                  <c:pt idx="30">
                    <c:v>-30.774895999999959</c:v>
                  </c:pt>
                  <c:pt idx="31">
                    <c:v>-28.077908000000107</c:v>
                  </c:pt>
                  <c:pt idx="32">
                    <c:v>-29.040440399999952</c:v>
                  </c:pt>
                </c:numCache>
              </c:numRef>
            </c:plus>
            <c:minus>
              <c:numRef>
                <c:f>'Data 5.6'!$O$8:$O$40</c:f>
                <c:numCache>
                  <c:formatCode>General</c:formatCode>
                  <c:ptCount val="33"/>
                  <c:pt idx="0">
                    <c:v>-3.7882000000000708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5.6'!$A$8:$A$40</c:f>
              <c:strCache>
                <c:ptCount val="33"/>
                <c:pt idx="0">
                  <c:v>Shetland Islands</c:v>
                </c:pt>
                <c:pt idx="1">
                  <c:v>Na h-Eileanan Siar</c:v>
                </c:pt>
                <c:pt idx="2">
                  <c:v>East Renfrewshire</c:v>
                </c:pt>
                <c:pt idx="3">
                  <c:v>East Lothian</c:v>
                </c:pt>
                <c:pt idx="4">
                  <c:v>Moray</c:v>
                </c:pt>
                <c:pt idx="5">
                  <c:v>City of Edinburgh</c:v>
                </c:pt>
                <c:pt idx="6">
                  <c:v>West Dunbartonshire</c:v>
                </c:pt>
                <c:pt idx="7">
                  <c:v>Orkney Islands</c:v>
                </c:pt>
                <c:pt idx="8">
                  <c:v>Midlothian</c:v>
                </c:pt>
                <c:pt idx="9">
                  <c:v>Aberdeen City</c:v>
                </c:pt>
                <c:pt idx="10">
                  <c:v>South Lanarkshire</c:v>
                </c:pt>
                <c:pt idx="11">
                  <c:v>Glasgow City</c:v>
                </c:pt>
                <c:pt idx="12">
                  <c:v>Dumfries and Galloway</c:v>
                </c:pt>
                <c:pt idx="13">
                  <c:v>Argyll and Bute</c:v>
                </c:pt>
                <c:pt idx="14">
                  <c:v>Falkirk</c:v>
                </c:pt>
                <c:pt idx="15">
                  <c:v>West Lothian</c:v>
                </c:pt>
                <c:pt idx="16">
                  <c:v>SCOTLAND</c:v>
                </c:pt>
                <c:pt idx="17">
                  <c:v>East Ayrshire</c:v>
                </c:pt>
                <c:pt idx="18">
                  <c:v>Renfrewshire</c:v>
                </c:pt>
                <c:pt idx="19">
                  <c:v>East Dunbartonshire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Scottish Borders</c:v>
                </c:pt>
                <c:pt idx="23">
                  <c:v>North Lanarkshire</c:v>
                </c:pt>
                <c:pt idx="24">
                  <c:v>Angus</c:v>
                </c:pt>
                <c:pt idx="25">
                  <c:v>Fife</c:v>
                </c:pt>
                <c:pt idx="26">
                  <c:v>North Ayrshire</c:v>
                </c:pt>
                <c:pt idx="27">
                  <c:v>Perth and Kinross</c:v>
                </c:pt>
                <c:pt idx="28">
                  <c:v>Highland</c:v>
                </c:pt>
                <c:pt idx="29">
                  <c:v>Clackmannanshire</c:v>
                </c:pt>
                <c:pt idx="30">
                  <c:v>Inverclyde</c:v>
                </c:pt>
                <c:pt idx="31">
                  <c:v>South Ayrshire</c:v>
                </c:pt>
                <c:pt idx="32">
                  <c:v>Dundee City</c:v>
                </c:pt>
              </c:strCache>
            </c:strRef>
          </c:cat>
          <c:val>
            <c:numRef>
              <c:f>'Data 5.6'!$E$8:$E$40</c:f>
              <c:numCache>
                <c:formatCode>0.0</c:formatCode>
                <c:ptCount val="33"/>
                <c:pt idx="0">
                  <c:v>20.570930000000001</c:v>
                </c:pt>
                <c:pt idx="1">
                  <c:v>24.291650000000001</c:v>
                </c:pt>
                <c:pt idx="2">
                  <c:v>17.69143</c:v>
                </c:pt>
                <c:pt idx="3">
                  <c:v>13.21528</c:v>
                </c:pt>
                <c:pt idx="4">
                  <c:v>20.349550000000001</c:v>
                </c:pt>
                <c:pt idx="5">
                  <c:v>14.2721</c:v>
                </c:pt>
                <c:pt idx="6">
                  <c:v>18.284379999999999</c:v>
                </c:pt>
                <c:pt idx="7">
                  <c:v>13.065189999999999</c:v>
                </c:pt>
                <c:pt idx="8">
                  <c:v>12.56672</c:v>
                </c:pt>
                <c:pt idx="9">
                  <c:v>12.27929</c:v>
                </c:pt>
                <c:pt idx="10">
                  <c:v>12.36665</c:v>
                </c:pt>
                <c:pt idx="11">
                  <c:v>20.369769999999999</c:v>
                </c:pt>
                <c:pt idx="12">
                  <c:v>14.97547</c:v>
                </c:pt>
                <c:pt idx="13">
                  <c:v>16.327069999999999</c:v>
                </c:pt>
                <c:pt idx="14">
                  <c:v>16.422689999999999</c:v>
                </c:pt>
                <c:pt idx="15">
                  <c:v>20.300439999999998</c:v>
                </c:pt>
                <c:pt idx="16">
                  <c:v>16.974869999999999</c:v>
                </c:pt>
                <c:pt idx="17">
                  <c:v>15.58426</c:v>
                </c:pt>
                <c:pt idx="18">
                  <c:v>18.653390000000002</c:v>
                </c:pt>
                <c:pt idx="19">
                  <c:v>16.150680000000001</c:v>
                </c:pt>
                <c:pt idx="20">
                  <c:v>13.17727</c:v>
                </c:pt>
                <c:pt idx="21">
                  <c:v>15.22878</c:v>
                </c:pt>
                <c:pt idx="22">
                  <c:v>18.07197</c:v>
                </c:pt>
                <c:pt idx="23">
                  <c:v>16.289909999999999</c:v>
                </c:pt>
                <c:pt idx="24">
                  <c:v>15.51844</c:v>
                </c:pt>
                <c:pt idx="25">
                  <c:v>14.40212</c:v>
                </c:pt>
                <c:pt idx="26">
                  <c:v>17.668510000000001</c:v>
                </c:pt>
                <c:pt idx="27">
                  <c:v>16.242599999999999</c:v>
                </c:pt>
                <c:pt idx="28">
                  <c:v>18.057690000000001</c:v>
                </c:pt>
                <c:pt idx="29">
                  <c:v>16.956980000000001</c:v>
                </c:pt>
                <c:pt idx="30">
                  <c:v>25.138860000000001</c:v>
                </c:pt>
                <c:pt idx="31">
                  <c:v>19.64865</c:v>
                </c:pt>
                <c:pt idx="32">
                  <c:v>15.754390000000001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E-4B5A-836F-F3B01635C0A0}"/>
            </c:ext>
          </c:extLst>
        </c:ser>
        <c:ser>
          <c:idx val="1"/>
          <c:order val="1"/>
          <c:tx>
            <c:strRef>
              <c:f>'Data 5.6'!$F$4</c:f>
              <c:strCache>
                <c:ptCount val="1"/>
                <c:pt idx="0">
                  <c:v>LE change in weeks/year 2012-2014 to 2017-2019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50518B"/>
                </a:solidFill>
              </a:ln>
              <a:effectLst/>
            </c:spPr>
          </c:marker>
          <c:cat>
            <c:strRef>
              <c:f>'Data 5.6'!$A$8:$A$40</c:f>
              <c:strCache>
                <c:ptCount val="33"/>
                <c:pt idx="0">
                  <c:v>Shetland Islands</c:v>
                </c:pt>
                <c:pt idx="1">
                  <c:v>Na h-Eileanan Siar</c:v>
                </c:pt>
                <c:pt idx="2">
                  <c:v>East Renfrewshire</c:v>
                </c:pt>
                <c:pt idx="3">
                  <c:v>East Lothian</c:v>
                </c:pt>
                <c:pt idx="4">
                  <c:v>Moray</c:v>
                </c:pt>
                <c:pt idx="5">
                  <c:v>City of Edinburgh</c:v>
                </c:pt>
                <c:pt idx="6">
                  <c:v>West Dunbartonshire</c:v>
                </c:pt>
                <c:pt idx="7">
                  <c:v>Orkney Islands</c:v>
                </c:pt>
                <c:pt idx="8">
                  <c:v>Midlothian</c:v>
                </c:pt>
                <c:pt idx="9">
                  <c:v>Aberdeen City</c:v>
                </c:pt>
                <c:pt idx="10">
                  <c:v>South Lanarkshire</c:v>
                </c:pt>
                <c:pt idx="11">
                  <c:v>Glasgow City</c:v>
                </c:pt>
                <c:pt idx="12">
                  <c:v>Dumfries and Galloway</c:v>
                </c:pt>
                <c:pt idx="13">
                  <c:v>Argyll and Bute</c:v>
                </c:pt>
                <c:pt idx="14">
                  <c:v>Falkirk</c:v>
                </c:pt>
                <c:pt idx="15">
                  <c:v>West Lothian</c:v>
                </c:pt>
                <c:pt idx="16">
                  <c:v>SCOTLAND</c:v>
                </c:pt>
                <c:pt idx="17">
                  <c:v>East Ayrshire</c:v>
                </c:pt>
                <c:pt idx="18">
                  <c:v>Renfrewshire</c:v>
                </c:pt>
                <c:pt idx="19">
                  <c:v>East Dunbartonshire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Scottish Borders</c:v>
                </c:pt>
                <c:pt idx="23">
                  <c:v>North Lanarkshire</c:v>
                </c:pt>
                <c:pt idx="24">
                  <c:v>Angus</c:v>
                </c:pt>
                <c:pt idx="25">
                  <c:v>Fife</c:v>
                </c:pt>
                <c:pt idx="26">
                  <c:v>North Ayrshire</c:v>
                </c:pt>
                <c:pt idx="27">
                  <c:v>Perth and Kinross</c:v>
                </c:pt>
                <c:pt idx="28">
                  <c:v>Highland</c:v>
                </c:pt>
                <c:pt idx="29">
                  <c:v>Clackmannanshire</c:v>
                </c:pt>
                <c:pt idx="30">
                  <c:v>Inverclyde</c:v>
                </c:pt>
                <c:pt idx="31">
                  <c:v>South Ayrshire</c:v>
                </c:pt>
                <c:pt idx="32">
                  <c:v>Dundee City</c:v>
                </c:pt>
              </c:strCache>
            </c:strRef>
          </c:cat>
          <c:val>
            <c:numRef>
              <c:f>'Data 5.6'!$F$8:$F$40</c:f>
              <c:numCache>
                <c:formatCode>0.0</c:formatCode>
                <c:ptCount val="33"/>
                <c:pt idx="0">
                  <c:v>24.359130000000071</c:v>
                </c:pt>
                <c:pt idx="1">
                  <c:v>10.00767960000001</c:v>
                </c:pt>
                <c:pt idx="2">
                  <c:v>6.9519959999999319</c:v>
                </c:pt>
                <c:pt idx="3">
                  <c:v>6.8675363999999774</c:v>
                </c:pt>
                <c:pt idx="4">
                  <c:v>6.5690568000000384</c:v>
                </c:pt>
                <c:pt idx="5">
                  <c:v>5.9637456000000322</c:v>
                </c:pt>
                <c:pt idx="6">
                  <c:v>4.5050687999999157</c:v>
                </c:pt>
                <c:pt idx="7">
                  <c:v>4.0800564000000197</c:v>
                </c:pt>
                <c:pt idx="8">
                  <c:v>3.8728223999999649</c:v>
                </c:pt>
                <c:pt idx="9">
                  <c:v>3.5345664000000117</c:v>
                </c:pt>
                <c:pt idx="10">
                  <c:v>3.1762655999999265</c:v>
                </c:pt>
                <c:pt idx="11">
                  <c:v>2.6179343999999967</c:v>
                </c:pt>
                <c:pt idx="12">
                  <c:v>2.3923259999998954</c:v>
                </c:pt>
                <c:pt idx="13">
                  <c:v>1.2295188000000759</c:v>
                </c:pt>
                <c:pt idx="14">
                  <c:v>1.1501747999999641</c:v>
                </c:pt>
                <c:pt idx="15">
                  <c:v>0.95713920000011354</c:v>
                </c:pt>
                <c:pt idx="16">
                  <c:v>0.7786151999999732</c:v>
                </c:pt>
                <c:pt idx="17">
                  <c:v>0.62911439999999519</c:v>
                </c:pt>
                <c:pt idx="18">
                  <c:v>0.36717480000008268</c:v>
                </c:pt>
                <c:pt idx="19">
                  <c:v>0.25870319999992381</c:v>
                </c:pt>
                <c:pt idx="20">
                  <c:v>-0.15879239999996003</c:v>
                </c:pt>
                <c:pt idx="21">
                  <c:v>-0.48890519999999926</c:v>
                </c:pt>
                <c:pt idx="22">
                  <c:v>-0.87800400000006784</c:v>
                </c:pt>
                <c:pt idx="23">
                  <c:v>-1.8177083999999883</c:v>
                </c:pt>
                <c:pt idx="24">
                  <c:v>-2.5948619999999427</c:v>
                </c:pt>
                <c:pt idx="25">
                  <c:v>-2.9865707999999493</c:v>
                </c:pt>
                <c:pt idx="26">
                  <c:v>-3.368987999999975</c:v>
                </c:pt>
                <c:pt idx="27">
                  <c:v>-3.56703480000008</c:v>
                </c:pt>
                <c:pt idx="28">
                  <c:v>-4.3094232000001274</c:v>
                </c:pt>
                <c:pt idx="29">
                  <c:v>-5.4343332000000828</c:v>
                </c:pt>
                <c:pt idx="30">
                  <c:v>-6.3360359999999583</c:v>
                </c:pt>
                <c:pt idx="31">
                  <c:v>-9.1292580000001067</c:v>
                </c:pt>
                <c:pt idx="32">
                  <c:v>-13.986050399999948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E-4B5A-836F-F3B01635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3840"/>
        <c:axId val="433892200"/>
      </c:lineChart>
      <c:catAx>
        <c:axId val="4338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3892200"/>
        <c:crosses val="autoZero"/>
        <c:auto val="1"/>
        <c:lblAlgn val="ctr"/>
        <c:lblOffset val="100"/>
        <c:noMultiLvlLbl val="0"/>
      </c:catAx>
      <c:valAx>
        <c:axId val="433892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/>
                  <a:t>Rate of change in weeks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38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400" b="1"/>
              <a:t>Figure 5.6a. Rate of change in life expectancy, by council area,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54431961394697E-2"/>
          <c:y val="0.17333264202139612"/>
          <c:w val="0.90581319947865613"/>
          <c:h val="0.43220952160391718"/>
        </c:manualLayout>
      </c:layout>
      <c:lineChart>
        <c:grouping val="standard"/>
        <c:varyColors val="0"/>
        <c:ser>
          <c:idx val="0"/>
          <c:order val="0"/>
          <c:tx>
            <c:strRef>
              <c:f>'Data 5.6'!$E$4</c:f>
              <c:strCache>
                <c:ptCount val="1"/>
                <c:pt idx="0">
                  <c:v>LE change in weeks/year 2001-2003 to 2012-2014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5.6'!$P$8:$P$40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0.34968559999991022</c:v>
                  </c:pt>
                  <c:pt idx="4">
                    <c:v>-1.8581592000000953</c:v>
                  </c:pt>
                  <c:pt idx="5">
                    <c:v>-4.9686695999999966</c:v>
                  </c:pt>
                  <c:pt idx="6">
                    <c:v>0</c:v>
                  </c:pt>
                  <c:pt idx="7">
                    <c:v>-1.9554287999999325</c:v>
                  </c:pt>
                  <c:pt idx="8">
                    <c:v>-1.7291648000000821</c:v>
                  </c:pt>
                  <c:pt idx="9">
                    <c:v>-7.7496432000000377</c:v>
                  </c:pt>
                  <c:pt idx="10">
                    <c:v>-7.8738376000000327</c:v>
                  </c:pt>
                  <c:pt idx="11">
                    <c:v>-4.6590272000000112</c:v>
                  </c:pt>
                  <c:pt idx="12">
                    <c:v>0.13344000000009792</c:v>
                  </c:pt>
                  <c:pt idx="13">
                    <c:v>-2.3923487999999695</c:v>
                  </c:pt>
                  <c:pt idx="14">
                    <c:v>-7.2937659999999784</c:v>
                  </c:pt>
                  <c:pt idx="15">
                    <c:v>-5.4166163999999917</c:v>
                  </c:pt>
                  <c:pt idx="16">
                    <c:v>-12.723259200000079</c:v>
                  </c:pt>
                  <c:pt idx="17">
                    <c:v>-10.58624120000005</c:v>
                  </c:pt>
                  <c:pt idx="18">
                    <c:v>-9.1267316000000189</c:v>
                  </c:pt>
                  <c:pt idx="19">
                    <c:v>-7.6938015999999569</c:v>
                  </c:pt>
                  <c:pt idx="20">
                    <c:v>-10.282203600000043</c:v>
                  </c:pt>
                  <c:pt idx="21">
                    <c:v>-13.517780799999988</c:v>
                  </c:pt>
                  <c:pt idx="22">
                    <c:v>-11.935204399999989</c:v>
                  </c:pt>
                  <c:pt idx="23">
                    <c:v>-12.264072400000046</c:v>
                  </c:pt>
                  <c:pt idx="24">
                    <c:v>-8.9317267999999768</c:v>
                  </c:pt>
                  <c:pt idx="25">
                    <c:v>-11.083321200000036</c:v>
                  </c:pt>
                  <c:pt idx="26">
                    <c:v>-15.591112800000049</c:v>
                  </c:pt>
                  <c:pt idx="27">
                    <c:v>-17.131561599999877</c:v>
                  </c:pt>
                  <c:pt idx="28">
                    <c:v>-16.299424800000061</c:v>
                  </c:pt>
                  <c:pt idx="29">
                    <c:v>-14.338759599999957</c:v>
                  </c:pt>
                  <c:pt idx="30">
                    <c:v>-23.148269599999935</c:v>
                  </c:pt>
                  <c:pt idx="31">
                    <c:v>-21.523995600000028</c:v>
                  </c:pt>
                  <c:pt idx="32">
                    <c:v>-31.528244399999913</c:v>
                  </c:pt>
                </c:numCache>
              </c:numRef>
            </c:plus>
            <c:minus>
              <c:numRef>
                <c:f>'Data 5.6'!$Q$8:$Q$40</c:f>
                <c:numCache>
                  <c:formatCode>General</c:formatCode>
                  <c:ptCount val="33"/>
                  <c:pt idx="0">
                    <c:v>-5.8905088000000658</c:v>
                  </c:pt>
                  <c:pt idx="1">
                    <c:v>-1.8340655999999704</c:v>
                  </c:pt>
                  <c:pt idx="2">
                    <c:v>-0.79931960000000579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-0.46249000000003626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5.6'!$A$8:$A$40</c:f>
              <c:strCache>
                <c:ptCount val="33"/>
                <c:pt idx="0">
                  <c:v>Shetland Islands</c:v>
                </c:pt>
                <c:pt idx="1">
                  <c:v>Na h-Eileanan Siar</c:v>
                </c:pt>
                <c:pt idx="2">
                  <c:v>East Renfrewshire</c:v>
                </c:pt>
                <c:pt idx="3">
                  <c:v>East Lothian</c:v>
                </c:pt>
                <c:pt idx="4">
                  <c:v>Moray</c:v>
                </c:pt>
                <c:pt idx="5">
                  <c:v>City of Edinburgh</c:v>
                </c:pt>
                <c:pt idx="6">
                  <c:v>West Dunbartonshire</c:v>
                </c:pt>
                <c:pt idx="7">
                  <c:v>Orkney Islands</c:v>
                </c:pt>
                <c:pt idx="8">
                  <c:v>Midlothian</c:v>
                </c:pt>
                <c:pt idx="9">
                  <c:v>Aberdeen City</c:v>
                </c:pt>
                <c:pt idx="10">
                  <c:v>South Lanarkshire</c:v>
                </c:pt>
                <c:pt idx="11">
                  <c:v>Glasgow City</c:v>
                </c:pt>
                <c:pt idx="12">
                  <c:v>Dumfries and Galloway</c:v>
                </c:pt>
                <c:pt idx="13">
                  <c:v>Argyll and Bute</c:v>
                </c:pt>
                <c:pt idx="14">
                  <c:v>Falkirk</c:v>
                </c:pt>
                <c:pt idx="15">
                  <c:v>West Lothian</c:v>
                </c:pt>
                <c:pt idx="16">
                  <c:v>SCOTLAND</c:v>
                </c:pt>
                <c:pt idx="17">
                  <c:v>East Ayrshire</c:v>
                </c:pt>
                <c:pt idx="18">
                  <c:v>Renfrewshire</c:v>
                </c:pt>
                <c:pt idx="19">
                  <c:v>East Dunbartonshire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Scottish Borders</c:v>
                </c:pt>
                <c:pt idx="23">
                  <c:v>North Lanarkshire</c:v>
                </c:pt>
                <c:pt idx="24">
                  <c:v>Angus</c:v>
                </c:pt>
                <c:pt idx="25">
                  <c:v>Fife</c:v>
                </c:pt>
                <c:pt idx="26">
                  <c:v>North Ayrshire</c:v>
                </c:pt>
                <c:pt idx="27">
                  <c:v>Perth and Kinross</c:v>
                </c:pt>
                <c:pt idx="28">
                  <c:v>Highland</c:v>
                </c:pt>
                <c:pt idx="29">
                  <c:v>Clackmannanshire</c:v>
                </c:pt>
                <c:pt idx="30">
                  <c:v>Inverclyde</c:v>
                </c:pt>
                <c:pt idx="31">
                  <c:v>South Ayrshire</c:v>
                </c:pt>
                <c:pt idx="32">
                  <c:v>Dundee City</c:v>
                </c:pt>
              </c:strCache>
            </c:strRef>
          </c:cat>
          <c:val>
            <c:numRef>
              <c:f>'Data 5.6'!$L$8:$L$40</c:f>
              <c:numCache>
                <c:formatCode>0.0</c:formatCode>
                <c:ptCount val="33"/>
                <c:pt idx="0">
                  <c:v>7.4859499999999999</c:v>
                </c:pt>
                <c:pt idx="1">
                  <c:v>11.27847</c:v>
                </c:pt>
                <c:pt idx="2">
                  <c:v>7.8094000000000001</c:v>
                </c:pt>
                <c:pt idx="3">
                  <c:v>7.9505299999999997</c:v>
                </c:pt>
                <c:pt idx="4">
                  <c:v>9.2483199999999997</c:v>
                </c:pt>
                <c:pt idx="5">
                  <c:v>12.318009999999999</c:v>
                </c:pt>
                <c:pt idx="6">
                  <c:v>5.6971100000000003</c:v>
                </c:pt>
                <c:pt idx="7">
                  <c:v>8.1205599999999993</c:v>
                </c:pt>
                <c:pt idx="8">
                  <c:v>7.6082400000000003</c:v>
                </c:pt>
                <c:pt idx="9">
                  <c:v>13.371790000000001</c:v>
                </c:pt>
                <c:pt idx="10">
                  <c:v>13.161799999999999</c:v>
                </c:pt>
                <c:pt idx="11">
                  <c:v>9.5623799999999992</c:v>
                </c:pt>
                <c:pt idx="12">
                  <c:v>4.7660499999999999</c:v>
                </c:pt>
                <c:pt idx="13">
                  <c:v>6.6078099999999997</c:v>
                </c:pt>
                <c:pt idx="14">
                  <c:v>10.61786</c:v>
                </c:pt>
                <c:pt idx="15">
                  <c:v>7.9769199999999998</c:v>
                </c:pt>
                <c:pt idx="16">
                  <c:v>14.71072</c:v>
                </c:pt>
                <c:pt idx="17">
                  <c:v>12.13209</c:v>
                </c:pt>
                <c:pt idx="18">
                  <c:v>10.50909</c:v>
                </c:pt>
                <c:pt idx="19">
                  <c:v>8.3584099999999992</c:v>
                </c:pt>
                <c:pt idx="20">
                  <c:v>10.792299999999999</c:v>
                </c:pt>
                <c:pt idx="21">
                  <c:v>13.84904</c:v>
                </c:pt>
                <c:pt idx="22">
                  <c:v>10.562760000000001</c:v>
                </c:pt>
                <c:pt idx="23">
                  <c:v>10.87649</c:v>
                </c:pt>
                <c:pt idx="24">
                  <c:v>7.30131</c:v>
                </c:pt>
                <c:pt idx="25">
                  <c:v>9.4475800000000003</c:v>
                </c:pt>
                <c:pt idx="26">
                  <c:v>11.17426</c:v>
                </c:pt>
                <c:pt idx="27">
                  <c:v>12.484819999999999</c:v>
                </c:pt>
                <c:pt idx="28">
                  <c:v>11.02858</c:v>
                </c:pt>
                <c:pt idx="29">
                  <c:v>8.7242300000000004</c:v>
                </c:pt>
                <c:pt idx="30">
                  <c:v>15.51882</c:v>
                </c:pt>
                <c:pt idx="31">
                  <c:v>11.88067</c:v>
                </c:pt>
                <c:pt idx="32">
                  <c:v>14.18521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C-4D42-8850-476D801EE60E}"/>
            </c:ext>
          </c:extLst>
        </c:ser>
        <c:ser>
          <c:idx val="1"/>
          <c:order val="1"/>
          <c:tx>
            <c:strRef>
              <c:f>'Data 5.6'!$F$4</c:f>
              <c:strCache>
                <c:ptCount val="1"/>
                <c:pt idx="0">
                  <c:v>LE change in weeks/year 2012-2014 to 2017-2019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50518B"/>
                </a:solidFill>
              </a:ln>
              <a:effectLst/>
            </c:spPr>
          </c:marker>
          <c:cat>
            <c:strRef>
              <c:f>'Data 5.6'!$A$8:$A$40</c:f>
              <c:strCache>
                <c:ptCount val="33"/>
                <c:pt idx="0">
                  <c:v>Shetland Islands</c:v>
                </c:pt>
                <c:pt idx="1">
                  <c:v>Na h-Eileanan Siar</c:v>
                </c:pt>
                <c:pt idx="2">
                  <c:v>East Renfrewshire</c:v>
                </c:pt>
                <c:pt idx="3">
                  <c:v>East Lothian</c:v>
                </c:pt>
                <c:pt idx="4">
                  <c:v>Moray</c:v>
                </c:pt>
                <c:pt idx="5">
                  <c:v>City of Edinburgh</c:v>
                </c:pt>
                <c:pt idx="6">
                  <c:v>West Dunbartonshire</c:v>
                </c:pt>
                <c:pt idx="7">
                  <c:v>Orkney Islands</c:v>
                </c:pt>
                <c:pt idx="8">
                  <c:v>Midlothian</c:v>
                </c:pt>
                <c:pt idx="9">
                  <c:v>Aberdeen City</c:v>
                </c:pt>
                <c:pt idx="10">
                  <c:v>South Lanarkshire</c:v>
                </c:pt>
                <c:pt idx="11">
                  <c:v>Glasgow City</c:v>
                </c:pt>
                <c:pt idx="12">
                  <c:v>Dumfries and Galloway</c:v>
                </c:pt>
                <c:pt idx="13">
                  <c:v>Argyll and Bute</c:v>
                </c:pt>
                <c:pt idx="14">
                  <c:v>Falkirk</c:v>
                </c:pt>
                <c:pt idx="15">
                  <c:v>West Lothian</c:v>
                </c:pt>
                <c:pt idx="16">
                  <c:v>SCOTLAND</c:v>
                </c:pt>
                <c:pt idx="17">
                  <c:v>East Ayrshire</c:v>
                </c:pt>
                <c:pt idx="18">
                  <c:v>Renfrewshire</c:v>
                </c:pt>
                <c:pt idx="19">
                  <c:v>East Dunbartonshire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Scottish Borders</c:v>
                </c:pt>
                <c:pt idx="23">
                  <c:v>North Lanarkshire</c:v>
                </c:pt>
                <c:pt idx="24">
                  <c:v>Angus</c:v>
                </c:pt>
                <c:pt idx="25">
                  <c:v>Fife</c:v>
                </c:pt>
                <c:pt idx="26">
                  <c:v>North Ayrshire</c:v>
                </c:pt>
                <c:pt idx="27">
                  <c:v>Perth and Kinross</c:v>
                </c:pt>
                <c:pt idx="28">
                  <c:v>Highland</c:v>
                </c:pt>
                <c:pt idx="29">
                  <c:v>Clackmannanshire</c:v>
                </c:pt>
                <c:pt idx="30">
                  <c:v>Inverclyde</c:v>
                </c:pt>
                <c:pt idx="31">
                  <c:v>South Ayrshire</c:v>
                </c:pt>
                <c:pt idx="32">
                  <c:v>Dundee City</c:v>
                </c:pt>
              </c:strCache>
            </c:strRef>
          </c:cat>
          <c:val>
            <c:numRef>
              <c:f>'Data 5.6'!$M$8:$M$40</c:f>
              <c:numCache>
                <c:formatCode>0.0</c:formatCode>
                <c:ptCount val="33"/>
                <c:pt idx="0">
                  <c:v>13.376458800000066</c:v>
                </c:pt>
                <c:pt idx="1">
                  <c:v>13.112535599999971</c:v>
                </c:pt>
                <c:pt idx="2">
                  <c:v>8.6087196000000059</c:v>
                </c:pt>
                <c:pt idx="3">
                  <c:v>7.6002155999999097</c:v>
                </c:pt>
                <c:pt idx="4">
                  <c:v>6.6901607999999051</c:v>
                </c:pt>
                <c:pt idx="5">
                  <c:v>6.6493404000000034</c:v>
                </c:pt>
                <c:pt idx="6">
                  <c:v>6.1596000000000366</c:v>
                </c:pt>
                <c:pt idx="7">
                  <c:v>5.4651312000000667</c:v>
                </c:pt>
                <c:pt idx="8">
                  <c:v>5.1790751999999181</c:v>
                </c:pt>
                <c:pt idx="9">
                  <c:v>4.9221467999999637</c:v>
                </c:pt>
                <c:pt idx="10">
                  <c:v>4.5879623999999675</c:v>
                </c:pt>
                <c:pt idx="11">
                  <c:v>4.2033527999999887</c:v>
                </c:pt>
                <c:pt idx="12">
                  <c:v>4.1994900000000976</c:v>
                </c:pt>
                <c:pt idx="13">
                  <c:v>3.51546120000003</c:v>
                </c:pt>
                <c:pt idx="14">
                  <c:v>2.624094000000023</c:v>
                </c:pt>
                <c:pt idx="15">
                  <c:v>1.8603036000000079</c:v>
                </c:pt>
                <c:pt idx="16">
                  <c:v>1.2874607999999224</c:v>
                </c:pt>
                <c:pt idx="17">
                  <c:v>0.84584879999995</c:v>
                </c:pt>
                <c:pt idx="18">
                  <c:v>0.68235839999998238</c:v>
                </c:pt>
                <c:pt idx="19">
                  <c:v>-3.539159999995832E-2</c:v>
                </c:pt>
                <c:pt idx="20">
                  <c:v>-0.1899036000000433</c:v>
                </c:pt>
                <c:pt idx="21">
                  <c:v>-0.36874079999998632</c:v>
                </c:pt>
                <c:pt idx="22">
                  <c:v>-2.0724443999999882</c:v>
                </c:pt>
                <c:pt idx="23">
                  <c:v>-2.0875824000000458</c:v>
                </c:pt>
                <c:pt idx="24">
                  <c:v>-2.3304167999999765</c:v>
                </c:pt>
                <c:pt idx="25">
                  <c:v>-2.3357412000000344</c:v>
                </c:pt>
                <c:pt idx="26">
                  <c:v>-5.1168528000000482</c:v>
                </c:pt>
                <c:pt idx="27">
                  <c:v>-5.3467415999998753</c:v>
                </c:pt>
                <c:pt idx="28">
                  <c:v>-5.9708448000000605</c:v>
                </c:pt>
                <c:pt idx="29">
                  <c:v>-6.3145295999999567</c:v>
                </c:pt>
                <c:pt idx="30">
                  <c:v>-8.3294495999999345</c:v>
                </c:pt>
                <c:pt idx="31">
                  <c:v>-10.343325600000027</c:v>
                </c:pt>
                <c:pt idx="32">
                  <c:v>-18.043034399999915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C-4D42-8850-476D801EE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3840"/>
        <c:axId val="433892200"/>
      </c:lineChart>
      <c:catAx>
        <c:axId val="4338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3892200"/>
        <c:crosses val="autoZero"/>
        <c:auto val="1"/>
        <c:lblAlgn val="ctr"/>
        <c:lblOffset val="100"/>
        <c:noMultiLvlLbl val="0"/>
      </c:catAx>
      <c:valAx>
        <c:axId val="433892200"/>
        <c:scaling>
          <c:orientation val="minMax"/>
          <c:max val="30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/>
                  <a:t>Rate of change in weeks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38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/>
              <a:t>Figure 5.7: Life expectancy  at birth by SIMD deciles</a:t>
            </a:r>
            <a:r>
              <a:rPr lang="en-US" b="1" baseline="30000"/>
              <a:t>1</a:t>
            </a:r>
            <a:r>
              <a:rPr lang="en-US" b="1"/>
              <a:t>, 2017-2019, males and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13004750913034E-2"/>
          <c:y val="0.15105753324952029"/>
          <c:w val="0.90756770239222828"/>
          <c:h val="0.52717561040164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5.7'!$C$3</c:f>
              <c:strCache>
                <c:ptCount val="1"/>
                <c:pt idx="0">
                  <c:v>Life expectancy at birth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2B2D6"/>
              </a:solidFill>
              <a:ln>
                <a:solidFill>
                  <a:srgbClr val="5051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54-4516-8A1F-E23924EE7FE4}"/>
              </c:ext>
            </c:extLst>
          </c:dPt>
          <c:dPt>
            <c:idx val="10"/>
            <c:invertIfNegative val="0"/>
            <c:bubble3D val="0"/>
            <c:spPr>
              <a:solidFill>
                <a:srgbClr val="B2B2D6"/>
              </a:solidFill>
              <a:ln>
                <a:solidFill>
                  <a:srgbClr val="6466A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354-4516-8A1F-E23924EE7FE4}"/>
              </c:ext>
            </c:extLst>
          </c:dPt>
          <c:dPt>
            <c:idx val="12"/>
            <c:invertIfNegative val="0"/>
            <c:bubble3D val="0"/>
            <c:spPr>
              <a:solidFill>
                <a:srgbClr val="6466AE"/>
              </a:solidFill>
              <a:ln>
                <a:solidFill>
                  <a:srgbClr val="5051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54-4516-8A1F-E23924EE7FE4}"/>
              </c:ext>
            </c:extLst>
          </c:dPt>
          <c:dPt>
            <c:idx val="21"/>
            <c:invertIfNegative val="0"/>
            <c:bubble3D val="0"/>
            <c:spPr>
              <a:solidFill>
                <a:srgbClr val="6466AE"/>
              </a:solidFill>
              <a:ln>
                <a:solidFill>
                  <a:srgbClr val="50518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354-4516-8A1F-E23924EE7FE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5.7'!$B$6:$B$28</c:f>
              <c:strCache>
                <c:ptCount val="22"/>
                <c:pt idx="1">
                  <c:v>Decile 1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</c:v>
                </c:pt>
                <c:pt idx="12">
                  <c:v>Decile 1</c:v>
                </c:pt>
                <c:pt idx="13">
                  <c:v>Decile 2</c:v>
                </c:pt>
                <c:pt idx="14">
                  <c:v>Decile 3</c:v>
                </c:pt>
                <c:pt idx="15">
                  <c:v>Decile 4</c:v>
                </c:pt>
                <c:pt idx="16">
                  <c:v>Decile 5</c:v>
                </c:pt>
                <c:pt idx="17">
                  <c:v>Decile 6</c:v>
                </c:pt>
                <c:pt idx="18">
                  <c:v>Decile 7</c:v>
                </c:pt>
                <c:pt idx="19">
                  <c:v>Decile 8</c:v>
                </c:pt>
                <c:pt idx="20">
                  <c:v>Decile 9</c:v>
                </c:pt>
                <c:pt idx="21">
                  <c:v>Decile 10</c:v>
                </c:pt>
              </c:strCache>
            </c:strRef>
          </c:cat>
          <c:val>
            <c:numRef>
              <c:f>'Data 5.7'!$C$6:$C$28</c:f>
              <c:numCache>
                <c:formatCode>0.00</c:formatCode>
                <c:ptCount val="23"/>
                <c:pt idx="1">
                  <c:v>69.52413</c:v>
                </c:pt>
                <c:pt idx="2">
                  <c:v>72.017430000000004</c:v>
                </c:pt>
                <c:pt idx="3">
                  <c:v>73.971400000000003</c:v>
                </c:pt>
                <c:pt idx="4">
                  <c:v>76.041290000000004</c:v>
                </c:pt>
                <c:pt idx="5">
                  <c:v>77.531220000000005</c:v>
                </c:pt>
                <c:pt idx="6">
                  <c:v>78.538179999999997</c:v>
                </c:pt>
                <c:pt idx="7">
                  <c:v>80.046480000000003</c:v>
                </c:pt>
                <c:pt idx="8">
                  <c:v>80.469250000000002</c:v>
                </c:pt>
                <c:pt idx="9">
                  <c:v>81.714699999999993</c:v>
                </c:pt>
                <c:pt idx="10">
                  <c:v>82.832179999999994</c:v>
                </c:pt>
                <c:pt idx="12">
                  <c:v>75.603380000000001</c:v>
                </c:pt>
                <c:pt idx="13">
                  <c:v>77.252350000000007</c:v>
                </c:pt>
                <c:pt idx="14">
                  <c:v>79.086619999999996</c:v>
                </c:pt>
                <c:pt idx="15">
                  <c:v>80.324380000000005</c:v>
                </c:pt>
                <c:pt idx="16">
                  <c:v>81.131299999999996</c:v>
                </c:pt>
                <c:pt idx="17">
                  <c:v>82.030730000000005</c:v>
                </c:pt>
                <c:pt idx="18">
                  <c:v>82.756410000000002</c:v>
                </c:pt>
                <c:pt idx="19">
                  <c:v>83.483549999999994</c:v>
                </c:pt>
                <c:pt idx="20">
                  <c:v>84.678479999999993</c:v>
                </c:pt>
                <c:pt idx="21">
                  <c:v>85.622969999999995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4-4516-8A1F-E23924EE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-27"/>
        <c:axId val="557305616"/>
        <c:axId val="557307584"/>
      </c:barChart>
      <c:catAx>
        <c:axId val="55730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7307584"/>
        <c:crosses val="autoZero"/>
        <c:auto val="1"/>
        <c:lblAlgn val="ctr"/>
        <c:lblOffset val="100"/>
        <c:noMultiLvlLbl val="0"/>
      </c:catAx>
      <c:valAx>
        <c:axId val="557307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/>
                  <a:t>Life expectancy at birth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730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0.02224</cdr:x>
      <cdr:y>0.25433</cdr:y>
    </cdr:from>
    <cdr:to>
      <cdr:x>0.11453</cdr:x>
      <cdr:y>0.30811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206471" y="1537467"/>
          <a:ext cx="856792" cy="32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  <a:endParaRPr lang="en-GB" sz="1200" b="1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0.03305</cdr:x>
      <cdr:y>0.6535</cdr:y>
    </cdr:from>
    <cdr:to>
      <cdr:x>0.12183</cdr:x>
      <cdr:y>0.70728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06809" y="3950562"/>
          <a:ext cx="824207" cy="32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  <a:endParaRPr lang="en-GB" sz="1200" b="1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0.0021</cdr:x>
      <cdr:y>0.95588</cdr:y>
    </cdr:from>
    <cdr:to>
      <cdr:x>0.90997</cdr:x>
      <cdr:y>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9496" y="5778500"/>
          <a:ext cx="84283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Source: Healthy Life expectancy in Scottish areas 2017-2019</a:t>
          </a:r>
          <a:r>
            <a:rPr lang="en-GB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(NRS)</a:t>
          </a:r>
        </a:p>
      </cdr:txBody>
    </cdr:sp>
  </cdr:relSizeAnchor>
  <cdr:relSizeAnchor xmlns:cdr="http://schemas.openxmlformats.org/drawingml/2006/chartDrawing">
    <cdr:from>
      <cdr:x>0.75296</cdr:x>
      <cdr:y>0.19501</cdr:y>
    </cdr:from>
    <cdr:to>
      <cdr:x>0.82019</cdr:x>
      <cdr:y>0.25278</cdr:y>
    </cdr:to>
    <cdr:sp macro="" textlink="'Data 5.4'!$D$8">
      <cdr:nvSpPr>
        <cdr:cNvPr id="19" name="TextBox 18"/>
        <cdr:cNvSpPr txBox="1"/>
      </cdr:nvSpPr>
      <cdr:spPr>
        <a:xfrm xmlns:a="http://schemas.openxmlformats.org/drawingml/2006/main">
          <a:off x="7013745" y="1188229"/>
          <a:ext cx="626240" cy="352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DDFA2E-ECAC-4629-B6F8-1B1508B200DF}" type="TxLink">
            <a:rPr lang="en-US" sz="1200" b="0" i="0" u="none" strike="noStrike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pPr/>
            <a:t> </a:t>
          </a:fld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0.75431</cdr:x>
      <cdr:y>0.25165</cdr:y>
    </cdr:from>
    <cdr:to>
      <cdr:x>0.82154</cdr:x>
      <cdr:y>0.30941</cdr:y>
    </cdr:to>
    <cdr:sp macro="" textlink="'Data 5.4'!$D$7">
      <cdr:nvSpPr>
        <cdr:cNvPr id="20" name="TextBox 1"/>
        <cdr:cNvSpPr txBox="1"/>
      </cdr:nvSpPr>
      <cdr:spPr>
        <a:xfrm xmlns:a="http://schemas.openxmlformats.org/drawingml/2006/main">
          <a:off x="7026333" y="1533329"/>
          <a:ext cx="626240" cy="35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D0AB1E3-C583-41FC-888E-4DBED208C302}" type="TxLink">
            <a:rPr lang="en-US" sz="1200" b="0" i="0" u="none" strike="noStrike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pPr/>
            <a:t> </a:t>
          </a:fld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0.75599</cdr:x>
      <cdr:y>0.4391</cdr:y>
    </cdr:from>
    <cdr:to>
      <cdr:x>0.82322</cdr:x>
      <cdr:y>0.49686</cdr:y>
    </cdr:to>
    <cdr:sp macro="" textlink="'Data 5.4'!$D$4">
      <cdr:nvSpPr>
        <cdr:cNvPr id="24" name="TextBox 1"/>
        <cdr:cNvSpPr txBox="1"/>
      </cdr:nvSpPr>
      <cdr:spPr>
        <a:xfrm xmlns:a="http://schemas.openxmlformats.org/drawingml/2006/main">
          <a:off x="7041982" y="2675541"/>
          <a:ext cx="626240" cy="35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39BFF8D-4C2E-4341-82D1-62977D8DA6C2}" type="TxLink">
            <a:rPr lang="en-US" sz="1200" b="0" i="0" u="none" strike="noStrike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pPr/>
            <a:t> </a:t>
          </a:fld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0.75331</cdr:x>
      <cdr:y>0.37799</cdr:y>
    </cdr:from>
    <cdr:to>
      <cdr:x>0.82054</cdr:x>
      <cdr:y>0.43575</cdr:y>
    </cdr:to>
    <cdr:sp macro="" textlink="'Data 5.4'!$D$5">
      <cdr:nvSpPr>
        <cdr:cNvPr id="25" name="TextBox 1"/>
        <cdr:cNvSpPr txBox="1"/>
      </cdr:nvSpPr>
      <cdr:spPr>
        <a:xfrm xmlns:a="http://schemas.openxmlformats.org/drawingml/2006/main">
          <a:off x="7016995" y="2303145"/>
          <a:ext cx="626240" cy="35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7D54AD9-C5E7-4EEA-8FAA-2A85D697DB30}" type="TxLink">
            <a:rPr lang="en-US" sz="1200" b="0" i="0" u="none" strike="noStrike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pPr/>
            <a:t> </a:t>
          </a:fld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0.75515</cdr:x>
      <cdr:y>0.31712</cdr:y>
    </cdr:from>
    <cdr:to>
      <cdr:x>0.82238</cdr:x>
      <cdr:y>0.37488</cdr:y>
    </cdr:to>
    <cdr:sp macro="" textlink="'Data 5.4'!$D$6">
      <cdr:nvSpPr>
        <cdr:cNvPr id="26" name="TextBox 1"/>
        <cdr:cNvSpPr txBox="1"/>
      </cdr:nvSpPr>
      <cdr:spPr>
        <a:xfrm xmlns:a="http://schemas.openxmlformats.org/drawingml/2006/main">
          <a:off x="7034157" y="1932250"/>
          <a:ext cx="626240" cy="35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346A59C-20C6-4CD6-960E-53ACC4260126}" type="TxLink">
            <a:rPr lang="en-US" sz="1200" b="0" i="0" u="none" strike="noStrike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pPr/>
            <a:t> </a:t>
          </a:fld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0.12835</cdr:x>
      <cdr:y>0.15134</cdr:y>
    </cdr:from>
    <cdr:to>
      <cdr:x>0.30286</cdr:x>
      <cdr:y>0.18953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92770" y="918176"/>
          <a:ext cx="1621825" cy="231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0.08873</cdr:x>
      <cdr:y>0.27113</cdr:y>
    </cdr:from>
    <cdr:to>
      <cdr:x>1</cdr:x>
      <cdr:y>0.27563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23700" y="1639052"/>
          <a:ext cx="8460000" cy="2721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6466AE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0.08873</cdr:x>
      <cdr:y>0.43067</cdr:y>
    </cdr:from>
    <cdr:to>
      <cdr:x>1</cdr:x>
      <cdr:y>0.43517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823700" y="2603501"/>
          <a:ext cx="8460000" cy="2721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B2B2D6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0.38998</cdr:x>
      <cdr:y>0.72125</cdr:y>
    </cdr:from>
    <cdr:to>
      <cdr:x>0.42076</cdr:x>
      <cdr:y>0.88813</cdr:y>
    </cdr:to>
    <cdr:sp macro="" textlink="">
      <cdr:nvSpPr>
        <cdr:cNvPr id="6" name="TextBox 5"/>
        <cdr:cNvSpPr txBox="1"/>
      </cdr:nvSpPr>
      <cdr:spPr>
        <a:xfrm xmlns:a="http://schemas.openxmlformats.org/drawingml/2006/main" rot="1890979">
          <a:off x="3621669" y="4362398"/>
          <a:ext cx="285850" cy="10093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>
              <a:latin typeface="Segoe UI Semibold" panose="020B0702040204020203" pitchFamily="34" charset="0"/>
              <a:cs typeface="Segoe UI Semibold" panose="020B0702040204020203" pitchFamily="34" charset="0"/>
            </a:rPr>
            <a:t>SCOTLAND</a:t>
          </a:r>
        </a:p>
      </cdr:txBody>
    </cdr:sp>
  </cdr:relSizeAnchor>
  <cdr:relSizeAnchor xmlns:cdr="http://schemas.openxmlformats.org/drawingml/2006/chartDrawing">
    <cdr:from>
      <cdr:x>0.08513</cdr:x>
      <cdr:y>0.2252</cdr:y>
    </cdr:from>
    <cdr:to>
      <cdr:x>0.31282</cdr:x>
      <cdr:y>0.26457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5" y="1362074"/>
          <a:ext cx="21145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6466AE"/>
              </a:solidFill>
              <a:latin typeface="Segoe UI" panose="020B0502040204020203" pitchFamily="34" charset="0"/>
              <a:cs typeface="Segoe UI" panose="020B0502040204020203" pitchFamily="34" charset="0"/>
            </a:rPr>
            <a:t>Scotland</a:t>
          </a:r>
          <a:r>
            <a:rPr lang="en-GB" sz="1100" b="1" baseline="0">
              <a:solidFill>
                <a:srgbClr val="6466AE"/>
              </a:solidFill>
              <a:latin typeface="Segoe UI" panose="020B0502040204020203" pitchFamily="34" charset="0"/>
              <a:cs typeface="Segoe UI" panose="020B0502040204020203" pitchFamily="34" charset="0"/>
            </a:rPr>
            <a:t> average (females)</a:t>
          </a:r>
          <a:endParaRPr lang="en-GB" sz="1100" b="1">
            <a:solidFill>
              <a:srgbClr val="6466AE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0.65983</cdr:x>
      <cdr:y>0.42887</cdr:y>
    </cdr:from>
    <cdr:to>
      <cdr:x>0.88752</cdr:x>
      <cdr:y>0.46824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127750" y="2593975"/>
          <a:ext cx="21145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B2B2D6"/>
              </a:solidFill>
              <a:latin typeface="Segoe UI" panose="020B0502040204020203" pitchFamily="34" charset="0"/>
              <a:cs typeface="Segoe UI" panose="020B0502040204020203" pitchFamily="34" charset="0"/>
            </a:rPr>
            <a:t>Scotland</a:t>
          </a:r>
          <a:r>
            <a:rPr lang="en-GB" sz="1100" b="1" baseline="0">
              <a:solidFill>
                <a:srgbClr val="B2B2D6"/>
              </a:solidFill>
              <a:latin typeface="Segoe UI" panose="020B0502040204020203" pitchFamily="34" charset="0"/>
              <a:cs typeface="Segoe UI" panose="020B0502040204020203" pitchFamily="34" charset="0"/>
            </a:rPr>
            <a:t> average (males)</a:t>
          </a:r>
          <a:endParaRPr lang="en-GB" sz="1100" b="1">
            <a:solidFill>
              <a:srgbClr val="B2B2D6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0.02826</cdr:x>
      <cdr:y>0.13232</cdr:y>
    </cdr:from>
    <cdr:to>
      <cdr:x>0.20719</cdr:x>
      <cdr:y>0.19869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394" y="799880"/>
          <a:ext cx="1661132" cy="401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0.05317</cdr:x>
      <cdr:y>0.14963</cdr:y>
    </cdr:from>
    <cdr:to>
      <cdr:x>0.2321</cdr:x>
      <cdr:y>0.216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650" y="904559"/>
          <a:ext cx="1661132" cy="401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0.18572</cdr:x>
      <cdr:y>0.79161</cdr:y>
    </cdr:from>
    <cdr:to>
      <cdr:x>0.88018</cdr:x>
      <cdr:y>0.93966</cdr:y>
    </cdr:to>
    <cdr:grpSp>
      <cdr:nvGrpSpPr>
        <cdr:cNvPr id="4" name="Group 3"/>
        <cdr:cNvGrpSpPr/>
      </cdr:nvGrpSpPr>
      <cdr:grpSpPr>
        <a:xfrm xmlns:a="http://schemas.openxmlformats.org/drawingml/2006/main">
          <a:off x="1729672" y="4811292"/>
          <a:ext cx="6467737" cy="899827"/>
          <a:chOff x="1698731" y="4810834"/>
          <a:chExt cx="6447178" cy="894992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1698731" y="4810834"/>
            <a:ext cx="2575577" cy="89499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>
                <a:latin typeface="Segoe UI" panose="020B0502040204020203" pitchFamily="34" charset="0"/>
                <a:cs typeface="Segoe UI" panose="020B0502040204020203" pitchFamily="34" charset="0"/>
              </a:rPr>
              <a:t>Male life expectancy in decile</a:t>
            </a:r>
            <a:r>
              <a:rPr lang="en-GB" sz="1100" baseline="0">
                <a:latin typeface="Segoe UI" panose="020B0502040204020203" pitchFamily="34" charset="0"/>
                <a:cs typeface="Segoe UI" panose="020B0502040204020203" pitchFamily="34" charset="0"/>
              </a:rPr>
              <a:t> 10 (least deprived) was 13.3 years higher than in decile 1 (most deprived)</a:t>
            </a:r>
            <a:endParaRPr lang="en-GB" sz="1100"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5570239" y="4810834"/>
            <a:ext cx="2575670" cy="89499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>
                <a:latin typeface="Segoe UI" panose="020B0502040204020203" pitchFamily="34" charset="0"/>
                <a:cs typeface="Segoe UI" panose="020B0502040204020203" pitchFamily="34" charset="0"/>
              </a:rPr>
              <a:t>Female life expectancy in decile</a:t>
            </a:r>
            <a:r>
              <a:rPr lang="en-GB" sz="1100" baseline="0">
                <a:latin typeface="Segoe UI" panose="020B0502040204020203" pitchFamily="34" charset="0"/>
                <a:cs typeface="Segoe UI" panose="020B0502040204020203" pitchFamily="34" charset="0"/>
              </a:rPr>
              <a:t> 10 (least deprived) was 10.0 years higher than in decile 1 (most deprived)</a:t>
            </a:r>
            <a:endParaRPr lang="en-GB" sz="1100"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0.28181</cdr:x>
      <cdr:y>0.09664</cdr:y>
    </cdr:from>
    <cdr:to>
      <cdr:x>0.41997</cdr:x>
      <cdr:y>0.14076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616200" y="584200"/>
          <a:ext cx="1282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0.70451</cdr:x>
      <cdr:y>0.10084</cdr:y>
    </cdr:from>
    <cdr:to>
      <cdr:x>0.84268</cdr:x>
      <cdr:y>0.14496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40500" y="609600"/>
          <a:ext cx="1282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0.90256</cdr:y>
    </cdr:from>
    <cdr:to>
      <cdr:x>0.99246</cdr:x>
      <cdr:y>0.98718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74" y="5496393"/>
          <a:ext cx="9103195" cy="515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l"/>
          <a:r>
            <a:rPr lang="en-GB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Figures to 2017-2019 are three year life expectancies from the National Life tables for Scotland (NRS). Figures from 2020</a:t>
          </a:r>
          <a:r>
            <a:rPr lang="en-GB" sz="8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GB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onward are projected single year life expectancies from the 2018-based population projections (ONS).</a:t>
          </a:r>
        </a:p>
      </cdr:txBody>
    </cdr:sp>
  </cdr:relSizeAnchor>
  <cdr:relSizeAnchor xmlns:cdr="http://schemas.openxmlformats.org/drawingml/2006/chartDrawing">
    <cdr:from>
      <cdr:x>0.65222</cdr:x>
      <cdr:y>0.37903</cdr:y>
    </cdr:from>
    <cdr:to>
      <cdr:x>0.96937</cdr:x>
      <cdr:y>0.37903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6053667" y="2290510"/>
          <a:ext cx="2943621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0.58971</cdr:x>
      <cdr:y>0.33495</cdr:y>
    </cdr:from>
    <cdr:to>
      <cdr:x>0.91299</cdr:x>
      <cdr:y>0.38233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73461" y="2024131"/>
          <a:ext cx="3000550" cy="286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2018-based projections</a:t>
          </a:r>
        </a:p>
      </cdr:txBody>
    </cdr:sp>
  </cdr:relSizeAnchor>
  <cdr:relSizeAnchor xmlns:cdr="http://schemas.openxmlformats.org/drawingml/2006/chartDrawing">
    <cdr:from>
      <cdr:x>0.26467</cdr:x>
      <cdr:y>0.11292</cdr:y>
    </cdr:from>
    <cdr:to>
      <cdr:x>0.42799</cdr:x>
      <cdr:y>0.16976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457952" y="683000"/>
          <a:ext cx="1516733" cy="343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0.32564</cdr:x>
      <cdr:y>0.21248</cdr:y>
    </cdr:from>
    <cdr:to>
      <cdr:x>0.48896</cdr:x>
      <cdr:y>0.26867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022457" y="1284038"/>
          <a:ext cx="1515868" cy="339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0.38339</cdr:x>
      <cdr:y>0.33923</cdr:y>
    </cdr:from>
    <cdr:to>
      <cdr:x>0.47486</cdr:x>
      <cdr:y>0.40453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9308" y="2050701"/>
          <a:ext cx="849180" cy="394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B2B2D6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0.51074</cdr:x>
      <cdr:y>0.37679</cdr:y>
    </cdr:from>
    <cdr:to>
      <cdr:x>0.60832</cdr:x>
      <cdr:y>0.4421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41540" y="2277756"/>
          <a:ext cx="905904" cy="39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6466AE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0.00418</cdr:x>
      <cdr:y>0.9294</cdr:y>
    </cdr:from>
    <cdr:to>
      <cdr:x>0.92887</cdr:x>
      <cdr:y>0.98974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901" y="5652541"/>
          <a:ext cx="8605528" cy="36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Source: National life tables for Scotland </a:t>
          </a:r>
          <a:r>
            <a:rPr lang="en-GB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(NRS)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0.12923</cdr:x>
      <cdr:y>0</cdr:y>
    </cdr:from>
    <cdr:to>
      <cdr:x>0.93856</cdr:x>
      <cdr:y>0.18555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00112" y="0"/>
          <a:ext cx="7516146" cy="1122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Figure 5.3a: Life expectancy at birth in Scotland and the UK compared with countries in the EU, 1981-1983 to 2017-2019, males</a:t>
          </a:r>
        </a:p>
      </cdr:txBody>
    </cdr:sp>
  </cdr:relSizeAnchor>
  <cdr:relSizeAnchor xmlns:cdr="http://schemas.openxmlformats.org/drawingml/2006/chartDrawing">
    <cdr:from>
      <cdr:x>0</cdr:x>
      <cdr:y>0.94246</cdr:y>
    </cdr:from>
    <cdr:to>
      <cdr:x>0.90407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733267"/>
          <a:ext cx="8427560" cy="350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Source: National life tables for Scotland (NRS), National life tables for the UK (ONS),</a:t>
          </a:r>
          <a:r>
            <a:rPr lang="en-GB" sz="8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Eurostat (tps00025)</a:t>
          </a:r>
        </a:p>
      </cdr:txBody>
    </cdr:sp>
  </cdr:relSizeAnchor>
  <cdr:relSizeAnchor xmlns:cdr="http://schemas.openxmlformats.org/drawingml/2006/chartDrawing">
    <cdr:from>
      <cdr:x>0.13265</cdr:x>
      <cdr:y>0.08714</cdr:y>
    </cdr:from>
    <cdr:to>
      <cdr:x>0.4588</cdr:x>
      <cdr:y>0.17533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31900" y="527050"/>
          <a:ext cx="30289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0.75341</cdr:x>
      <cdr:y>0.48956</cdr:y>
    </cdr:from>
    <cdr:to>
      <cdr:x>0.9673</cdr:x>
      <cdr:y>0.68163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23100" y="2978150"/>
          <a:ext cx="19939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Solid grey lines = EU14 (western Europe)</a:t>
          </a:r>
        </a:p>
        <a:p xmlns:a="http://schemas.openxmlformats.org/drawingml/2006/main">
          <a:endParaRPr lang="en-GB" sz="12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12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Dotted grey lines = other EU countries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0.94047</cdr:y>
    </cdr:from>
    <cdr:to>
      <cdr:x>0.90407</cdr:x>
      <cdr:y>0.99801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34571"/>
          <a:ext cx="8427786" cy="350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Source: National life tables for Scotland (NRS), National life tables for the UK (ONS),</a:t>
          </a:r>
          <a:r>
            <a:rPr lang="en-GB" sz="80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Eurostat (tps00025)</a:t>
          </a:r>
        </a:p>
        <a:p xmlns:a="http://schemas.openxmlformats.org/drawingml/2006/main">
          <a:r>
            <a:rPr lang="en-GB" sz="8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© Crown copyright 2020</a:t>
          </a:r>
        </a:p>
      </cdr:txBody>
    </cdr:sp>
  </cdr:relSizeAnchor>
  <cdr:relSizeAnchor xmlns:cdr="http://schemas.openxmlformats.org/drawingml/2006/chartDrawing">
    <cdr:from>
      <cdr:x>0.14568</cdr:x>
      <cdr:y>0.00366</cdr:y>
    </cdr:from>
    <cdr:to>
      <cdr:x>0.95502</cdr:x>
      <cdr:y>0.10411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52610" y="22129"/>
          <a:ext cx="7514564" cy="607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Figure 5.3b: Life expectancy at birth in Scotland and the UK compared with countries in the EU, 1981-1983 to 2017-2019, females</a:t>
          </a:r>
        </a:p>
      </cdr:txBody>
    </cdr:sp>
  </cdr:relSizeAnchor>
  <cdr:relSizeAnchor xmlns:cdr="http://schemas.openxmlformats.org/drawingml/2006/chartDrawing">
    <cdr:from>
      <cdr:x>0.14462</cdr:x>
      <cdr:y>0.09134</cdr:y>
    </cdr:from>
    <cdr:to>
      <cdr:x>0.47077</cdr:x>
      <cdr:y>0.17953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3025" y="552450"/>
          <a:ext cx="30289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0.72855</cdr:x>
      <cdr:y>0.46352</cdr:y>
    </cdr:from>
    <cdr:to>
      <cdr:x>0.94244</cdr:x>
      <cdr:y>0.65559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765925" y="2803525"/>
          <a:ext cx="1986370" cy="1161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Solid grey lines = EU14 (western Europe)</a:t>
          </a:r>
        </a:p>
        <a:p xmlns:a="http://schemas.openxmlformats.org/drawingml/2006/main">
          <a:endParaRPr lang="en-GB" sz="12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12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Dotted grey lines = other EU countries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sqref="A1:K1"/>
    </sheetView>
  </sheetViews>
  <sheetFormatPr defaultColWidth="9.140625" defaultRowHeight="15" x14ac:dyDescent="0.25"/>
  <cols>
    <col min="1" max="1" width="13.5703125" style="67" customWidth="1"/>
    <col min="2" max="2" width="9.85546875" style="67" customWidth="1"/>
    <col min="3" max="16384" width="9.140625" style="67"/>
  </cols>
  <sheetData>
    <row r="1" spans="1:15" ht="18" customHeight="1" x14ac:dyDescent="0.25">
      <c r="A1" s="115" t="s">
        <v>176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</row>
    <row r="2" spans="1:15" ht="15" customHeight="1" x14ac:dyDescent="0.25">
      <c r="A2" s="68"/>
      <c r="B2" s="68"/>
    </row>
    <row r="3" spans="1:15" ht="12.75" customHeight="1" x14ac:dyDescent="0.25">
      <c r="A3" s="118" t="s">
        <v>177</v>
      </c>
      <c r="B3" s="118"/>
      <c r="C3" s="118"/>
    </row>
    <row r="4" spans="1:15" ht="12.75" customHeight="1" x14ac:dyDescent="0.25">
      <c r="A4" s="69"/>
      <c r="B4" s="69"/>
    </row>
    <row r="5" spans="1:15" ht="12.75" customHeight="1" x14ac:dyDescent="0.25">
      <c r="A5" s="19" t="s">
        <v>179</v>
      </c>
      <c r="B5" s="117" t="s">
        <v>199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/>
      <c r="N5"/>
      <c r="O5"/>
    </row>
    <row r="6" spans="1:15" ht="12.75" customHeight="1" x14ac:dyDescent="0.25">
      <c r="A6" s="19" t="s">
        <v>180</v>
      </c>
      <c r="B6" s="113" t="s">
        <v>188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/>
      <c r="N6"/>
      <c r="O6"/>
    </row>
    <row r="7" spans="1:15" ht="12.75" customHeight="1" x14ac:dyDescent="0.25">
      <c r="A7" s="19" t="s">
        <v>185</v>
      </c>
      <c r="B7" s="113" t="s">
        <v>189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/>
      <c r="N7"/>
      <c r="O7"/>
    </row>
    <row r="8" spans="1:15" ht="12.75" customHeight="1" x14ac:dyDescent="0.25">
      <c r="A8" s="19" t="s">
        <v>186</v>
      </c>
      <c r="B8" s="113" t="s">
        <v>191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/>
      <c r="N8"/>
      <c r="O8"/>
    </row>
    <row r="9" spans="1:15" ht="12.75" customHeight="1" x14ac:dyDescent="0.25">
      <c r="A9" s="19" t="s">
        <v>181</v>
      </c>
      <c r="B9" s="113" t="s">
        <v>193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/>
      <c r="N9"/>
      <c r="O9"/>
    </row>
    <row r="10" spans="1:15" ht="12.75" customHeight="1" x14ac:dyDescent="0.25">
      <c r="A10" s="19" t="s">
        <v>182</v>
      </c>
      <c r="B10" s="114" t="s">
        <v>194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/>
      <c r="N10"/>
      <c r="O10"/>
    </row>
    <row r="11" spans="1:15" ht="12.75" customHeight="1" x14ac:dyDescent="0.25">
      <c r="A11" s="19" t="s">
        <v>183</v>
      </c>
      <c r="B11" s="113" t="s">
        <v>195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/>
      <c r="N11"/>
      <c r="O11"/>
    </row>
    <row r="12" spans="1:15" ht="12.75" customHeight="1" x14ac:dyDescent="0.25">
      <c r="A12" s="19" t="s">
        <v>184</v>
      </c>
      <c r="B12" s="113" t="s">
        <v>178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/>
      <c r="N12"/>
      <c r="O12"/>
    </row>
    <row r="13" spans="1:15" ht="12.75" customHeight="1" x14ac:dyDescent="0.25"/>
    <row r="14" spans="1:15" ht="12.75" customHeight="1" x14ac:dyDescent="0.25">
      <c r="A14" s="112" t="s">
        <v>126</v>
      </c>
      <c r="B14" s="112"/>
    </row>
  </sheetData>
  <mergeCells count="11">
    <mergeCell ref="A1:K1"/>
    <mergeCell ref="B5:L5"/>
    <mergeCell ref="B6:L6"/>
    <mergeCell ref="B7:L7"/>
    <mergeCell ref="B8:L8"/>
    <mergeCell ref="A3:C3"/>
    <mergeCell ref="A14:B14"/>
    <mergeCell ref="B9:L9"/>
    <mergeCell ref="B10:L10"/>
    <mergeCell ref="B11:L11"/>
    <mergeCell ref="B12:L12"/>
  </mergeCells>
  <hyperlinks>
    <hyperlink ref="B5:L5" location="'Fig 5.1 data'!A1" display="Life expectancy at birth, Scotland, 1980-1982 to 2043 (projected)"/>
    <hyperlink ref="B6:L6" location="'Fig 5.2 data'!A1" display="'Fig 5.2 data'!A1"/>
    <hyperlink ref="B7:L7" location="'Fig 5.3a data'!A1" display="Life expectancy at birth in Scotland and the UK compared with countries in the EU, 1980-1982 to 2017-2019, males"/>
    <hyperlink ref="B8:L8" location="'Fig 5.3b data'!A1" display="Life expectancy at birth in Scotland and the UK compared with countries in the EU, 1980-1982 to 2017-2019, females"/>
    <hyperlink ref="B9:L9" location="'Fig 5.4 data'!A1" display="'Fig 5.4 data'!A1"/>
    <hyperlink ref="B10:L10" location="'Fig 5.5 data'!A1" display="Figure 5.5: Life expectancy at birth in Council areas with 95% confidence intervals"/>
    <hyperlink ref="B11:L11" location="'Fig 5.6 data'!A1" display="Rate of change in life expectancy, by council area, males and females"/>
    <hyperlink ref="B12:L12" location="'Fig 5.7 data'!A1" display="Healthy life expectancy by SIMD deciles 2016-2018, males and fema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I1"/>
    </sheetView>
  </sheetViews>
  <sheetFormatPr defaultColWidth="9.140625" defaultRowHeight="12.75" x14ac:dyDescent="0.2"/>
  <cols>
    <col min="1" max="1" width="14.28515625" style="53" customWidth="1"/>
    <col min="2" max="2" width="9.140625" style="19"/>
    <col min="3" max="3" width="10.28515625" style="19" customWidth="1"/>
    <col min="4" max="7" width="9.140625" style="47"/>
    <col min="8" max="10" width="9.140625" style="63"/>
    <col min="11" max="11" width="9.140625" style="17"/>
    <col min="12" max="16384" width="9.140625" style="19"/>
  </cols>
  <sheetData>
    <row r="1" spans="1:12" ht="18" customHeight="1" x14ac:dyDescent="0.25">
      <c r="A1" s="119" t="s">
        <v>213</v>
      </c>
      <c r="B1" s="119"/>
      <c r="C1" s="119"/>
      <c r="D1" s="119"/>
      <c r="E1" s="119"/>
      <c r="F1" s="119"/>
      <c r="G1" s="119"/>
      <c r="H1" s="119"/>
      <c r="I1" s="119"/>
      <c r="K1" s="121" t="s">
        <v>122</v>
      </c>
      <c r="L1" s="121"/>
    </row>
    <row r="2" spans="1:12" ht="15" customHeight="1" x14ac:dyDescent="0.2"/>
    <row r="3" spans="1:12" ht="22.5" customHeight="1" x14ac:dyDescent="0.2">
      <c r="A3" s="72" t="s">
        <v>73</v>
      </c>
      <c r="B3" s="72" t="s">
        <v>35</v>
      </c>
      <c r="C3" s="72" t="s">
        <v>36</v>
      </c>
    </row>
    <row r="4" spans="1:12" x14ac:dyDescent="0.2">
      <c r="A4" s="53" t="s">
        <v>38</v>
      </c>
      <c r="B4" s="54">
        <v>69.34</v>
      </c>
      <c r="C4" s="54">
        <v>75.47</v>
      </c>
      <c r="D4" s="48">
        <f t="shared" ref="D4:D38" si="0">B4</f>
        <v>69.34</v>
      </c>
      <c r="E4" s="48"/>
      <c r="F4" s="98"/>
    </row>
    <row r="5" spans="1:12" x14ac:dyDescent="0.2">
      <c r="A5" s="53" t="s">
        <v>39</v>
      </c>
      <c r="B5" s="54">
        <v>69.599999999999994</v>
      </c>
      <c r="C5" s="54">
        <v>75.62</v>
      </c>
      <c r="D5" s="48">
        <f t="shared" si="0"/>
        <v>69.599999999999994</v>
      </c>
      <c r="E5" s="48">
        <f t="shared" ref="E5:E38" si="1">C5</f>
        <v>75.62</v>
      </c>
    </row>
    <row r="6" spans="1:12" x14ac:dyDescent="0.2">
      <c r="A6" s="53" t="s">
        <v>40</v>
      </c>
      <c r="B6" s="54">
        <v>69.87</v>
      </c>
      <c r="C6" s="54">
        <v>75.819999999999993</v>
      </c>
      <c r="D6" s="48">
        <f t="shared" si="0"/>
        <v>69.87</v>
      </c>
      <c r="E6" s="48">
        <f t="shared" si="1"/>
        <v>75.819999999999993</v>
      </c>
    </row>
    <row r="7" spans="1:12" x14ac:dyDescent="0.2">
      <c r="A7" s="53" t="s">
        <v>41</v>
      </c>
      <c r="B7" s="54">
        <v>70.010000000000005</v>
      </c>
      <c r="C7" s="54">
        <v>76</v>
      </c>
      <c r="D7" s="48">
        <f t="shared" si="0"/>
        <v>70.010000000000005</v>
      </c>
      <c r="E7" s="48">
        <f t="shared" si="1"/>
        <v>76</v>
      </c>
    </row>
    <row r="8" spans="1:12" x14ac:dyDescent="0.2">
      <c r="A8" s="53" t="s">
        <v>42</v>
      </c>
      <c r="B8" s="54">
        <v>70.209999999999994</v>
      </c>
      <c r="C8" s="54">
        <v>76.209999999999994</v>
      </c>
      <c r="D8" s="48">
        <f t="shared" si="0"/>
        <v>70.209999999999994</v>
      </c>
      <c r="E8" s="48">
        <f t="shared" si="1"/>
        <v>76.209999999999994</v>
      </c>
    </row>
    <row r="9" spans="1:12" x14ac:dyDescent="0.2">
      <c r="A9" s="53" t="s">
        <v>43</v>
      </c>
      <c r="B9" s="54">
        <v>70.349999999999994</v>
      </c>
      <c r="C9" s="54">
        <v>76.5</v>
      </c>
      <c r="D9" s="48">
        <f t="shared" si="0"/>
        <v>70.349999999999994</v>
      </c>
      <c r="E9" s="48">
        <f t="shared" si="1"/>
        <v>76.5</v>
      </c>
    </row>
    <row r="10" spans="1:12" x14ac:dyDescent="0.2">
      <c r="A10" s="53" t="s">
        <v>44</v>
      </c>
      <c r="B10" s="54">
        <v>70.55</v>
      </c>
      <c r="C10" s="54">
        <v>76.47</v>
      </c>
      <c r="D10" s="48">
        <f t="shared" si="0"/>
        <v>70.55</v>
      </c>
      <c r="E10" s="48">
        <f t="shared" si="1"/>
        <v>76.47</v>
      </c>
    </row>
    <row r="11" spans="1:12" x14ac:dyDescent="0.2">
      <c r="A11" s="53" t="s">
        <v>45</v>
      </c>
      <c r="B11" s="54">
        <v>70.760000000000005</v>
      </c>
      <c r="C11" s="54">
        <v>76.599999999999994</v>
      </c>
      <c r="D11" s="48">
        <f t="shared" si="0"/>
        <v>70.760000000000005</v>
      </c>
      <c r="E11" s="48">
        <f t="shared" si="1"/>
        <v>76.599999999999994</v>
      </c>
    </row>
    <row r="12" spans="1:12" x14ac:dyDescent="0.2">
      <c r="A12" s="53" t="s">
        <v>46</v>
      </c>
      <c r="B12" s="54">
        <v>71.06</v>
      </c>
      <c r="C12" s="54">
        <v>76.739999999999995</v>
      </c>
      <c r="D12" s="48">
        <f t="shared" si="0"/>
        <v>71.06</v>
      </c>
      <c r="E12" s="48">
        <f t="shared" si="1"/>
        <v>76.739999999999995</v>
      </c>
    </row>
    <row r="13" spans="1:12" x14ac:dyDescent="0.2">
      <c r="A13" s="53" t="s">
        <v>47</v>
      </c>
      <c r="B13" s="54">
        <v>71.38</v>
      </c>
      <c r="C13" s="54">
        <v>77.11</v>
      </c>
      <c r="D13" s="48">
        <f t="shared" si="0"/>
        <v>71.38</v>
      </c>
      <c r="E13" s="48">
        <f t="shared" si="1"/>
        <v>77.11</v>
      </c>
    </row>
    <row r="14" spans="1:12" x14ac:dyDescent="0.2">
      <c r="A14" s="53" t="s">
        <v>48</v>
      </c>
      <c r="B14" s="54">
        <v>71.47</v>
      </c>
      <c r="C14" s="54">
        <v>77.12</v>
      </c>
      <c r="D14" s="48">
        <f t="shared" si="0"/>
        <v>71.47</v>
      </c>
      <c r="E14" s="48">
        <f t="shared" si="1"/>
        <v>77.12</v>
      </c>
    </row>
    <row r="15" spans="1:12" x14ac:dyDescent="0.2">
      <c r="A15" s="53" t="s">
        <v>49</v>
      </c>
      <c r="B15" s="54">
        <v>71.7</v>
      </c>
      <c r="C15" s="54">
        <v>77.31</v>
      </c>
      <c r="D15" s="48">
        <f t="shared" si="0"/>
        <v>71.7</v>
      </c>
      <c r="E15" s="48">
        <f t="shared" si="1"/>
        <v>77.31</v>
      </c>
    </row>
    <row r="16" spans="1:12" x14ac:dyDescent="0.2">
      <c r="A16" s="53" t="s">
        <v>50</v>
      </c>
      <c r="B16" s="54">
        <v>71.88</v>
      </c>
      <c r="C16" s="54">
        <v>77.44</v>
      </c>
      <c r="D16" s="48">
        <f t="shared" si="0"/>
        <v>71.88</v>
      </c>
      <c r="E16" s="48">
        <f t="shared" si="1"/>
        <v>77.44</v>
      </c>
    </row>
    <row r="17" spans="1:5" x14ac:dyDescent="0.2">
      <c r="A17" s="53" t="s">
        <v>51</v>
      </c>
      <c r="B17" s="54">
        <v>72.08</v>
      </c>
      <c r="C17" s="54">
        <v>77.73</v>
      </c>
      <c r="D17" s="48">
        <f t="shared" si="0"/>
        <v>72.08</v>
      </c>
      <c r="E17" s="48">
        <f t="shared" si="1"/>
        <v>77.73</v>
      </c>
    </row>
    <row r="18" spans="1:5" x14ac:dyDescent="0.2">
      <c r="A18" s="53" t="s">
        <v>52</v>
      </c>
      <c r="B18" s="54">
        <v>72.23</v>
      </c>
      <c r="C18" s="54">
        <v>77.849999999999994</v>
      </c>
      <c r="D18" s="48">
        <f t="shared" si="0"/>
        <v>72.23</v>
      </c>
      <c r="E18" s="48">
        <f t="shared" si="1"/>
        <v>77.849999999999994</v>
      </c>
    </row>
    <row r="19" spans="1:5" x14ac:dyDescent="0.2">
      <c r="A19" s="53" t="s">
        <v>53</v>
      </c>
      <c r="B19" s="54">
        <v>72.400000000000006</v>
      </c>
      <c r="C19" s="54">
        <v>78.040000000000006</v>
      </c>
      <c r="D19" s="48">
        <f t="shared" si="0"/>
        <v>72.400000000000006</v>
      </c>
      <c r="E19" s="48">
        <f t="shared" si="1"/>
        <v>78.040000000000006</v>
      </c>
    </row>
    <row r="20" spans="1:5" x14ac:dyDescent="0.2">
      <c r="A20" s="53" t="s">
        <v>54</v>
      </c>
      <c r="B20" s="54">
        <v>72.64</v>
      </c>
      <c r="C20" s="54">
        <v>78.180000000000007</v>
      </c>
      <c r="D20" s="48">
        <f t="shared" si="0"/>
        <v>72.64</v>
      </c>
      <c r="E20" s="48">
        <f t="shared" si="1"/>
        <v>78.180000000000007</v>
      </c>
    </row>
    <row r="21" spans="1:5" x14ac:dyDescent="0.2">
      <c r="A21" s="53" t="s">
        <v>55</v>
      </c>
      <c r="B21" s="54">
        <v>72.84</v>
      </c>
      <c r="C21" s="54">
        <v>78.349999999999994</v>
      </c>
      <c r="D21" s="48">
        <f t="shared" si="0"/>
        <v>72.84</v>
      </c>
      <c r="E21" s="48">
        <f t="shared" si="1"/>
        <v>78.349999999999994</v>
      </c>
    </row>
    <row r="22" spans="1:5" x14ac:dyDescent="0.2">
      <c r="A22" s="53" t="s">
        <v>56</v>
      </c>
      <c r="B22" s="54">
        <v>73.099999999999994</v>
      </c>
      <c r="C22" s="54">
        <v>78.56</v>
      </c>
      <c r="D22" s="48">
        <f t="shared" si="0"/>
        <v>73.099999999999994</v>
      </c>
      <c r="E22" s="48">
        <f t="shared" si="1"/>
        <v>78.56</v>
      </c>
    </row>
    <row r="23" spans="1:5" x14ac:dyDescent="0.2">
      <c r="A23" s="53" t="s">
        <v>57</v>
      </c>
      <c r="B23" s="54">
        <v>73.31</v>
      </c>
      <c r="C23" s="54">
        <v>78.78</v>
      </c>
      <c r="D23" s="48">
        <f t="shared" si="0"/>
        <v>73.31</v>
      </c>
      <c r="E23" s="48">
        <f t="shared" si="1"/>
        <v>78.78</v>
      </c>
    </row>
    <row r="24" spans="1:5" x14ac:dyDescent="0.2">
      <c r="A24" s="53" t="s">
        <v>58</v>
      </c>
      <c r="B24" s="54">
        <v>73.5</v>
      </c>
      <c r="C24" s="54">
        <v>78.86</v>
      </c>
      <c r="D24" s="48">
        <f t="shared" si="0"/>
        <v>73.5</v>
      </c>
      <c r="E24" s="48">
        <f t="shared" si="1"/>
        <v>78.86</v>
      </c>
    </row>
    <row r="25" spans="1:5" x14ac:dyDescent="0.2">
      <c r="A25" s="53" t="s">
        <v>59</v>
      </c>
      <c r="B25" s="54">
        <v>73.78</v>
      </c>
      <c r="C25" s="54">
        <v>79.05</v>
      </c>
      <c r="D25" s="48">
        <f t="shared" si="0"/>
        <v>73.78</v>
      </c>
      <c r="E25" s="48">
        <f t="shared" si="1"/>
        <v>79.05</v>
      </c>
    </row>
    <row r="26" spans="1:5" x14ac:dyDescent="0.2">
      <c r="A26" s="53" t="s">
        <v>60</v>
      </c>
      <c r="B26" s="54">
        <v>74.22</v>
      </c>
      <c r="C26" s="54">
        <v>79.239999999999995</v>
      </c>
      <c r="D26" s="48">
        <f t="shared" si="0"/>
        <v>74.22</v>
      </c>
      <c r="E26" s="48">
        <f t="shared" si="1"/>
        <v>79.239999999999995</v>
      </c>
    </row>
    <row r="27" spans="1:5" x14ac:dyDescent="0.2">
      <c r="A27" s="53" t="s">
        <v>61</v>
      </c>
      <c r="B27" s="54">
        <v>74.59</v>
      </c>
      <c r="C27" s="54">
        <v>79.540000000000006</v>
      </c>
      <c r="D27" s="48">
        <f t="shared" si="0"/>
        <v>74.59</v>
      </c>
      <c r="E27" s="48">
        <f t="shared" si="1"/>
        <v>79.540000000000006</v>
      </c>
    </row>
    <row r="28" spans="1:5" x14ac:dyDescent="0.2">
      <c r="A28" s="53" t="s">
        <v>62</v>
      </c>
      <c r="B28" s="54">
        <v>74.790000000000006</v>
      </c>
      <c r="C28" s="54">
        <v>79.680000000000007</v>
      </c>
      <c r="D28" s="48">
        <f t="shared" si="0"/>
        <v>74.790000000000006</v>
      </c>
      <c r="E28" s="48">
        <f t="shared" si="1"/>
        <v>79.680000000000007</v>
      </c>
    </row>
    <row r="29" spans="1:5" x14ac:dyDescent="0.2">
      <c r="A29" s="53" t="s">
        <v>63</v>
      </c>
      <c r="B29" s="54">
        <v>74.989999999999995</v>
      </c>
      <c r="C29" s="54">
        <v>79.83</v>
      </c>
      <c r="D29" s="48">
        <f t="shared" si="0"/>
        <v>74.989999999999995</v>
      </c>
      <c r="E29" s="48">
        <f t="shared" si="1"/>
        <v>79.83</v>
      </c>
    </row>
    <row r="30" spans="1:5" x14ac:dyDescent="0.2">
      <c r="A30" s="53" t="s">
        <v>64</v>
      </c>
      <c r="B30" s="54">
        <v>75.349999999999994</v>
      </c>
      <c r="C30" s="54">
        <v>80.06</v>
      </c>
      <c r="D30" s="48">
        <f t="shared" si="0"/>
        <v>75.349999999999994</v>
      </c>
      <c r="E30" s="48">
        <f t="shared" si="1"/>
        <v>80.06</v>
      </c>
    </row>
    <row r="31" spans="1:5" x14ac:dyDescent="0.2">
      <c r="A31" s="53" t="s">
        <v>65</v>
      </c>
      <c r="B31" s="54">
        <v>75.8</v>
      </c>
      <c r="C31" s="54">
        <v>80.319999999999993</v>
      </c>
      <c r="D31" s="48">
        <f t="shared" si="0"/>
        <v>75.8</v>
      </c>
      <c r="E31" s="48">
        <f t="shared" si="1"/>
        <v>80.319999999999993</v>
      </c>
    </row>
    <row r="32" spans="1:5" x14ac:dyDescent="0.2">
      <c r="A32" s="53" t="s">
        <v>66</v>
      </c>
      <c r="B32" s="54">
        <v>76.209999999999994</v>
      </c>
      <c r="C32" s="54">
        <v>80.62</v>
      </c>
      <c r="D32" s="48">
        <f t="shared" si="0"/>
        <v>76.209999999999994</v>
      </c>
      <c r="E32" s="48">
        <f t="shared" si="1"/>
        <v>80.62</v>
      </c>
    </row>
    <row r="33" spans="1:11" x14ac:dyDescent="0.2">
      <c r="A33" s="53" t="s">
        <v>67</v>
      </c>
      <c r="B33" s="51">
        <v>76.510000000000005</v>
      </c>
      <c r="C33" s="51">
        <v>80.75</v>
      </c>
      <c r="D33" s="48">
        <f t="shared" si="0"/>
        <v>76.510000000000005</v>
      </c>
      <c r="E33" s="48">
        <f>C33</f>
        <v>80.75</v>
      </c>
      <c r="F33" s="63"/>
      <c r="G33" s="63"/>
      <c r="H33" s="17"/>
      <c r="I33" s="77"/>
      <c r="J33" s="19"/>
      <c r="K33" s="19"/>
    </row>
    <row r="34" spans="1:11" x14ac:dyDescent="0.2">
      <c r="A34" s="53" t="s">
        <v>68</v>
      </c>
      <c r="B34" s="51">
        <v>76.77</v>
      </c>
      <c r="C34" s="51">
        <v>80.89</v>
      </c>
      <c r="D34" s="48">
        <f t="shared" si="0"/>
        <v>76.77</v>
      </c>
      <c r="E34" s="48">
        <f t="shared" si="1"/>
        <v>80.89</v>
      </c>
      <c r="F34" s="63"/>
      <c r="G34" s="63"/>
      <c r="H34" s="17"/>
      <c r="I34" s="77"/>
      <c r="J34" s="19"/>
      <c r="K34" s="19"/>
    </row>
    <row r="35" spans="1:11" x14ac:dyDescent="0.2">
      <c r="A35" s="53" t="s">
        <v>69</v>
      </c>
      <c r="B35" s="51">
        <v>77.05</v>
      </c>
      <c r="C35" s="51">
        <v>81.06</v>
      </c>
      <c r="D35" s="48">
        <f t="shared" si="0"/>
        <v>77.05</v>
      </c>
      <c r="E35" s="48">
        <f t="shared" si="1"/>
        <v>81.06</v>
      </c>
      <c r="F35" s="63"/>
      <c r="G35" s="63"/>
      <c r="H35" s="17"/>
      <c r="I35" s="77"/>
      <c r="J35" s="19"/>
      <c r="K35" s="19"/>
    </row>
    <row r="36" spans="1:11" x14ac:dyDescent="0.2">
      <c r="A36" s="53" t="s">
        <v>70</v>
      </c>
      <c r="B36" s="51">
        <v>77.099999999999994</v>
      </c>
      <c r="C36" s="51">
        <v>81.13</v>
      </c>
      <c r="D36" s="48">
        <f t="shared" si="0"/>
        <v>77.099999999999994</v>
      </c>
      <c r="E36" s="48">
        <f t="shared" si="1"/>
        <v>81.13</v>
      </c>
      <c r="F36" s="63"/>
      <c r="G36" s="63"/>
      <c r="H36" s="17"/>
      <c r="I36" s="77"/>
      <c r="J36" s="19"/>
      <c r="K36" s="19"/>
    </row>
    <row r="37" spans="1:11" x14ac:dyDescent="0.2">
      <c r="A37" s="53" t="s">
        <v>71</v>
      </c>
      <c r="B37" s="51">
        <v>77.08</v>
      </c>
      <c r="C37" s="51">
        <v>81.150000000000006</v>
      </c>
      <c r="D37" s="48">
        <f t="shared" si="0"/>
        <v>77.08</v>
      </c>
      <c r="E37" s="48">
        <f t="shared" si="1"/>
        <v>81.150000000000006</v>
      </c>
      <c r="F37" s="63"/>
      <c r="G37" s="63"/>
      <c r="H37" s="17"/>
      <c r="I37" s="77"/>
      <c r="J37" s="19"/>
      <c r="K37" s="19"/>
    </row>
    <row r="38" spans="1:11" x14ac:dyDescent="0.2">
      <c r="A38" s="53" t="s">
        <v>72</v>
      </c>
      <c r="B38" s="51">
        <v>77.02</v>
      </c>
      <c r="C38" s="51">
        <v>81.09</v>
      </c>
      <c r="D38" s="48">
        <f t="shared" si="0"/>
        <v>77.02</v>
      </c>
      <c r="E38" s="48">
        <f t="shared" si="1"/>
        <v>81.09</v>
      </c>
      <c r="F38" s="63"/>
      <c r="G38" s="63"/>
      <c r="H38" s="17"/>
      <c r="I38" s="77"/>
      <c r="J38" s="19"/>
      <c r="K38" s="19"/>
    </row>
    <row r="39" spans="1:11" x14ac:dyDescent="0.2">
      <c r="A39" s="53" t="s">
        <v>125</v>
      </c>
      <c r="B39" s="51">
        <v>77.05</v>
      </c>
      <c r="C39" s="51">
        <v>81.08</v>
      </c>
      <c r="D39" s="48">
        <f t="shared" ref="D39" si="2">B39</f>
        <v>77.05</v>
      </c>
      <c r="E39" s="48">
        <f t="shared" ref="E39" si="3">C39</f>
        <v>81.08</v>
      </c>
      <c r="F39" s="63"/>
      <c r="G39" s="63"/>
      <c r="H39" s="17"/>
      <c r="I39" s="77"/>
      <c r="J39" s="19"/>
      <c r="K39" s="19"/>
    </row>
    <row r="40" spans="1:11" x14ac:dyDescent="0.2">
      <c r="A40" s="53" t="s">
        <v>132</v>
      </c>
      <c r="B40" s="51">
        <v>77.13</v>
      </c>
      <c r="C40" s="51">
        <v>81.13</v>
      </c>
      <c r="D40" s="48">
        <f t="shared" ref="D40" si="4">B40</f>
        <v>77.13</v>
      </c>
      <c r="E40" s="48">
        <f t="shared" ref="E40" si="5">C40</f>
        <v>81.13</v>
      </c>
      <c r="F40" s="63"/>
      <c r="G40" s="63"/>
      <c r="H40" s="17"/>
      <c r="I40" s="77"/>
      <c r="J40" s="19"/>
      <c r="K40" s="19"/>
    </row>
    <row r="41" spans="1:11" x14ac:dyDescent="0.2">
      <c r="A41" s="53">
        <v>2019</v>
      </c>
      <c r="B41" s="54">
        <v>77.734530014089799</v>
      </c>
      <c r="C41" s="54">
        <v>81.805541658934999</v>
      </c>
      <c r="F41" s="63"/>
      <c r="G41" s="63"/>
      <c r="H41" s="17"/>
      <c r="I41" s="77"/>
      <c r="J41" s="19"/>
      <c r="K41" s="19"/>
    </row>
    <row r="42" spans="1:11" x14ac:dyDescent="0.2">
      <c r="A42" s="53">
        <v>2020</v>
      </c>
      <c r="B42" s="54">
        <v>77.672231516657902</v>
      </c>
      <c r="C42" s="54">
        <v>81.531826014344304</v>
      </c>
      <c r="F42" s="63"/>
      <c r="G42" s="63"/>
      <c r="H42" s="17"/>
      <c r="I42" s="77"/>
      <c r="J42" s="19"/>
      <c r="K42" s="19"/>
    </row>
    <row r="43" spans="1:11" x14ac:dyDescent="0.2">
      <c r="A43" s="53">
        <v>2021</v>
      </c>
      <c r="B43" s="54">
        <v>77.806920907375499</v>
      </c>
      <c r="C43" s="54">
        <v>81.616214101817903</v>
      </c>
      <c r="F43" s="48">
        <f t="shared" ref="F43:F62" si="6">B43</f>
        <v>77.806920907375499</v>
      </c>
      <c r="G43" s="48">
        <f t="shared" ref="G43:G62" si="7">C43</f>
        <v>81.616214101817903</v>
      </c>
    </row>
    <row r="44" spans="1:11" x14ac:dyDescent="0.2">
      <c r="A44" s="53">
        <v>2022</v>
      </c>
      <c r="B44" s="54">
        <v>77.940828759068296</v>
      </c>
      <c r="C44" s="54">
        <v>81.702612656159801</v>
      </c>
      <c r="F44" s="48">
        <f t="shared" si="6"/>
        <v>77.940828759068296</v>
      </c>
      <c r="G44" s="48">
        <f t="shared" si="7"/>
        <v>81.702612656159801</v>
      </c>
    </row>
    <row r="45" spans="1:11" x14ac:dyDescent="0.2">
      <c r="A45" s="53">
        <v>2023</v>
      </c>
      <c r="B45" s="54">
        <v>78.074026292830197</v>
      </c>
      <c r="C45" s="54">
        <v>81.790925354822605</v>
      </c>
      <c r="F45" s="48">
        <f t="shared" si="6"/>
        <v>78.074026292830197</v>
      </c>
      <c r="G45" s="48">
        <f t="shared" si="7"/>
        <v>81.790925354822605</v>
      </c>
    </row>
    <row r="46" spans="1:11" x14ac:dyDescent="0.2">
      <c r="A46" s="53">
        <v>2024</v>
      </c>
      <c r="B46" s="54">
        <v>78.206587435240493</v>
      </c>
      <c r="C46" s="54">
        <v>81.8810579516513</v>
      </c>
      <c r="F46" s="48">
        <f t="shared" si="6"/>
        <v>78.206587435240493</v>
      </c>
      <c r="G46" s="48">
        <f t="shared" si="7"/>
        <v>81.8810579516513</v>
      </c>
    </row>
    <row r="47" spans="1:11" x14ac:dyDescent="0.2">
      <c r="A47" s="53">
        <v>2025</v>
      </c>
      <c r="B47" s="54">
        <v>78.338585336920502</v>
      </c>
      <c r="C47" s="54">
        <v>81.972921665322204</v>
      </c>
      <c r="F47" s="48">
        <f t="shared" si="6"/>
        <v>78.338585336920502</v>
      </c>
      <c r="G47" s="48">
        <f t="shared" si="7"/>
        <v>81.972921665322204</v>
      </c>
    </row>
    <row r="48" spans="1:11" x14ac:dyDescent="0.2">
      <c r="A48" s="53">
        <v>2026</v>
      </c>
      <c r="B48" s="54">
        <v>78.470089897426206</v>
      </c>
      <c r="C48" s="54">
        <v>82.066435056478298</v>
      </c>
      <c r="F48" s="48">
        <f t="shared" si="6"/>
        <v>78.470089897426206</v>
      </c>
      <c r="G48" s="48">
        <f t="shared" si="7"/>
        <v>82.066435056478298</v>
      </c>
    </row>
    <row r="49" spans="1:7" x14ac:dyDescent="0.2">
      <c r="A49" s="53">
        <v>2027</v>
      </c>
      <c r="B49" s="54">
        <v>78.601163545312801</v>
      </c>
      <c r="C49" s="54">
        <v>82.161526014712095</v>
      </c>
      <c r="F49" s="48">
        <f t="shared" si="6"/>
        <v>78.601163545312801</v>
      </c>
      <c r="G49" s="48">
        <f t="shared" si="7"/>
        <v>82.161526014712095</v>
      </c>
    </row>
    <row r="50" spans="1:7" x14ac:dyDescent="0.2">
      <c r="A50" s="53">
        <v>2028</v>
      </c>
      <c r="B50" s="54">
        <v>78.731858827002199</v>
      </c>
      <c r="C50" s="54">
        <v>82.258131595478204</v>
      </c>
      <c r="F50" s="48">
        <f t="shared" si="6"/>
        <v>78.731858827002199</v>
      </c>
      <c r="G50" s="48">
        <f t="shared" si="7"/>
        <v>82.258131595478204</v>
      </c>
    </row>
    <row r="51" spans="1:7" x14ac:dyDescent="0.2">
      <c r="A51" s="53">
        <v>2029</v>
      </c>
      <c r="B51" s="54">
        <v>78.862217688649295</v>
      </c>
      <c r="C51" s="54">
        <v>82.356193329849006</v>
      </c>
      <c r="F51" s="48">
        <f t="shared" si="6"/>
        <v>78.862217688649295</v>
      </c>
      <c r="G51" s="48">
        <f t="shared" si="7"/>
        <v>82.356193329849006</v>
      </c>
    </row>
    <row r="52" spans="1:7" x14ac:dyDescent="0.2">
      <c r="A52" s="53">
        <v>2030</v>
      </c>
      <c r="B52" s="54">
        <v>78.992269475499299</v>
      </c>
      <c r="C52" s="54">
        <v>82.455652954777406</v>
      </c>
      <c r="F52" s="48">
        <f t="shared" si="6"/>
        <v>78.992269475499299</v>
      </c>
      <c r="G52" s="48">
        <f t="shared" si="7"/>
        <v>82.455652954777406</v>
      </c>
    </row>
    <row r="53" spans="1:7" x14ac:dyDescent="0.2">
      <c r="A53" s="53">
        <v>2031</v>
      </c>
      <c r="B53" s="54">
        <v>79.122029919984897</v>
      </c>
      <c r="C53" s="54">
        <v>82.556448736662105</v>
      </c>
      <c r="F53" s="48">
        <f t="shared" si="6"/>
        <v>79.122029919984897</v>
      </c>
      <c r="G53" s="48">
        <f t="shared" si="7"/>
        <v>82.556448736662105</v>
      </c>
    </row>
    <row r="54" spans="1:7" x14ac:dyDescent="0.2">
      <c r="A54" s="53">
        <v>2032</v>
      </c>
      <c r="B54" s="54">
        <v>79.251502759088496</v>
      </c>
      <c r="C54" s="54">
        <v>82.658511382621697</v>
      </c>
      <c r="F54" s="48">
        <f t="shared" si="6"/>
        <v>79.251502759088496</v>
      </c>
      <c r="G54" s="48">
        <f t="shared" si="7"/>
        <v>82.658511382621697</v>
      </c>
    </row>
    <row r="55" spans="1:7" x14ac:dyDescent="0.2">
      <c r="A55" s="53">
        <v>2033</v>
      </c>
      <c r="B55" s="54">
        <v>79.380681514253695</v>
      </c>
      <c r="C55" s="54">
        <v>82.7617617936057</v>
      </c>
      <c r="F55" s="48">
        <f t="shared" si="6"/>
        <v>79.380681514253695</v>
      </c>
      <c r="G55" s="48">
        <f t="shared" si="7"/>
        <v>82.7617617936057</v>
      </c>
    </row>
    <row r="56" spans="1:7" x14ac:dyDescent="0.2">
      <c r="A56" s="53">
        <v>2034</v>
      </c>
      <c r="B56" s="54">
        <v>79.5095497306787</v>
      </c>
      <c r="C56" s="54">
        <v>82.866109814244695</v>
      </c>
      <c r="F56" s="48">
        <f t="shared" si="6"/>
        <v>79.5095497306787</v>
      </c>
      <c r="G56" s="48">
        <f t="shared" si="7"/>
        <v>82.866109814244695</v>
      </c>
    </row>
    <row r="57" spans="1:7" x14ac:dyDescent="0.2">
      <c r="A57" s="53">
        <v>2035</v>
      </c>
      <c r="B57" s="54">
        <v>79.638081463598198</v>
      </c>
      <c r="C57" s="54">
        <v>82.971453609445703</v>
      </c>
      <c r="F57" s="48">
        <f t="shared" si="6"/>
        <v>79.638081463598198</v>
      </c>
      <c r="G57" s="48">
        <f t="shared" si="7"/>
        <v>82.971453609445703</v>
      </c>
    </row>
    <row r="58" spans="1:7" x14ac:dyDescent="0.2">
      <c r="A58" s="53">
        <v>2036</v>
      </c>
      <c r="B58" s="54">
        <v>79.766242663262702</v>
      </c>
      <c r="C58" s="54">
        <v>83.077681519693201</v>
      </c>
      <c r="F58" s="48">
        <f t="shared" si="6"/>
        <v>79.766242663262702</v>
      </c>
      <c r="G58" s="48">
        <f t="shared" si="7"/>
        <v>83.077681519693201</v>
      </c>
    </row>
    <row r="59" spans="1:7" x14ac:dyDescent="0.2">
      <c r="A59" s="53">
        <v>2037</v>
      </c>
      <c r="B59" s="54">
        <v>79.893993144153001</v>
      </c>
      <c r="C59" s="54">
        <v>83.184674280070297</v>
      </c>
      <c r="F59" s="48">
        <f t="shared" si="6"/>
        <v>79.893993144153001</v>
      </c>
      <c r="G59" s="48">
        <f t="shared" si="7"/>
        <v>83.184674280070297</v>
      </c>
    </row>
    <row r="60" spans="1:7" x14ac:dyDescent="0.2">
      <c r="A60" s="53">
        <v>2038</v>
      </c>
      <c r="B60" s="54">
        <v>80.021287999508203</v>
      </c>
      <c r="C60" s="54">
        <v>83.292307945990302</v>
      </c>
      <c r="F60" s="48">
        <f t="shared" si="6"/>
        <v>80.021287999508203</v>
      </c>
      <c r="G60" s="48">
        <f t="shared" si="7"/>
        <v>83.292307945990302</v>
      </c>
    </row>
    <row r="61" spans="1:7" x14ac:dyDescent="0.2">
      <c r="A61" s="53">
        <v>2039</v>
      </c>
      <c r="B61" s="54">
        <v>80.148079518877196</v>
      </c>
      <c r="C61" s="54">
        <v>83.400457912445404</v>
      </c>
      <c r="F61" s="48">
        <f t="shared" si="6"/>
        <v>80.148079518877196</v>
      </c>
      <c r="G61" s="48">
        <f t="shared" si="7"/>
        <v>83.400457912445404</v>
      </c>
    </row>
    <row r="62" spans="1:7" x14ac:dyDescent="0.2">
      <c r="A62" s="53">
        <v>2040</v>
      </c>
      <c r="B62" s="54">
        <v>80.274321679147306</v>
      </c>
      <c r="C62" s="54">
        <v>83.509002940222203</v>
      </c>
      <c r="F62" s="48">
        <f t="shared" si="6"/>
        <v>80.274321679147306</v>
      </c>
      <c r="G62" s="48">
        <f t="shared" si="7"/>
        <v>83.509002940222203</v>
      </c>
    </row>
    <row r="63" spans="1:7" x14ac:dyDescent="0.2">
      <c r="A63" s="53">
        <v>2041</v>
      </c>
      <c r="B63" s="54">
        <v>80.399977423096999</v>
      </c>
      <c r="C63" s="54">
        <v>83.617830630924203</v>
      </c>
      <c r="F63" s="48">
        <f t="shared" ref="F63:F65" si="8">B63</f>
        <v>80.399977423096999</v>
      </c>
      <c r="G63" s="48">
        <f t="shared" ref="G63:G65" si="9">C63</f>
        <v>83.617830630924203</v>
      </c>
    </row>
    <row r="64" spans="1:7" x14ac:dyDescent="0.2">
      <c r="A64" s="53">
        <v>2042</v>
      </c>
      <c r="B64" s="54">
        <v>80.525032256214303</v>
      </c>
      <c r="C64" s="54">
        <v>83.726845447683203</v>
      </c>
      <c r="F64" s="48">
        <f t="shared" si="8"/>
        <v>80.525032256214303</v>
      </c>
      <c r="G64" s="48">
        <f t="shared" si="9"/>
        <v>83.726845447683203</v>
      </c>
    </row>
    <row r="65" spans="1:13" x14ac:dyDescent="0.2">
      <c r="A65" s="53">
        <v>2043</v>
      </c>
      <c r="B65" s="64">
        <v>80.649547156664497</v>
      </c>
      <c r="C65" s="64">
        <v>83.835994220634703</v>
      </c>
      <c r="F65" s="48">
        <f t="shared" si="8"/>
        <v>80.649547156664497</v>
      </c>
      <c r="G65" s="48">
        <f t="shared" si="9"/>
        <v>83.835994220634703</v>
      </c>
      <c r="H65" s="99"/>
      <c r="I65" s="99"/>
    </row>
    <row r="66" spans="1:13" ht="6" customHeight="1" x14ac:dyDescent="0.2">
      <c r="A66" s="65"/>
      <c r="B66" s="66"/>
      <c r="C66" s="66"/>
    </row>
    <row r="67" spans="1:13" x14ac:dyDescent="0.2">
      <c r="A67" s="105"/>
      <c r="B67" s="23"/>
      <c r="C67" s="23"/>
      <c r="K67" s="77"/>
    </row>
    <row r="68" spans="1:13" x14ac:dyDescent="0.2">
      <c r="A68" s="106" t="s">
        <v>37</v>
      </c>
      <c r="C68" s="54"/>
    </row>
    <row r="69" spans="1:13" x14ac:dyDescent="0.2">
      <c r="A69" s="120" t="s">
        <v>133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1:13" x14ac:dyDescent="0.2">
      <c r="A70" s="71"/>
      <c r="K70" s="77"/>
    </row>
    <row r="71" spans="1:13" x14ac:dyDescent="0.2">
      <c r="A71" s="120" t="s">
        <v>126</v>
      </c>
      <c r="B71" s="120"/>
    </row>
    <row r="75" spans="1:13" x14ac:dyDescent="0.2">
      <c r="B75" s="51"/>
    </row>
    <row r="76" spans="1:13" x14ac:dyDescent="0.2">
      <c r="B76" s="54"/>
    </row>
    <row r="77" spans="1:13" x14ac:dyDescent="0.2">
      <c r="B77" s="54"/>
    </row>
  </sheetData>
  <mergeCells count="4">
    <mergeCell ref="A1:I1"/>
    <mergeCell ref="A69:M69"/>
    <mergeCell ref="A71:B71"/>
    <mergeCell ref="K1:L1"/>
  </mergeCells>
  <hyperlinks>
    <hyperlink ref="K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E1"/>
    </sheetView>
  </sheetViews>
  <sheetFormatPr defaultColWidth="9.140625" defaultRowHeight="12.75" x14ac:dyDescent="0.2"/>
  <cols>
    <col min="1" max="1" width="11.42578125" style="17" customWidth="1"/>
    <col min="2" max="2" width="15.42578125" style="17" customWidth="1"/>
    <col min="3" max="3" width="16" style="17" customWidth="1"/>
    <col min="4" max="4" width="15.7109375" style="17" customWidth="1"/>
    <col min="5" max="5" width="18.28515625" style="17" customWidth="1"/>
    <col min="6" max="6" width="15.5703125" style="17" customWidth="1"/>
    <col min="7" max="16384" width="9.140625" style="17"/>
  </cols>
  <sheetData>
    <row r="1" spans="1:8" ht="18" customHeight="1" x14ac:dyDescent="0.25">
      <c r="A1" s="122" t="s">
        <v>187</v>
      </c>
      <c r="B1" s="122"/>
      <c r="C1" s="122"/>
      <c r="D1" s="122"/>
      <c r="E1" s="122"/>
      <c r="G1" s="121" t="s">
        <v>122</v>
      </c>
      <c r="H1" s="121"/>
    </row>
    <row r="2" spans="1:8" ht="15" customHeight="1" x14ac:dyDescent="0.2"/>
    <row r="3" spans="1:8" ht="15" customHeight="1" x14ac:dyDescent="0.2">
      <c r="A3" s="123" t="s">
        <v>74</v>
      </c>
      <c r="B3" s="126" t="s">
        <v>123</v>
      </c>
      <c r="C3" s="126" t="s">
        <v>124</v>
      </c>
      <c r="D3" s="126" t="s">
        <v>202</v>
      </c>
      <c r="E3" s="126" t="s">
        <v>203</v>
      </c>
    </row>
    <row r="4" spans="1:8" s="77" customFormat="1" ht="15" customHeight="1" x14ac:dyDescent="0.2">
      <c r="A4" s="124"/>
      <c r="B4" s="127"/>
      <c r="C4" s="127"/>
      <c r="D4" s="127"/>
      <c r="E4" s="127"/>
    </row>
    <row r="5" spans="1:8" x14ac:dyDescent="0.2">
      <c r="A5" s="125"/>
      <c r="B5" s="128"/>
      <c r="C5" s="128"/>
      <c r="D5" s="128"/>
      <c r="E5" s="128"/>
    </row>
    <row r="6" spans="1:8" x14ac:dyDescent="0.2">
      <c r="A6" s="56" t="s">
        <v>56</v>
      </c>
      <c r="B6" s="57">
        <v>73.099999999999994</v>
      </c>
      <c r="C6" s="57">
        <v>78.56</v>
      </c>
      <c r="D6" s="30"/>
      <c r="E6" s="30"/>
      <c r="F6" s="47"/>
    </row>
    <row r="7" spans="1:8" x14ac:dyDescent="0.2">
      <c r="A7" s="56" t="s">
        <v>57</v>
      </c>
      <c r="B7" s="57">
        <v>73.31</v>
      </c>
      <c r="C7" s="57">
        <v>78.78</v>
      </c>
      <c r="D7" s="30">
        <v>10.96</v>
      </c>
      <c r="E7" s="30">
        <v>11.48</v>
      </c>
      <c r="F7" s="47" t="str">
        <f>A7</f>
        <v>2000-2002</v>
      </c>
      <c r="G7" s="30">
        <f>((B7-B6)*365.25)/7</f>
        <v>10.957500000000417</v>
      </c>
      <c r="H7" s="30"/>
    </row>
    <row r="8" spans="1:8" x14ac:dyDescent="0.2">
      <c r="A8" s="56" t="s">
        <v>58</v>
      </c>
      <c r="B8" s="57">
        <v>73.5</v>
      </c>
      <c r="C8" s="57">
        <v>78.86</v>
      </c>
      <c r="D8" s="30">
        <v>9.92</v>
      </c>
      <c r="E8" s="30">
        <v>4.18</v>
      </c>
      <c r="F8" s="47" t="str">
        <f t="shared" ref="F8:F22" si="0">A8</f>
        <v>2001-2003</v>
      </c>
      <c r="G8" s="30">
        <f t="shared" ref="G8:G24" si="1">((B8-B7)*365.25)/7</f>
        <v>9.9139285714284533</v>
      </c>
      <c r="H8" s="30"/>
    </row>
    <row r="9" spans="1:8" x14ac:dyDescent="0.2">
      <c r="A9" s="56" t="s">
        <v>59</v>
      </c>
      <c r="B9" s="57">
        <v>73.78</v>
      </c>
      <c r="C9" s="57">
        <v>79.05</v>
      </c>
      <c r="D9" s="30">
        <v>14.62</v>
      </c>
      <c r="E9" s="30">
        <v>9.92</v>
      </c>
      <c r="F9" s="47" t="str">
        <f t="shared" si="0"/>
        <v>2002-2004</v>
      </c>
      <c r="G9" s="30">
        <f t="shared" si="1"/>
        <v>14.610000000000058</v>
      </c>
      <c r="H9" s="30"/>
    </row>
    <row r="10" spans="1:8" x14ac:dyDescent="0.2">
      <c r="A10" s="56" t="s">
        <v>60</v>
      </c>
      <c r="B10" s="57">
        <v>74.22</v>
      </c>
      <c r="C10" s="57">
        <v>79.239999999999995</v>
      </c>
      <c r="D10" s="30">
        <v>22.97</v>
      </c>
      <c r="E10" s="30">
        <v>9.92</v>
      </c>
      <c r="F10" s="47" t="str">
        <f t="shared" si="0"/>
        <v>2003-2005</v>
      </c>
      <c r="G10" s="30">
        <f t="shared" si="1"/>
        <v>22.958571428571311</v>
      </c>
      <c r="H10" s="30"/>
    </row>
    <row r="11" spans="1:8" x14ac:dyDescent="0.2">
      <c r="A11" s="56" t="s">
        <v>61</v>
      </c>
      <c r="B11" s="57">
        <v>74.59</v>
      </c>
      <c r="C11" s="57">
        <v>79.540000000000006</v>
      </c>
      <c r="D11" s="30">
        <v>19.309999999999999</v>
      </c>
      <c r="E11" s="30">
        <v>15.66</v>
      </c>
      <c r="F11" s="47" t="str">
        <f t="shared" si="0"/>
        <v>2004-2006</v>
      </c>
      <c r="G11" s="30">
        <f t="shared" si="1"/>
        <v>19.306071428571666</v>
      </c>
      <c r="H11" s="30"/>
    </row>
    <row r="12" spans="1:8" x14ac:dyDescent="0.2">
      <c r="A12" s="56" t="s">
        <v>62</v>
      </c>
      <c r="B12" s="57">
        <v>74.790000000000006</v>
      </c>
      <c r="C12" s="57">
        <v>79.680000000000007</v>
      </c>
      <c r="D12" s="30">
        <v>10.44</v>
      </c>
      <c r="E12" s="30">
        <v>7.31</v>
      </c>
      <c r="F12" s="47" t="str">
        <f t="shared" si="0"/>
        <v>2005-2007</v>
      </c>
      <c r="G12" s="30">
        <f t="shared" si="1"/>
        <v>10.435714285714434</v>
      </c>
      <c r="H12" s="30"/>
    </row>
    <row r="13" spans="1:8" x14ac:dyDescent="0.2">
      <c r="A13" s="56" t="s">
        <v>63</v>
      </c>
      <c r="B13" s="57">
        <v>74.989999999999995</v>
      </c>
      <c r="C13" s="57">
        <v>79.83</v>
      </c>
      <c r="D13" s="30">
        <v>10.44</v>
      </c>
      <c r="E13" s="30">
        <v>7.83</v>
      </c>
      <c r="F13" s="47" t="str">
        <f t="shared" si="0"/>
        <v>2006-2008</v>
      </c>
      <c r="G13" s="30">
        <f t="shared" si="1"/>
        <v>10.435714285713692</v>
      </c>
      <c r="H13" s="30"/>
    </row>
    <row r="14" spans="1:8" x14ac:dyDescent="0.2">
      <c r="A14" s="56" t="s">
        <v>64</v>
      </c>
      <c r="B14" s="57">
        <v>75.349999999999994</v>
      </c>
      <c r="C14" s="57">
        <v>80.06</v>
      </c>
      <c r="D14" s="30">
        <v>18.79</v>
      </c>
      <c r="E14" s="30">
        <v>12.01</v>
      </c>
      <c r="F14" s="47" t="str">
        <f t="shared" si="0"/>
        <v>2007-2009</v>
      </c>
      <c r="G14" s="30">
        <f t="shared" si="1"/>
        <v>18.784285714285684</v>
      </c>
      <c r="H14" s="30"/>
    </row>
    <row r="15" spans="1:8" x14ac:dyDescent="0.2">
      <c r="A15" s="56" t="s">
        <v>65</v>
      </c>
      <c r="B15" s="57">
        <v>75.8</v>
      </c>
      <c r="C15" s="57">
        <v>80.319999999999993</v>
      </c>
      <c r="D15" s="30">
        <v>23.49</v>
      </c>
      <c r="E15" s="30">
        <v>13.57</v>
      </c>
      <c r="F15" s="47" t="str">
        <f t="shared" si="0"/>
        <v>2008-2010</v>
      </c>
      <c r="G15" s="30">
        <f t="shared" si="1"/>
        <v>23.48035714285729</v>
      </c>
      <c r="H15" s="30"/>
    </row>
    <row r="16" spans="1:8" x14ac:dyDescent="0.2">
      <c r="A16" s="56" t="s">
        <v>66</v>
      </c>
      <c r="B16" s="57">
        <v>76.209999999999994</v>
      </c>
      <c r="C16" s="57">
        <v>80.62</v>
      </c>
      <c r="D16" s="30">
        <v>21.4</v>
      </c>
      <c r="E16" s="30">
        <v>15.66</v>
      </c>
      <c r="F16" s="47" t="str">
        <f t="shared" si="0"/>
        <v>2009-2011</v>
      </c>
      <c r="G16" s="30">
        <f t="shared" si="1"/>
        <v>21.393214285714105</v>
      </c>
      <c r="H16" s="30"/>
    </row>
    <row r="17" spans="1:9" x14ac:dyDescent="0.2">
      <c r="A17" s="56" t="s">
        <v>67</v>
      </c>
      <c r="B17" s="57">
        <v>76.510000000000005</v>
      </c>
      <c r="C17" s="57">
        <v>80.75</v>
      </c>
      <c r="D17" s="30">
        <v>15.66</v>
      </c>
      <c r="E17" s="30">
        <v>6.79</v>
      </c>
      <c r="F17" s="47" t="str">
        <f t="shared" si="0"/>
        <v>2010-2012</v>
      </c>
      <c r="G17" s="30">
        <f t="shared" si="1"/>
        <v>15.653571428572022</v>
      </c>
      <c r="H17" s="30"/>
    </row>
    <row r="18" spans="1:9" x14ac:dyDescent="0.2">
      <c r="A18" s="56" t="s">
        <v>68</v>
      </c>
      <c r="B18" s="57">
        <v>76.77</v>
      </c>
      <c r="C18" s="57">
        <v>80.89</v>
      </c>
      <c r="D18" s="30">
        <v>13.57</v>
      </c>
      <c r="E18" s="30">
        <v>7.31</v>
      </c>
      <c r="F18" s="47" t="str">
        <f t="shared" si="0"/>
        <v>2011-2013</v>
      </c>
      <c r="G18" s="30">
        <f t="shared" si="1"/>
        <v>13.566428571428096</v>
      </c>
      <c r="H18" s="30"/>
    </row>
    <row r="19" spans="1:9" x14ac:dyDescent="0.2">
      <c r="A19" s="56" t="s">
        <v>69</v>
      </c>
      <c r="B19" s="57">
        <v>77.05</v>
      </c>
      <c r="C19" s="57">
        <v>81.06</v>
      </c>
      <c r="D19" s="30">
        <v>14.62</v>
      </c>
      <c r="E19" s="30">
        <v>8.8699999999999992</v>
      </c>
      <c r="F19" s="47" t="str">
        <f t="shared" si="0"/>
        <v>2012-2014</v>
      </c>
      <c r="G19" s="30">
        <f t="shared" si="1"/>
        <v>14.610000000000058</v>
      </c>
      <c r="H19" s="30"/>
      <c r="I19" s="30">
        <f>(((C24-C19)*365.25)/7)/5</f>
        <v>0.73049999999992887</v>
      </c>
    </row>
    <row r="20" spans="1:9" x14ac:dyDescent="0.2">
      <c r="A20" s="56" t="s">
        <v>70</v>
      </c>
      <c r="B20" s="57">
        <v>77.099999999999994</v>
      </c>
      <c r="C20" s="57">
        <v>81.13</v>
      </c>
      <c r="D20" s="30">
        <v>2.61</v>
      </c>
      <c r="E20" s="30">
        <v>3.65</v>
      </c>
      <c r="F20" s="47" t="str">
        <f t="shared" si="0"/>
        <v>2013-2015</v>
      </c>
      <c r="G20" s="30">
        <f t="shared" si="1"/>
        <v>2.6089285714284229</v>
      </c>
      <c r="H20" s="30"/>
    </row>
    <row r="21" spans="1:9" x14ac:dyDescent="0.2">
      <c r="A21" s="58" t="s">
        <v>71</v>
      </c>
      <c r="B21" s="59">
        <v>77.08</v>
      </c>
      <c r="C21" s="59">
        <v>81.150000000000006</v>
      </c>
      <c r="D21" s="30">
        <v>-1.04</v>
      </c>
      <c r="E21" s="30">
        <v>1.04</v>
      </c>
      <c r="F21" s="47" t="str">
        <f t="shared" si="0"/>
        <v>2014-2016</v>
      </c>
      <c r="G21" s="30">
        <f t="shared" si="1"/>
        <v>-1.043571428571221</v>
      </c>
      <c r="H21" s="30"/>
    </row>
    <row r="22" spans="1:9" x14ac:dyDescent="0.2">
      <c r="A22" s="58" t="s">
        <v>72</v>
      </c>
      <c r="B22" s="59">
        <v>77.02</v>
      </c>
      <c r="C22" s="59">
        <v>81.09</v>
      </c>
      <c r="D22" s="30">
        <v>-3.13</v>
      </c>
      <c r="E22" s="30">
        <v>-3.13</v>
      </c>
      <c r="F22" s="47" t="str">
        <f t="shared" si="0"/>
        <v>2015-2017</v>
      </c>
      <c r="G22" s="30">
        <f t="shared" si="1"/>
        <v>-3.1307142857144044</v>
      </c>
      <c r="H22" s="30"/>
    </row>
    <row r="23" spans="1:9" x14ac:dyDescent="0.2">
      <c r="A23" s="58" t="s">
        <v>125</v>
      </c>
      <c r="B23" s="59">
        <v>77.05</v>
      </c>
      <c r="C23" s="59">
        <v>81.08</v>
      </c>
      <c r="D23" s="30">
        <v>1.57</v>
      </c>
      <c r="E23" s="30">
        <v>-0.52</v>
      </c>
      <c r="F23" s="47"/>
      <c r="G23" s="30">
        <f t="shared" si="1"/>
        <v>1.5653571428572022</v>
      </c>
      <c r="H23" s="30"/>
    </row>
    <row r="24" spans="1:9" x14ac:dyDescent="0.2">
      <c r="A24" s="58" t="s">
        <v>132</v>
      </c>
      <c r="B24" s="15">
        <v>77.13</v>
      </c>
      <c r="C24" s="15">
        <v>81.13</v>
      </c>
      <c r="D24" s="30">
        <v>4.18</v>
      </c>
      <c r="E24" s="30">
        <v>2.61</v>
      </c>
      <c r="F24" s="47"/>
      <c r="G24" s="30">
        <f t="shared" si="1"/>
        <v>4.1742857142856256</v>
      </c>
      <c r="H24" s="30"/>
    </row>
    <row r="25" spans="1:9" x14ac:dyDescent="0.2">
      <c r="A25" s="60"/>
      <c r="B25" s="61"/>
      <c r="C25" s="62"/>
      <c r="D25" s="62"/>
      <c r="E25" s="62"/>
      <c r="F25" s="47"/>
    </row>
    <row r="26" spans="1:9" x14ac:dyDescent="0.2">
      <c r="A26" s="56"/>
      <c r="D26" s="30"/>
      <c r="E26" s="30"/>
    </row>
    <row r="27" spans="1:9" x14ac:dyDescent="0.2">
      <c r="A27" s="112" t="s">
        <v>75</v>
      </c>
      <c r="B27" s="112"/>
      <c r="C27" s="112"/>
    </row>
    <row r="28" spans="1:9" s="77" customFormat="1" x14ac:dyDescent="0.2">
      <c r="A28" s="11"/>
    </row>
    <row r="29" spans="1:9" x14ac:dyDescent="0.2">
      <c r="A29" s="112" t="s">
        <v>126</v>
      </c>
      <c r="B29" s="112"/>
    </row>
  </sheetData>
  <mergeCells count="9">
    <mergeCell ref="A27:C27"/>
    <mergeCell ref="A29:B29"/>
    <mergeCell ref="G1:H1"/>
    <mergeCell ref="A1:E1"/>
    <mergeCell ref="A3:A5"/>
    <mergeCell ref="B3:B5"/>
    <mergeCell ref="C3:C5"/>
    <mergeCell ref="D3:D5"/>
    <mergeCell ref="E3:E5"/>
  </mergeCells>
  <hyperlinks>
    <hyperlink ref="G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workbookViewId="0">
      <selection sqref="A1:O1"/>
    </sheetView>
  </sheetViews>
  <sheetFormatPr defaultColWidth="9.140625" defaultRowHeight="12.75" x14ac:dyDescent="0.2"/>
  <cols>
    <col min="1" max="1" width="12.28515625" style="19" customWidth="1"/>
    <col min="2" max="38" width="9.140625" style="19"/>
    <col min="39" max="39" width="28.28515625" style="19" customWidth="1"/>
    <col min="40" max="40" width="6.85546875" style="19" customWidth="1"/>
    <col min="41" max="16384" width="9.140625" style="19"/>
  </cols>
  <sheetData>
    <row r="1" spans="1:49" ht="18" customHeight="1" x14ac:dyDescent="0.2">
      <c r="A1" s="135" t="s">
        <v>201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Q1" s="136" t="s">
        <v>122</v>
      </c>
      <c r="R1" s="136"/>
    </row>
    <row r="2" spans="1:49" ht="15" customHeight="1" x14ac:dyDescent="0.2">
      <c r="A2" s="23"/>
    </row>
    <row r="3" spans="1:49" ht="15" customHeight="1" x14ac:dyDescent="0.2">
      <c r="A3" s="129" t="s">
        <v>104</v>
      </c>
      <c r="B3" s="132" t="s">
        <v>38</v>
      </c>
      <c r="C3" s="132" t="s">
        <v>39</v>
      </c>
      <c r="D3" s="132" t="s">
        <v>40</v>
      </c>
      <c r="E3" s="132" t="s">
        <v>41</v>
      </c>
      <c r="F3" s="132" t="s">
        <v>42</v>
      </c>
      <c r="G3" s="132" t="s">
        <v>43</v>
      </c>
      <c r="H3" s="132" t="s">
        <v>44</v>
      </c>
      <c r="I3" s="132" t="s">
        <v>45</v>
      </c>
      <c r="J3" s="132" t="s">
        <v>46</v>
      </c>
      <c r="K3" s="132" t="s">
        <v>47</v>
      </c>
      <c r="L3" s="132" t="s">
        <v>48</v>
      </c>
      <c r="M3" s="132" t="s">
        <v>49</v>
      </c>
      <c r="N3" s="132" t="s">
        <v>50</v>
      </c>
      <c r="O3" s="132" t="s">
        <v>51</v>
      </c>
      <c r="P3" s="132" t="s">
        <v>52</v>
      </c>
      <c r="Q3" s="132" t="s">
        <v>53</v>
      </c>
      <c r="R3" s="132" t="s">
        <v>54</v>
      </c>
      <c r="S3" s="132" t="s">
        <v>55</v>
      </c>
      <c r="T3" s="132" t="s">
        <v>56</v>
      </c>
      <c r="U3" s="132" t="s">
        <v>57</v>
      </c>
      <c r="V3" s="132" t="s">
        <v>58</v>
      </c>
      <c r="W3" s="132" t="s">
        <v>59</v>
      </c>
      <c r="X3" s="132" t="s">
        <v>60</v>
      </c>
      <c r="Y3" s="132" t="s">
        <v>61</v>
      </c>
      <c r="Z3" s="132" t="s">
        <v>62</v>
      </c>
      <c r="AA3" s="132" t="s">
        <v>63</v>
      </c>
      <c r="AB3" s="132" t="s">
        <v>64</v>
      </c>
      <c r="AC3" s="132" t="s">
        <v>65</v>
      </c>
      <c r="AD3" s="132" t="s">
        <v>66</v>
      </c>
      <c r="AE3" s="132" t="s">
        <v>67</v>
      </c>
      <c r="AF3" s="132" t="s">
        <v>68</v>
      </c>
      <c r="AG3" s="132" t="s">
        <v>69</v>
      </c>
      <c r="AH3" s="132" t="s">
        <v>70</v>
      </c>
      <c r="AI3" s="132" t="s">
        <v>71</v>
      </c>
      <c r="AJ3" s="132" t="s">
        <v>72</v>
      </c>
      <c r="AK3" s="132" t="s">
        <v>125</v>
      </c>
      <c r="AL3" s="132" t="s">
        <v>132</v>
      </c>
      <c r="AM3" s="129" t="s">
        <v>104</v>
      </c>
    </row>
    <row r="4" spans="1:49" x14ac:dyDescent="0.2">
      <c r="A4" s="130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0"/>
      <c r="AO4" s="17"/>
      <c r="AP4" s="17"/>
      <c r="AQ4" s="17"/>
      <c r="AR4" s="17"/>
      <c r="AS4" s="17"/>
      <c r="AT4" s="17"/>
      <c r="AU4" s="17"/>
      <c r="AV4" s="17"/>
      <c r="AW4" s="17"/>
    </row>
    <row r="5" spans="1:49" x14ac:dyDescent="0.2">
      <c r="A5" s="131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1"/>
      <c r="AN5" s="52"/>
      <c r="AO5" s="17"/>
      <c r="AP5" s="17"/>
      <c r="AQ5" s="17"/>
      <c r="AR5" s="17"/>
      <c r="AS5" s="17"/>
      <c r="AT5" s="17"/>
      <c r="AU5" s="17"/>
      <c r="AV5" s="17"/>
      <c r="AW5" s="17"/>
    </row>
    <row r="6" spans="1:49" x14ac:dyDescent="0.2">
      <c r="A6" s="82" t="s">
        <v>94</v>
      </c>
      <c r="B6" s="26">
        <v>69.400000000000006</v>
      </c>
      <c r="C6" s="26">
        <v>69.5</v>
      </c>
      <c r="D6" s="26">
        <v>70.099999999999994</v>
      </c>
      <c r="E6" s="26">
        <v>70.400000000000006</v>
      </c>
      <c r="F6" s="26">
        <v>71</v>
      </c>
      <c r="G6" s="26">
        <v>71.5</v>
      </c>
      <c r="H6" s="26">
        <v>71.900000000000006</v>
      </c>
      <c r="I6" s="26">
        <v>71.900000000000006</v>
      </c>
      <c r="J6" s="26">
        <v>72.3</v>
      </c>
      <c r="K6" s="26">
        <v>72.3</v>
      </c>
      <c r="L6" s="26">
        <v>72.5</v>
      </c>
      <c r="M6" s="26">
        <v>72.8</v>
      </c>
      <c r="N6" s="26">
        <v>73.2</v>
      </c>
      <c r="O6" s="26">
        <v>73.400000000000006</v>
      </c>
      <c r="P6" s="26">
        <v>73.7</v>
      </c>
      <c r="Q6" s="26">
        <v>74.099999999999994</v>
      </c>
      <c r="R6" s="26">
        <v>74.5</v>
      </c>
      <c r="S6" s="26">
        <v>74.900000000000006</v>
      </c>
      <c r="T6" s="26">
        <v>75.2</v>
      </c>
      <c r="U6" s="26">
        <v>75.599999999999994</v>
      </c>
      <c r="V6" s="26">
        <v>75.8</v>
      </c>
      <c r="W6" s="26">
        <v>75.900000000000006</v>
      </c>
      <c r="X6" s="26">
        <v>76.400000000000006</v>
      </c>
      <c r="Y6" s="26">
        <v>76.599999999999994</v>
      </c>
      <c r="Z6" s="26">
        <v>77.099999999999994</v>
      </c>
      <c r="AA6" s="26">
        <v>77.400000000000006</v>
      </c>
      <c r="AB6" s="26">
        <v>77.7</v>
      </c>
      <c r="AC6" s="26">
        <v>77.599999999999994</v>
      </c>
      <c r="AD6" s="26">
        <v>77.8</v>
      </c>
      <c r="AE6" s="26">
        <v>78.3</v>
      </c>
      <c r="AF6" s="26">
        <v>78.400000000000006</v>
      </c>
      <c r="AG6" s="26">
        <v>78.599999999999994</v>
      </c>
      <c r="AH6" s="26">
        <v>79.099999999999994</v>
      </c>
      <c r="AI6" s="26">
        <v>78.8</v>
      </c>
      <c r="AJ6" s="26">
        <v>79.3</v>
      </c>
      <c r="AK6" s="26">
        <v>79.400000000000006</v>
      </c>
      <c r="AL6" s="26">
        <v>79.400000000000006</v>
      </c>
      <c r="AM6" s="80" t="s">
        <v>94</v>
      </c>
      <c r="AN6" s="24"/>
      <c r="AO6" s="25"/>
      <c r="AP6" s="25"/>
      <c r="AQ6" s="25"/>
      <c r="AR6" s="17"/>
      <c r="AS6" s="17"/>
      <c r="AT6" s="17"/>
      <c r="AU6" s="17"/>
      <c r="AV6" s="17"/>
      <c r="AW6" s="17"/>
    </row>
    <row r="7" spans="1:49" x14ac:dyDescent="0.2">
      <c r="A7" s="82" t="s">
        <v>76</v>
      </c>
      <c r="B7" s="26">
        <v>70.599999999999994</v>
      </c>
      <c r="C7" s="26">
        <v>70.599999999999994</v>
      </c>
      <c r="D7" s="26">
        <v>71</v>
      </c>
      <c r="E7" s="26">
        <v>71.099999999999994</v>
      </c>
      <c r="F7" s="26">
        <v>71.400000000000006</v>
      </c>
      <c r="G7" s="26">
        <v>72</v>
      </c>
      <c r="H7" s="26">
        <v>72.2</v>
      </c>
      <c r="I7" s="26">
        <v>72.3</v>
      </c>
      <c r="J7" s="26">
        <v>72.7</v>
      </c>
      <c r="K7" s="26">
        <v>72.900000000000006</v>
      </c>
      <c r="L7" s="26">
        <v>73</v>
      </c>
      <c r="M7" s="26">
        <v>73</v>
      </c>
      <c r="N7" s="26">
        <v>73.400000000000006</v>
      </c>
      <c r="O7" s="26">
        <v>73.5</v>
      </c>
      <c r="P7" s="26">
        <v>73.900000000000006</v>
      </c>
      <c r="Q7" s="26">
        <v>74.2</v>
      </c>
      <c r="R7" s="26">
        <v>74.400000000000006</v>
      </c>
      <c r="S7" s="26">
        <v>74.400000000000006</v>
      </c>
      <c r="T7" s="26">
        <v>74.599999999999994</v>
      </c>
      <c r="U7" s="26">
        <v>74.900000000000006</v>
      </c>
      <c r="V7" s="26">
        <v>75.099999999999994</v>
      </c>
      <c r="W7" s="26">
        <v>75.3</v>
      </c>
      <c r="X7" s="26">
        <v>76</v>
      </c>
      <c r="Y7" s="26">
        <v>76.2</v>
      </c>
      <c r="Z7" s="26">
        <v>76.599999999999994</v>
      </c>
      <c r="AA7" s="26">
        <v>77.099999999999994</v>
      </c>
      <c r="AB7" s="26">
        <v>76.900000000000006</v>
      </c>
      <c r="AC7" s="26">
        <v>77.400000000000006</v>
      </c>
      <c r="AD7" s="26">
        <v>77.5</v>
      </c>
      <c r="AE7" s="26">
        <v>78</v>
      </c>
      <c r="AF7" s="26">
        <v>77.8</v>
      </c>
      <c r="AG7" s="26">
        <v>78.099999999999994</v>
      </c>
      <c r="AH7" s="26">
        <v>78.8</v>
      </c>
      <c r="AI7" s="26">
        <v>78.7</v>
      </c>
      <c r="AJ7" s="26">
        <v>79</v>
      </c>
      <c r="AK7" s="26">
        <v>79.2</v>
      </c>
      <c r="AL7" s="26">
        <v>79.400000000000006</v>
      </c>
      <c r="AM7" s="24" t="s">
        <v>76</v>
      </c>
      <c r="AN7" s="24"/>
      <c r="AO7" s="25"/>
      <c r="AP7" s="25"/>
      <c r="AQ7" s="25"/>
      <c r="AR7" s="17"/>
      <c r="AS7" s="17"/>
      <c r="AT7" s="17"/>
      <c r="AU7" s="17"/>
      <c r="AV7" s="17"/>
      <c r="AW7" s="17"/>
    </row>
    <row r="8" spans="1:49" x14ac:dyDescent="0.2">
      <c r="A8" s="82" t="s">
        <v>77</v>
      </c>
      <c r="B8" s="26">
        <v>68.5</v>
      </c>
      <c r="C8" s="26">
        <v>68.5</v>
      </c>
      <c r="D8" s="26">
        <v>68.5</v>
      </c>
      <c r="E8" s="26">
        <v>68.099999999999994</v>
      </c>
      <c r="F8" s="26">
        <v>68.5</v>
      </c>
      <c r="G8" s="26">
        <v>68.3</v>
      </c>
      <c r="H8" s="26">
        <v>68.3</v>
      </c>
      <c r="I8" s="26">
        <v>68.2</v>
      </c>
      <c r="J8" s="26">
        <v>68</v>
      </c>
      <c r="K8" s="26">
        <v>68</v>
      </c>
      <c r="L8" s="26">
        <v>67.8</v>
      </c>
      <c r="M8" s="26">
        <v>67.599999999999994</v>
      </c>
      <c r="N8" s="26">
        <v>67.3</v>
      </c>
      <c r="O8" s="26">
        <v>67.400000000000006</v>
      </c>
      <c r="P8" s="26">
        <v>67.400000000000006</v>
      </c>
      <c r="Q8" s="26">
        <v>67</v>
      </c>
      <c r="R8" s="26">
        <v>67.400000000000006</v>
      </c>
      <c r="S8" s="26">
        <v>68.2</v>
      </c>
      <c r="T8" s="26">
        <v>68.400000000000006</v>
      </c>
      <c r="U8" s="26">
        <v>68.599999999999994</v>
      </c>
      <c r="V8" s="26">
        <v>68.8</v>
      </c>
      <c r="W8" s="26">
        <v>68.900000000000006</v>
      </c>
      <c r="X8" s="26">
        <v>69</v>
      </c>
      <c r="Y8" s="26">
        <v>69</v>
      </c>
      <c r="Z8" s="26">
        <v>69.2</v>
      </c>
      <c r="AA8" s="26">
        <v>69.5</v>
      </c>
      <c r="AB8" s="26">
        <v>69.8</v>
      </c>
      <c r="AC8" s="26">
        <v>70.2</v>
      </c>
      <c r="AD8" s="26">
        <v>70.3</v>
      </c>
      <c r="AE8" s="26">
        <v>70.7</v>
      </c>
      <c r="AF8" s="26">
        <v>70.900000000000006</v>
      </c>
      <c r="AG8" s="26">
        <v>71.3</v>
      </c>
      <c r="AH8" s="26">
        <v>71.099999999999994</v>
      </c>
      <c r="AI8" s="26">
        <v>71.2</v>
      </c>
      <c r="AJ8" s="26">
        <v>71.3</v>
      </c>
      <c r="AK8" s="26">
        <v>71.400000000000006</v>
      </c>
      <c r="AL8" s="26">
        <v>71.5</v>
      </c>
      <c r="AM8" s="24" t="s">
        <v>77</v>
      </c>
      <c r="AN8" s="24"/>
      <c r="AO8" s="25"/>
      <c r="AP8" s="25"/>
      <c r="AQ8" s="25"/>
      <c r="AR8" s="17"/>
      <c r="AS8" s="17"/>
      <c r="AT8" s="17"/>
      <c r="AU8" s="17"/>
      <c r="AV8" s="17"/>
      <c r="AW8" s="17"/>
    </row>
    <row r="9" spans="1:49" x14ac:dyDescent="0.2">
      <c r="A9" s="82" t="s">
        <v>85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70.900000000000006</v>
      </c>
      <c r="V9" s="26">
        <v>71</v>
      </c>
      <c r="W9" s="26">
        <v>71</v>
      </c>
      <c r="X9" s="26">
        <v>71.8</v>
      </c>
      <c r="Y9" s="26">
        <v>71.7</v>
      </c>
      <c r="Z9" s="26">
        <v>72.400000000000006</v>
      </c>
      <c r="AA9" s="26">
        <v>72.2</v>
      </c>
      <c r="AB9" s="26">
        <v>72.3</v>
      </c>
      <c r="AC9" s="26">
        <v>72.8</v>
      </c>
      <c r="AD9" s="26">
        <v>73.400000000000006</v>
      </c>
      <c r="AE9" s="26">
        <v>73.8</v>
      </c>
      <c r="AF9" s="26">
        <v>73.900000000000006</v>
      </c>
      <c r="AG9" s="26">
        <v>74.5</v>
      </c>
      <c r="AH9" s="26">
        <v>74.7</v>
      </c>
      <c r="AI9" s="26">
        <v>74.400000000000006</v>
      </c>
      <c r="AJ9" s="26">
        <v>75</v>
      </c>
      <c r="AK9" s="26">
        <v>74.900000000000006</v>
      </c>
      <c r="AL9" s="26">
        <v>74.900000000000006</v>
      </c>
      <c r="AM9" s="24" t="s">
        <v>85</v>
      </c>
      <c r="AN9" s="24"/>
      <c r="AO9" s="25"/>
      <c r="AP9" s="25"/>
      <c r="AQ9" s="25"/>
      <c r="AR9" s="17"/>
      <c r="AS9" s="17"/>
      <c r="AT9" s="17"/>
      <c r="AU9" s="17"/>
    </row>
    <row r="10" spans="1:49" x14ac:dyDescent="0.2">
      <c r="A10" s="82" t="s">
        <v>87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74.7</v>
      </c>
      <c r="N10" s="26">
        <v>75</v>
      </c>
      <c r="O10" s="26">
        <v>75.099999999999994</v>
      </c>
      <c r="P10" s="26">
        <v>75.3</v>
      </c>
      <c r="Q10" s="26">
        <v>74.900000000000006</v>
      </c>
      <c r="R10" s="26">
        <v>74.7</v>
      </c>
      <c r="S10" s="26">
        <v>76</v>
      </c>
      <c r="T10" s="26">
        <v>75.400000000000006</v>
      </c>
      <c r="U10" s="26">
        <v>76.599999999999994</v>
      </c>
      <c r="V10" s="26">
        <v>76.400000000000006</v>
      </c>
      <c r="W10" s="26">
        <v>76.8</v>
      </c>
      <c r="X10" s="26">
        <v>76.5</v>
      </c>
      <c r="Y10" s="26">
        <v>76.5</v>
      </c>
      <c r="Z10" s="26">
        <v>78.099999999999994</v>
      </c>
      <c r="AA10" s="26">
        <v>77.599999999999994</v>
      </c>
      <c r="AB10" s="26">
        <v>78.2</v>
      </c>
      <c r="AC10" s="26">
        <v>78.5</v>
      </c>
      <c r="AD10" s="26">
        <v>79.2</v>
      </c>
      <c r="AE10" s="26">
        <v>79.3</v>
      </c>
      <c r="AF10" s="26">
        <v>78.900000000000006</v>
      </c>
      <c r="AG10" s="26">
        <v>80.099999999999994</v>
      </c>
      <c r="AH10" s="26">
        <v>80.3</v>
      </c>
      <c r="AI10" s="26">
        <v>79.900000000000006</v>
      </c>
      <c r="AJ10" s="26">
        <v>80.5</v>
      </c>
      <c r="AK10" s="26">
        <v>80.2</v>
      </c>
      <c r="AL10" s="26">
        <v>80.900000000000006</v>
      </c>
      <c r="AM10" s="24" t="s">
        <v>87</v>
      </c>
      <c r="AN10" s="24"/>
      <c r="AO10" s="25"/>
      <c r="AP10" s="25"/>
      <c r="AQ10" s="25"/>
      <c r="AR10" s="17"/>
      <c r="AS10" s="17"/>
      <c r="AV10" s="17"/>
      <c r="AW10" s="17"/>
    </row>
    <row r="11" spans="1:49" x14ac:dyDescent="0.2">
      <c r="A11" s="82" t="s">
        <v>78</v>
      </c>
      <c r="B11" s="26">
        <v>67.3</v>
      </c>
      <c r="C11" s="26">
        <v>67.099999999999994</v>
      </c>
      <c r="D11" s="26">
        <v>67.400000000000006</v>
      </c>
      <c r="E11" s="26">
        <v>67.5</v>
      </c>
      <c r="F11" s="26">
        <v>67.5</v>
      </c>
      <c r="G11" s="26">
        <v>67.900000000000006</v>
      </c>
      <c r="H11" s="26">
        <v>68.2</v>
      </c>
      <c r="I11" s="26">
        <v>68.2</v>
      </c>
      <c r="J11" s="26">
        <v>67.599999999999994</v>
      </c>
      <c r="K11" s="26">
        <v>68.2</v>
      </c>
      <c r="L11" s="26">
        <v>68.599999999999994</v>
      </c>
      <c r="M11" s="26">
        <v>69.3</v>
      </c>
      <c r="N11" s="26">
        <v>69.5</v>
      </c>
      <c r="O11" s="26">
        <v>69.7</v>
      </c>
      <c r="P11" s="26">
        <v>70.400000000000006</v>
      </c>
      <c r="Q11" s="26">
        <v>70.5</v>
      </c>
      <c r="R11" s="26">
        <v>71.2</v>
      </c>
      <c r="S11" s="26">
        <v>71.5</v>
      </c>
      <c r="T11" s="26">
        <v>71.599999999999994</v>
      </c>
      <c r="U11" s="26">
        <v>72</v>
      </c>
      <c r="V11" s="26">
        <v>72.099999999999994</v>
      </c>
      <c r="W11" s="26">
        <v>72</v>
      </c>
      <c r="X11" s="26">
        <v>72.5</v>
      </c>
      <c r="Y11" s="26">
        <v>72.900000000000006</v>
      </c>
      <c r="Z11" s="26">
        <v>73.5</v>
      </c>
      <c r="AA11" s="26">
        <v>73.8</v>
      </c>
      <c r="AB11" s="26">
        <v>74.099999999999994</v>
      </c>
      <c r="AC11" s="26">
        <v>74.3</v>
      </c>
      <c r="AD11" s="26">
        <v>74.5</v>
      </c>
      <c r="AE11" s="26">
        <v>74.8</v>
      </c>
      <c r="AF11" s="26">
        <v>75.099999999999994</v>
      </c>
      <c r="AG11" s="26">
        <v>75.2</v>
      </c>
      <c r="AH11" s="26">
        <v>75.8</v>
      </c>
      <c r="AI11" s="26">
        <v>75.7</v>
      </c>
      <c r="AJ11" s="26">
        <v>76.099999999999994</v>
      </c>
      <c r="AK11" s="26">
        <v>76.099999999999994</v>
      </c>
      <c r="AL11" s="26">
        <v>76.2</v>
      </c>
      <c r="AM11" s="24" t="s">
        <v>78</v>
      </c>
      <c r="AN11" s="24"/>
      <c r="AO11" s="25"/>
      <c r="AP11" s="25"/>
      <c r="AQ11" s="25"/>
      <c r="AS11" s="17"/>
      <c r="AT11" s="17"/>
      <c r="AU11" s="17"/>
      <c r="AV11" s="17"/>
      <c r="AW11" s="17"/>
    </row>
    <row r="12" spans="1:49" x14ac:dyDescent="0.2">
      <c r="A12" s="82" t="s">
        <v>79</v>
      </c>
      <c r="B12" s="26">
        <v>71.599999999999994</v>
      </c>
      <c r="C12" s="26">
        <v>71.5</v>
      </c>
      <c r="D12" s="26">
        <v>71.7</v>
      </c>
      <c r="E12" s="26">
        <v>71.5</v>
      </c>
      <c r="F12" s="26">
        <v>71.8</v>
      </c>
      <c r="G12" s="26">
        <v>71.8</v>
      </c>
      <c r="H12" s="26">
        <v>72.099999999999994</v>
      </c>
      <c r="I12" s="26">
        <v>72</v>
      </c>
      <c r="J12" s="26">
        <v>72</v>
      </c>
      <c r="K12" s="26">
        <v>72.5</v>
      </c>
      <c r="L12" s="26">
        <v>72.599999999999994</v>
      </c>
      <c r="M12" s="26">
        <v>72.599999999999994</v>
      </c>
      <c r="N12" s="26">
        <v>72.8</v>
      </c>
      <c r="O12" s="26">
        <v>72.7</v>
      </c>
      <c r="P12" s="26">
        <v>73.099999999999994</v>
      </c>
      <c r="Q12" s="26">
        <v>73.599999999999994</v>
      </c>
      <c r="R12" s="26">
        <v>74</v>
      </c>
      <c r="S12" s="26">
        <v>74.2</v>
      </c>
      <c r="T12" s="26">
        <v>74.5</v>
      </c>
      <c r="U12" s="26">
        <v>74.7</v>
      </c>
      <c r="V12" s="26">
        <v>74.8</v>
      </c>
      <c r="W12" s="26">
        <v>75</v>
      </c>
      <c r="X12" s="26">
        <v>75.400000000000006</v>
      </c>
      <c r="Y12" s="26">
        <v>76</v>
      </c>
      <c r="Z12" s="26">
        <v>76.099999999999994</v>
      </c>
      <c r="AA12" s="26">
        <v>76.2</v>
      </c>
      <c r="AB12" s="26">
        <v>76.5</v>
      </c>
      <c r="AC12" s="26">
        <v>76.900000000000006</v>
      </c>
      <c r="AD12" s="26">
        <v>77.2</v>
      </c>
      <c r="AE12" s="26">
        <v>77.8</v>
      </c>
      <c r="AF12" s="26">
        <v>78.099999999999994</v>
      </c>
      <c r="AG12" s="26">
        <v>78.3</v>
      </c>
      <c r="AH12" s="26">
        <v>78.7</v>
      </c>
      <c r="AI12" s="26">
        <v>78.8</v>
      </c>
      <c r="AJ12" s="26">
        <v>79</v>
      </c>
      <c r="AK12" s="26">
        <v>79.2</v>
      </c>
      <c r="AL12" s="26">
        <v>79.099999999999994</v>
      </c>
      <c r="AM12" s="24" t="s">
        <v>79</v>
      </c>
      <c r="AN12" s="24"/>
      <c r="AO12" s="25"/>
      <c r="AP12" s="25"/>
      <c r="AQ12" s="25"/>
      <c r="AR12" s="17"/>
      <c r="AS12" s="17"/>
      <c r="AT12" s="17"/>
      <c r="AU12" s="17"/>
      <c r="AV12" s="17"/>
      <c r="AW12" s="17"/>
    </row>
    <row r="13" spans="1:49" x14ac:dyDescent="0.2">
      <c r="A13" s="82" t="s">
        <v>80</v>
      </c>
      <c r="B13" s="26">
        <v>64.599999999999994</v>
      </c>
      <c r="C13" s="26">
        <v>64.400000000000006</v>
      </c>
      <c r="D13" s="26">
        <v>64.599999999999994</v>
      </c>
      <c r="E13" s="26">
        <v>64.599999999999994</v>
      </c>
      <c r="F13" s="26">
        <v>66.2</v>
      </c>
      <c r="G13" s="26">
        <v>66.3</v>
      </c>
      <c r="H13" s="26">
        <v>66.5</v>
      </c>
      <c r="I13" s="26">
        <v>65.7</v>
      </c>
      <c r="J13" s="26">
        <v>64.7</v>
      </c>
      <c r="K13" s="26">
        <v>64.400000000000006</v>
      </c>
      <c r="L13" s="26">
        <v>63.4</v>
      </c>
      <c r="M13" s="26">
        <v>62.3</v>
      </c>
      <c r="N13" s="26">
        <v>60.6</v>
      </c>
      <c r="O13" s="26">
        <v>61.4</v>
      </c>
      <c r="P13" s="26">
        <v>64.2</v>
      </c>
      <c r="Q13" s="26">
        <v>64.2</v>
      </c>
      <c r="R13" s="26">
        <v>63.9</v>
      </c>
      <c r="S13" s="26">
        <v>65</v>
      </c>
      <c r="T13" s="26">
        <v>65.599999999999994</v>
      </c>
      <c r="U13" s="26">
        <v>65.2</v>
      </c>
      <c r="V13" s="26">
        <v>65.599999999999994</v>
      </c>
      <c r="W13" s="26">
        <v>66.400000000000006</v>
      </c>
      <c r="X13" s="26">
        <v>66.7</v>
      </c>
      <c r="Y13" s="26">
        <v>67.599999999999994</v>
      </c>
      <c r="Z13" s="26">
        <v>67.599999999999994</v>
      </c>
      <c r="AA13" s="26">
        <v>67.5</v>
      </c>
      <c r="AB13" s="26">
        <v>68.900000000000006</v>
      </c>
      <c r="AC13" s="26">
        <v>70</v>
      </c>
      <c r="AD13" s="26">
        <v>70.900000000000006</v>
      </c>
      <c r="AE13" s="26">
        <v>71.400000000000006</v>
      </c>
      <c r="AF13" s="26">
        <v>71.400000000000006</v>
      </c>
      <c r="AG13" s="26">
        <v>72.8</v>
      </c>
      <c r="AH13" s="26">
        <v>72.400000000000006</v>
      </c>
      <c r="AI13" s="26">
        <v>73.2</v>
      </c>
      <c r="AJ13" s="26">
        <v>73.3</v>
      </c>
      <c r="AK13" s="26">
        <v>73.8</v>
      </c>
      <c r="AL13" s="26">
        <v>74</v>
      </c>
      <c r="AM13" s="24" t="s">
        <v>80</v>
      </c>
      <c r="AN13" s="24"/>
      <c r="AO13" s="25"/>
      <c r="AP13" s="25"/>
      <c r="AQ13" s="25"/>
      <c r="AR13" s="17"/>
      <c r="AS13" s="17"/>
      <c r="AT13" s="17"/>
      <c r="AU13" s="17"/>
      <c r="AV13" s="17"/>
      <c r="AW13" s="17"/>
    </row>
    <row r="14" spans="1:49" x14ac:dyDescent="0.2">
      <c r="A14" s="82" t="s">
        <v>100</v>
      </c>
      <c r="B14" s="26">
        <v>70.3</v>
      </c>
      <c r="C14" s="26">
        <v>70.3</v>
      </c>
      <c r="D14" s="26">
        <v>70.5</v>
      </c>
      <c r="E14" s="26">
        <v>70.2</v>
      </c>
      <c r="F14" s="26">
        <v>70.599999999999994</v>
      </c>
      <c r="G14" s="26">
        <v>70.7</v>
      </c>
      <c r="H14" s="26">
        <v>70.7</v>
      </c>
      <c r="I14" s="26">
        <v>70.900000000000006</v>
      </c>
      <c r="J14" s="26">
        <v>71</v>
      </c>
      <c r="K14" s="26">
        <v>71.400000000000006</v>
      </c>
      <c r="L14" s="26">
        <v>71.7</v>
      </c>
      <c r="M14" s="26">
        <v>72.099999999999994</v>
      </c>
      <c r="N14" s="26">
        <v>72.8</v>
      </c>
      <c r="O14" s="26">
        <v>72.8</v>
      </c>
      <c r="P14" s="26">
        <v>73.099999999999994</v>
      </c>
      <c r="Q14" s="26">
        <v>73.5</v>
      </c>
      <c r="R14" s="26">
        <v>73.599999999999994</v>
      </c>
      <c r="S14" s="26">
        <v>73.8</v>
      </c>
      <c r="T14" s="26">
        <v>74.2</v>
      </c>
      <c r="U14" s="26">
        <v>74.599999999999994</v>
      </c>
      <c r="V14" s="26">
        <v>74.900000000000006</v>
      </c>
      <c r="W14" s="26">
        <v>75.099999999999994</v>
      </c>
      <c r="X14" s="26">
        <v>75.400000000000006</v>
      </c>
      <c r="Y14" s="26">
        <v>75.599999999999994</v>
      </c>
      <c r="Z14" s="26">
        <v>75.900000000000006</v>
      </c>
      <c r="AA14" s="26">
        <v>76</v>
      </c>
      <c r="AB14" s="26">
        <v>76.5</v>
      </c>
      <c r="AC14" s="26">
        <v>76.599999999999994</v>
      </c>
      <c r="AD14" s="26">
        <v>76.900000000000006</v>
      </c>
      <c r="AE14" s="26">
        <v>77.3</v>
      </c>
      <c r="AF14" s="26">
        <v>77.7</v>
      </c>
      <c r="AG14" s="26">
        <v>78</v>
      </c>
      <c r="AH14" s="26">
        <v>78.400000000000006</v>
      </c>
      <c r="AI14" s="26">
        <v>78.7</v>
      </c>
      <c r="AJ14" s="26">
        <v>78.599999999999994</v>
      </c>
      <c r="AK14" s="26">
        <v>78.900000000000006</v>
      </c>
      <c r="AL14" s="26">
        <v>79.099999999999994</v>
      </c>
      <c r="AM14" s="24" t="s">
        <v>100</v>
      </c>
      <c r="AN14" s="24"/>
      <c r="AO14" s="25"/>
      <c r="AP14" s="25"/>
      <c r="AQ14" s="25"/>
      <c r="AR14" s="17"/>
      <c r="AS14" s="17"/>
      <c r="AT14" s="17"/>
      <c r="AU14" s="17"/>
      <c r="AV14" s="17"/>
      <c r="AW14" s="17"/>
    </row>
    <row r="15" spans="1:49" x14ac:dyDescent="0.2">
      <c r="A15" s="82" t="s">
        <v>84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v>74.8</v>
      </c>
      <c r="S15" s="26">
        <v>75</v>
      </c>
      <c r="T15" s="26">
        <v>75.3</v>
      </c>
      <c r="U15" s="26">
        <v>75.5</v>
      </c>
      <c r="V15" s="26">
        <v>75.7</v>
      </c>
      <c r="W15" s="26">
        <v>75.7</v>
      </c>
      <c r="X15" s="26">
        <v>76.7</v>
      </c>
      <c r="Y15" s="26">
        <v>76.7</v>
      </c>
      <c r="Z15" s="26">
        <v>77.3</v>
      </c>
      <c r="AA15" s="26">
        <v>77.599999999999994</v>
      </c>
      <c r="AB15" s="26">
        <v>77.8</v>
      </c>
      <c r="AC15" s="26">
        <v>78</v>
      </c>
      <c r="AD15" s="26">
        <v>78.2</v>
      </c>
      <c r="AE15" s="26">
        <v>78.7</v>
      </c>
      <c r="AF15" s="26">
        <v>78.7</v>
      </c>
      <c r="AG15" s="26">
        <v>79</v>
      </c>
      <c r="AH15" s="26">
        <v>79.5</v>
      </c>
      <c r="AI15" s="26">
        <v>79.2</v>
      </c>
      <c r="AJ15" s="26">
        <v>79.5</v>
      </c>
      <c r="AK15" s="26">
        <v>79.599999999999994</v>
      </c>
      <c r="AL15" s="26">
        <v>79.7</v>
      </c>
      <c r="AM15" s="24" t="s">
        <v>84</v>
      </c>
      <c r="AN15" s="24"/>
      <c r="AO15" s="25"/>
      <c r="AP15" s="25"/>
      <c r="AQ15" s="25"/>
      <c r="AR15" s="17"/>
      <c r="AS15" s="17"/>
      <c r="AT15" s="17"/>
      <c r="AU15" s="17"/>
      <c r="AV15" s="17"/>
      <c r="AW15" s="17"/>
    </row>
    <row r="16" spans="1:49" ht="25.5" x14ac:dyDescent="0.2">
      <c r="A16" s="82" t="s">
        <v>134</v>
      </c>
      <c r="B16" s="26">
        <v>70.2</v>
      </c>
      <c r="C16" s="26">
        <v>70.5</v>
      </c>
      <c r="D16" s="26">
        <v>71</v>
      </c>
      <c r="E16" s="26">
        <v>71.099999999999994</v>
      </c>
      <c r="F16" s="26">
        <v>71.400000000000006</v>
      </c>
      <c r="G16" s="26">
        <v>71.7</v>
      </c>
      <c r="H16" s="26">
        <v>71.900000000000006</v>
      </c>
      <c r="I16" s="26">
        <v>72.099999999999994</v>
      </c>
      <c r="J16" s="26">
        <v>72</v>
      </c>
      <c r="K16" s="26">
        <v>72.2</v>
      </c>
      <c r="L16" s="26">
        <v>72.7</v>
      </c>
      <c r="M16" s="26">
        <v>72.8</v>
      </c>
      <c r="N16" s="26">
        <v>73.099999999999994</v>
      </c>
      <c r="O16" s="26">
        <v>73.3</v>
      </c>
      <c r="P16" s="26">
        <v>73.599999999999994</v>
      </c>
      <c r="Q16" s="26">
        <v>74.099999999999994</v>
      </c>
      <c r="R16" s="26">
        <v>74.5</v>
      </c>
      <c r="S16" s="26">
        <v>74.8</v>
      </c>
      <c r="T16" s="26">
        <v>75.099999999999994</v>
      </c>
      <c r="U16" s="26">
        <v>75.599999999999994</v>
      </c>
      <c r="V16" s="26">
        <v>75.7</v>
      </c>
      <c r="W16" s="26">
        <v>75.8</v>
      </c>
      <c r="X16" s="26">
        <v>76.5</v>
      </c>
      <c r="Y16" s="26">
        <v>76.7</v>
      </c>
      <c r="Z16" s="26">
        <v>77.2</v>
      </c>
      <c r="AA16" s="26">
        <v>77.400000000000006</v>
      </c>
      <c r="AB16" s="26">
        <v>77.599999999999994</v>
      </c>
      <c r="AC16" s="26">
        <v>77.8</v>
      </c>
      <c r="AD16" s="26">
        <v>78</v>
      </c>
      <c r="AE16" s="26">
        <v>77.900000000000006</v>
      </c>
      <c r="AF16" s="26">
        <v>78.099999999999994</v>
      </c>
      <c r="AG16" s="26">
        <v>78.099999999999994</v>
      </c>
      <c r="AH16" s="26">
        <v>78.7</v>
      </c>
      <c r="AI16" s="26">
        <v>78.3</v>
      </c>
      <c r="AJ16" s="26">
        <v>78.599999999999994</v>
      </c>
      <c r="AK16" s="26">
        <v>78.7</v>
      </c>
      <c r="AL16" s="26">
        <v>78.599999999999994</v>
      </c>
      <c r="AM16" s="27" t="s">
        <v>120</v>
      </c>
      <c r="AN16" s="24"/>
      <c r="AO16" s="25"/>
      <c r="AP16" s="25"/>
      <c r="AQ16" s="25"/>
      <c r="AR16" s="17"/>
      <c r="AS16" s="17"/>
      <c r="AT16" s="17"/>
      <c r="AU16" s="17"/>
      <c r="AV16" s="17"/>
      <c r="AW16" s="17"/>
    </row>
    <row r="17" spans="1:49" x14ac:dyDescent="0.2">
      <c r="A17" s="82" t="s">
        <v>82</v>
      </c>
      <c r="B17" s="26">
        <v>73.599999999999994</v>
      </c>
      <c r="C17" s="26">
        <v>73.400000000000006</v>
      </c>
      <c r="D17" s="26">
        <v>73.8</v>
      </c>
      <c r="E17" s="26">
        <v>73.5</v>
      </c>
      <c r="F17" s="26">
        <v>74.099999999999994</v>
      </c>
      <c r="G17" s="26">
        <v>73.900000000000006</v>
      </c>
      <c r="H17" s="26">
        <v>74.3</v>
      </c>
      <c r="I17" s="26">
        <v>74.5</v>
      </c>
      <c r="J17" s="26">
        <v>74.7</v>
      </c>
      <c r="K17" s="26">
        <v>74.8</v>
      </c>
      <c r="L17" s="26">
        <v>74.7</v>
      </c>
      <c r="M17" s="26">
        <v>75.099999999999994</v>
      </c>
      <c r="N17" s="26">
        <v>75.3</v>
      </c>
      <c r="O17" s="26">
        <v>75.2</v>
      </c>
      <c r="P17" s="26">
        <v>75.3</v>
      </c>
      <c r="Q17" s="26">
        <v>75.7</v>
      </c>
      <c r="R17" s="26">
        <v>75.8</v>
      </c>
      <c r="S17" s="26">
        <v>75.900000000000006</v>
      </c>
      <c r="T17" s="26">
        <v>75.900000000000006</v>
      </c>
      <c r="U17" s="26">
        <v>76.3</v>
      </c>
      <c r="V17" s="26">
        <v>76.400000000000006</v>
      </c>
      <c r="W17" s="26">
        <v>76.599999999999994</v>
      </c>
      <c r="X17" s="26">
        <v>76.599999999999994</v>
      </c>
      <c r="Y17" s="26">
        <v>76.8</v>
      </c>
      <c r="Z17" s="26">
        <v>77.099999999999994</v>
      </c>
      <c r="AA17" s="26">
        <v>76.900000000000006</v>
      </c>
      <c r="AB17" s="26">
        <v>77.5</v>
      </c>
      <c r="AC17" s="26">
        <v>77.5</v>
      </c>
      <c r="AD17" s="26">
        <v>78</v>
      </c>
      <c r="AE17" s="26">
        <v>78</v>
      </c>
      <c r="AF17" s="26">
        <v>78</v>
      </c>
      <c r="AG17" s="26">
        <v>78.7</v>
      </c>
      <c r="AH17" s="26">
        <v>78.8</v>
      </c>
      <c r="AI17" s="26">
        <v>78.5</v>
      </c>
      <c r="AJ17" s="26">
        <v>78.900000000000006</v>
      </c>
      <c r="AK17" s="26">
        <v>78.8</v>
      </c>
      <c r="AL17" s="26">
        <v>79.3</v>
      </c>
      <c r="AM17" s="24" t="s">
        <v>82</v>
      </c>
      <c r="AN17" s="24"/>
      <c r="AO17" s="25"/>
      <c r="AP17" s="25"/>
      <c r="AQ17" s="25"/>
      <c r="AR17" s="17"/>
      <c r="AS17" s="17"/>
      <c r="AT17" s="17"/>
      <c r="AU17" s="17"/>
      <c r="AV17" s="17"/>
      <c r="AW17" s="17"/>
    </row>
    <row r="18" spans="1:49" x14ac:dyDescent="0.2">
      <c r="A18" s="82" t="s">
        <v>91</v>
      </c>
      <c r="B18" s="26">
        <v>65.7</v>
      </c>
      <c r="C18" s="26">
        <v>65.099999999999994</v>
      </c>
      <c r="D18" s="26">
        <v>65.099999999999994</v>
      </c>
      <c r="E18" s="26">
        <v>65.099999999999994</v>
      </c>
      <c r="F18" s="26">
        <v>65.3</v>
      </c>
      <c r="G18" s="26">
        <v>65.7</v>
      </c>
      <c r="H18" s="26">
        <v>66.2</v>
      </c>
      <c r="I18" s="26">
        <v>65.400000000000006</v>
      </c>
      <c r="J18" s="26">
        <v>65.2</v>
      </c>
      <c r="K18" s="26">
        <v>65.099999999999994</v>
      </c>
      <c r="L18" s="26">
        <v>64.7</v>
      </c>
      <c r="M18" s="26">
        <v>64.7</v>
      </c>
      <c r="N18" s="26">
        <v>65</v>
      </c>
      <c r="O18" s="26">
        <v>65.400000000000006</v>
      </c>
      <c r="P18" s="26">
        <v>66.3</v>
      </c>
      <c r="Q18" s="26">
        <v>66.7</v>
      </c>
      <c r="R18" s="26">
        <v>66.5</v>
      </c>
      <c r="S18" s="26">
        <v>66.7</v>
      </c>
      <c r="T18" s="26">
        <v>67.5</v>
      </c>
      <c r="U18" s="26">
        <v>68.2</v>
      </c>
      <c r="V18" s="26">
        <v>68.3</v>
      </c>
      <c r="W18" s="26">
        <v>68.400000000000006</v>
      </c>
      <c r="X18" s="26">
        <v>68.7</v>
      </c>
      <c r="Y18" s="26">
        <v>68.7</v>
      </c>
      <c r="Z18" s="26">
        <v>69.2</v>
      </c>
      <c r="AA18" s="26">
        <v>69.400000000000006</v>
      </c>
      <c r="AB18" s="26">
        <v>70</v>
      </c>
      <c r="AC18" s="26">
        <v>70.3</v>
      </c>
      <c r="AD18" s="26">
        <v>70.7</v>
      </c>
      <c r="AE18" s="26">
        <v>71.2</v>
      </c>
      <c r="AF18" s="26">
        <v>71.599999999999994</v>
      </c>
      <c r="AG18" s="26">
        <v>72.2</v>
      </c>
      <c r="AH18" s="26">
        <v>72.3</v>
      </c>
      <c r="AI18" s="26">
        <v>72.3</v>
      </c>
      <c r="AJ18" s="26">
        <v>72.599999999999994</v>
      </c>
      <c r="AK18" s="26">
        <v>72.5</v>
      </c>
      <c r="AL18" s="26">
        <v>72.7</v>
      </c>
      <c r="AM18" s="24" t="s">
        <v>91</v>
      </c>
      <c r="AN18" s="24"/>
      <c r="AO18" s="25"/>
      <c r="AP18" s="25"/>
      <c r="AQ18" s="25"/>
      <c r="AR18" s="17"/>
      <c r="AS18" s="17"/>
      <c r="AT18" s="17"/>
      <c r="AU18" s="17"/>
      <c r="AV18" s="17"/>
      <c r="AW18" s="17"/>
    </row>
    <row r="19" spans="1:49" x14ac:dyDescent="0.2">
      <c r="A19" s="82" t="s">
        <v>81</v>
      </c>
      <c r="B19" s="26"/>
      <c r="C19" s="26"/>
      <c r="D19" s="26"/>
      <c r="E19" s="26"/>
      <c r="F19" s="26">
        <v>70.8</v>
      </c>
      <c r="G19" s="26">
        <v>71.599999999999994</v>
      </c>
      <c r="H19" s="26">
        <v>71.7</v>
      </c>
      <c r="I19" s="26">
        <v>71.7</v>
      </c>
      <c r="J19" s="26">
        <v>72.099999999999994</v>
      </c>
      <c r="K19" s="26">
        <v>72.3</v>
      </c>
      <c r="L19" s="26">
        <v>72.7</v>
      </c>
      <c r="M19" s="26">
        <v>72.5</v>
      </c>
      <c r="N19" s="26">
        <v>73.099999999999994</v>
      </c>
      <c r="O19" s="26">
        <v>72.8</v>
      </c>
      <c r="P19" s="26">
        <v>73.099999999999994</v>
      </c>
      <c r="Q19" s="26">
        <v>73.400000000000006</v>
      </c>
      <c r="R19" s="26">
        <v>73.400000000000006</v>
      </c>
      <c r="S19" s="26">
        <v>73.400000000000006</v>
      </c>
      <c r="T19" s="26">
        <v>74</v>
      </c>
      <c r="U19" s="26">
        <v>74.5</v>
      </c>
      <c r="V19" s="26">
        <v>75</v>
      </c>
      <c r="W19" s="26">
        <v>75.7</v>
      </c>
      <c r="X19" s="26">
        <v>76.099999999999994</v>
      </c>
      <c r="Y19" s="26">
        <v>76.7</v>
      </c>
      <c r="Z19" s="26">
        <v>76.900000000000006</v>
      </c>
      <c r="AA19" s="26">
        <v>77.3</v>
      </c>
      <c r="AB19" s="26">
        <v>77.900000000000006</v>
      </c>
      <c r="AC19" s="26">
        <v>77.8</v>
      </c>
      <c r="AD19" s="26">
        <v>78.5</v>
      </c>
      <c r="AE19" s="26">
        <v>78.599999999999994</v>
      </c>
      <c r="AF19" s="26">
        <v>78.7</v>
      </c>
      <c r="AG19" s="26">
        <v>78.900000000000006</v>
      </c>
      <c r="AH19" s="26">
        <v>79.3</v>
      </c>
      <c r="AI19" s="26">
        <v>79.599999999999994</v>
      </c>
      <c r="AJ19" s="26">
        <v>79.8</v>
      </c>
      <c r="AK19" s="26">
        <v>80.400000000000006</v>
      </c>
      <c r="AL19" s="26">
        <v>80.5</v>
      </c>
      <c r="AM19" s="24" t="s">
        <v>81</v>
      </c>
      <c r="AN19" s="24"/>
      <c r="AO19" s="25"/>
      <c r="AP19" s="25"/>
      <c r="AQ19" s="25"/>
      <c r="AR19" s="17"/>
      <c r="AS19" s="17"/>
      <c r="AT19" s="17"/>
      <c r="AU19" s="17"/>
      <c r="AV19" s="17"/>
      <c r="AW19" s="17"/>
    </row>
    <row r="20" spans="1:49" x14ac:dyDescent="0.2">
      <c r="A20" s="82" t="s">
        <v>86</v>
      </c>
      <c r="B20" s="26"/>
      <c r="C20" s="26"/>
      <c r="D20" s="26"/>
      <c r="E20" s="26">
        <v>72.3</v>
      </c>
      <c r="F20" s="26">
        <v>72.599999999999994</v>
      </c>
      <c r="G20" s="26">
        <v>73</v>
      </c>
      <c r="H20" s="26">
        <v>73.2</v>
      </c>
      <c r="I20" s="26">
        <v>73.599999999999994</v>
      </c>
      <c r="J20" s="26">
        <v>73.8</v>
      </c>
      <c r="K20" s="26">
        <v>73.8</v>
      </c>
      <c r="L20" s="26">
        <v>74.2</v>
      </c>
      <c r="M20" s="26">
        <v>74.599999999999994</v>
      </c>
      <c r="N20" s="26">
        <v>74.8</v>
      </c>
      <c r="O20" s="26">
        <v>75</v>
      </c>
      <c r="P20" s="26">
        <v>75.400000000000006</v>
      </c>
      <c r="Q20" s="26">
        <v>75.8</v>
      </c>
      <c r="R20" s="26">
        <v>76</v>
      </c>
      <c r="S20" s="26">
        <v>76.400000000000006</v>
      </c>
      <c r="T20" s="26">
        <v>76.900000000000006</v>
      </c>
      <c r="U20" s="26">
        <v>77.2</v>
      </c>
      <c r="V20" s="26">
        <v>77.400000000000006</v>
      </c>
      <c r="W20" s="26">
        <v>77.3</v>
      </c>
      <c r="X20" s="26">
        <v>78</v>
      </c>
      <c r="Y20" s="26">
        <v>78.099999999999994</v>
      </c>
      <c r="Z20" s="26">
        <v>78.599999999999994</v>
      </c>
      <c r="AA20" s="26">
        <v>78.8</v>
      </c>
      <c r="AB20" s="26">
        <v>78.900000000000006</v>
      </c>
      <c r="AC20" s="26">
        <v>79.099999999999994</v>
      </c>
      <c r="AD20" s="26">
        <v>79.5</v>
      </c>
      <c r="AE20" s="26">
        <v>79.7</v>
      </c>
      <c r="AF20" s="26">
        <v>79.8</v>
      </c>
      <c r="AG20" s="26">
        <v>80.3</v>
      </c>
      <c r="AH20" s="26">
        <v>80.7</v>
      </c>
      <c r="AI20" s="26">
        <v>80.3</v>
      </c>
      <c r="AJ20" s="26">
        <v>81</v>
      </c>
      <c r="AK20" s="26">
        <v>80.8</v>
      </c>
      <c r="AL20" s="26">
        <v>81.2</v>
      </c>
      <c r="AM20" s="24" t="s">
        <v>86</v>
      </c>
      <c r="AN20" s="24"/>
      <c r="AO20" s="25"/>
      <c r="AP20" s="25"/>
      <c r="AQ20" s="25"/>
      <c r="AR20" s="17"/>
      <c r="AS20" s="17"/>
      <c r="AT20" s="17"/>
      <c r="AU20" s="17"/>
      <c r="AV20" s="17"/>
      <c r="AW20" s="17"/>
    </row>
    <row r="21" spans="1:49" x14ac:dyDescent="0.2">
      <c r="A21" s="82" t="s">
        <v>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v>64.400000000000006</v>
      </c>
      <c r="W21" s="26">
        <v>65.3</v>
      </c>
      <c r="X21" s="26">
        <v>65.599999999999994</v>
      </c>
      <c r="Y21" s="26">
        <v>64.900000000000006</v>
      </c>
      <c r="Z21" s="26">
        <v>65</v>
      </c>
      <c r="AA21" s="26">
        <v>65.3</v>
      </c>
      <c r="AB21" s="26">
        <v>66.5</v>
      </c>
      <c r="AC21" s="26">
        <v>67.5</v>
      </c>
      <c r="AD21" s="26">
        <v>67.900000000000006</v>
      </c>
      <c r="AE21" s="26">
        <v>68.599999999999994</v>
      </c>
      <c r="AF21" s="26">
        <v>68.900000000000006</v>
      </c>
      <c r="AG21" s="26">
        <v>69.3</v>
      </c>
      <c r="AH21" s="26">
        <v>69.099999999999994</v>
      </c>
      <c r="AI21" s="26">
        <v>69.7</v>
      </c>
      <c r="AJ21" s="26">
        <v>69.8</v>
      </c>
      <c r="AK21" s="26">
        <v>69.8</v>
      </c>
      <c r="AL21" s="26">
        <v>70.099999999999994</v>
      </c>
      <c r="AM21" s="24" t="s">
        <v>88</v>
      </c>
      <c r="AN21" s="24"/>
      <c r="AO21" s="25"/>
      <c r="AP21" s="25"/>
      <c r="AQ21" s="25"/>
      <c r="AR21" s="17"/>
      <c r="AS21" s="17"/>
      <c r="AT21" s="17"/>
      <c r="AU21" s="17"/>
      <c r="AV21" s="17"/>
      <c r="AW21" s="17"/>
    </row>
    <row r="22" spans="1:49" x14ac:dyDescent="0.2">
      <c r="A22" s="82" t="s">
        <v>89</v>
      </c>
      <c r="B22" s="26">
        <v>65.7</v>
      </c>
      <c r="C22" s="26">
        <v>65.7</v>
      </c>
      <c r="D22" s="26">
        <v>65.099999999999994</v>
      </c>
      <c r="E22" s="26">
        <v>65.599999999999994</v>
      </c>
      <c r="F22" s="26">
        <v>67.8</v>
      </c>
      <c r="G22" s="26">
        <v>67.599999999999994</v>
      </c>
      <c r="H22" s="26">
        <v>67.400000000000006</v>
      </c>
      <c r="I22" s="26">
        <v>66.900000000000006</v>
      </c>
      <c r="J22" s="26">
        <v>66.400000000000006</v>
      </c>
      <c r="K22" s="26">
        <v>65.099999999999994</v>
      </c>
      <c r="L22" s="26">
        <v>64.8</v>
      </c>
      <c r="M22" s="26">
        <v>63.1</v>
      </c>
      <c r="N22" s="26">
        <v>62.5</v>
      </c>
      <c r="O22" s="26">
        <v>63.3</v>
      </c>
      <c r="P22" s="26">
        <v>64.599999999999994</v>
      </c>
      <c r="Q22" s="26">
        <v>65.5</v>
      </c>
      <c r="R22" s="26">
        <v>66</v>
      </c>
      <c r="S22" s="26">
        <v>66.3</v>
      </c>
      <c r="T22" s="26">
        <v>66.7</v>
      </c>
      <c r="U22" s="26">
        <v>65.900000000000006</v>
      </c>
      <c r="V22" s="26">
        <v>66.099999999999994</v>
      </c>
      <c r="W22" s="26">
        <v>66.400000000000006</v>
      </c>
      <c r="X22" s="26">
        <v>66.2</v>
      </c>
      <c r="Y22" s="26">
        <v>65.2</v>
      </c>
      <c r="Z22" s="26">
        <v>65</v>
      </c>
      <c r="AA22" s="26">
        <v>64.5</v>
      </c>
      <c r="AB22" s="26">
        <v>65.900000000000006</v>
      </c>
      <c r="AC22" s="26">
        <v>67.099999999999994</v>
      </c>
      <c r="AD22" s="26">
        <v>67.599999999999994</v>
      </c>
      <c r="AE22" s="26">
        <v>68.099999999999994</v>
      </c>
      <c r="AF22" s="26">
        <v>68.400000000000006</v>
      </c>
      <c r="AG22" s="26">
        <v>68.5</v>
      </c>
      <c r="AH22" s="26">
        <v>69.2</v>
      </c>
      <c r="AI22" s="26">
        <v>69.2</v>
      </c>
      <c r="AJ22" s="26">
        <v>69.5</v>
      </c>
      <c r="AK22" s="26">
        <v>70.7</v>
      </c>
      <c r="AL22" s="26">
        <v>70.900000000000006</v>
      </c>
      <c r="AM22" s="24" t="s">
        <v>89</v>
      </c>
      <c r="AN22" s="24"/>
      <c r="AO22" s="25"/>
      <c r="AP22" s="25"/>
      <c r="AQ22" s="25"/>
      <c r="AR22" s="17"/>
      <c r="AS22" s="17"/>
      <c r="AT22" s="17"/>
      <c r="AU22" s="17"/>
      <c r="AV22" s="17"/>
      <c r="AW22" s="17"/>
    </row>
    <row r="23" spans="1:49" x14ac:dyDescent="0.2">
      <c r="A23" s="82" t="s">
        <v>90</v>
      </c>
      <c r="B23" s="26">
        <v>68.900000000000006</v>
      </c>
      <c r="C23" s="26">
        <v>69.900000000000006</v>
      </c>
      <c r="D23" s="26">
        <v>69.7</v>
      </c>
      <c r="E23" s="26">
        <v>70.3</v>
      </c>
      <c r="F23" s="26">
        <v>70.7</v>
      </c>
      <c r="G23" s="26">
        <v>70.599999999999994</v>
      </c>
      <c r="H23" s="26">
        <v>71</v>
      </c>
      <c r="I23" s="26">
        <v>71.2</v>
      </c>
      <c r="J23" s="26">
        <v>72.400000000000006</v>
      </c>
      <c r="K23" s="26">
        <v>72</v>
      </c>
      <c r="L23" s="26">
        <v>71.900000000000006</v>
      </c>
      <c r="M23" s="26">
        <v>72.2</v>
      </c>
      <c r="N23" s="26">
        <v>73.2</v>
      </c>
      <c r="O23" s="26">
        <v>73</v>
      </c>
      <c r="P23" s="26">
        <v>73.3</v>
      </c>
      <c r="Q23" s="26">
        <v>74</v>
      </c>
      <c r="R23" s="26">
        <v>73.7</v>
      </c>
      <c r="S23" s="26">
        <v>74.400000000000006</v>
      </c>
      <c r="T23" s="26">
        <v>74.599999999999994</v>
      </c>
      <c r="U23" s="26">
        <v>75.099999999999994</v>
      </c>
      <c r="V23" s="26">
        <v>74.599999999999994</v>
      </c>
      <c r="W23" s="26">
        <v>74.8</v>
      </c>
      <c r="X23" s="26">
        <v>76</v>
      </c>
      <c r="Y23" s="26">
        <v>76.7</v>
      </c>
      <c r="Z23" s="26">
        <v>76.8</v>
      </c>
      <c r="AA23" s="26">
        <v>76.7</v>
      </c>
      <c r="AB23" s="26">
        <v>78.099999999999994</v>
      </c>
      <c r="AC23" s="26">
        <v>78.099999999999994</v>
      </c>
      <c r="AD23" s="26">
        <v>77.900000000000006</v>
      </c>
      <c r="AE23" s="26">
        <v>78.5</v>
      </c>
      <c r="AF23" s="26">
        <v>79.099999999999994</v>
      </c>
      <c r="AG23" s="26">
        <v>79.8</v>
      </c>
      <c r="AH23" s="26">
        <v>79.400000000000006</v>
      </c>
      <c r="AI23" s="26">
        <v>80</v>
      </c>
      <c r="AJ23" s="26">
        <v>80.099999999999994</v>
      </c>
      <c r="AK23" s="26">
        <v>79.900000000000006</v>
      </c>
      <c r="AL23" s="26">
        <v>80.099999999999994</v>
      </c>
      <c r="AM23" s="24" t="s">
        <v>90</v>
      </c>
      <c r="AN23" s="24"/>
      <c r="AO23" s="25"/>
      <c r="AP23" s="25"/>
      <c r="AQ23" s="25"/>
      <c r="AR23" s="17"/>
      <c r="AS23" s="17"/>
      <c r="AT23" s="17"/>
      <c r="AU23" s="17"/>
      <c r="AV23" s="17"/>
      <c r="AW23" s="17"/>
    </row>
    <row r="24" spans="1:49" x14ac:dyDescent="0.2">
      <c r="A24" s="82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>
        <v>74.900000000000006</v>
      </c>
      <c r="P24" s="26">
        <v>75</v>
      </c>
      <c r="Q24" s="26">
        <v>75.3</v>
      </c>
      <c r="R24" s="26">
        <v>75.099999999999994</v>
      </c>
      <c r="S24" s="26">
        <v>75.5</v>
      </c>
      <c r="T24" s="26">
        <v>76.3</v>
      </c>
      <c r="U24" s="26">
        <v>76.599999999999994</v>
      </c>
      <c r="V24" s="26">
        <v>76.3</v>
      </c>
      <c r="W24" s="26">
        <v>76.400000000000006</v>
      </c>
      <c r="X24" s="26">
        <v>77.400000000000006</v>
      </c>
      <c r="Y24" s="26">
        <v>77.3</v>
      </c>
      <c r="Z24" s="26">
        <v>77</v>
      </c>
      <c r="AA24" s="26">
        <v>77.5</v>
      </c>
      <c r="AB24" s="26">
        <v>77.099999999999994</v>
      </c>
      <c r="AC24" s="26">
        <v>77.900000000000006</v>
      </c>
      <c r="AD24" s="26">
        <v>79.3</v>
      </c>
      <c r="AE24" s="26">
        <v>78.599999999999994</v>
      </c>
      <c r="AF24" s="26">
        <v>78.599999999999994</v>
      </c>
      <c r="AG24" s="26">
        <v>79.599999999999994</v>
      </c>
      <c r="AH24" s="26">
        <v>79.900000000000006</v>
      </c>
      <c r="AI24" s="26">
        <v>79.8</v>
      </c>
      <c r="AJ24" s="26">
        <v>80.599999999999994</v>
      </c>
      <c r="AK24" s="26">
        <v>80.2</v>
      </c>
      <c r="AL24" s="26">
        <v>80.400000000000006</v>
      </c>
      <c r="AM24" s="24" t="s">
        <v>92</v>
      </c>
      <c r="AN24" s="24"/>
      <c r="AO24" s="25"/>
      <c r="AP24" s="25"/>
      <c r="AQ24" s="25"/>
      <c r="AR24" s="17"/>
      <c r="AS24" s="17"/>
      <c r="AT24" s="17"/>
      <c r="AU24" s="17"/>
      <c r="AV24" s="17"/>
      <c r="AW24" s="17"/>
    </row>
    <row r="25" spans="1:49" x14ac:dyDescent="0.2">
      <c r="A25" s="82" t="s">
        <v>93</v>
      </c>
      <c r="B25" s="26"/>
      <c r="C25" s="26"/>
      <c r="D25" s="26"/>
      <c r="E25" s="26">
        <v>73.099999999999994</v>
      </c>
      <c r="F25" s="26">
        <v>73.099999999999994</v>
      </c>
      <c r="G25" s="26">
        <v>73.5</v>
      </c>
      <c r="H25" s="26">
        <v>73.7</v>
      </c>
      <c r="I25" s="26">
        <v>73.7</v>
      </c>
      <c r="J25" s="26">
        <v>73.8</v>
      </c>
      <c r="K25" s="26">
        <v>74.099999999999994</v>
      </c>
      <c r="L25" s="26">
        <v>74.3</v>
      </c>
      <c r="M25" s="26">
        <v>74</v>
      </c>
      <c r="N25" s="26">
        <v>74.599999999999994</v>
      </c>
      <c r="O25" s="26">
        <v>74.599999999999994</v>
      </c>
      <c r="P25" s="26">
        <v>74.7</v>
      </c>
      <c r="Q25" s="26">
        <v>75.2</v>
      </c>
      <c r="R25" s="26">
        <v>75.2</v>
      </c>
      <c r="S25" s="26">
        <v>75.3</v>
      </c>
      <c r="T25" s="26">
        <v>75.599999999999994</v>
      </c>
      <c r="U25" s="26">
        <v>75.8</v>
      </c>
      <c r="V25" s="26">
        <v>76</v>
      </c>
      <c r="W25" s="26">
        <v>76.3</v>
      </c>
      <c r="X25" s="26">
        <v>76.900000000000006</v>
      </c>
      <c r="Y25" s="26">
        <v>77.2</v>
      </c>
      <c r="Z25" s="26">
        <v>77.7</v>
      </c>
      <c r="AA25" s="26">
        <v>78.099999999999994</v>
      </c>
      <c r="AB25" s="26">
        <v>78.400000000000006</v>
      </c>
      <c r="AC25" s="26">
        <v>78.7</v>
      </c>
      <c r="AD25" s="26">
        <v>78.900000000000006</v>
      </c>
      <c r="AE25" s="26">
        <v>79.400000000000006</v>
      </c>
      <c r="AF25" s="26">
        <v>79.3</v>
      </c>
      <c r="AG25" s="26">
        <v>79.5</v>
      </c>
      <c r="AH25" s="26">
        <v>80</v>
      </c>
      <c r="AI25" s="26">
        <v>79.900000000000006</v>
      </c>
      <c r="AJ25" s="26">
        <v>80</v>
      </c>
      <c r="AK25" s="26">
        <v>80.2</v>
      </c>
      <c r="AL25" s="26">
        <v>80.3</v>
      </c>
      <c r="AM25" s="24" t="s">
        <v>93</v>
      </c>
      <c r="AN25" s="24"/>
      <c r="AO25" s="25"/>
      <c r="AP25" s="25"/>
      <c r="AQ25" s="25"/>
      <c r="AR25" s="17"/>
      <c r="AS25" s="17"/>
      <c r="AT25" s="17"/>
      <c r="AU25" s="17"/>
      <c r="AV25" s="17"/>
      <c r="AW25" s="17"/>
    </row>
    <row r="26" spans="1:49" x14ac:dyDescent="0.2">
      <c r="A26" s="82" t="s">
        <v>95</v>
      </c>
      <c r="B26" s="26"/>
      <c r="C26" s="26"/>
      <c r="D26" s="26"/>
      <c r="E26" s="26"/>
      <c r="F26" s="26"/>
      <c r="G26" s="26"/>
      <c r="H26" s="26"/>
      <c r="I26" s="26"/>
      <c r="J26" s="26">
        <v>66.3</v>
      </c>
      <c r="K26" s="26">
        <v>65.900000000000006</v>
      </c>
      <c r="L26" s="26">
        <v>66.5</v>
      </c>
      <c r="M26" s="26">
        <v>67.2</v>
      </c>
      <c r="N26" s="26">
        <v>67.5</v>
      </c>
      <c r="O26" s="26">
        <v>67.7</v>
      </c>
      <c r="P26" s="26">
        <v>68.099999999999994</v>
      </c>
      <c r="Q26" s="26">
        <v>68.5</v>
      </c>
      <c r="R26" s="26">
        <v>68.900000000000006</v>
      </c>
      <c r="S26" s="26">
        <v>68.8</v>
      </c>
      <c r="T26" s="26">
        <v>69.599999999999994</v>
      </c>
      <c r="U26" s="26">
        <v>70</v>
      </c>
      <c r="V26" s="26">
        <v>70.3</v>
      </c>
      <c r="W26" s="26">
        <v>70.5</v>
      </c>
      <c r="X26" s="26">
        <v>70.599999999999994</v>
      </c>
      <c r="Y26" s="26">
        <v>70.8</v>
      </c>
      <c r="Z26" s="26">
        <v>70.900000000000006</v>
      </c>
      <c r="AA26" s="26">
        <v>71</v>
      </c>
      <c r="AB26" s="26">
        <v>71.3</v>
      </c>
      <c r="AC26" s="26">
        <v>71.5</v>
      </c>
      <c r="AD26" s="26">
        <v>72.2</v>
      </c>
      <c r="AE26" s="26">
        <v>72.5</v>
      </c>
      <c r="AF26" s="26">
        <v>72.599999999999994</v>
      </c>
      <c r="AG26" s="26">
        <v>73</v>
      </c>
      <c r="AH26" s="26">
        <v>73.7</v>
      </c>
      <c r="AI26" s="26">
        <v>73.5</v>
      </c>
      <c r="AJ26" s="26">
        <v>73.900000000000006</v>
      </c>
      <c r="AK26" s="26">
        <v>73.900000000000006</v>
      </c>
      <c r="AL26" s="26">
        <v>73.7</v>
      </c>
      <c r="AM26" s="24" t="s">
        <v>95</v>
      </c>
      <c r="AN26" s="24"/>
      <c r="AO26" s="25"/>
      <c r="AP26" s="25"/>
      <c r="AQ26" s="25"/>
      <c r="AR26" s="17"/>
      <c r="AS26" s="17"/>
      <c r="AT26" s="17"/>
      <c r="AU26" s="17"/>
      <c r="AV26" s="17"/>
      <c r="AW26" s="17"/>
    </row>
    <row r="27" spans="1:49" x14ac:dyDescent="0.2">
      <c r="A27" s="82" t="s">
        <v>96</v>
      </c>
      <c r="B27" s="26">
        <v>69</v>
      </c>
      <c r="C27" s="26">
        <v>69</v>
      </c>
      <c r="D27" s="26">
        <v>69.2</v>
      </c>
      <c r="E27" s="26">
        <v>69.400000000000006</v>
      </c>
      <c r="F27" s="26">
        <v>69.900000000000006</v>
      </c>
      <c r="G27" s="26">
        <v>70.3</v>
      </c>
      <c r="H27" s="26">
        <v>70.3</v>
      </c>
      <c r="I27" s="26">
        <v>70.900000000000006</v>
      </c>
      <c r="J27" s="26">
        <v>70.599999999999994</v>
      </c>
      <c r="K27" s="26">
        <v>70.5</v>
      </c>
      <c r="L27" s="26">
        <v>71</v>
      </c>
      <c r="M27" s="26">
        <v>71</v>
      </c>
      <c r="N27" s="26">
        <v>72</v>
      </c>
      <c r="O27" s="26">
        <v>71.7</v>
      </c>
      <c r="P27" s="26">
        <v>71.599999999999994</v>
      </c>
      <c r="Q27" s="26">
        <v>72.2</v>
      </c>
      <c r="R27" s="26">
        <v>72.400000000000006</v>
      </c>
      <c r="S27" s="26">
        <v>72.7</v>
      </c>
      <c r="T27" s="26">
        <v>73.3</v>
      </c>
      <c r="U27" s="26">
        <v>73.599999999999994</v>
      </c>
      <c r="V27" s="26">
        <v>73.900000000000006</v>
      </c>
      <c r="W27" s="26">
        <v>74.2</v>
      </c>
      <c r="X27" s="26">
        <v>75</v>
      </c>
      <c r="Y27" s="26">
        <v>74.900000000000006</v>
      </c>
      <c r="Z27" s="26">
        <v>75.5</v>
      </c>
      <c r="AA27" s="26">
        <v>75.900000000000006</v>
      </c>
      <c r="AB27" s="26">
        <v>76.2</v>
      </c>
      <c r="AC27" s="26">
        <v>76.5</v>
      </c>
      <c r="AD27" s="26">
        <v>76.8</v>
      </c>
      <c r="AE27" s="26">
        <v>77.3</v>
      </c>
      <c r="AF27" s="26">
        <v>77.3</v>
      </c>
      <c r="AG27" s="26">
        <v>77.599999999999994</v>
      </c>
      <c r="AH27" s="26">
        <v>78</v>
      </c>
      <c r="AI27" s="26">
        <v>78.099999999999994</v>
      </c>
      <c r="AJ27" s="26">
        <v>78.099999999999994</v>
      </c>
      <c r="AK27" s="26">
        <v>78.400000000000006</v>
      </c>
      <c r="AL27" s="26">
        <v>78.3</v>
      </c>
      <c r="AM27" s="24" t="s">
        <v>96</v>
      </c>
      <c r="AN27" s="24"/>
      <c r="AO27" s="25"/>
      <c r="AP27" s="25"/>
      <c r="AQ27" s="25"/>
      <c r="AR27" s="17"/>
      <c r="AS27" s="17"/>
      <c r="AT27" s="17"/>
      <c r="AU27" s="17"/>
      <c r="AV27" s="17"/>
      <c r="AW27" s="17"/>
    </row>
    <row r="28" spans="1:49" x14ac:dyDescent="0.2">
      <c r="A28" s="82" t="s">
        <v>97</v>
      </c>
      <c r="B28" s="26">
        <v>67.099999999999994</v>
      </c>
      <c r="C28" s="26">
        <v>67</v>
      </c>
      <c r="D28" s="26">
        <v>67</v>
      </c>
      <c r="E28" s="26">
        <v>66.400000000000006</v>
      </c>
      <c r="F28" s="26">
        <v>66.7</v>
      </c>
      <c r="G28" s="26">
        <v>66.099999999999994</v>
      </c>
      <c r="H28" s="26">
        <v>66.5</v>
      </c>
      <c r="I28" s="26">
        <v>66.7</v>
      </c>
      <c r="J28" s="26">
        <v>66.7</v>
      </c>
      <c r="K28" s="26">
        <v>66.8</v>
      </c>
      <c r="L28" s="26">
        <v>66</v>
      </c>
      <c r="M28" s="26">
        <v>65.900000000000006</v>
      </c>
      <c r="N28" s="26">
        <v>65.7</v>
      </c>
      <c r="O28" s="26">
        <v>65.5</v>
      </c>
      <c r="P28" s="26">
        <v>65.099999999999994</v>
      </c>
      <c r="Q28" s="26">
        <v>65.2</v>
      </c>
      <c r="R28" s="26">
        <v>66.3</v>
      </c>
      <c r="S28" s="26">
        <v>67.099999999999994</v>
      </c>
      <c r="T28" s="26">
        <v>67.7</v>
      </c>
      <c r="U28" s="26">
        <v>67.5</v>
      </c>
      <c r="V28" s="26">
        <v>67.3</v>
      </c>
      <c r="W28" s="26">
        <v>67.400000000000006</v>
      </c>
      <c r="X28" s="26">
        <v>67.8</v>
      </c>
      <c r="Y28" s="26">
        <v>68.400000000000006</v>
      </c>
      <c r="Z28" s="26">
        <v>69</v>
      </c>
      <c r="AA28" s="26">
        <v>69.5</v>
      </c>
      <c r="AB28" s="26">
        <v>69.7</v>
      </c>
      <c r="AC28" s="26">
        <v>69.8</v>
      </c>
      <c r="AD28" s="26">
        <v>70</v>
      </c>
      <c r="AE28" s="26">
        <v>70.8</v>
      </c>
      <c r="AF28" s="26">
        <v>70.900000000000006</v>
      </c>
      <c r="AG28" s="26">
        <v>71.599999999999994</v>
      </c>
      <c r="AH28" s="26">
        <v>71.3</v>
      </c>
      <c r="AI28" s="26">
        <v>71.400000000000006</v>
      </c>
      <c r="AJ28" s="26">
        <v>71.599999999999994</v>
      </c>
      <c r="AK28" s="26">
        <v>71.7</v>
      </c>
      <c r="AL28" s="26">
        <v>71.7</v>
      </c>
      <c r="AM28" s="24" t="s">
        <v>97</v>
      </c>
      <c r="AN28" s="24"/>
      <c r="AO28" s="25"/>
      <c r="AP28" s="25"/>
      <c r="AQ28" s="25"/>
      <c r="AR28" s="17"/>
      <c r="AS28" s="17"/>
      <c r="AT28" s="17"/>
      <c r="AU28" s="17"/>
      <c r="AV28" s="17"/>
      <c r="AW28" s="17"/>
    </row>
    <row r="29" spans="1:49" x14ac:dyDescent="0.2">
      <c r="A29" s="82" t="s">
        <v>102</v>
      </c>
      <c r="B29" s="26">
        <v>69.34</v>
      </c>
      <c r="C29" s="26">
        <v>69.599999999999994</v>
      </c>
      <c r="D29" s="26">
        <v>69.87</v>
      </c>
      <c r="E29" s="26">
        <v>70.010000000000005</v>
      </c>
      <c r="F29" s="26">
        <v>70.209999999999994</v>
      </c>
      <c r="G29" s="26">
        <v>70.349999999999994</v>
      </c>
      <c r="H29" s="26">
        <v>70.55</v>
      </c>
      <c r="I29" s="26">
        <v>70.760000000000005</v>
      </c>
      <c r="J29" s="26">
        <v>71.06</v>
      </c>
      <c r="K29" s="26">
        <v>71.38</v>
      </c>
      <c r="L29" s="26">
        <v>71.47</v>
      </c>
      <c r="M29" s="26">
        <v>71.7</v>
      </c>
      <c r="N29" s="26">
        <v>71.88</v>
      </c>
      <c r="O29" s="26">
        <v>72.08</v>
      </c>
      <c r="P29" s="26">
        <v>72.23</v>
      </c>
      <c r="Q29" s="26">
        <v>72.400000000000006</v>
      </c>
      <c r="R29" s="26">
        <v>72.64</v>
      </c>
      <c r="S29" s="26">
        <v>72.84</v>
      </c>
      <c r="T29" s="26">
        <v>73.099999999999994</v>
      </c>
      <c r="U29" s="26">
        <v>73.31</v>
      </c>
      <c r="V29" s="26">
        <v>73.5</v>
      </c>
      <c r="W29" s="26">
        <v>73.78</v>
      </c>
      <c r="X29" s="26">
        <v>74.22</v>
      </c>
      <c r="Y29" s="26">
        <v>74.59</v>
      </c>
      <c r="Z29" s="26">
        <v>74.790000000000006</v>
      </c>
      <c r="AA29" s="26">
        <v>74.989999999999995</v>
      </c>
      <c r="AB29" s="26">
        <v>75.349999999999994</v>
      </c>
      <c r="AC29" s="26">
        <v>75.8</v>
      </c>
      <c r="AD29" s="26">
        <v>76.209999999999994</v>
      </c>
      <c r="AE29" s="26">
        <v>76.510000000000005</v>
      </c>
      <c r="AF29" s="26">
        <v>76.77</v>
      </c>
      <c r="AG29" s="26">
        <v>77.05</v>
      </c>
      <c r="AH29" s="26">
        <v>77.099999999999994</v>
      </c>
      <c r="AI29" s="26">
        <v>77.08</v>
      </c>
      <c r="AJ29" s="26">
        <v>77.02</v>
      </c>
      <c r="AK29" s="26">
        <v>77.05</v>
      </c>
      <c r="AL29" s="26">
        <v>77.13</v>
      </c>
      <c r="AM29" s="24" t="s">
        <v>102</v>
      </c>
      <c r="AN29" s="24"/>
      <c r="AO29" s="25"/>
      <c r="AP29" s="25"/>
      <c r="AQ29" s="25"/>
      <c r="AR29" s="17"/>
      <c r="AS29" s="17"/>
      <c r="AT29" s="17"/>
      <c r="AU29" s="17"/>
      <c r="AV29" s="17"/>
      <c r="AW29" s="17"/>
    </row>
    <row r="30" spans="1:49" x14ac:dyDescent="0.2">
      <c r="A30" s="82" t="s">
        <v>99</v>
      </c>
      <c r="B30" s="26">
        <v>67</v>
      </c>
      <c r="C30" s="26">
        <v>66.7</v>
      </c>
      <c r="D30" s="26">
        <v>66.900000000000006</v>
      </c>
      <c r="E30" s="26">
        <v>67</v>
      </c>
      <c r="F30" s="26">
        <v>67.2</v>
      </c>
      <c r="G30" s="26">
        <v>67.400000000000006</v>
      </c>
      <c r="H30" s="26">
        <v>67.2</v>
      </c>
      <c r="I30" s="26">
        <v>67</v>
      </c>
      <c r="J30" s="26">
        <v>66.7</v>
      </c>
      <c r="K30" s="26">
        <v>66.900000000000006</v>
      </c>
      <c r="L30" s="26">
        <v>67.099999999999994</v>
      </c>
      <c r="M30" s="26">
        <v>67.8</v>
      </c>
      <c r="N30" s="26">
        <v>68.3</v>
      </c>
      <c r="O30" s="26">
        <v>68.400000000000006</v>
      </c>
      <c r="P30" s="26">
        <v>68.8</v>
      </c>
      <c r="Q30" s="26">
        <v>68.900000000000006</v>
      </c>
      <c r="R30" s="26">
        <v>68.599999999999994</v>
      </c>
      <c r="S30" s="26">
        <v>69</v>
      </c>
      <c r="T30" s="26">
        <v>69.2</v>
      </c>
      <c r="U30" s="26">
        <v>69.5</v>
      </c>
      <c r="V30" s="26">
        <v>69.8</v>
      </c>
      <c r="W30" s="26">
        <v>69.8</v>
      </c>
      <c r="X30" s="26">
        <v>70.3</v>
      </c>
      <c r="Y30" s="26">
        <v>70.2</v>
      </c>
      <c r="Z30" s="26">
        <v>70.400000000000006</v>
      </c>
      <c r="AA30" s="26">
        <v>70.599999999999994</v>
      </c>
      <c r="AB30" s="26">
        <v>70.900000000000006</v>
      </c>
      <c r="AC30" s="26">
        <v>71.400000000000006</v>
      </c>
      <c r="AD30" s="26">
        <v>71.8</v>
      </c>
      <c r="AE30" s="26">
        <v>72.3</v>
      </c>
      <c r="AF30" s="26">
        <v>72.5</v>
      </c>
      <c r="AG30" s="26">
        <v>72.900000000000006</v>
      </c>
      <c r="AH30" s="26">
        <v>73.3</v>
      </c>
      <c r="AI30" s="26">
        <v>73.099999999999994</v>
      </c>
      <c r="AJ30" s="26">
        <v>73.8</v>
      </c>
      <c r="AK30" s="26">
        <v>73.8</v>
      </c>
      <c r="AL30" s="26">
        <v>73.900000000000006</v>
      </c>
      <c r="AM30" s="24" t="s">
        <v>99</v>
      </c>
      <c r="AN30" s="24"/>
      <c r="AO30" s="25"/>
      <c r="AP30" s="25"/>
      <c r="AQ30" s="25"/>
      <c r="AR30" s="17"/>
      <c r="AS30" s="17"/>
      <c r="AT30" s="17"/>
      <c r="AU30" s="17"/>
      <c r="AV30" s="17"/>
      <c r="AW30" s="17"/>
    </row>
    <row r="31" spans="1:49" x14ac:dyDescent="0.2">
      <c r="A31" s="82" t="s">
        <v>98</v>
      </c>
      <c r="B31" s="26">
        <v>67</v>
      </c>
      <c r="C31" s="26">
        <v>66.900000000000006</v>
      </c>
      <c r="D31" s="26">
        <v>67.3</v>
      </c>
      <c r="E31" s="26">
        <v>67.7</v>
      </c>
      <c r="F31" s="26">
        <v>68.400000000000006</v>
      </c>
      <c r="G31" s="26">
        <v>68.2</v>
      </c>
      <c r="H31" s="26">
        <v>68.900000000000006</v>
      </c>
      <c r="I31" s="26">
        <v>69.3</v>
      </c>
      <c r="J31" s="26">
        <v>69.8</v>
      </c>
      <c r="K31" s="26">
        <v>69.5</v>
      </c>
      <c r="L31" s="26">
        <v>69.599999999999994</v>
      </c>
      <c r="M31" s="26">
        <v>69.400000000000006</v>
      </c>
      <c r="N31" s="26">
        <v>70.099999999999994</v>
      </c>
      <c r="O31" s="26">
        <v>70.8</v>
      </c>
      <c r="P31" s="26">
        <v>71.099999999999994</v>
      </c>
      <c r="Q31" s="26">
        <v>71.099999999999994</v>
      </c>
      <c r="R31" s="26">
        <v>71.3</v>
      </c>
      <c r="S31" s="26">
        <v>71.8</v>
      </c>
      <c r="T31" s="26">
        <v>72.2</v>
      </c>
      <c r="U31" s="26">
        <v>72.3</v>
      </c>
      <c r="V31" s="26">
        <v>72.599999999999994</v>
      </c>
      <c r="W31" s="26">
        <v>72.5</v>
      </c>
      <c r="X31" s="26">
        <v>73.5</v>
      </c>
      <c r="Y31" s="26">
        <v>73.900000000000006</v>
      </c>
      <c r="Z31" s="26">
        <v>74.5</v>
      </c>
      <c r="AA31" s="26">
        <v>74.599999999999994</v>
      </c>
      <c r="AB31" s="26">
        <v>75.5</v>
      </c>
      <c r="AC31" s="26">
        <v>75.900000000000006</v>
      </c>
      <c r="AD31" s="26">
        <v>76.400000000000006</v>
      </c>
      <c r="AE31" s="26">
        <v>76.8</v>
      </c>
      <c r="AF31" s="26">
        <v>77.099999999999994</v>
      </c>
      <c r="AG31" s="26">
        <v>77.2</v>
      </c>
      <c r="AH31" s="26">
        <v>78.2</v>
      </c>
      <c r="AI31" s="26">
        <v>77.8</v>
      </c>
      <c r="AJ31" s="26">
        <v>78.2</v>
      </c>
      <c r="AK31" s="26">
        <v>78.2</v>
      </c>
      <c r="AL31" s="26">
        <v>78.5</v>
      </c>
      <c r="AM31" s="24" t="s">
        <v>98</v>
      </c>
      <c r="AN31" s="24"/>
      <c r="AO31" s="25"/>
      <c r="AP31" s="25"/>
      <c r="AQ31" s="25"/>
      <c r="AR31" s="17"/>
      <c r="AS31" s="17"/>
      <c r="AT31" s="17"/>
      <c r="AU31" s="17"/>
      <c r="AV31" s="17"/>
      <c r="AW31" s="17"/>
    </row>
    <row r="32" spans="1:49" x14ac:dyDescent="0.2">
      <c r="A32" s="83" t="s">
        <v>83</v>
      </c>
      <c r="B32" s="26">
        <v>73.099999999999994</v>
      </c>
      <c r="C32" s="26">
        <v>72.900000000000006</v>
      </c>
      <c r="D32" s="26">
        <v>73.099999999999994</v>
      </c>
      <c r="E32" s="26">
        <v>73.099999999999994</v>
      </c>
      <c r="F32" s="26">
        <v>73.400000000000006</v>
      </c>
      <c r="G32" s="26">
        <v>73.5</v>
      </c>
      <c r="H32" s="26">
        <v>73.5</v>
      </c>
      <c r="I32" s="26">
        <v>73.400000000000006</v>
      </c>
      <c r="J32" s="26">
        <v>73.3</v>
      </c>
      <c r="K32" s="26">
        <v>73.400000000000006</v>
      </c>
      <c r="L32" s="26">
        <v>73.8</v>
      </c>
      <c r="M32" s="26">
        <v>74</v>
      </c>
      <c r="N32" s="26">
        <v>74.400000000000006</v>
      </c>
      <c r="O32" s="26">
        <v>74.400000000000006</v>
      </c>
      <c r="P32" s="26">
        <v>74.5</v>
      </c>
      <c r="Q32" s="26">
        <v>75.2</v>
      </c>
      <c r="R32" s="26">
        <v>75.3</v>
      </c>
      <c r="S32" s="26">
        <v>75.3</v>
      </c>
      <c r="T32" s="26">
        <v>75.8</v>
      </c>
      <c r="U32" s="26">
        <v>76.3</v>
      </c>
      <c r="V32" s="26">
        <v>76.400000000000006</v>
      </c>
      <c r="W32" s="26">
        <v>76.400000000000006</v>
      </c>
      <c r="X32" s="26">
        <v>77</v>
      </c>
      <c r="Y32" s="26">
        <v>77</v>
      </c>
      <c r="Z32" s="26">
        <v>77.8</v>
      </c>
      <c r="AA32" s="26">
        <v>77.900000000000006</v>
      </c>
      <c r="AB32" s="26">
        <v>78.3</v>
      </c>
      <c r="AC32" s="26">
        <v>78.8</v>
      </c>
      <c r="AD32" s="26">
        <v>79.2</v>
      </c>
      <c r="AE32" s="26">
        <v>79.5</v>
      </c>
      <c r="AF32" s="26">
        <v>79.5</v>
      </c>
      <c r="AG32" s="26">
        <v>80.2</v>
      </c>
      <c r="AH32" s="26">
        <v>80.400000000000006</v>
      </c>
      <c r="AI32" s="26">
        <v>80.099999999999994</v>
      </c>
      <c r="AJ32" s="26">
        <v>80.5</v>
      </c>
      <c r="AK32" s="26">
        <v>80.599999999999994</v>
      </c>
      <c r="AL32" s="26">
        <v>80.7</v>
      </c>
      <c r="AM32" s="24" t="s">
        <v>83</v>
      </c>
      <c r="AN32" s="24"/>
      <c r="AO32" s="25"/>
      <c r="AP32" s="25"/>
      <c r="AQ32" s="25"/>
      <c r="AR32" s="17"/>
      <c r="AS32" s="17"/>
      <c r="AT32" s="17"/>
      <c r="AU32" s="17"/>
      <c r="AV32" s="17"/>
      <c r="AW32" s="17"/>
    </row>
    <row r="33" spans="1:49" x14ac:dyDescent="0.2">
      <c r="A33" s="82" t="s">
        <v>101</v>
      </c>
      <c r="B33" s="26">
        <v>73.5</v>
      </c>
      <c r="C33" s="26">
        <v>73.599999999999994</v>
      </c>
      <c r="D33" s="26">
        <v>73.900000000000006</v>
      </c>
      <c r="E33" s="26">
        <v>73.8</v>
      </c>
      <c r="F33" s="26">
        <v>74</v>
      </c>
      <c r="G33" s="26">
        <v>74.2</v>
      </c>
      <c r="H33" s="26">
        <v>74.099999999999994</v>
      </c>
      <c r="I33" s="26">
        <v>74.8</v>
      </c>
      <c r="J33" s="26">
        <v>74.8</v>
      </c>
      <c r="K33" s="26">
        <v>75</v>
      </c>
      <c r="L33" s="26">
        <v>75.400000000000006</v>
      </c>
      <c r="M33" s="26">
        <v>75.5</v>
      </c>
      <c r="N33" s="26">
        <v>76.099999999999994</v>
      </c>
      <c r="O33" s="26">
        <v>76.2</v>
      </c>
      <c r="P33" s="26">
        <v>76.599999999999994</v>
      </c>
      <c r="Q33" s="26">
        <v>76.8</v>
      </c>
      <c r="R33" s="26">
        <v>76.900000000000006</v>
      </c>
      <c r="S33" s="26">
        <v>77.099999999999994</v>
      </c>
      <c r="T33" s="26">
        <v>77.400000000000006</v>
      </c>
      <c r="U33" s="26">
        <v>77.599999999999994</v>
      </c>
      <c r="V33" s="26">
        <v>77.7</v>
      </c>
      <c r="W33" s="26">
        <v>78</v>
      </c>
      <c r="X33" s="26">
        <v>78.400000000000006</v>
      </c>
      <c r="Y33" s="26">
        <v>78.5</v>
      </c>
      <c r="Z33" s="26">
        <v>78.8</v>
      </c>
      <c r="AA33" s="26">
        <v>79</v>
      </c>
      <c r="AB33" s="26">
        <v>79.2</v>
      </c>
      <c r="AC33" s="26">
        <v>79.400000000000006</v>
      </c>
      <c r="AD33" s="26">
        <v>79.599999999999994</v>
      </c>
      <c r="AE33" s="26">
        <v>79.900000000000006</v>
      </c>
      <c r="AF33" s="26">
        <v>79.900000000000006</v>
      </c>
      <c r="AG33" s="26">
        <v>80.2</v>
      </c>
      <c r="AH33" s="26">
        <v>80.400000000000006</v>
      </c>
      <c r="AI33" s="26">
        <v>80.400000000000006</v>
      </c>
      <c r="AJ33" s="26">
        <v>80.599999999999994</v>
      </c>
      <c r="AK33" s="26">
        <v>80.8</v>
      </c>
      <c r="AL33" s="26">
        <v>80.900000000000006</v>
      </c>
      <c r="AM33" s="24" t="s">
        <v>101</v>
      </c>
      <c r="AN33" s="24"/>
      <c r="AO33" s="25"/>
      <c r="AP33" s="25"/>
      <c r="AQ33" s="25"/>
      <c r="AR33" s="17"/>
      <c r="AS33" s="17"/>
      <c r="AT33" s="17"/>
      <c r="AU33" s="17"/>
      <c r="AV33" s="17"/>
      <c r="AW33" s="17"/>
    </row>
    <row r="34" spans="1:49" x14ac:dyDescent="0.2">
      <c r="A34" s="84" t="s">
        <v>105</v>
      </c>
      <c r="B34" s="28">
        <v>71.06</v>
      </c>
      <c r="C34" s="28">
        <v>71.34</v>
      </c>
      <c r="D34" s="28">
        <v>71.540000000000006</v>
      </c>
      <c r="E34" s="28">
        <v>71.73</v>
      </c>
      <c r="F34" s="28">
        <v>71.91</v>
      </c>
      <c r="G34" s="28">
        <v>72.150000000000006</v>
      </c>
      <c r="H34" s="28">
        <v>72.41</v>
      </c>
      <c r="I34" s="28">
        <v>72.61</v>
      </c>
      <c r="J34" s="28">
        <v>72.86</v>
      </c>
      <c r="K34" s="28">
        <v>73.16</v>
      </c>
      <c r="L34" s="28">
        <v>73.36</v>
      </c>
      <c r="M34" s="28">
        <v>73.67</v>
      </c>
      <c r="N34" s="28">
        <v>73.83</v>
      </c>
      <c r="O34" s="28">
        <v>74.08</v>
      </c>
      <c r="P34" s="28">
        <v>74.239999999999995</v>
      </c>
      <c r="Q34" s="28">
        <v>74.489999999999995</v>
      </c>
      <c r="R34" s="28">
        <v>74.73</v>
      </c>
      <c r="S34" s="28">
        <v>75.010000000000005</v>
      </c>
      <c r="T34" s="28">
        <v>75.319999999999993</v>
      </c>
      <c r="U34" s="28">
        <v>75.61</v>
      </c>
      <c r="V34" s="28">
        <v>75.849999999999994</v>
      </c>
      <c r="W34" s="28">
        <v>76.150000000000006</v>
      </c>
      <c r="X34" s="28">
        <v>76.5</v>
      </c>
      <c r="Y34" s="28">
        <v>76.87</v>
      </c>
      <c r="Z34" s="28">
        <v>77.14</v>
      </c>
      <c r="AA34" s="28">
        <v>77.38</v>
      </c>
      <c r="AB34" s="28">
        <v>77.680000000000007</v>
      </c>
      <c r="AC34" s="28">
        <v>78.010000000000005</v>
      </c>
      <c r="AD34" s="28">
        <v>78.41</v>
      </c>
      <c r="AE34" s="28">
        <v>78.709999999999994</v>
      </c>
      <c r="AF34" s="28">
        <v>78.91</v>
      </c>
      <c r="AG34" s="28">
        <v>79.069999999999993</v>
      </c>
      <c r="AH34" s="28">
        <v>79.09</v>
      </c>
      <c r="AI34" s="28">
        <v>79.17</v>
      </c>
      <c r="AJ34" s="28">
        <v>79.180000000000007</v>
      </c>
      <c r="AK34" s="28">
        <v>79.25</v>
      </c>
      <c r="AL34" s="28">
        <v>79.37</v>
      </c>
      <c r="AM34" s="81" t="s">
        <v>105</v>
      </c>
      <c r="AN34" s="24"/>
      <c r="AO34" s="25"/>
      <c r="AP34" s="25"/>
      <c r="AQ34" s="25"/>
      <c r="AR34" s="17"/>
      <c r="AT34" s="17"/>
      <c r="AU34" s="17"/>
      <c r="AV34" s="17"/>
      <c r="AW34" s="17"/>
    </row>
    <row r="36" spans="1:49" x14ac:dyDescent="0.2">
      <c r="A36" s="112" t="s">
        <v>121</v>
      </c>
      <c r="B36" s="112"/>
      <c r="C36" s="112"/>
      <c r="D36" s="112"/>
      <c r="E36" s="112"/>
      <c r="F36" s="112"/>
      <c r="G36" s="112"/>
      <c r="H36" s="112"/>
    </row>
    <row r="37" spans="1:49" x14ac:dyDescent="0.2">
      <c r="A37" s="11"/>
      <c r="B37" s="77"/>
      <c r="C37" s="77"/>
      <c r="D37" s="77"/>
      <c r="E37" s="77"/>
      <c r="F37" s="77"/>
      <c r="G37" s="77"/>
      <c r="H37" s="77"/>
    </row>
    <row r="38" spans="1:49" x14ac:dyDescent="0.2">
      <c r="A38" s="112" t="s">
        <v>126</v>
      </c>
      <c r="B38" s="112"/>
      <c r="C38" s="77"/>
      <c r="D38" s="77"/>
      <c r="E38" s="77"/>
      <c r="F38" s="77"/>
      <c r="G38" s="77"/>
      <c r="H38" s="77"/>
    </row>
    <row r="39" spans="1:49" x14ac:dyDescent="0.2">
      <c r="A39" s="5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</row>
    <row r="40" spans="1:49" x14ac:dyDescent="0.2">
      <c r="A40" s="53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</row>
    <row r="41" spans="1:49" x14ac:dyDescent="0.2">
      <c r="A41" s="53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5"/>
    </row>
    <row r="42" spans="1:49" x14ac:dyDescent="0.2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</row>
  </sheetData>
  <sortState ref="A6:AM34">
    <sortCondition ref="A6:A34"/>
  </sortState>
  <mergeCells count="43">
    <mergeCell ref="A1:O1"/>
    <mergeCell ref="Q1:R1"/>
    <mergeCell ref="A3:A5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V3:V5"/>
    <mergeCell ref="W3:W5"/>
    <mergeCell ref="X3:X5"/>
    <mergeCell ref="Y3:Y5"/>
    <mergeCell ref="Z3:Z5"/>
    <mergeCell ref="AM3:AM5"/>
    <mergeCell ref="A36:H36"/>
    <mergeCell ref="A38:B38"/>
    <mergeCell ref="AG3:AG5"/>
    <mergeCell ref="AH3:AH5"/>
    <mergeCell ref="AI3:AI5"/>
    <mergeCell ref="AJ3:AJ5"/>
    <mergeCell ref="AK3:AK5"/>
    <mergeCell ref="AL3:AL5"/>
    <mergeCell ref="AA3:AA5"/>
    <mergeCell ref="AB3:AB5"/>
    <mergeCell ref="AC3:AC5"/>
    <mergeCell ref="AD3:AD5"/>
    <mergeCell ref="AE3:AE5"/>
    <mergeCell ref="AF3:AF5"/>
    <mergeCell ref="U3:U5"/>
  </mergeCells>
  <conditionalFormatting sqref="AQ6:AQ34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Q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Normal="100" workbookViewId="0">
      <selection sqref="A1:O1"/>
    </sheetView>
  </sheetViews>
  <sheetFormatPr defaultColWidth="9.140625" defaultRowHeight="12.75" x14ac:dyDescent="0.2"/>
  <cols>
    <col min="1" max="1" width="14.42578125" style="19" customWidth="1"/>
    <col min="2" max="38" width="9.140625" style="19"/>
    <col min="39" max="39" width="20.85546875" style="19" customWidth="1"/>
    <col min="40" max="42" width="9.140625" style="19"/>
    <col min="43" max="43" width="14.5703125" style="23" customWidth="1"/>
    <col min="44" max="58" width="9.140625" style="23"/>
    <col min="59" max="16384" width="9.140625" style="19"/>
  </cols>
  <sheetData>
    <row r="1" spans="1:58" ht="18" customHeight="1" x14ac:dyDescent="0.2">
      <c r="A1" s="135" t="s">
        <v>190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Q1" s="136" t="s">
        <v>122</v>
      </c>
      <c r="R1" s="136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</row>
    <row r="2" spans="1:58" ht="15" customHeight="1" x14ac:dyDescent="0.2">
      <c r="A2" s="23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</row>
    <row r="3" spans="1:58" ht="15" customHeight="1" x14ac:dyDescent="0.2">
      <c r="A3" s="129" t="s">
        <v>104</v>
      </c>
      <c r="B3" s="132" t="s">
        <v>38</v>
      </c>
      <c r="C3" s="132" t="s">
        <v>39</v>
      </c>
      <c r="D3" s="132" t="s">
        <v>40</v>
      </c>
      <c r="E3" s="132" t="s">
        <v>41</v>
      </c>
      <c r="F3" s="132" t="s">
        <v>42</v>
      </c>
      <c r="G3" s="132" t="s">
        <v>43</v>
      </c>
      <c r="H3" s="132" t="s">
        <v>44</v>
      </c>
      <c r="I3" s="132" t="s">
        <v>45</v>
      </c>
      <c r="J3" s="132" t="s">
        <v>46</v>
      </c>
      <c r="K3" s="132" t="s">
        <v>47</v>
      </c>
      <c r="L3" s="132" t="s">
        <v>48</v>
      </c>
      <c r="M3" s="132" t="s">
        <v>49</v>
      </c>
      <c r="N3" s="132" t="s">
        <v>50</v>
      </c>
      <c r="O3" s="132" t="s">
        <v>51</v>
      </c>
      <c r="P3" s="132" t="s">
        <v>52</v>
      </c>
      <c r="Q3" s="132" t="s">
        <v>53</v>
      </c>
      <c r="R3" s="132" t="s">
        <v>54</v>
      </c>
      <c r="S3" s="132" t="s">
        <v>55</v>
      </c>
      <c r="T3" s="132" t="s">
        <v>56</v>
      </c>
      <c r="U3" s="132" t="s">
        <v>57</v>
      </c>
      <c r="V3" s="132" t="s">
        <v>58</v>
      </c>
      <c r="W3" s="132" t="s">
        <v>59</v>
      </c>
      <c r="X3" s="132" t="s">
        <v>60</v>
      </c>
      <c r="Y3" s="132" t="s">
        <v>61</v>
      </c>
      <c r="Z3" s="132" t="s">
        <v>62</v>
      </c>
      <c r="AA3" s="132" t="s">
        <v>63</v>
      </c>
      <c r="AB3" s="132" t="s">
        <v>64</v>
      </c>
      <c r="AC3" s="132" t="s">
        <v>65</v>
      </c>
      <c r="AD3" s="132" t="s">
        <v>66</v>
      </c>
      <c r="AE3" s="132" t="s">
        <v>67</v>
      </c>
      <c r="AF3" s="132" t="s">
        <v>68</v>
      </c>
      <c r="AG3" s="132" t="s">
        <v>69</v>
      </c>
      <c r="AH3" s="132" t="s">
        <v>70</v>
      </c>
      <c r="AI3" s="132" t="s">
        <v>71</v>
      </c>
      <c r="AJ3" s="132" t="s">
        <v>72</v>
      </c>
      <c r="AK3" s="132" t="s">
        <v>125</v>
      </c>
      <c r="AL3" s="132" t="s">
        <v>132</v>
      </c>
      <c r="AM3" s="129" t="s">
        <v>104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</row>
    <row r="4" spans="1:58" x14ac:dyDescent="0.2">
      <c r="A4" s="130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0"/>
      <c r="AO4" s="75"/>
      <c r="AP4" s="75"/>
      <c r="AQ4" s="75"/>
      <c r="AR4" s="75"/>
      <c r="AS4" s="75"/>
      <c r="AT4" s="75"/>
      <c r="AU4" s="75"/>
      <c r="AV4" s="75"/>
      <c r="AW4" s="75"/>
      <c r="AX4" s="19"/>
      <c r="AY4" s="19"/>
      <c r="AZ4" s="19"/>
      <c r="BA4" s="19"/>
      <c r="BB4" s="19"/>
      <c r="BC4" s="19"/>
      <c r="BD4" s="19"/>
      <c r="BE4" s="19"/>
      <c r="BF4" s="19"/>
    </row>
    <row r="5" spans="1:58" x14ac:dyDescent="0.2">
      <c r="A5" s="131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1"/>
      <c r="AN5" s="52"/>
      <c r="AO5" s="75"/>
      <c r="AP5" s="75"/>
      <c r="AQ5" s="75"/>
      <c r="AR5" s="75"/>
      <c r="AS5" s="75"/>
      <c r="AT5" s="75"/>
      <c r="AU5" s="75"/>
      <c r="AV5" s="75"/>
      <c r="AW5" s="75"/>
      <c r="AX5" s="19"/>
      <c r="AY5" s="19"/>
      <c r="AZ5" s="19"/>
      <c r="BA5" s="19"/>
      <c r="BB5" s="19"/>
      <c r="BC5" s="19"/>
      <c r="BD5" s="19"/>
      <c r="BE5" s="19"/>
      <c r="BF5" s="19"/>
    </row>
    <row r="6" spans="1:58" x14ac:dyDescent="0.2">
      <c r="A6" s="82" t="s">
        <v>94</v>
      </c>
      <c r="B6" s="26">
        <v>76.7</v>
      </c>
      <c r="C6" s="26">
        <v>76.7</v>
      </c>
      <c r="D6" s="26">
        <v>77.3</v>
      </c>
      <c r="E6" s="26">
        <v>77.400000000000006</v>
      </c>
      <c r="F6" s="26">
        <v>77.8</v>
      </c>
      <c r="G6" s="26">
        <v>78.2</v>
      </c>
      <c r="H6" s="26">
        <v>78.7</v>
      </c>
      <c r="I6" s="26">
        <v>78.8</v>
      </c>
      <c r="J6" s="26">
        <v>79</v>
      </c>
      <c r="K6" s="26">
        <v>79.099999999999994</v>
      </c>
      <c r="L6" s="26">
        <v>79.3</v>
      </c>
      <c r="M6" s="26">
        <v>79.5</v>
      </c>
      <c r="N6" s="26">
        <v>79.8</v>
      </c>
      <c r="O6" s="26">
        <v>80.099999999999994</v>
      </c>
      <c r="P6" s="26">
        <v>80.2</v>
      </c>
      <c r="Q6" s="26">
        <v>80.7</v>
      </c>
      <c r="R6" s="26">
        <v>81</v>
      </c>
      <c r="S6" s="26">
        <v>81</v>
      </c>
      <c r="T6" s="26">
        <v>81.2</v>
      </c>
      <c r="U6" s="26">
        <v>81.7</v>
      </c>
      <c r="V6" s="26">
        <v>81.7</v>
      </c>
      <c r="W6" s="26">
        <v>81.5</v>
      </c>
      <c r="X6" s="26">
        <v>82.1</v>
      </c>
      <c r="Y6" s="26">
        <v>82.2</v>
      </c>
      <c r="Z6" s="26">
        <v>82.8</v>
      </c>
      <c r="AA6" s="26">
        <v>83.1</v>
      </c>
      <c r="AB6" s="26">
        <v>83.3</v>
      </c>
      <c r="AC6" s="26">
        <v>83.2</v>
      </c>
      <c r="AD6" s="26">
        <v>83.5</v>
      </c>
      <c r="AE6" s="26">
        <v>83.8</v>
      </c>
      <c r="AF6" s="26">
        <v>83.6</v>
      </c>
      <c r="AG6" s="26">
        <v>83.8</v>
      </c>
      <c r="AH6" s="26">
        <v>84</v>
      </c>
      <c r="AI6" s="26">
        <v>83.7</v>
      </c>
      <c r="AJ6" s="26">
        <v>84.1</v>
      </c>
      <c r="AK6" s="26">
        <v>84</v>
      </c>
      <c r="AL6" s="26">
        <v>84.1</v>
      </c>
      <c r="AM6" s="80" t="s">
        <v>94</v>
      </c>
      <c r="AN6" s="24"/>
      <c r="AO6" s="25"/>
      <c r="AP6" s="25"/>
      <c r="AQ6" s="25"/>
      <c r="AR6" s="75"/>
      <c r="AS6" s="75"/>
      <c r="AT6" s="75"/>
      <c r="AU6" s="75"/>
      <c r="AV6" s="75"/>
      <c r="AW6" s="75"/>
      <c r="AX6" s="19"/>
      <c r="AY6" s="19"/>
      <c r="AZ6" s="19"/>
      <c r="BA6" s="19"/>
      <c r="BB6" s="19"/>
      <c r="BC6" s="19"/>
      <c r="BD6" s="19"/>
      <c r="BE6" s="19"/>
      <c r="BF6" s="19"/>
    </row>
    <row r="7" spans="1:58" x14ac:dyDescent="0.2">
      <c r="A7" s="82" t="s">
        <v>76</v>
      </c>
      <c r="B7" s="26">
        <v>77.3</v>
      </c>
      <c r="C7" s="26">
        <v>77.3</v>
      </c>
      <c r="D7" s="26">
        <v>78</v>
      </c>
      <c r="E7" s="26">
        <v>78.099999999999994</v>
      </c>
      <c r="F7" s="26">
        <v>78.2</v>
      </c>
      <c r="G7" s="26">
        <v>78.900000000000006</v>
      </c>
      <c r="H7" s="26">
        <v>79.099999999999994</v>
      </c>
      <c r="I7" s="26">
        <v>79.099999999999994</v>
      </c>
      <c r="J7" s="26">
        <v>79.5</v>
      </c>
      <c r="K7" s="26">
        <v>79.7</v>
      </c>
      <c r="L7" s="26">
        <v>79.900000000000006</v>
      </c>
      <c r="M7" s="26">
        <v>79.900000000000006</v>
      </c>
      <c r="N7" s="26">
        <v>80.2</v>
      </c>
      <c r="O7" s="26">
        <v>80.400000000000006</v>
      </c>
      <c r="P7" s="26">
        <v>80.7</v>
      </c>
      <c r="Q7" s="26">
        <v>80.7</v>
      </c>
      <c r="R7" s="26">
        <v>80.7</v>
      </c>
      <c r="S7" s="26">
        <v>81</v>
      </c>
      <c r="T7" s="26">
        <v>81</v>
      </c>
      <c r="U7" s="26">
        <v>81.2</v>
      </c>
      <c r="V7" s="26">
        <v>81.2</v>
      </c>
      <c r="W7" s="26">
        <v>81.099999999999994</v>
      </c>
      <c r="X7" s="26">
        <v>81.900000000000006</v>
      </c>
      <c r="Y7" s="26">
        <v>81.900000000000006</v>
      </c>
      <c r="Z7" s="26">
        <v>82.3</v>
      </c>
      <c r="AA7" s="26">
        <v>82.6</v>
      </c>
      <c r="AB7" s="26">
        <v>82.6</v>
      </c>
      <c r="AC7" s="26">
        <v>82.8</v>
      </c>
      <c r="AD7" s="26">
        <v>83</v>
      </c>
      <c r="AE7" s="26">
        <v>83.3</v>
      </c>
      <c r="AF7" s="26">
        <v>83.1</v>
      </c>
      <c r="AG7" s="26">
        <v>83.2</v>
      </c>
      <c r="AH7" s="26">
        <v>83.9</v>
      </c>
      <c r="AI7" s="26">
        <v>83.4</v>
      </c>
      <c r="AJ7" s="26">
        <v>84</v>
      </c>
      <c r="AK7" s="26">
        <v>83.9</v>
      </c>
      <c r="AL7" s="26">
        <v>83.9</v>
      </c>
      <c r="AM7" s="24" t="s">
        <v>76</v>
      </c>
      <c r="AN7" s="24"/>
      <c r="AO7" s="25"/>
      <c r="AP7" s="25"/>
      <c r="AQ7" s="25"/>
      <c r="AR7" s="75"/>
      <c r="AS7" s="75"/>
      <c r="AT7" s="75"/>
      <c r="AU7" s="75"/>
      <c r="AV7" s="75"/>
      <c r="AW7" s="75"/>
      <c r="AX7" s="19"/>
      <c r="AY7" s="19"/>
      <c r="AZ7" s="19"/>
      <c r="BA7" s="19"/>
      <c r="BB7" s="19"/>
      <c r="BC7" s="19"/>
      <c r="BD7" s="19"/>
      <c r="BE7" s="19"/>
      <c r="BF7" s="19"/>
    </row>
    <row r="8" spans="1:58" x14ac:dyDescent="0.2">
      <c r="A8" s="82" t="s">
        <v>77</v>
      </c>
      <c r="B8" s="26">
        <v>74</v>
      </c>
      <c r="C8" s="26">
        <v>74.400000000000006</v>
      </c>
      <c r="D8" s="26">
        <v>74.599999999999994</v>
      </c>
      <c r="E8" s="26">
        <v>74.3</v>
      </c>
      <c r="F8" s="26">
        <v>74.8</v>
      </c>
      <c r="G8" s="26">
        <v>74.599999999999994</v>
      </c>
      <c r="H8" s="26">
        <v>74.7</v>
      </c>
      <c r="I8" s="26">
        <v>74.8</v>
      </c>
      <c r="J8" s="26">
        <v>74.7</v>
      </c>
      <c r="K8" s="26">
        <v>74.400000000000006</v>
      </c>
      <c r="L8" s="26">
        <v>74.8</v>
      </c>
      <c r="M8" s="26">
        <v>75.099999999999994</v>
      </c>
      <c r="N8" s="26">
        <v>74.8</v>
      </c>
      <c r="O8" s="26">
        <v>74.900000000000006</v>
      </c>
      <c r="P8" s="26">
        <v>74.5</v>
      </c>
      <c r="Q8" s="26">
        <v>73.8</v>
      </c>
      <c r="R8" s="26">
        <v>74.599999999999994</v>
      </c>
      <c r="S8" s="26">
        <v>75</v>
      </c>
      <c r="T8" s="26">
        <v>75</v>
      </c>
      <c r="U8" s="26">
        <v>75.400000000000006</v>
      </c>
      <c r="V8" s="26">
        <v>75.5</v>
      </c>
      <c r="W8" s="26">
        <v>75.900000000000006</v>
      </c>
      <c r="X8" s="26">
        <v>76.2</v>
      </c>
      <c r="Y8" s="26">
        <v>76.2</v>
      </c>
      <c r="Z8" s="26">
        <v>76.3</v>
      </c>
      <c r="AA8" s="26">
        <v>76.599999999999994</v>
      </c>
      <c r="AB8" s="26">
        <v>77</v>
      </c>
      <c r="AC8" s="26">
        <v>77.400000000000006</v>
      </c>
      <c r="AD8" s="26">
        <v>77.400000000000006</v>
      </c>
      <c r="AE8" s="26">
        <v>77.8</v>
      </c>
      <c r="AF8" s="26">
        <v>77.900000000000006</v>
      </c>
      <c r="AG8" s="26">
        <v>78.599999999999994</v>
      </c>
      <c r="AH8" s="26">
        <v>78</v>
      </c>
      <c r="AI8" s="26">
        <v>78.2</v>
      </c>
      <c r="AJ8" s="26">
        <v>78.5</v>
      </c>
      <c r="AK8" s="26">
        <v>78.400000000000006</v>
      </c>
      <c r="AL8" s="26">
        <v>78.599999999999994</v>
      </c>
      <c r="AM8" s="24" t="s">
        <v>77</v>
      </c>
      <c r="AN8" s="24"/>
      <c r="AO8" s="25"/>
      <c r="AP8" s="25"/>
      <c r="AQ8" s="25"/>
      <c r="AR8" s="75"/>
      <c r="AS8" s="75"/>
      <c r="AT8" s="75"/>
      <c r="AU8" s="75"/>
      <c r="AV8" s="75"/>
      <c r="AW8" s="75"/>
      <c r="AX8" s="19"/>
      <c r="AY8" s="19"/>
      <c r="AZ8" s="19"/>
      <c r="BA8" s="19"/>
      <c r="BB8" s="19"/>
      <c r="BC8" s="19"/>
      <c r="BD8" s="19"/>
      <c r="BE8" s="19"/>
      <c r="BF8" s="19"/>
    </row>
    <row r="9" spans="1:58" x14ac:dyDescent="0.2">
      <c r="A9" s="82" t="s">
        <v>85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78.099999999999994</v>
      </c>
      <c r="V9" s="26">
        <v>78.3</v>
      </c>
      <c r="W9" s="26">
        <v>78.099999999999994</v>
      </c>
      <c r="X9" s="26">
        <v>78.8</v>
      </c>
      <c r="Y9" s="26">
        <v>78.8</v>
      </c>
      <c r="Z9" s="26">
        <v>79.3</v>
      </c>
      <c r="AA9" s="26">
        <v>79.2</v>
      </c>
      <c r="AB9" s="26">
        <v>79.7</v>
      </c>
      <c r="AC9" s="26">
        <v>79.7</v>
      </c>
      <c r="AD9" s="26">
        <v>79.900000000000006</v>
      </c>
      <c r="AE9" s="26">
        <v>80.400000000000006</v>
      </c>
      <c r="AF9" s="26">
        <v>80.599999999999994</v>
      </c>
      <c r="AG9" s="26">
        <v>81</v>
      </c>
      <c r="AH9" s="26">
        <v>81</v>
      </c>
      <c r="AI9" s="26">
        <v>80.5</v>
      </c>
      <c r="AJ9" s="26">
        <v>81.3</v>
      </c>
      <c r="AK9" s="26">
        <v>81</v>
      </c>
      <c r="AL9" s="26">
        <v>81.5</v>
      </c>
      <c r="AM9" s="24" t="s">
        <v>85</v>
      </c>
      <c r="AN9" s="24"/>
      <c r="AO9" s="25"/>
      <c r="AP9" s="25"/>
      <c r="AQ9" s="25"/>
      <c r="AR9" s="75"/>
      <c r="AS9" s="75"/>
      <c r="AT9" s="75"/>
      <c r="AU9" s="7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58" x14ac:dyDescent="0.2">
      <c r="A10" s="82" t="s">
        <v>87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79.8</v>
      </c>
      <c r="N10" s="26">
        <v>79.2</v>
      </c>
      <c r="O10" s="26">
        <v>79.599999999999994</v>
      </c>
      <c r="P10" s="26">
        <v>80</v>
      </c>
      <c r="Q10" s="26">
        <v>80</v>
      </c>
      <c r="R10" s="26">
        <v>79.8</v>
      </c>
      <c r="S10" s="26">
        <v>79.900000000000006</v>
      </c>
      <c r="T10" s="26">
        <v>80.099999999999994</v>
      </c>
      <c r="U10" s="26">
        <v>81.400000000000006</v>
      </c>
      <c r="V10" s="26">
        <v>81</v>
      </c>
      <c r="W10" s="26">
        <v>81.2</v>
      </c>
      <c r="X10" s="26">
        <v>81.8</v>
      </c>
      <c r="Y10" s="26">
        <v>80.8</v>
      </c>
      <c r="Z10" s="26">
        <v>82</v>
      </c>
      <c r="AA10" s="26">
        <v>82.1</v>
      </c>
      <c r="AB10" s="26">
        <v>82.9</v>
      </c>
      <c r="AC10" s="26">
        <v>83.5</v>
      </c>
      <c r="AD10" s="26">
        <v>83.9</v>
      </c>
      <c r="AE10" s="26">
        <v>83.1</v>
      </c>
      <c r="AF10" s="26">
        <v>83.4</v>
      </c>
      <c r="AG10" s="26">
        <v>85</v>
      </c>
      <c r="AH10" s="26">
        <v>84.3</v>
      </c>
      <c r="AI10" s="26">
        <v>83.7</v>
      </c>
      <c r="AJ10" s="26">
        <v>84.9</v>
      </c>
      <c r="AK10" s="26">
        <v>84.2</v>
      </c>
      <c r="AL10" s="26">
        <v>84.8</v>
      </c>
      <c r="AM10" s="24" t="s">
        <v>87</v>
      </c>
      <c r="AN10" s="24"/>
      <c r="AO10" s="25"/>
      <c r="AP10" s="25"/>
      <c r="AQ10" s="25"/>
      <c r="AR10" s="75"/>
      <c r="AS10" s="75"/>
      <c r="AT10" s="19"/>
      <c r="AU10" s="19"/>
      <c r="AV10" s="75"/>
      <c r="AW10" s="75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58" x14ac:dyDescent="0.2">
      <c r="A11" s="82" t="s">
        <v>78</v>
      </c>
      <c r="B11" s="26">
        <v>74.5</v>
      </c>
      <c r="C11" s="26">
        <v>74.400000000000006</v>
      </c>
      <c r="D11" s="26">
        <v>74.599999999999994</v>
      </c>
      <c r="E11" s="26">
        <v>74.8</v>
      </c>
      <c r="F11" s="26">
        <v>74.7</v>
      </c>
      <c r="G11" s="26">
        <v>75.3</v>
      </c>
      <c r="H11" s="26">
        <v>75.400000000000006</v>
      </c>
      <c r="I11" s="26">
        <v>75.5</v>
      </c>
      <c r="J11" s="26">
        <v>75.5</v>
      </c>
      <c r="K11" s="26">
        <v>75.8</v>
      </c>
      <c r="L11" s="26">
        <v>76.3</v>
      </c>
      <c r="M11" s="26">
        <v>76.5</v>
      </c>
      <c r="N11" s="26">
        <v>76.8</v>
      </c>
      <c r="O11" s="26">
        <v>76.8</v>
      </c>
      <c r="P11" s="26">
        <v>77.5</v>
      </c>
      <c r="Q11" s="26">
        <v>77.599999999999994</v>
      </c>
      <c r="R11" s="26">
        <v>78.2</v>
      </c>
      <c r="S11" s="26">
        <v>78.3</v>
      </c>
      <c r="T11" s="26">
        <v>78.5</v>
      </c>
      <c r="U11" s="26">
        <v>78.5</v>
      </c>
      <c r="V11" s="26">
        <v>78.7</v>
      </c>
      <c r="W11" s="26">
        <v>78.599999999999994</v>
      </c>
      <c r="X11" s="26">
        <v>79.099999999999994</v>
      </c>
      <c r="Y11" s="26">
        <v>79.2</v>
      </c>
      <c r="Z11" s="26">
        <v>79.900000000000006</v>
      </c>
      <c r="AA11" s="26">
        <v>80.2</v>
      </c>
      <c r="AB11" s="26">
        <v>80.5</v>
      </c>
      <c r="AC11" s="26">
        <v>80.5</v>
      </c>
      <c r="AD11" s="26">
        <v>80.900000000000006</v>
      </c>
      <c r="AE11" s="26">
        <v>81.099999999999994</v>
      </c>
      <c r="AF11" s="26">
        <v>81.2</v>
      </c>
      <c r="AG11" s="26">
        <v>81.3</v>
      </c>
      <c r="AH11" s="26">
        <v>82</v>
      </c>
      <c r="AI11" s="26">
        <v>81.599999999999994</v>
      </c>
      <c r="AJ11" s="26">
        <v>82.1</v>
      </c>
      <c r="AK11" s="26">
        <v>82</v>
      </c>
      <c r="AL11" s="26">
        <v>82</v>
      </c>
      <c r="AM11" s="24" t="s">
        <v>78</v>
      </c>
      <c r="AN11" s="24"/>
      <c r="AO11" s="25"/>
      <c r="AP11" s="25"/>
      <c r="AQ11" s="25"/>
      <c r="AR11" s="19"/>
      <c r="AS11" s="75"/>
      <c r="AT11" s="75"/>
      <c r="AU11" s="75"/>
      <c r="AV11" s="75"/>
      <c r="AW11" s="75"/>
      <c r="AX11" s="19"/>
      <c r="AY11" s="19"/>
      <c r="AZ11" s="19"/>
      <c r="BA11" s="19"/>
      <c r="BB11" s="19"/>
      <c r="BC11" s="19"/>
      <c r="BD11" s="19"/>
      <c r="BE11" s="19"/>
      <c r="BF11" s="19"/>
    </row>
    <row r="12" spans="1:58" x14ac:dyDescent="0.2">
      <c r="A12" s="82" t="s">
        <v>79</v>
      </c>
      <c r="B12" s="26">
        <v>77.8</v>
      </c>
      <c r="C12" s="26">
        <v>77.7</v>
      </c>
      <c r="D12" s="26">
        <v>77.8</v>
      </c>
      <c r="E12" s="26">
        <v>77.599999999999994</v>
      </c>
      <c r="F12" s="26">
        <v>77.7</v>
      </c>
      <c r="G12" s="26">
        <v>77.900000000000006</v>
      </c>
      <c r="H12" s="26">
        <v>77.8</v>
      </c>
      <c r="I12" s="26">
        <v>77.900000000000006</v>
      </c>
      <c r="J12" s="26">
        <v>77.8</v>
      </c>
      <c r="K12" s="26">
        <v>78.099999999999994</v>
      </c>
      <c r="L12" s="26">
        <v>78</v>
      </c>
      <c r="M12" s="26">
        <v>77.8</v>
      </c>
      <c r="N12" s="26">
        <v>78.2</v>
      </c>
      <c r="O12" s="26">
        <v>77.900000000000006</v>
      </c>
      <c r="P12" s="26">
        <v>78.3</v>
      </c>
      <c r="Q12" s="26">
        <v>78.599999999999994</v>
      </c>
      <c r="R12" s="26">
        <v>79</v>
      </c>
      <c r="S12" s="26">
        <v>79</v>
      </c>
      <c r="T12" s="26">
        <v>79.2</v>
      </c>
      <c r="U12" s="26">
        <v>79.3</v>
      </c>
      <c r="V12" s="26">
        <v>79.400000000000006</v>
      </c>
      <c r="W12" s="26">
        <v>79.8</v>
      </c>
      <c r="X12" s="26">
        <v>80.2</v>
      </c>
      <c r="Y12" s="26">
        <v>80.5</v>
      </c>
      <c r="Z12" s="26">
        <v>80.7</v>
      </c>
      <c r="AA12" s="26">
        <v>80.599999999999994</v>
      </c>
      <c r="AB12" s="26">
        <v>81</v>
      </c>
      <c r="AC12" s="26">
        <v>81.099999999999994</v>
      </c>
      <c r="AD12" s="26">
        <v>81.400000000000006</v>
      </c>
      <c r="AE12" s="26">
        <v>81.900000000000006</v>
      </c>
      <c r="AF12" s="26">
        <v>82.1</v>
      </c>
      <c r="AG12" s="26">
        <v>82.4</v>
      </c>
      <c r="AH12" s="26">
        <v>82.8</v>
      </c>
      <c r="AI12" s="26">
        <v>82.7</v>
      </c>
      <c r="AJ12" s="26">
        <v>82.8</v>
      </c>
      <c r="AK12" s="26">
        <v>83.1</v>
      </c>
      <c r="AL12" s="26">
        <v>82.9</v>
      </c>
      <c r="AM12" s="24" t="s">
        <v>79</v>
      </c>
      <c r="AN12" s="24"/>
      <c r="AO12" s="25"/>
      <c r="AP12" s="25"/>
      <c r="AQ12" s="25"/>
      <c r="AR12" s="75"/>
      <c r="AS12" s="75"/>
      <c r="AT12" s="75"/>
      <c r="AU12" s="75"/>
      <c r="AV12" s="75"/>
      <c r="AW12" s="75"/>
      <c r="AX12" s="19"/>
      <c r="AY12" s="19"/>
      <c r="AZ12" s="19"/>
      <c r="BA12" s="19"/>
      <c r="BB12" s="19"/>
      <c r="BC12" s="19"/>
      <c r="BD12" s="19"/>
      <c r="BE12" s="19"/>
      <c r="BF12" s="19"/>
    </row>
    <row r="13" spans="1:58" x14ac:dyDescent="0.2">
      <c r="A13" s="82" t="s">
        <v>80</v>
      </c>
      <c r="B13" s="26">
        <v>74.7</v>
      </c>
      <c r="C13" s="26">
        <v>74.8</v>
      </c>
      <c r="D13" s="26">
        <v>74.3</v>
      </c>
      <c r="E13" s="26">
        <v>74.5</v>
      </c>
      <c r="F13" s="26">
        <v>75.099999999999994</v>
      </c>
      <c r="G13" s="26">
        <v>75.099999999999994</v>
      </c>
      <c r="H13" s="26">
        <v>75</v>
      </c>
      <c r="I13" s="26">
        <v>74.900000000000006</v>
      </c>
      <c r="J13" s="26">
        <v>74.900000000000006</v>
      </c>
      <c r="K13" s="26">
        <v>75</v>
      </c>
      <c r="L13" s="26">
        <v>74.8</v>
      </c>
      <c r="M13" s="26">
        <v>74</v>
      </c>
      <c r="N13" s="26">
        <v>72.900000000000006</v>
      </c>
      <c r="O13" s="26">
        <v>74.3</v>
      </c>
      <c r="P13" s="26">
        <v>75.599999999999994</v>
      </c>
      <c r="Q13" s="26">
        <v>75.900000000000006</v>
      </c>
      <c r="R13" s="26">
        <v>75.400000000000006</v>
      </c>
      <c r="S13" s="26">
        <v>76.099999999999994</v>
      </c>
      <c r="T13" s="26">
        <v>76.400000000000006</v>
      </c>
      <c r="U13" s="26">
        <v>76.5</v>
      </c>
      <c r="V13" s="26">
        <v>77.2</v>
      </c>
      <c r="W13" s="26">
        <v>77.2</v>
      </c>
      <c r="X13" s="26">
        <v>78</v>
      </c>
      <c r="Y13" s="26">
        <v>78.2</v>
      </c>
      <c r="Z13" s="26">
        <v>78.599999999999994</v>
      </c>
      <c r="AA13" s="26">
        <v>78.900000000000006</v>
      </c>
      <c r="AB13" s="26">
        <v>79.5</v>
      </c>
      <c r="AC13" s="26">
        <v>80.3</v>
      </c>
      <c r="AD13" s="26">
        <v>80.8</v>
      </c>
      <c r="AE13" s="26">
        <v>81.3</v>
      </c>
      <c r="AF13" s="26">
        <v>81.5</v>
      </c>
      <c r="AG13" s="26">
        <v>81.7</v>
      </c>
      <c r="AH13" s="26">
        <v>81.900000000000006</v>
      </c>
      <c r="AI13" s="26">
        <v>82.2</v>
      </c>
      <c r="AJ13" s="26">
        <v>82.2</v>
      </c>
      <c r="AK13" s="26">
        <v>82.6</v>
      </c>
      <c r="AL13" s="26">
        <v>82.7</v>
      </c>
      <c r="AM13" s="24" t="s">
        <v>80</v>
      </c>
      <c r="AN13" s="24"/>
      <c r="AO13" s="25"/>
      <c r="AP13" s="25"/>
      <c r="AQ13" s="25"/>
      <c r="AR13" s="75"/>
      <c r="AS13" s="75"/>
      <c r="AT13" s="75"/>
      <c r="AU13" s="75"/>
      <c r="AV13" s="75"/>
      <c r="AW13" s="75"/>
      <c r="AX13" s="19"/>
      <c r="AY13" s="19"/>
      <c r="AZ13" s="19"/>
      <c r="BA13" s="19"/>
      <c r="BB13" s="19"/>
      <c r="BC13" s="19"/>
      <c r="BD13" s="19"/>
      <c r="BE13" s="19"/>
      <c r="BF13" s="19"/>
    </row>
    <row r="14" spans="1:58" x14ac:dyDescent="0.2">
      <c r="A14" s="82" t="s">
        <v>100</v>
      </c>
      <c r="B14" s="26">
        <v>78.8</v>
      </c>
      <c r="C14" s="26">
        <v>78.5</v>
      </c>
      <c r="D14" s="26">
        <v>79</v>
      </c>
      <c r="E14" s="26">
        <v>78.7</v>
      </c>
      <c r="F14" s="26">
        <v>78.900000000000006</v>
      </c>
      <c r="G14" s="26">
        <v>78.8</v>
      </c>
      <c r="H14" s="26">
        <v>78.8</v>
      </c>
      <c r="I14" s="26">
        <v>79</v>
      </c>
      <c r="J14" s="26">
        <v>79</v>
      </c>
      <c r="K14" s="26">
        <v>79.5</v>
      </c>
      <c r="L14" s="26">
        <v>79.599999999999994</v>
      </c>
      <c r="M14" s="26">
        <v>79.5</v>
      </c>
      <c r="N14" s="26">
        <v>80.3</v>
      </c>
      <c r="O14" s="26">
        <v>80.400000000000006</v>
      </c>
      <c r="P14" s="26">
        <v>80.7</v>
      </c>
      <c r="Q14" s="26">
        <v>80.7</v>
      </c>
      <c r="R14" s="26">
        <v>81</v>
      </c>
      <c r="S14" s="26">
        <v>81.2</v>
      </c>
      <c r="T14" s="26">
        <v>81.2</v>
      </c>
      <c r="U14" s="26">
        <v>81.7</v>
      </c>
      <c r="V14" s="26">
        <v>81.599999999999994</v>
      </c>
      <c r="W14" s="26">
        <v>81.900000000000006</v>
      </c>
      <c r="X14" s="26">
        <v>82.5</v>
      </c>
      <c r="Y14" s="26">
        <v>82.5</v>
      </c>
      <c r="Z14" s="26">
        <v>83.1</v>
      </c>
      <c r="AA14" s="26">
        <v>83.1</v>
      </c>
      <c r="AB14" s="26">
        <v>83.3</v>
      </c>
      <c r="AC14" s="26">
        <v>83.5</v>
      </c>
      <c r="AD14" s="26">
        <v>83.5</v>
      </c>
      <c r="AE14" s="26">
        <v>83.8</v>
      </c>
      <c r="AF14" s="26">
        <v>83.7</v>
      </c>
      <c r="AG14" s="26">
        <v>84.1</v>
      </c>
      <c r="AH14" s="26">
        <v>84.1</v>
      </c>
      <c r="AI14" s="26">
        <v>84.4</v>
      </c>
      <c r="AJ14" s="26">
        <v>84.4</v>
      </c>
      <c r="AK14" s="26">
        <v>84.5</v>
      </c>
      <c r="AL14" s="26">
        <v>84.5</v>
      </c>
      <c r="AM14" s="24" t="s">
        <v>100</v>
      </c>
      <c r="AN14" s="24"/>
      <c r="AO14" s="25"/>
      <c r="AP14" s="25"/>
      <c r="AQ14" s="25"/>
      <c r="AR14" s="75"/>
      <c r="AS14" s="75"/>
      <c r="AT14" s="75"/>
      <c r="AU14" s="75"/>
      <c r="AV14" s="75"/>
      <c r="AW14" s="75"/>
      <c r="AX14" s="19"/>
      <c r="AY14" s="19"/>
      <c r="AZ14" s="19"/>
      <c r="BA14" s="19"/>
      <c r="BB14" s="19"/>
      <c r="BC14" s="19"/>
      <c r="BD14" s="19"/>
      <c r="BE14" s="19"/>
      <c r="BF14" s="19"/>
    </row>
    <row r="15" spans="1:58" x14ac:dyDescent="0.2">
      <c r="A15" s="82" t="s">
        <v>84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v>82.6</v>
      </c>
      <c r="S15" s="26">
        <v>82.7</v>
      </c>
      <c r="T15" s="26">
        <v>83</v>
      </c>
      <c r="U15" s="26">
        <v>83</v>
      </c>
      <c r="V15" s="26">
        <v>83</v>
      </c>
      <c r="W15" s="26">
        <v>82.7</v>
      </c>
      <c r="X15" s="26">
        <v>83.8</v>
      </c>
      <c r="Y15" s="26">
        <v>83.8</v>
      </c>
      <c r="Z15" s="26">
        <v>84.5</v>
      </c>
      <c r="AA15" s="26">
        <v>84.8</v>
      </c>
      <c r="AB15" s="26">
        <v>84.8</v>
      </c>
      <c r="AC15" s="26">
        <v>85</v>
      </c>
      <c r="AD15" s="26">
        <v>85.3</v>
      </c>
      <c r="AE15" s="26">
        <v>85.7</v>
      </c>
      <c r="AF15" s="26">
        <v>85.4</v>
      </c>
      <c r="AG15" s="26">
        <v>85.6</v>
      </c>
      <c r="AH15" s="26">
        <v>86.1</v>
      </c>
      <c r="AI15" s="26">
        <v>85.6</v>
      </c>
      <c r="AJ15" s="26">
        <v>85.8</v>
      </c>
      <c r="AK15" s="26">
        <v>85.7</v>
      </c>
      <c r="AL15" s="26">
        <v>85.9</v>
      </c>
      <c r="AM15" s="24" t="s">
        <v>84</v>
      </c>
      <c r="AN15" s="24"/>
      <c r="AO15" s="25"/>
      <c r="AP15" s="25"/>
      <c r="AQ15" s="25"/>
      <c r="AR15" s="75"/>
      <c r="AS15" s="75"/>
      <c r="AT15" s="75"/>
      <c r="AU15" s="75"/>
      <c r="AV15" s="75"/>
      <c r="AW15" s="75"/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58" ht="25.5" x14ac:dyDescent="0.2">
      <c r="A16" s="82" t="s">
        <v>134</v>
      </c>
      <c r="B16" s="26">
        <v>76.7</v>
      </c>
      <c r="C16" s="26">
        <v>77</v>
      </c>
      <c r="D16" s="26">
        <v>77.5</v>
      </c>
      <c r="E16" s="26">
        <v>77.599999999999994</v>
      </c>
      <c r="F16" s="26">
        <v>77.7</v>
      </c>
      <c r="G16" s="26">
        <v>78.2</v>
      </c>
      <c r="H16" s="26">
        <v>78.400000000000006</v>
      </c>
      <c r="I16" s="26">
        <v>78.599999999999994</v>
      </c>
      <c r="J16" s="26">
        <v>78.5</v>
      </c>
      <c r="K16" s="26">
        <v>78.8</v>
      </c>
      <c r="L16" s="26">
        <v>79.3</v>
      </c>
      <c r="M16" s="26">
        <v>79.400000000000006</v>
      </c>
      <c r="N16" s="26">
        <v>79.7</v>
      </c>
      <c r="O16" s="26">
        <v>79.900000000000006</v>
      </c>
      <c r="P16" s="26">
        <v>80.099999999999994</v>
      </c>
      <c r="Q16" s="26">
        <v>80.5</v>
      </c>
      <c r="R16" s="26">
        <v>80.8</v>
      </c>
      <c r="S16" s="26">
        <v>81</v>
      </c>
      <c r="T16" s="26">
        <v>81.2</v>
      </c>
      <c r="U16" s="26">
        <v>81.400000000000006</v>
      </c>
      <c r="V16" s="26">
        <v>81.3</v>
      </c>
      <c r="W16" s="26">
        <v>81.3</v>
      </c>
      <c r="X16" s="26">
        <v>81.900000000000006</v>
      </c>
      <c r="Y16" s="26">
        <v>82</v>
      </c>
      <c r="Z16" s="26">
        <v>82.4</v>
      </c>
      <c r="AA16" s="26">
        <v>82.7</v>
      </c>
      <c r="AB16" s="26">
        <v>82.7</v>
      </c>
      <c r="AC16" s="26">
        <v>82.8</v>
      </c>
      <c r="AD16" s="26">
        <v>83</v>
      </c>
      <c r="AE16" s="26">
        <v>83.1</v>
      </c>
      <c r="AF16" s="26">
        <v>83.1</v>
      </c>
      <c r="AG16" s="26">
        <v>83</v>
      </c>
      <c r="AH16" s="26">
        <v>83.6</v>
      </c>
      <c r="AI16" s="26">
        <v>83.1</v>
      </c>
      <c r="AJ16" s="26">
        <v>83.5</v>
      </c>
      <c r="AK16" s="26">
        <v>83.4</v>
      </c>
      <c r="AL16" s="26">
        <v>83.3</v>
      </c>
      <c r="AM16" s="27" t="s">
        <v>120</v>
      </c>
      <c r="AN16" s="24"/>
      <c r="AO16" s="25"/>
      <c r="AP16" s="25"/>
      <c r="AQ16" s="25"/>
      <c r="AR16" s="75"/>
      <c r="AS16" s="75"/>
      <c r="AT16" s="75"/>
      <c r="AU16" s="75"/>
      <c r="AV16" s="75"/>
      <c r="AW16" s="75"/>
      <c r="AX16" s="19"/>
      <c r="AY16" s="19"/>
      <c r="AZ16" s="19"/>
      <c r="BA16" s="19"/>
      <c r="BB16" s="19"/>
      <c r="BC16" s="19"/>
      <c r="BD16" s="19"/>
      <c r="BE16" s="19"/>
      <c r="BF16" s="19"/>
    </row>
    <row r="17" spans="1:58" x14ac:dyDescent="0.2">
      <c r="A17" s="82" t="s">
        <v>82</v>
      </c>
      <c r="B17" s="26">
        <v>78.2</v>
      </c>
      <c r="C17" s="26">
        <v>78</v>
      </c>
      <c r="D17" s="26">
        <v>78.599999999999994</v>
      </c>
      <c r="E17" s="26">
        <v>78.400000000000006</v>
      </c>
      <c r="F17" s="26">
        <v>78.8</v>
      </c>
      <c r="G17" s="26">
        <v>78.599999999999994</v>
      </c>
      <c r="H17" s="26">
        <v>79.3</v>
      </c>
      <c r="I17" s="26">
        <v>79.5</v>
      </c>
      <c r="J17" s="26">
        <v>79.5</v>
      </c>
      <c r="K17" s="26">
        <v>79.8</v>
      </c>
      <c r="L17" s="26">
        <v>79.7</v>
      </c>
      <c r="M17" s="26">
        <v>80.099999999999994</v>
      </c>
      <c r="N17" s="26">
        <v>80.3</v>
      </c>
      <c r="O17" s="26">
        <v>80.400000000000006</v>
      </c>
      <c r="P17" s="26">
        <v>80.599999999999994</v>
      </c>
      <c r="Q17" s="26">
        <v>81</v>
      </c>
      <c r="R17" s="26">
        <v>80.900000000000006</v>
      </c>
      <c r="S17" s="26">
        <v>81.099999999999994</v>
      </c>
      <c r="T17" s="26">
        <v>81.3</v>
      </c>
      <c r="U17" s="26">
        <v>81.900000000000006</v>
      </c>
      <c r="V17" s="26">
        <v>82</v>
      </c>
      <c r="W17" s="26">
        <v>82</v>
      </c>
      <c r="X17" s="26">
        <v>82.2</v>
      </c>
      <c r="Y17" s="26">
        <v>82.5</v>
      </c>
      <c r="Z17" s="26">
        <v>82.7</v>
      </c>
      <c r="AA17" s="26">
        <v>82.5</v>
      </c>
      <c r="AB17" s="26">
        <v>83</v>
      </c>
      <c r="AC17" s="26">
        <v>83.3</v>
      </c>
      <c r="AD17" s="26">
        <v>83.3</v>
      </c>
      <c r="AE17" s="26">
        <v>83.6</v>
      </c>
      <c r="AF17" s="26">
        <v>83.4</v>
      </c>
      <c r="AG17" s="26">
        <v>84</v>
      </c>
      <c r="AH17" s="26">
        <v>84.1</v>
      </c>
      <c r="AI17" s="26">
        <v>83.7</v>
      </c>
      <c r="AJ17" s="26">
        <v>84</v>
      </c>
      <c r="AK17" s="26">
        <v>83.9</v>
      </c>
      <c r="AL17" s="26">
        <v>84.4</v>
      </c>
      <c r="AM17" s="24" t="s">
        <v>82</v>
      </c>
      <c r="AN17" s="24"/>
      <c r="AO17" s="25"/>
      <c r="AP17" s="25"/>
      <c r="AQ17" s="25"/>
      <c r="AR17" s="75"/>
      <c r="AS17" s="75"/>
      <c r="AT17" s="75"/>
      <c r="AU17" s="75"/>
      <c r="AV17" s="75"/>
      <c r="AW17" s="75"/>
      <c r="AX17" s="19"/>
      <c r="AY17" s="19"/>
      <c r="AZ17" s="19"/>
      <c r="BA17" s="19"/>
      <c r="BB17" s="19"/>
      <c r="BC17" s="19"/>
      <c r="BD17" s="19"/>
      <c r="BE17" s="19"/>
      <c r="BF17" s="19"/>
    </row>
    <row r="18" spans="1:58" x14ac:dyDescent="0.2">
      <c r="A18" s="82" t="s">
        <v>91</v>
      </c>
      <c r="B18" s="26">
        <v>73.3</v>
      </c>
      <c r="C18" s="26">
        <v>73.099999999999994</v>
      </c>
      <c r="D18" s="26">
        <v>73.3</v>
      </c>
      <c r="E18" s="26">
        <v>73.2</v>
      </c>
      <c r="F18" s="26">
        <v>73.3</v>
      </c>
      <c r="G18" s="26">
        <v>73.900000000000006</v>
      </c>
      <c r="H18" s="26">
        <v>74.2</v>
      </c>
      <c r="I18" s="26">
        <v>73.8</v>
      </c>
      <c r="J18" s="26">
        <v>73.8</v>
      </c>
      <c r="K18" s="26">
        <v>74</v>
      </c>
      <c r="L18" s="26">
        <v>74</v>
      </c>
      <c r="M18" s="26">
        <v>74</v>
      </c>
      <c r="N18" s="26">
        <v>74.5</v>
      </c>
      <c r="O18" s="26">
        <v>74.8</v>
      </c>
      <c r="P18" s="26">
        <v>75</v>
      </c>
      <c r="Q18" s="26">
        <v>75.5</v>
      </c>
      <c r="R18" s="26">
        <v>75.599999999999994</v>
      </c>
      <c r="S18" s="26">
        <v>75.599999999999994</v>
      </c>
      <c r="T18" s="26">
        <v>76.2</v>
      </c>
      <c r="U18" s="26">
        <v>76.7</v>
      </c>
      <c r="V18" s="26">
        <v>76.7</v>
      </c>
      <c r="W18" s="26">
        <v>76.7</v>
      </c>
      <c r="X18" s="26">
        <v>77.2</v>
      </c>
      <c r="Y18" s="26">
        <v>77.2</v>
      </c>
      <c r="Z18" s="26">
        <v>77.8</v>
      </c>
      <c r="AA18" s="26">
        <v>77.8</v>
      </c>
      <c r="AB18" s="26">
        <v>78.3</v>
      </c>
      <c r="AC18" s="26">
        <v>78.400000000000006</v>
      </c>
      <c r="AD18" s="26">
        <v>78.599999999999994</v>
      </c>
      <c r="AE18" s="26">
        <v>78.7</v>
      </c>
      <c r="AF18" s="26">
        <v>78.7</v>
      </c>
      <c r="AG18" s="26">
        <v>79.099999999999994</v>
      </c>
      <c r="AH18" s="26">
        <v>79.400000000000006</v>
      </c>
      <c r="AI18" s="26">
        <v>79</v>
      </c>
      <c r="AJ18" s="26">
        <v>79.7</v>
      </c>
      <c r="AK18" s="26">
        <v>79.3</v>
      </c>
      <c r="AL18" s="26">
        <v>79.599999999999994</v>
      </c>
      <c r="AM18" s="24" t="s">
        <v>91</v>
      </c>
      <c r="AN18" s="24"/>
      <c r="AO18" s="25"/>
      <c r="AP18" s="25"/>
      <c r="AQ18" s="25"/>
      <c r="AR18" s="75"/>
      <c r="AS18" s="75"/>
      <c r="AT18" s="75"/>
      <c r="AU18" s="75"/>
      <c r="AV18" s="75"/>
      <c r="AW18" s="75"/>
      <c r="AX18" s="19"/>
      <c r="AY18" s="19"/>
      <c r="AZ18" s="19"/>
      <c r="BA18" s="19"/>
      <c r="BB18" s="19"/>
      <c r="BC18" s="19"/>
      <c r="BD18" s="19"/>
      <c r="BE18" s="19"/>
      <c r="BF18" s="19"/>
    </row>
    <row r="19" spans="1:58" x14ac:dyDescent="0.2">
      <c r="A19" s="82" t="s">
        <v>81</v>
      </c>
      <c r="B19" s="26"/>
      <c r="C19" s="26"/>
      <c r="D19" s="26"/>
      <c r="E19" s="26"/>
      <c r="F19" s="26">
        <v>76.400000000000006</v>
      </c>
      <c r="G19" s="26">
        <v>77.3</v>
      </c>
      <c r="H19" s="26">
        <v>77.3</v>
      </c>
      <c r="I19" s="26">
        <v>77.2</v>
      </c>
      <c r="J19" s="26">
        <v>77.7</v>
      </c>
      <c r="K19" s="26">
        <v>77.900000000000006</v>
      </c>
      <c r="L19" s="26">
        <v>78.3</v>
      </c>
      <c r="M19" s="26">
        <v>78.099999999999994</v>
      </c>
      <c r="N19" s="26">
        <v>78.599999999999994</v>
      </c>
      <c r="O19" s="26">
        <v>78.3</v>
      </c>
      <c r="P19" s="26">
        <v>78.7</v>
      </c>
      <c r="Q19" s="26">
        <v>78.7</v>
      </c>
      <c r="R19" s="26">
        <v>79.099999999999994</v>
      </c>
      <c r="S19" s="26">
        <v>78.900000000000006</v>
      </c>
      <c r="T19" s="26">
        <v>79.2</v>
      </c>
      <c r="U19" s="26">
        <v>79.900000000000006</v>
      </c>
      <c r="V19" s="26">
        <v>80.400000000000006</v>
      </c>
      <c r="W19" s="26">
        <v>80.7</v>
      </c>
      <c r="X19" s="26">
        <v>81.099999999999994</v>
      </c>
      <c r="Y19" s="26">
        <v>81.3</v>
      </c>
      <c r="Z19" s="26">
        <v>81.7</v>
      </c>
      <c r="AA19" s="26">
        <v>82.1</v>
      </c>
      <c r="AB19" s="26">
        <v>82.4</v>
      </c>
      <c r="AC19" s="26">
        <v>82.7</v>
      </c>
      <c r="AD19" s="26">
        <v>83.1</v>
      </c>
      <c r="AE19" s="26">
        <v>83</v>
      </c>
      <c r="AF19" s="26">
        <v>83.1</v>
      </c>
      <c r="AG19" s="26">
        <v>83.1</v>
      </c>
      <c r="AH19" s="26">
        <v>83.5</v>
      </c>
      <c r="AI19" s="26">
        <v>83.4</v>
      </c>
      <c r="AJ19" s="26">
        <v>83.6</v>
      </c>
      <c r="AK19" s="26">
        <v>84</v>
      </c>
      <c r="AL19" s="26">
        <v>84.1</v>
      </c>
      <c r="AM19" s="24" t="s">
        <v>81</v>
      </c>
      <c r="AN19" s="24"/>
      <c r="AO19" s="25"/>
      <c r="AP19" s="25"/>
      <c r="AQ19" s="25"/>
      <c r="AR19" s="75"/>
      <c r="AS19" s="75"/>
      <c r="AT19" s="75"/>
      <c r="AU19" s="75"/>
      <c r="AV19" s="75"/>
      <c r="AW19" s="75"/>
      <c r="AX19" s="19"/>
      <c r="AY19" s="19"/>
      <c r="AZ19" s="19"/>
      <c r="BA19" s="19"/>
      <c r="BB19" s="19"/>
      <c r="BC19" s="19"/>
      <c r="BD19" s="19"/>
      <c r="BE19" s="19"/>
      <c r="BF19" s="19"/>
    </row>
    <row r="20" spans="1:58" x14ac:dyDescent="0.2">
      <c r="A20" s="82" t="s">
        <v>86</v>
      </c>
      <c r="B20" s="26"/>
      <c r="C20" s="26"/>
      <c r="D20" s="26"/>
      <c r="E20" s="26">
        <v>78.8</v>
      </c>
      <c r="F20" s="26">
        <v>79.099999999999994</v>
      </c>
      <c r="G20" s="26">
        <v>79.599999999999994</v>
      </c>
      <c r="H20" s="26">
        <v>79.7</v>
      </c>
      <c r="I20" s="26">
        <v>80.2</v>
      </c>
      <c r="J20" s="26">
        <v>80.3</v>
      </c>
      <c r="K20" s="26">
        <v>80.400000000000006</v>
      </c>
      <c r="L20" s="26">
        <v>80.8</v>
      </c>
      <c r="M20" s="26">
        <v>81</v>
      </c>
      <c r="N20" s="26">
        <v>81.2</v>
      </c>
      <c r="O20" s="26">
        <v>81.5</v>
      </c>
      <c r="P20" s="26">
        <v>81.8</v>
      </c>
      <c r="Q20" s="26">
        <v>82</v>
      </c>
      <c r="R20" s="26">
        <v>82.1</v>
      </c>
      <c r="S20" s="26">
        <v>82.6</v>
      </c>
      <c r="T20" s="26">
        <v>82.8</v>
      </c>
      <c r="U20" s="26">
        <v>83.2</v>
      </c>
      <c r="V20" s="26">
        <v>83.2</v>
      </c>
      <c r="W20" s="26">
        <v>82.8</v>
      </c>
      <c r="X20" s="26">
        <v>83.7</v>
      </c>
      <c r="Y20" s="26">
        <v>83.6</v>
      </c>
      <c r="Z20" s="26">
        <v>84.1</v>
      </c>
      <c r="AA20" s="26">
        <v>84.2</v>
      </c>
      <c r="AB20" s="26">
        <v>84.2</v>
      </c>
      <c r="AC20" s="26">
        <v>84.3</v>
      </c>
      <c r="AD20" s="26">
        <v>84.7</v>
      </c>
      <c r="AE20" s="26">
        <v>84.8</v>
      </c>
      <c r="AF20" s="26">
        <v>84.8</v>
      </c>
      <c r="AG20" s="26">
        <v>85.2</v>
      </c>
      <c r="AH20" s="26">
        <v>85.6</v>
      </c>
      <c r="AI20" s="26">
        <v>84.9</v>
      </c>
      <c r="AJ20" s="26">
        <v>85.6</v>
      </c>
      <c r="AK20" s="26">
        <v>85.2</v>
      </c>
      <c r="AL20" s="26">
        <v>85.6</v>
      </c>
      <c r="AM20" s="24" t="s">
        <v>86</v>
      </c>
      <c r="AN20" s="24"/>
      <c r="AO20" s="25"/>
      <c r="AP20" s="25"/>
      <c r="AQ20" s="25"/>
      <c r="AR20" s="75"/>
      <c r="AS20" s="75"/>
      <c r="AT20" s="75"/>
      <c r="AU20" s="75"/>
      <c r="AV20" s="75"/>
      <c r="AW20" s="75"/>
      <c r="AX20" s="19"/>
      <c r="AY20" s="19"/>
      <c r="AZ20" s="19"/>
      <c r="BA20" s="19"/>
      <c r="BB20" s="19"/>
      <c r="BC20" s="19"/>
      <c r="BD20" s="19"/>
      <c r="BE20" s="19"/>
      <c r="BF20" s="19"/>
    </row>
    <row r="21" spans="1:58" x14ac:dyDescent="0.2">
      <c r="A21" s="82" t="s">
        <v>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v>75.8</v>
      </c>
      <c r="W21" s="26">
        <v>75.7</v>
      </c>
      <c r="X21" s="26">
        <v>76</v>
      </c>
      <c r="Y21" s="26">
        <v>76.3</v>
      </c>
      <c r="Z21" s="26">
        <v>76.099999999999994</v>
      </c>
      <c r="AA21" s="26">
        <v>76.2</v>
      </c>
      <c r="AB21" s="26">
        <v>77.5</v>
      </c>
      <c r="AC21" s="26">
        <v>77.7</v>
      </c>
      <c r="AD21" s="26">
        <v>78</v>
      </c>
      <c r="AE21" s="26">
        <v>78.8</v>
      </c>
      <c r="AF21" s="26">
        <v>78.900000000000006</v>
      </c>
      <c r="AG21" s="26">
        <v>78.900000000000006</v>
      </c>
      <c r="AH21" s="26">
        <v>79.400000000000006</v>
      </c>
      <c r="AI21" s="26">
        <v>79.5</v>
      </c>
      <c r="AJ21" s="26">
        <v>79.599999999999994</v>
      </c>
      <c r="AK21" s="26">
        <v>79.7</v>
      </c>
      <c r="AL21" s="26">
        <v>79.7</v>
      </c>
      <c r="AM21" s="24" t="s">
        <v>88</v>
      </c>
      <c r="AN21" s="24"/>
      <c r="AO21" s="25"/>
      <c r="AP21" s="25"/>
      <c r="AQ21" s="25"/>
      <c r="AR21" s="75"/>
      <c r="AS21" s="75"/>
      <c r="AT21" s="75"/>
      <c r="AU21" s="75"/>
      <c r="AV21" s="75"/>
      <c r="AW21" s="75"/>
      <c r="AX21" s="19"/>
      <c r="AY21" s="19"/>
      <c r="AZ21" s="19"/>
      <c r="BA21" s="19"/>
      <c r="BB21" s="19"/>
      <c r="BC21" s="19"/>
      <c r="BD21" s="19"/>
      <c r="BE21" s="19"/>
      <c r="BF21" s="19"/>
    </row>
    <row r="22" spans="1:58" x14ac:dyDescent="0.2">
      <c r="A22" s="82" t="s">
        <v>89</v>
      </c>
      <c r="B22" s="26">
        <v>75.8</v>
      </c>
      <c r="C22" s="26">
        <v>75.7</v>
      </c>
      <c r="D22" s="26">
        <v>75.3</v>
      </c>
      <c r="E22" s="26">
        <v>75.3</v>
      </c>
      <c r="F22" s="26">
        <v>76.400000000000006</v>
      </c>
      <c r="G22" s="26">
        <v>76.3</v>
      </c>
      <c r="H22" s="26">
        <v>76.3</v>
      </c>
      <c r="I22" s="26">
        <v>76.3</v>
      </c>
      <c r="J22" s="26">
        <v>76.3</v>
      </c>
      <c r="K22" s="26">
        <v>76</v>
      </c>
      <c r="L22" s="26">
        <v>76</v>
      </c>
      <c r="M22" s="26">
        <v>75</v>
      </c>
      <c r="N22" s="26">
        <v>74.900000000000006</v>
      </c>
      <c r="O22" s="26">
        <v>75.099999999999994</v>
      </c>
      <c r="P22" s="26">
        <v>75.900000000000006</v>
      </c>
      <c r="Q22" s="26">
        <v>76.599999999999994</v>
      </c>
      <c r="R22" s="26">
        <v>76.7</v>
      </c>
      <c r="S22" s="26">
        <v>77</v>
      </c>
      <c r="T22" s="26">
        <v>77.400000000000006</v>
      </c>
      <c r="U22" s="26">
        <v>77.400000000000006</v>
      </c>
      <c r="V22" s="26">
        <v>77.400000000000006</v>
      </c>
      <c r="W22" s="26">
        <v>77.7</v>
      </c>
      <c r="X22" s="26">
        <v>77.7</v>
      </c>
      <c r="Y22" s="26">
        <v>77.400000000000006</v>
      </c>
      <c r="Z22" s="26">
        <v>77.099999999999994</v>
      </c>
      <c r="AA22" s="26">
        <v>77.2</v>
      </c>
      <c r="AB22" s="26">
        <v>77.599999999999994</v>
      </c>
      <c r="AC22" s="26">
        <v>78.7</v>
      </c>
      <c r="AD22" s="26">
        <v>78.900000000000006</v>
      </c>
      <c r="AE22" s="26">
        <v>79.3</v>
      </c>
      <c r="AF22" s="26">
        <v>79.599999999999994</v>
      </c>
      <c r="AG22" s="26">
        <v>79.599999999999994</v>
      </c>
      <c r="AH22" s="26">
        <v>80.099999999999994</v>
      </c>
      <c r="AI22" s="26">
        <v>79.7</v>
      </c>
      <c r="AJ22" s="26">
        <v>80.099999999999994</v>
      </c>
      <c r="AK22" s="26">
        <v>80.5</v>
      </c>
      <c r="AL22" s="26">
        <v>80.7</v>
      </c>
      <c r="AM22" s="24" t="s">
        <v>89</v>
      </c>
      <c r="AN22" s="24"/>
      <c r="AO22" s="25"/>
      <c r="AP22" s="25"/>
      <c r="AQ22" s="25"/>
      <c r="AR22" s="75"/>
      <c r="AS22" s="75"/>
      <c r="AT22" s="75"/>
      <c r="AU22" s="75"/>
      <c r="AV22" s="75"/>
      <c r="AW22" s="75"/>
      <c r="AX22" s="19"/>
      <c r="AY22" s="19"/>
      <c r="AZ22" s="19"/>
      <c r="BA22" s="19"/>
      <c r="BB22" s="19"/>
      <c r="BC22" s="19"/>
      <c r="BD22" s="19"/>
      <c r="BE22" s="19"/>
      <c r="BF22" s="19"/>
    </row>
    <row r="23" spans="1:58" x14ac:dyDescent="0.2">
      <c r="A23" s="82" t="s">
        <v>90</v>
      </c>
      <c r="B23" s="26">
        <v>76.400000000000006</v>
      </c>
      <c r="C23" s="26">
        <v>77.099999999999994</v>
      </c>
      <c r="D23" s="26">
        <v>76.900000000000006</v>
      </c>
      <c r="E23" s="26">
        <v>77.3</v>
      </c>
      <c r="F23" s="26">
        <v>78.7</v>
      </c>
      <c r="G23" s="26">
        <v>77.900000000000006</v>
      </c>
      <c r="H23" s="26">
        <v>79</v>
      </c>
      <c r="I23" s="26">
        <v>78.400000000000006</v>
      </c>
      <c r="J23" s="26">
        <v>78.7</v>
      </c>
      <c r="K23" s="26">
        <v>79.3</v>
      </c>
      <c r="L23" s="26">
        <v>78.599999999999994</v>
      </c>
      <c r="M23" s="26">
        <v>79.599999999999994</v>
      </c>
      <c r="N23" s="26">
        <v>79.900000000000006</v>
      </c>
      <c r="O23" s="26">
        <v>80.599999999999994</v>
      </c>
      <c r="P23" s="26">
        <v>80.2</v>
      </c>
      <c r="Q23" s="26">
        <v>80</v>
      </c>
      <c r="R23" s="26">
        <v>80.8</v>
      </c>
      <c r="S23" s="26">
        <v>81.400000000000006</v>
      </c>
      <c r="T23" s="26">
        <v>81.3</v>
      </c>
      <c r="U23" s="26">
        <v>80.7</v>
      </c>
      <c r="V23" s="26">
        <v>81.5</v>
      </c>
      <c r="W23" s="26">
        <v>80.8</v>
      </c>
      <c r="X23" s="26">
        <v>82.4</v>
      </c>
      <c r="Y23" s="26">
        <v>82.3</v>
      </c>
      <c r="Z23" s="26">
        <v>81.900000000000006</v>
      </c>
      <c r="AA23" s="26">
        <v>82.2</v>
      </c>
      <c r="AB23" s="26">
        <v>83.1</v>
      </c>
      <c r="AC23" s="26">
        <v>83.3</v>
      </c>
      <c r="AD23" s="26">
        <v>83.5</v>
      </c>
      <c r="AE23" s="26">
        <v>83.6</v>
      </c>
      <c r="AF23" s="26">
        <v>83.8</v>
      </c>
      <c r="AG23" s="26">
        <v>83.9</v>
      </c>
      <c r="AH23" s="26">
        <v>85.2</v>
      </c>
      <c r="AI23" s="26">
        <v>84.7</v>
      </c>
      <c r="AJ23" s="26">
        <v>85.4</v>
      </c>
      <c r="AK23" s="26">
        <v>84.4</v>
      </c>
      <c r="AL23" s="26">
        <v>84.6</v>
      </c>
      <c r="AM23" s="24" t="s">
        <v>90</v>
      </c>
      <c r="AN23" s="24"/>
      <c r="AO23" s="25"/>
      <c r="AP23" s="25"/>
      <c r="AQ23" s="25"/>
      <c r="AR23" s="75"/>
      <c r="AS23" s="75"/>
      <c r="AT23" s="75"/>
      <c r="AU23" s="75"/>
      <c r="AV23" s="75"/>
      <c r="AW23" s="75"/>
      <c r="AX23" s="19"/>
      <c r="AY23" s="19"/>
      <c r="AZ23" s="19"/>
      <c r="BA23" s="19"/>
      <c r="BB23" s="19"/>
      <c r="BC23" s="19"/>
      <c r="BD23" s="19"/>
      <c r="BE23" s="19"/>
      <c r="BF23" s="19"/>
    </row>
    <row r="24" spans="1:58" x14ac:dyDescent="0.2">
      <c r="A24" s="82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>
        <v>79.8</v>
      </c>
      <c r="P24" s="26">
        <v>79.8</v>
      </c>
      <c r="Q24" s="26">
        <v>80.3</v>
      </c>
      <c r="R24" s="26">
        <v>80.2</v>
      </c>
      <c r="S24" s="26">
        <v>79.599999999999994</v>
      </c>
      <c r="T24" s="26">
        <v>80.5</v>
      </c>
      <c r="U24" s="26">
        <v>81.2</v>
      </c>
      <c r="V24" s="26">
        <v>81.3</v>
      </c>
      <c r="W24" s="26">
        <v>80.8</v>
      </c>
      <c r="X24" s="26">
        <v>81.2</v>
      </c>
      <c r="Y24" s="26">
        <v>81.400000000000006</v>
      </c>
      <c r="Z24" s="26">
        <v>82</v>
      </c>
      <c r="AA24" s="26">
        <v>82.2</v>
      </c>
      <c r="AB24" s="26">
        <v>82.3</v>
      </c>
      <c r="AC24" s="26">
        <v>82.7</v>
      </c>
      <c r="AD24" s="26">
        <v>83.6</v>
      </c>
      <c r="AE24" s="26">
        <v>83</v>
      </c>
      <c r="AF24" s="26">
        <v>83</v>
      </c>
      <c r="AG24" s="26">
        <v>84</v>
      </c>
      <c r="AH24" s="26">
        <v>84.3</v>
      </c>
      <c r="AI24" s="26">
        <v>84.1</v>
      </c>
      <c r="AJ24" s="26">
        <v>84.4</v>
      </c>
      <c r="AK24" s="26">
        <v>84.6</v>
      </c>
      <c r="AL24" s="26">
        <v>84.6</v>
      </c>
      <c r="AM24" s="24" t="s">
        <v>92</v>
      </c>
      <c r="AN24" s="24"/>
      <c r="AO24" s="25"/>
      <c r="AP24" s="25"/>
      <c r="AQ24" s="25"/>
      <c r="AR24" s="75"/>
      <c r="AS24" s="75"/>
      <c r="AT24" s="75"/>
      <c r="AU24" s="75"/>
      <c r="AV24" s="75"/>
      <c r="AW24" s="75"/>
      <c r="AX24" s="19"/>
      <c r="AY24" s="19"/>
      <c r="AZ24" s="19"/>
      <c r="BA24" s="19"/>
      <c r="BB24" s="19"/>
      <c r="BC24" s="19"/>
      <c r="BD24" s="19"/>
      <c r="BE24" s="19"/>
      <c r="BF24" s="19"/>
    </row>
    <row r="25" spans="1:58" x14ac:dyDescent="0.2">
      <c r="A25" s="82" t="s">
        <v>93</v>
      </c>
      <c r="B25" s="26"/>
      <c r="C25" s="26"/>
      <c r="D25" s="26"/>
      <c r="E25" s="26">
        <v>79.8</v>
      </c>
      <c r="F25" s="26">
        <v>79.7</v>
      </c>
      <c r="G25" s="26">
        <v>80.3</v>
      </c>
      <c r="H25" s="26">
        <v>80.400000000000006</v>
      </c>
      <c r="I25" s="26">
        <v>80.099999999999994</v>
      </c>
      <c r="J25" s="26">
        <v>80.2</v>
      </c>
      <c r="K25" s="26">
        <v>80.3</v>
      </c>
      <c r="L25" s="26">
        <v>80.400000000000006</v>
      </c>
      <c r="M25" s="26">
        <v>80.099999999999994</v>
      </c>
      <c r="N25" s="26">
        <v>80.400000000000006</v>
      </c>
      <c r="O25" s="26">
        <v>80.5</v>
      </c>
      <c r="P25" s="26">
        <v>80.5</v>
      </c>
      <c r="Q25" s="26">
        <v>80.7</v>
      </c>
      <c r="R25" s="26">
        <v>80.8</v>
      </c>
      <c r="S25" s="26">
        <v>80.5</v>
      </c>
      <c r="T25" s="26">
        <v>80.7</v>
      </c>
      <c r="U25" s="26">
        <v>80.8</v>
      </c>
      <c r="V25" s="26">
        <v>80.7</v>
      </c>
      <c r="W25" s="26">
        <v>81</v>
      </c>
      <c r="X25" s="26">
        <v>81.5</v>
      </c>
      <c r="Y25" s="26">
        <v>81.7</v>
      </c>
      <c r="Z25" s="26">
        <v>82</v>
      </c>
      <c r="AA25" s="26">
        <v>82.5</v>
      </c>
      <c r="AB25" s="26">
        <v>82.5</v>
      </c>
      <c r="AC25" s="26">
        <v>82.9</v>
      </c>
      <c r="AD25" s="26">
        <v>83</v>
      </c>
      <c r="AE25" s="26">
        <v>83.1</v>
      </c>
      <c r="AF25" s="26">
        <v>83</v>
      </c>
      <c r="AG25" s="26">
        <v>83.2</v>
      </c>
      <c r="AH25" s="26">
        <v>83.5</v>
      </c>
      <c r="AI25" s="26">
        <v>83.2</v>
      </c>
      <c r="AJ25" s="26">
        <v>83.2</v>
      </c>
      <c r="AK25" s="26">
        <v>83.4</v>
      </c>
      <c r="AL25" s="26">
        <v>83.4</v>
      </c>
      <c r="AM25" s="24" t="s">
        <v>93</v>
      </c>
      <c r="AN25" s="24"/>
      <c r="AO25" s="25"/>
      <c r="AP25" s="25"/>
      <c r="AQ25" s="25"/>
      <c r="AR25" s="75"/>
      <c r="AS25" s="75"/>
      <c r="AT25" s="75"/>
      <c r="AU25" s="75"/>
      <c r="AV25" s="75"/>
      <c r="AW25" s="75"/>
      <c r="AX25" s="19"/>
      <c r="AY25" s="19"/>
      <c r="AZ25" s="19"/>
      <c r="BA25" s="19"/>
      <c r="BB25" s="19"/>
      <c r="BC25" s="19"/>
      <c r="BD25" s="19"/>
      <c r="BE25" s="19"/>
      <c r="BF25" s="19"/>
    </row>
    <row r="26" spans="1:58" x14ac:dyDescent="0.2">
      <c r="A26" s="82" t="s">
        <v>95</v>
      </c>
      <c r="B26" s="26"/>
      <c r="C26" s="26"/>
      <c r="D26" s="26"/>
      <c r="E26" s="26"/>
      <c r="F26" s="26"/>
      <c r="G26" s="26"/>
      <c r="H26" s="26"/>
      <c r="I26" s="26"/>
      <c r="J26" s="26">
        <v>75.3</v>
      </c>
      <c r="K26" s="26">
        <v>75.099999999999994</v>
      </c>
      <c r="L26" s="26">
        <v>75.599999999999994</v>
      </c>
      <c r="M26" s="26">
        <v>75.900000000000006</v>
      </c>
      <c r="N26" s="26">
        <v>76.099999999999994</v>
      </c>
      <c r="O26" s="26">
        <v>76.400000000000006</v>
      </c>
      <c r="P26" s="26">
        <v>76.599999999999994</v>
      </c>
      <c r="Q26" s="26">
        <v>77</v>
      </c>
      <c r="R26" s="26">
        <v>77.400000000000006</v>
      </c>
      <c r="S26" s="26">
        <v>77.5</v>
      </c>
      <c r="T26" s="26">
        <v>78</v>
      </c>
      <c r="U26" s="26">
        <v>78.400000000000006</v>
      </c>
      <c r="V26" s="26">
        <v>78.8</v>
      </c>
      <c r="W26" s="26">
        <v>78.8</v>
      </c>
      <c r="X26" s="26">
        <v>79.2</v>
      </c>
      <c r="Y26" s="26">
        <v>79.3</v>
      </c>
      <c r="Z26" s="26">
        <v>79.7</v>
      </c>
      <c r="AA26" s="26">
        <v>79.8</v>
      </c>
      <c r="AB26" s="26">
        <v>80</v>
      </c>
      <c r="AC26" s="26">
        <v>80.099999999999994</v>
      </c>
      <c r="AD26" s="26">
        <v>80.7</v>
      </c>
      <c r="AE26" s="26">
        <v>81.099999999999994</v>
      </c>
      <c r="AF26" s="26">
        <v>81.099999999999994</v>
      </c>
      <c r="AG26" s="26">
        <v>81.2</v>
      </c>
      <c r="AH26" s="26">
        <v>81.7</v>
      </c>
      <c r="AI26" s="26">
        <v>81.599999999999994</v>
      </c>
      <c r="AJ26" s="26">
        <v>82</v>
      </c>
      <c r="AK26" s="26">
        <v>81.8</v>
      </c>
      <c r="AL26" s="26">
        <v>81.7</v>
      </c>
      <c r="AM26" s="24" t="s">
        <v>95</v>
      </c>
      <c r="AN26" s="24"/>
      <c r="AO26" s="25"/>
      <c r="AP26" s="25"/>
      <c r="AQ26" s="25"/>
      <c r="AR26" s="75"/>
      <c r="AS26" s="75"/>
      <c r="AT26" s="75"/>
      <c r="AU26" s="75"/>
      <c r="AV26" s="75"/>
      <c r="AW26" s="75"/>
      <c r="AX26" s="19"/>
      <c r="AY26" s="19"/>
      <c r="AZ26" s="19"/>
      <c r="BA26" s="19"/>
      <c r="BB26" s="19"/>
      <c r="BC26" s="19"/>
      <c r="BD26" s="19"/>
      <c r="BE26" s="19"/>
      <c r="BF26" s="19"/>
    </row>
    <row r="27" spans="1:58" x14ac:dyDescent="0.2">
      <c r="A27" s="82" t="s">
        <v>96</v>
      </c>
      <c r="B27" s="26">
        <v>76</v>
      </c>
      <c r="C27" s="26">
        <v>75.8</v>
      </c>
      <c r="D27" s="26">
        <v>76.2</v>
      </c>
      <c r="E27" s="26">
        <v>76.5</v>
      </c>
      <c r="F27" s="26">
        <v>76.8</v>
      </c>
      <c r="G27" s="26">
        <v>77.2</v>
      </c>
      <c r="H27" s="26">
        <v>77.3</v>
      </c>
      <c r="I27" s="26">
        <v>77.900000000000006</v>
      </c>
      <c r="J27" s="26">
        <v>77.5</v>
      </c>
      <c r="K27" s="26">
        <v>77.7</v>
      </c>
      <c r="L27" s="26">
        <v>78.400000000000006</v>
      </c>
      <c r="M27" s="26">
        <v>78.099999999999994</v>
      </c>
      <c r="N27" s="26">
        <v>79</v>
      </c>
      <c r="O27" s="26">
        <v>79</v>
      </c>
      <c r="P27" s="26">
        <v>79</v>
      </c>
      <c r="Q27" s="26">
        <v>79.400000000000006</v>
      </c>
      <c r="R27" s="26">
        <v>79.599999999999994</v>
      </c>
      <c r="S27" s="26">
        <v>79.8</v>
      </c>
      <c r="T27" s="26">
        <v>80.400000000000006</v>
      </c>
      <c r="U27" s="26">
        <v>80.7</v>
      </c>
      <c r="V27" s="26">
        <v>80.8</v>
      </c>
      <c r="W27" s="26">
        <v>80.8</v>
      </c>
      <c r="X27" s="26">
        <v>81.8</v>
      </c>
      <c r="Y27" s="26">
        <v>81.5</v>
      </c>
      <c r="Z27" s="26">
        <v>82.5</v>
      </c>
      <c r="AA27" s="26">
        <v>82.5</v>
      </c>
      <c r="AB27" s="26">
        <v>82.7</v>
      </c>
      <c r="AC27" s="26">
        <v>82.8</v>
      </c>
      <c r="AD27" s="26">
        <v>83.2</v>
      </c>
      <c r="AE27" s="26">
        <v>83.8</v>
      </c>
      <c r="AF27" s="26">
        <v>83.6</v>
      </c>
      <c r="AG27" s="26">
        <v>84</v>
      </c>
      <c r="AH27" s="26">
        <v>84.4</v>
      </c>
      <c r="AI27" s="26">
        <v>84.3</v>
      </c>
      <c r="AJ27" s="26">
        <v>84.3</v>
      </c>
      <c r="AK27" s="26">
        <v>84.6</v>
      </c>
      <c r="AL27" s="26">
        <v>84.5</v>
      </c>
      <c r="AM27" s="24" t="s">
        <v>96</v>
      </c>
      <c r="AN27" s="24"/>
      <c r="AO27" s="25"/>
      <c r="AP27" s="25"/>
      <c r="AQ27" s="25"/>
      <c r="AR27" s="75"/>
      <c r="AS27" s="75"/>
      <c r="AT27" s="75"/>
      <c r="AU27" s="75"/>
      <c r="AV27" s="75"/>
      <c r="AW27" s="75"/>
      <c r="AX27" s="19"/>
      <c r="AY27" s="19"/>
      <c r="AZ27" s="19"/>
      <c r="BA27" s="19"/>
      <c r="BB27" s="19"/>
      <c r="BC27" s="19"/>
      <c r="BD27" s="19"/>
      <c r="BE27" s="19"/>
      <c r="BF27" s="19"/>
    </row>
    <row r="28" spans="1:58" x14ac:dyDescent="0.2">
      <c r="A28" s="82" t="s">
        <v>97</v>
      </c>
      <c r="B28" s="26">
        <v>72.5</v>
      </c>
      <c r="C28" s="26">
        <v>72.599999999999994</v>
      </c>
      <c r="D28" s="26">
        <v>72.7</v>
      </c>
      <c r="E28" s="26">
        <v>72.3</v>
      </c>
      <c r="F28" s="26">
        <v>72.8</v>
      </c>
      <c r="G28" s="26">
        <v>72</v>
      </c>
      <c r="H28" s="26">
        <v>72.400000000000006</v>
      </c>
      <c r="I28" s="26">
        <v>72.7</v>
      </c>
      <c r="J28" s="26">
        <v>73.099999999999994</v>
      </c>
      <c r="K28" s="26">
        <v>73.5</v>
      </c>
      <c r="L28" s="26">
        <v>73.2</v>
      </c>
      <c r="M28" s="26">
        <v>73.400000000000006</v>
      </c>
      <c r="N28" s="26">
        <v>73.3</v>
      </c>
      <c r="O28" s="26">
        <v>73.5</v>
      </c>
      <c r="P28" s="26">
        <v>72.8</v>
      </c>
      <c r="Q28" s="26">
        <v>73.3</v>
      </c>
      <c r="R28" s="26">
        <v>73.8</v>
      </c>
      <c r="S28" s="26">
        <v>74.2</v>
      </c>
      <c r="T28" s="26">
        <v>74.8</v>
      </c>
      <c r="U28" s="26">
        <v>74.900000000000006</v>
      </c>
      <c r="V28" s="26">
        <v>74.599999999999994</v>
      </c>
      <c r="W28" s="26">
        <v>74.8</v>
      </c>
      <c r="X28" s="26">
        <v>75.099999999999994</v>
      </c>
      <c r="Y28" s="26">
        <v>75.400000000000006</v>
      </c>
      <c r="Z28" s="26">
        <v>76.099999999999994</v>
      </c>
      <c r="AA28" s="26">
        <v>76.8</v>
      </c>
      <c r="AB28" s="26">
        <v>77.5</v>
      </c>
      <c r="AC28" s="26">
        <v>77.7</v>
      </c>
      <c r="AD28" s="26">
        <v>77.7</v>
      </c>
      <c r="AE28" s="26">
        <v>78.2</v>
      </c>
      <c r="AF28" s="26">
        <v>78.099999999999994</v>
      </c>
      <c r="AG28" s="26">
        <v>78.7</v>
      </c>
      <c r="AH28" s="26">
        <v>78.7</v>
      </c>
      <c r="AI28" s="26">
        <v>78.599999999999994</v>
      </c>
      <c r="AJ28" s="26">
        <v>79</v>
      </c>
      <c r="AK28" s="26">
        <v>79.099999999999994</v>
      </c>
      <c r="AL28" s="26">
        <v>79.2</v>
      </c>
      <c r="AM28" s="24" t="s">
        <v>97</v>
      </c>
      <c r="AN28" s="24"/>
      <c r="AO28" s="25"/>
      <c r="AP28" s="25"/>
      <c r="AQ28" s="25"/>
      <c r="AR28" s="75"/>
      <c r="AS28" s="75"/>
      <c r="AT28" s="75"/>
      <c r="AU28" s="75"/>
      <c r="AV28" s="75"/>
      <c r="AW28" s="75"/>
      <c r="AX28" s="19"/>
      <c r="AY28" s="19"/>
      <c r="AZ28" s="19"/>
      <c r="BA28" s="19"/>
      <c r="BB28" s="19"/>
      <c r="BC28" s="19"/>
      <c r="BD28" s="19"/>
      <c r="BE28" s="19"/>
      <c r="BF28" s="19"/>
    </row>
    <row r="29" spans="1:58" x14ac:dyDescent="0.2">
      <c r="A29" s="82" t="s">
        <v>102</v>
      </c>
      <c r="B29" s="26">
        <v>75.47</v>
      </c>
      <c r="C29" s="26">
        <v>75.62</v>
      </c>
      <c r="D29" s="26">
        <v>75.819999999999993</v>
      </c>
      <c r="E29" s="26">
        <v>76</v>
      </c>
      <c r="F29" s="26">
        <v>76.209999999999994</v>
      </c>
      <c r="G29" s="26">
        <v>76.5</v>
      </c>
      <c r="H29" s="26">
        <v>76.47</v>
      </c>
      <c r="I29" s="26">
        <v>76.599999999999994</v>
      </c>
      <c r="J29" s="26">
        <v>76.739999999999995</v>
      </c>
      <c r="K29" s="26">
        <v>77.11</v>
      </c>
      <c r="L29" s="26">
        <v>77.12</v>
      </c>
      <c r="M29" s="26">
        <v>77.31</v>
      </c>
      <c r="N29" s="26">
        <v>77.44</v>
      </c>
      <c r="O29" s="26">
        <v>77.73</v>
      </c>
      <c r="P29" s="26">
        <v>77.849999999999994</v>
      </c>
      <c r="Q29" s="26">
        <v>78.040000000000006</v>
      </c>
      <c r="R29" s="26">
        <v>78.180000000000007</v>
      </c>
      <c r="S29" s="26">
        <v>78.349999999999994</v>
      </c>
      <c r="T29" s="26">
        <v>78.56</v>
      </c>
      <c r="U29" s="26">
        <v>78.78</v>
      </c>
      <c r="V29" s="26">
        <v>78.86</v>
      </c>
      <c r="W29" s="26">
        <v>79.05</v>
      </c>
      <c r="X29" s="26">
        <v>79.239999999999995</v>
      </c>
      <c r="Y29" s="26">
        <v>79.540000000000006</v>
      </c>
      <c r="Z29" s="26">
        <v>79.680000000000007</v>
      </c>
      <c r="AA29" s="26">
        <v>79.83</v>
      </c>
      <c r="AB29" s="26">
        <v>80.06</v>
      </c>
      <c r="AC29" s="26">
        <v>80.319999999999993</v>
      </c>
      <c r="AD29" s="26">
        <v>80.62</v>
      </c>
      <c r="AE29" s="26">
        <v>80.75</v>
      </c>
      <c r="AF29" s="26">
        <v>80.89</v>
      </c>
      <c r="AG29" s="26">
        <v>81.06</v>
      </c>
      <c r="AH29" s="26">
        <v>81.13</v>
      </c>
      <c r="AI29" s="26">
        <v>81.150000000000006</v>
      </c>
      <c r="AJ29" s="26">
        <v>81.09</v>
      </c>
      <c r="AK29" s="26">
        <v>81.08</v>
      </c>
      <c r="AL29" s="26">
        <v>81.13</v>
      </c>
      <c r="AM29" s="24" t="s">
        <v>102</v>
      </c>
      <c r="AN29" s="24"/>
      <c r="AO29" s="25"/>
      <c r="AP29" s="25"/>
      <c r="AQ29" s="25"/>
      <c r="AR29" s="75"/>
      <c r="AS29" s="75"/>
      <c r="AT29" s="75"/>
      <c r="AU29" s="75"/>
      <c r="AV29" s="75"/>
      <c r="AW29" s="75"/>
      <c r="AX29" s="19"/>
      <c r="AY29" s="19"/>
      <c r="AZ29" s="19"/>
      <c r="BA29" s="19"/>
      <c r="BB29" s="19"/>
      <c r="BC29" s="19"/>
      <c r="BD29" s="19"/>
      <c r="BE29" s="19"/>
      <c r="BF29" s="19"/>
    </row>
    <row r="30" spans="1:58" x14ac:dyDescent="0.2">
      <c r="A30" s="82" t="s">
        <v>99</v>
      </c>
      <c r="B30" s="26">
        <v>74.900000000000006</v>
      </c>
      <c r="C30" s="26">
        <v>74.7</v>
      </c>
      <c r="D30" s="26">
        <v>75.099999999999994</v>
      </c>
      <c r="E30" s="26">
        <v>75</v>
      </c>
      <c r="F30" s="26">
        <v>75.099999999999994</v>
      </c>
      <c r="G30" s="26">
        <v>75.400000000000006</v>
      </c>
      <c r="H30" s="26">
        <v>75.7</v>
      </c>
      <c r="I30" s="26">
        <v>75.599999999999994</v>
      </c>
      <c r="J30" s="26">
        <v>75.7</v>
      </c>
      <c r="K30" s="26">
        <v>75.5</v>
      </c>
      <c r="L30" s="26">
        <v>76</v>
      </c>
      <c r="M30" s="26">
        <v>76.3</v>
      </c>
      <c r="N30" s="26">
        <v>76.7</v>
      </c>
      <c r="O30" s="26">
        <v>76.5</v>
      </c>
      <c r="P30" s="26">
        <v>77</v>
      </c>
      <c r="Q30" s="26">
        <v>76.900000000000006</v>
      </c>
      <c r="R30" s="26">
        <v>77</v>
      </c>
      <c r="S30" s="26">
        <v>77.400000000000006</v>
      </c>
      <c r="T30" s="26">
        <v>77.5</v>
      </c>
      <c r="U30" s="26">
        <v>77.7</v>
      </c>
      <c r="V30" s="26">
        <v>77.7</v>
      </c>
      <c r="W30" s="26">
        <v>77.7</v>
      </c>
      <c r="X30" s="26">
        <v>78</v>
      </c>
      <c r="Y30" s="26">
        <v>78.099999999999994</v>
      </c>
      <c r="Z30" s="26">
        <v>78.400000000000006</v>
      </c>
      <c r="AA30" s="26">
        <v>78.400000000000006</v>
      </c>
      <c r="AB30" s="26">
        <v>79</v>
      </c>
      <c r="AC30" s="26">
        <v>79.099999999999994</v>
      </c>
      <c r="AD30" s="26">
        <v>79.3</v>
      </c>
      <c r="AE30" s="26">
        <v>79.8</v>
      </c>
      <c r="AF30" s="26">
        <v>79.900000000000006</v>
      </c>
      <c r="AG30" s="26">
        <v>80.099999999999994</v>
      </c>
      <c r="AH30" s="26">
        <v>80.5</v>
      </c>
      <c r="AI30" s="26">
        <v>80.2</v>
      </c>
      <c r="AJ30" s="26">
        <v>80.7</v>
      </c>
      <c r="AK30" s="26">
        <v>80.7</v>
      </c>
      <c r="AL30" s="26">
        <v>80.8</v>
      </c>
      <c r="AM30" s="24" t="s">
        <v>99</v>
      </c>
      <c r="AN30" s="24"/>
      <c r="AO30" s="25"/>
      <c r="AP30" s="25"/>
      <c r="AQ30" s="25"/>
      <c r="AR30" s="75"/>
      <c r="AS30" s="75"/>
      <c r="AT30" s="75"/>
      <c r="AU30" s="75"/>
      <c r="AV30" s="75"/>
      <c r="AW30" s="75"/>
      <c r="AX30" s="19"/>
      <c r="AY30" s="19"/>
      <c r="AZ30" s="19"/>
      <c r="BA30" s="19"/>
      <c r="BB30" s="19"/>
      <c r="BC30" s="19"/>
      <c r="BD30" s="19"/>
      <c r="BE30" s="19"/>
      <c r="BF30" s="19"/>
    </row>
    <row r="31" spans="1:58" x14ac:dyDescent="0.2">
      <c r="A31" s="82" t="s">
        <v>98</v>
      </c>
      <c r="B31" s="26">
        <v>75.3</v>
      </c>
      <c r="C31" s="26">
        <v>75</v>
      </c>
      <c r="D31" s="26">
        <v>75.400000000000006</v>
      </c>
      <c r="E31" s="26">
        <v>76</v>
      </c>
      <c r="F31" s="26">
        <v>76.400000000000006</v>
      </c>
      <c r="G31" s="26">
        <v>76.5</v>
      </c>
      <c r="H31" s="26">
        <v>77</v>
      </c>
      <c r="I31" s="26">
        <v>77.5</v>
      </c>
      <c r="J31" s="26">
        <v>77.8</v>
      </c>
      <c r="K31" s="26">
        <v>77.5</v>
      </c>
      <c r="L31" s="26">
        <v>77.599999999999994</v>
      </c>
      <c r="M31" s="26">
        <v>77.599999999999994</v>
      </c>
      <c r="N31" s="26">
        <v>77.8</v>
      </c>
      <c r="O31" s="26">
        <v>78.5</v>
      </c>
      <c r="P31" s="26">
        <v>79</v>
      </c>
      <c r="Q31" s="26">
        <v>79.099999999999994</v>
      </c>
      <c r="R31" s="26">
        <v>79.2</v>
      </c>
      <c r="S31" s="26">
        <v>79.5</v>
      </c>
      <c r="T31" s="26">
        <v>79.900000000000006</v>
      </c>
      <c r="U31" s="26">
        <v>80.400000000000006</v>
      </c>
      <c r="V31" s="26">
        <v>80.5</v>
      </c>
      <c r="W31" s="26">
        <v>80.3</v>
      </c>
      <c r="X31" s="26">
        <v>80.8</v>
      </c>
      <c r="Y31" s="26">
        <v>80.900000000000006</v>
      </c>
      <c r="Z31" s="26">
        <v>82</v>
      </c>
      <c r="AA31" s="26">
        <v>82</v>
      </c>
      <c r="AB31" s="26">
        <v>82.6</v>
      </c>
      <c r="AC31" s="26">
        <v>82.7</v>
      </c>
      <c r="AD31" s="26">
        <v>83.1</v>
      </c>
      <c r="AE31" s="26">
        <v>83.3</v>
      </c>
      <c r="AF31" s="26">
        <v>83.3</v>
      </c>
      <c r="AG31" s="26">
        <v>83.6</v>
      </c>
      <c r="AH31" s="26">
        <v>84.1</v>
      </c>
      <c r="AI31" s="26">
        <v>83.9</v>
      </c>
      <c r="AJ31" s="26">
        <v>84.3</v>
      </c>
      <c r="AK31" s="26">
        <v>84</v>
      </c>
      <c r="AL31" s="26">
        <v>84.4</v>
      </c>
      <c r="AM31" s="24" t="s">
        <v>98</v>
      </c>
      <c r="AN31" s="24"/>
      <c r="AO31" s="25"/>
      <c r="AP31" s="25"/>
      <c r="AQ31" s="25"/>
      <c r="AR31" s="75"/>
      <c r="AS31" s="75"/>
      <c r="AT31" s="75"/>
      <c r="AU31" s="75"/>
      <c r="AV31" s="75"/>
      <c r="AW31" s="75"/>
      <c r="AX31" s="19"/>
      <c r="AY31" s="19"/>
      <c r="AZ31" s="19"/>
      <c r="BA31" s="19"/>
      <c r="BB31" s="19"/>
      <c r="BC31" s="19"/>
      <c r="BD31" s="19"/>
      <c r="BE31" s="19"/>
      <c r="BF31" s="19"/>
    </row>
    <row r="32" spans="1:58" x14ac:dyDescent="0.2">
      <c r="A32" s="83" t="s">
        <v>83</v>
      </c>
      <c r="B32" s="26">
        <v>79.400000000000006</v>
      </c>
      <c r="C32" s="26">
        <v>79.099999999999994</v>
      </c>
      <c r="D32" s="26">
        <v>79.7</v>
      </c>
      <c r="E32" s="26">
        <v>79.599999999999994</v>
      </c>
      <c r="F32" s="26">
        <v>79.900000000000006</v>
      </c>
      <c r="G32" s="26">
        <v>80.2</v>
      </c>
      <c r="H32" s="26">
        <v>80.3</v>
      </c>
      <c r="I32" s="26">
        <v>80.5</v>
      </c>
      <c r="J32" s="26">
        <v>80.599999999999994</v>
      </c>
      <c r="K32" s="26">
        <v>80.7</v>
      </c>
      <c r="L32" s="26">
        <v>81.3</v>
      </c>
      <c r="M32" s="26">
        <v>81.3</v>
      </c>
      <c r="N32" s="26">
        <v>81.7</v>
      </c>
      <c r="O32" s="26">
        <v>81.8</v>
      </c>
      <c r="P32" s="26">
        <v>82</v>
      </c>
      <c r="Q32" s="26">
        <v>82.4</v>
      </c>
      <c r="R32" s="26">
        <v>82.4</v>
      </c>
      <c r="S32" s="26">
        <v>82.3</v>
      </c>
      <c r="T32" s="26">
        <v>82.8</v>
      </c>
      <c r="U32" s="26">
        <v>83.2</v>
      </c>
      <c r="V32" s="26">
        <v>83.3</v>
      </c>
      <c r="W32" s="26">
        <v>83</v>
      </c>
      <c r="X32" s="26">
        <v>83.7</v>
      </c>
      <c r="Y32" s="26">
        <v>83.6</v>
      </c>
      <c r="Z32" s="26">
        <v>84.4</v>
      </c>
      <c r="AA32" s="26">
        <v>84.4</v>
      </c>
      <c r="AB32" s="26">
        <v>84.6</v>
      </c>
      <c r="AC32" s="26">
        <v>85</v>
      </c>
      <c r="AD32" s="26">
        <v>85.5</v>
      </c>
      <c r="AE32" s="26">
        <v>85.6</v>
      </c>
      <c r="AF32" s="26">
        <v>85.5</v>
      </c>
      <c r="AG32" s="26">
        <v>86.1</v>
      </c>
      <c r="AH32" s="26">
        <v>86.2</v>
      </c>
      <c r="AI32" s="26">
        <v>85.7</v>
      </c>
      <c r="AJ32" s="26">
        <v>86.3</v>
      </c>
      <c r="AK32" s="26">
        <v>86.1</v>
      </c>
      <c r="AL32" s="26">
        <v>86.3</v>
      </c>
      <c r="AM32" s="24" t="s">
        <v>83</v>
      </c>
      <c r="AN32" s="24"/>
      <c r="AO32" s="25"/>
      <c r="AP32" s="25"/>
      <c r="AQ32" s="25"/>
      <c r="AR32" s="75"/>
      <c r="AS32" s="75"/>
      <c r="AT32" s="75"/>
      <c r="AU32" s="75"/>
      <c r="AV32" s="75"/>
      <c r="AW32" s="75"/>
      <c r="AX32" s="19"/>
      <c r="AY32" s="19"/>
      <c r="AZ32" s="19"/>
      <c r="BA32" s="19"/>
      <c r="BB32" s="19"/>
      <c r="BC32" s="19"/>
      <c r="BD32" s="19"/>
      <c r="BE32" s="19"/>
      <c r="BF32" s="19"/>
    </row>
    <row r="33" spans="1:58" x14ac:dyDescent="0.2">
      <c r="A33" s="82" t="s">
        <v>101</v>
      </c>
      <c r="B33" s="26">
        <v>79.5</v>
      </c>
      <c r="C33" s="26">
        <v>79.8</v>
      </c>
      <c r="D33" s="26">
        <v>80.099999999999994</v>
      </c>
      <c r="E33" s="26">
        <v>79.8</v>
      </c>
      <c r="F33" s="26">
        <v>80.2</v>
      </c>
      <c r="G33" s="26">
        <v>80.3</v>
      </c>
      <c r="H33" s="26">
        <v>80</v>
      </c>
      <c r="I33" s="26">
        <v>80.7</v>
      </c>
      <c r="J33" s="26">
        <v>80.5</v>
      </c>
      <c r="K33" s="26">
        <v>80.7</v>
      </c>
      <c r="L33" s="26">
        <v>81</v>
      </c>
      <c r="M33" s="26">
        <v>80.900000000000006</v>
      </c>
      <c r="N33" s="26">
        <v>81.599999999999994</v>
      </c>
      <c r="O33" s="26">
        <v>81.7</v>
      </c>
      <c r="P33" s="26">
        <v>81.7</v>
      </c>
      <c r="Q33" s="26">
        <v>82</v>
      </c>
      <c r="R33" s="26">
        <v>82.1</v>
      </c>
      <c r="S33" s="26">
        <v>82</v>
      </c>
      <c r="T33" s="26">
        <v>82</v>
      </c>
      <c r="U33" s="26">
        <v>82.2</v>
      </c>
      <c r="V33" s="26">
        <v>82.1</v>
      </c>
      <c r="W33" s="26">
        <v>82.5</v>
      </c>
      <c r="X33" s="26">
        <v>82.8</v>
      </c>
      <c r="Y33" s="26">
        <v>82.9</v>
      </c>
      <c r="Z33" s="26">
        <v>83.1</v>
      </c>
      <c r="AA33" s="26">
        <v>83.1</v>
      </c>
      <c r="AB33" s="26">
        <v>83.3</v>
      </c>
      <c r="AC33" s="26">
        <v>83.5</v>
      </c>
      <c r="AD33" s="26">
        <v>83.6</v>
      </c>
      <c r="AE33" s="26">
        <v>83.8</v>
      </c>
      <c r="AF33" s="26">
        <v>83.6</v>
      </c>
      <c r="AG33" s="26">
        <v>83.8</v>
      </c>
      <c r="AH33" s="26">
        <v>84.2</v>
      </c>
      <c r="AI33" s="26">
        <v>84.1</v>
      </c>
      <c r="AJ33" s="26">
        <v>84.1</v>
      </c>
      <c r="AK33" s="26">
        <v>84.1</v>
      </c>
      <c r="AL33" s="26">
        <v>84.3</v>
      </c>
      <c r="AM33" s="24" t="s">
        <v>101</v>
      </c>
      <c r="AN33" s="24"/>
      <c r="AO33" s="25"/>
      <c r="AP33" s="25"/>
      <c r="AQ33" s="25"/>
      <c r="AR33" s="75"/>
      <c r="AS33" s="75"/>
      <c r="AT33" s="75"/>
      <c r="AU33" s="75"/>
      <c r="AV33" s="75"/>
      <c r="AW33" s="75"/>
      <c r="AX33" s="19"/>
      <c r="AY33" s="19"/>
      <c r="AZ33" s="19"/>
      <c r="BA33" s="19"/>
      <c r="BB33" s="19"/>
      <c r="BC33" s="19"/>
      <c r="BD33" s="19"/>
      <c r="BE33" s="19"/>
      <c r="BF33" s="19"/>
    </row>
    <row r="34" spans="1:58" x14ac:dyDescent="0.2">
      <c r="A34" s="84" t="s">
        <v>105</v>
      </c>
      <c r="B34" s="28">
        <v>77.02</v>
      </c>
      <c r="C34" s="28">
        <v>77.25</v>
      </c>
      <c r="D34" s="28">
        <v>77.39</v>
      </c>
      <c r="E34" s="28">
        <v>77.55</v>
      </c>
      <c r="F34" s="28">
        <v>77.680000000000007</v>
      </c>
      <c r="G34" s="28">
        <v>77.92</v>
      </c>
      <c r="H34" s="28">
        <v>78.05</v>
      </c>
      <c r="I34" s="28">
        <v>78.23</v>
      </c>
      <c r="J34" s="28">
        <v>78.41</v>
      </c>
      <c r="K34" s="28">
        <v>78.7</v>
      </c>
      <c r="L34" s="28">
        <v>78.78</v>
      </c>
      <c r="M34" s="28">
        <v>79.02</v>
      </c>
      <c r="N34" s="28">
        <v>79.11</v>
      </c>
      <c r="O34" s="28">
        <v>79.31</v>
      </c>
      <c r="P34" s="28">
        <v>79.38</v>
      </c>
      <c r="Q34" s="28">
        <v>79.55</v>
      </c>
      <c r="R34" s="28">
        <v>79.7</v>
      </c>
      <c r="S34" s="28">
        <v>79.91</v>
      </c>
      <c r="T34" s="28">
        <v>80.12</v>
      </c>
      <c r="U34" s="28">
        <v>80.36</v>
      </c>
      <c r="V34" s="28">
        <v>80.47</v>
      </c>
      <c r="W34" s="28">
        <v>80.680000000000007</v>
      </c>
      <c r="X34" s="28">
        <v>80.91</v>
      </c>
      <c r="Y34" s="28">
        <v>81.239999999999995</v>
      </c>
      <c r="Z34" s="28">
        <v>81.44</v>
      </c>
      <c r="AA34" s="28">
        <v>81.61</v>
      </c>
      <c r="AB34" s="28">
        <v>81.84</v>
      </c>
      <c r="AC34" s="28">
        <v>82.08</v>
      </c>
      <c r="AD34" s="28">
        <v>82.42</v>
      </c>
      <c r="AE34" s="28">
        <v>82.57</v>
      </c>
      <c r="AF34" s="28">
        <v>82.71</v>
      </c>
      <c r="AG34" s="28">
        <v>82.8</v>
      </c>
      <c r="AH34" s="28">
        <v>82.82</v>
      </c>
      <c r="AI34" s="28">
        <v>82.86</v>
      </c>
      <c r="AJ34" s="28">
        <v>82.85</v>
      </c>
      <c r="AK34" s="28">
        <v>82.93</v>
      </c>
      <c r="AL34" s="28">
        <v>83.06</v>
      </c>
      <c r="AM34" s="81" t="s">
        <v>105</v>
      </c>
      <c r="AN34" s="24"/>
      <c r="AO34" s="25"/>
      <c r="AP34" s="25"/>
      <c r="AQ34" s="25"/>
      <c r="AR34" s="75"/>
      <c r="AS34" s="19"/>
      <c r="AT34" s="75"/>
      <c r="AU34" s="75"/>
      <c r="AV34" s="75"/>
      <c r="AW34" s="75"/>
      <c r="AX34" s="19"/>
      <c r="AY34" s="19"/>
      <c r="AZ34" s="19"/>
      <c r="BA34" s="19"/>
      <c r="BB34" s="19"/>
      <c r="BC34" s="19"/>
      <c r="BD34" s="19"/>
      <c r="BE34" s="19"/>
      <c r="BF34" s="19"/>
    </row>
    <row r="35" spans="1:58" x14ac:dyDescent="0.2"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</row>
    <row r="36" spans="1:58" x14ac:dyDescent="0.2">
      <c r="A36" s="112" t="s">
        <v>121</v>
      </c>
      <c r="B36" s="112"/>
      <c r="C36" s="112"/>
      <c r="D36" s="112"/>
      <c r="E36" s="112"/>
      <c r="F36" s="112"/>
      <c r="G36" s="112"/>
      <c r="H36" s="112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x14ac:dyDescent="0.2">
      <c r="A37" s="11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</row>
    <row r="38" spans="1:58" x14ac:dyDescent="0.2">
      <c r="A38" s="112" t="s">
        <v>126</v>
      </c>
      <c r="B38" s="112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</row>
    <row r="39" spans="1:58" x14ac:dyDescent="0.2">
      <c r="A39" s="5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</row>
    <row r="40" spans="1:58" x14ac:dyDescent="0.2">
      <c r="A40" s="53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</row>
    <row r="41" spans="1:58" x14ac:dyDescent="0.2">
      <c r="A41" s="53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5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</row>
  </sheetData>
  <sortState ref="AR5:AU33">
    <sortCondition ref="AT5:AT33"/>
  </sortState>
  <mergeCells count="43">
    <mergeCell ref="A1:O1"/>
    <mergeCell ref="Q1:R1"/>
    <mergeCell ref="A3:A5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V3:V5"/>
    <mergeCell ref="W3:W5"/>
    <mergeCell ref="X3:X5"/>
    <mergeCell ref="Y3:Y5"/>
    <mergeCell ref="Z3:Z5"/>
    <mergeCell ref="AM3:AM5"/>
    <mergeCell ref="A36:H36"/>
    <mergeCell ref="A38:B38"/>
    <mergeCell ref="AG3:AG5"/>
    <mergeCell ref="AH3:AH5"/>
    <mergeCell ref="AI3:AI5"/>
    <mergeCell ref="AJ3:AJ5"/>
    <mergeCell ref="AK3:AK5"/>
    <mergeCell ref="AL3:AL5"/>
    <mergeCell ref="AA3:AA5"/>
    <mergeCell ref="AB3:AB5"/>
    <mergeCell ref="AC3:AC5"/>
    <mergeCell ref="AD3:AD5"/>
    <mergeCell ref="AE3:AE5"/>
    <mergeCell ref="AF3:AF5"/>
    <mergeCell ref="U3:U5"/>
  </mergeCells>
  <conditionalFormatting sqref="AQ6:AQ34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Q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I1"/>
    </sheetView>
  </sheetViews>
  <sheetFormatPr defaultColWidth="9.140625" defaultRowHeight="12.75" x14ac:dyDescent="0.2"/>
  <cols>
    <col min="1" max="1" width="9.140625" style="17"/>
    <col min="2" max="2" width="20.140625" style="17" customWidth="1"/>
    <col min="3" max="3" width="19.5703125" style="86" customWidth="1"/>
    <col min="4" max="4" width="12.5703125" style="15" customWidth="1"/>
    <col min="5" max="5" width="11.5703125" style="17" customWidth="1"/>
    <col min="6" max="6" width="10.7109375" style="17" customWidth="1"/>
    <col min="7" max="7" width="12.28515625" style="17" customWidth="1"/>
    <col min="8" max="8" width="12.5703125" style="17" customWidth="1"/>
    <col min="9" max="9" width="9.140625" style="17"/>
    <col min="10" max="10" width="11.28515625" style="17" customWidth="1"/>
    <col min="11" max="16384" width="9.140625" style="17"/>
  </cols>
  <sheetData>
    <row r="1" spans="1:12" ht="18" customHeight="1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I1" s="122"/>
      <c r="J1" s="107"/>
      <c r="K1" s="121" t="s">
        <v>122</v>
      </c>
      <c r="L1" s="121"/>
    </row>
    <row r="2" spans="1:12" ht="15" customHeight="1" x14ac:dyDescent="0.2">
      <c r="C2" s="36"/>
      <c r="D2" s="17"/>
    </row>
    <row r="3" spans="1:12" x14ac:dyDescent="0.2">
      <c r="A3" s="89"/>
      <c r="B3" s="90" t="s">
        <v>106</v>
      </c>
      <c r="C3" s="91" t="s">
        <v>1</v>
      </c>
      <c r="D3" s="35"/>
      <c r="J3" s="15"/>
      <c r="K3" s="1"/>
      <c r="L3" s="15"/>
    </row>
    <row r="4" spans="1:12" x14ac:dyDescent="0.2">
      <c r="A4" s="123" t="s">
        <v>0</v>
      </c>
      <c r="B4" s="15" t="s">
        <v>103</v>
      </c>
      <c r="C4" s="1">
        <v>79.37</v>
      </c>
      <c r="D4" s="14"/>
      <c r="J4" s="15"/>
      <c r="K4" s="1"/>
      <c r="L4" s="15"/>
    </row>
    <row r="5" spans="1:12" x14ac:dyDescent="0.2">
      <c r="A5" s="124"/>
      <c r="B5" s="15" t="s">
        <v>107</v>
      </c>
      <c r="C5" s="1">
        <v>78.510000000000005</v>
      </c>
      <c r="D5" s="14"/>
      <c r="J5" s="15"/>
      <c r="K5" s="1"/>
      <c r="L5" s="15"/>
    </row>
    <row r="6" spans="1:12" x14ac:dyDescent="0.2">
      <c r="A6" s="124"/>
      <c r="B6" s="15" t="s">
        <v>102</v>
      </c>
      <c r="C6" s="1">
        <v>77.13</v>
      </c>
      <c r="D6" s="14"/>
      <c r="J6" s="15"/>
      <c r="K6" s="1"/>
      <c r="L6" s="15"/>
    </row>
    <row r="7" spans="1:12" x14ac:dyDescent="0.2">
      <c r="A7" s="124"/>
      <c r="B7" s="15" t="s">
        <v>108</v>
      </c>
      <c r="C7" s="1">
        <v>78.739999999999995</v>
      </c>
      <c r="D7" s="14"/>
      <c r="J7" s="15"/>
      <c r="K7" s="1"/>
      <c r="L7" s="15"/>
    </row>
    <row r="8" spans="1:12" x14ac:dyDescent="0.2">
      <c r="A8" s="125"/>
      <c r="B8" s="60" t="s">
        <v>109</v>
      </c>
      <c r="C8" s="46">
        <v>79.67</v>
      </c>
      <c r="D8" s="14"/>
      <c r="E8" s="15"/>
      <c r="J8" s="15"/>
      <c r="K8" s="1"/>
      <c r="L8" s="15"/>
    </row>
    <row r="9" spans="1:12" ht="6.75" customHeight="1" x14ac:dyDescent="0.2">
      <c r="A9" s="123" t="s">
        <v>34</v>
      </c>
      <c r="B9" s="85"/>
      <c r="C9" s="76"/>
      <c r="D9" s="14"/>
      <c r="E9" s="15"/>
      <c r="J9" s="15"/>
      <c r="K9" s="1"/>
      <c r="L9" s="15"/>
    </row>
    <row r="10" spans="1:12" x14ac:dyDescent="0.2">
      <c r="A10" s="124"/>
      <c r="B10" s="15" t="s">
        <v>103</v>
      </c>
      <c r="C10" s="1">
        <v>83.06</v>
      </c>
      <c r="D10" s="14"/>
      <c r="E10" s="15"/>
      <c r="J10" s="15"/>
      <c r="K10" s="1"/>
      <c r="L10" s="15"/>
    </row>
    <row r="11" spans="1:12" x14ac:dyDescent="0.2">
      <c r="A11" s="124"/>
      <c r="B11" s="15" t="s">
        <v>107</v>
      </c>
      <c r="C11" s="1">
        <v>82.33</v>
      </c>
      <c r="D11" s="14"/>
      <c r="E11" s="15"/>
      <c r="J11" s="15"/>
      <c r="K11" s="1"/>
      <c r="L11" s="15"/>
    </row>
    <row r="12" spans="1:12" x14ac:dyDescent="0.2">
      <c r="A12" s="124"/>
      <c r="B12" s="15" t="s">
        <v>102</v>
      </c>
      <c r="C12" s="1">
        <v>81.13</v>
      </c>
      <c r="D12" s="14"/>
      <c r="E12" s="15"/>
      <c r="J12" s="15"/>
      <c r="K12" s="1"/>
      <c r="L12" s="15"/>
    </row>
    <row r="13" spans="1:12" x14ac:dyDescent="0.2">
      <c r="A13" s="124"/>
      <c r="B13" s="15" t="s">
        <v>108</v>
      </c>
      <c r="C13" s="1">
        <v>82.55</v>
      </c>
      <c r="D13" s="14"/>
      <c r="E13" s="15"/>
      <c r="J13" s="15"/>
      <c r="K13" s="1"/>
      <c r="L13" s="15"/>
    </row>
    <row r="14" spans="1:12" x14ac:dyDescent="0.2">
      <c r="A14" s="125"/>
      <c r="B14" s="60" t="s">
        <v>109</v>
      </c>
      <c r="C14" s="46">
        <v>83.33</v>
      </c>
      <c r="D14" s="14"/>
      <c r="E14" s="15"/>
      <c r="J14" s="15"/>
      <c r="K14" s="15"/>
      <c r="L14" s="15"/>
    </row>
    <row r="15" spans="1:12" x14ac:dyDescent="0.2">
      <c r="B15" s="15"/>
      <c r="C15" s="1"/>
      <c r="D15" s="14"/>
      <c r="E15" s="15"/>
    </row>
    <row r="16" spans="1:12" x14ac:dyDescent="0.2">
      <c r="A16" s="112" t="s">
        <v>135</v>
      </c>
      <c r="B16" s="112"/>
      <c r="C16" s="112"/>
      <c r="D16" s="17"/>
    </row>
    <row r="17" spans="1:4" s="77" customFormat="1" x14ac:dyDescent="0.2">
      <c r="A17" s="11"/>
      <c r="B17" s="11"/>
      <c r="C17" s="11"/>
    </row>
    <row r="18" spans="1:4" x14ac:dyDescent="0.2">
      <c r="A18" s="112" t="s">
        <v>126</v>
      </c>
      <c r="B18" s="112"/>
      <c r="C18" s="36"/>
      <c r="D18" s="17"/>
    </row>
    <row r="19" spans="1:4" x14ac:dyDescent="0.2">
      <c r="C19" s="36"/>
      <c r="D19" s="17"/>
    </row>
    <row r="22" spans="1:4" x14ac:dyDescent="0.2">
      <c r="B22" s="47"/>
      <c r="C22" s="87"/>
    </row>
    <row r="23" spans="1:4" x14ac:dyDescent="0.2">
      <c r="B23" s="47"/>
      <c r="C23" s="87"/>
    </row>
    <row r="24" spans="1:4" x14ac:dyDescent="0.2">
      <c r="B24" s="47"/>
      <c r="C24" s="87"/>
    </row>
    <row r="25" spans="1:4" x14ac:dyDescent="0.2">
      <c r="B25" s="47"/>
      <c r="C25" s="87"/>
    </row>
    <row r="26" spans="1:4" x14ac:dyDescent="0.2">
      <c r="B26" s="47"/>
      <c r="C26" s="87"/>
    </row>
    <row r="27" spans="1:4" x14ac:dyDescent="0.2">
      <c r="B27" s="47"/>
      <c r="C27" s="88"/>
    </row>
    <row r="28" spans="1:4" x14ac:dyDescent="0.2">
      <c r="B28" s="47"/>
      <c r="C28" s="87"/>
    </row>
    <row r="29" spans="1:4" x14ac:dyDescent="0.2">
      <c r="B29" s="47"/>
      <c r="C29" s="87"/>
    </row>
    <row r="30" spans="1:4" x14ac:dyDescent="0.2">
      <c r="B30" s="47"/>
      <c r="C30" s="87"/>
    </row>
    <row r="31" spans="1:4" x14ac:dyDescent="0.2">
      <c r="B31" s="47"/>
      <c r="C31" s="87"/>
    </row>
    <row r="32" spans="1:4" x14ac:dyDescent="0.2">
      <c r="B32" s="47"/>
      <c r="C32" s="87"/>
    </row>
  </sheetData>
  <mergeCells count="6">
    <mergeCell ref="A16:C16"/>
    <mergeCell ref="A18:B18"/>
    <mergeCell ref="A4:A8"/>
    <mergeCell ref="A9:A14"/>
    <mergeCell ref="K1:L1"/>
    <mergeCell ref="A1:I1"/>
  </mergeCells>
  <hyperlinks>
    <hyperlink ref="K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L1"/>
    </sheetView>
  </sheetViews>
  <sheetFormatPr defaultColWidth="9.140625" defaultRowHeight="12.75" x14ac:dyDescent="0.2"/>
  <cols>
    <col min="1" max="1" width="23.7109375" style="19" customWidth="1"/>
    <col min="2" max="2" width="12.140625" style="19" customWidth="1"/>
    <col min="3" max="3" width="13.140625" style="19" customWidth="1"/>
    <col min="4" max="5" width="11.140625" style="19" customWidth="1"/>
    <col min="6" max="6" width="9.140625" style="19"/>
    <col min="7" max="7" width="13.140625" style="19" customWidth="1"/>
    <col min="8" max="9" width="11.140625" style="19" customWidth="1"/>
    <col min="10" max="16384" width="9.140625" style="19"/>
  </cols>
  <sheetData>
    <row r="1" spans="1:16" ht="18" customHeight="1" x14ac:dyDescent="0.25">
      <c r="A1" s="147" t="s">
        <v>198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08"/>
      <c r="N1" s="121" t="s">
        <v>122</v>
      </c>
      <c r="O1" s="121"/>
      <c r="P1" s="108"/>
    </row>
    <row r="2" spans="1:16" ht="15" customHeight="1" x14ac:dyDescent="0.2"/>
    <row r="3" spans="1:16" ht="12.75" customHeight="1" x14ac:dyDescent="0.2">
      <c r="A3" s="138" t="s">
        <v>136</v>
      </c>
      <c r="B3" s="141" t="s">
        <v>137</v>
      </c>
      <c r="C3" s="144" t="s">
        <v>34</v>
      </c>
      <c r="D3" s="145"/>
      <c r="E3" s="145"/>
      <c r="F3" s="146"/>
      <c r="G3" s="144" t="s">
        <v>0</v>
      </c>
      <c r="H3" s="145"/>
      <c r="I3" s="145"/>
      <c r="J3" s="145"/>
    </row>
    <row r="4" spans="1:16" ht="12.75" customHeight="1" x14ac:dyDescent="0.2">
      <c r="A4" s="139"/>
      <c r="B4" s="142"/>
      <c r="C4" s="148" t="s">
        <v>204</v>
      </c>
      <c r="D4" s="150" t="s">
        <v>205</v>
      </c>
      <c r="E4" s="150" t="s">
        <v>206</v>
      </c>
      <c r="F4" s="152" t="s">
        <v>138</v>
      </c>
      <c r="G4" s="148" t="s">
        <v>204</v>
      </c>
      <c r="H4" s="150" t="s">
        <v>205</v>
      </c>
      <c r="I4" s="150" t="s">
        <v>206</v>
      </c>
      <c r="J4" s="154" t="s">
        <v>138</v>
      </c>
    </row>
    <row r="5" spans="1:16" ht="12.75" customHeight="1" x14ac:dyDescent="0.2">
      <c r="A5" s="139"/>
      <c r="B5" s="142"/>
      <c r="C5" s="148"/>
      <c r="D5" s="150"/>
      <c r="E5" s="150"/>
      <c r="F5" s="152"/>
      <c r="G5" s="148"/>
      <c r="H5" s="150"/>
      <c r="I5" s="150"/>
      <c r="J5" s="154"/>
    </row>
    <row r="6" spans="1:16" x14ac:dyDescent="0.2">
      <c r="A6" s="140"/>
      <c r="B6" s="143"/>
      <c r="C6" s="149"/>
      <c r="D6" s="151"/>
      <c r="E6" s="151"/>
      <c r="F6" s="153"/>
      <c r="G6" s="149"/>
      <c r="H6" s="151"/>
      <c r="I6" s="151"/>
      <c r="J6" s="155"/>
    </row>
    <row r="7" spans="1:16" x14ac:dyDescent="0.2">
      <c r="A7" s="19" t="s">
        <v>16</v>
      </c>
      <c r="B7" s="19" t="s">
        <v>140</v>
      </c>
      <c r="C7" s="20">
        <v>78.5</v>
      </c>
      <c r="D7" s="21">
        <v>78.22</v>
      </c>
      <c r="E7" s="21">
        <v>78.78</v>
      </c>
      <c r="F7" s="22">
        <f t="shared" ref="F7:F39" si="0">C7-D7</f>
        <v>0.28000000000000114</v>
      </c>
      <c r="G7" s="20">
        <v>73.599999999999994</v>
      </c>
      <c r="H7" s="21">
        <v>73.31</v>
      </c>
      <c r="I7" s="21">
        <v>73.89</v>
      </c>
      <c r="J7" s="21">
        <f t="shared" ref="J7:J39" si="1">G7-H7</f>
        <v>0.28999999999999204</v>
      </c>
    </row>
    <row r="8" spans="1:16" x14ac:dyDescent="0.2">
      <c r="A8" s="19" t="s">
        <v>18</v>
      </c>
      <c r="B8" s="19" t="s">
        <v>141</v>
      </c>
      <c r="C8" s="20">
        <v>79.010000000000005</v>
      </c>
      <c r="D8" s="21">
        <v>78.23</v>
      </c>
      <c r="E8" s="21">
        <v>79.78</v>
      </c>
      <c r="F8" s="22">
        <f t="shared" si="0"/>
        <v>0.78000000000000114</v>
      </c>
      <c r="G8" s="20">
        <v>74.87</v>
      </c>
      <c r="H8" s="21">
        <v>74.09</v>
      </c>
      <c r="I8" s="21">
        <v>75.650000000000006</v>
      </c>
      <c r="J8" s="21">
        <f t="shared" si="1"/>
        <v>0.78000000000000114</v>
      </c>
    </row>
    <row r="9" spans="1:16" x14ac:dyDescent="0.2">
      <c r="A9" s="19" t="s">
        <v>32</v>
      </c>
      <c r="B9" s="19" t="s">
        <v>142</v>
      </c>
      <c r="C9" s="20">
        <v>79.209999999999994</v>
      </c>
      <c r="D9" s="21">
        <v>78.52</v>
      </c>
      <c r="E9" s="21">
        <v>79.89</v>
      </c>
      <c r="F9" s="22">
        <f t="shared" si="0"/>
        <v>0.68999999999999773</v>
      </c>
      <c r="G9" s="20">
        <v>75.06</v>
      </c>
      <c r="H9" s="21">
        <v>74.31</v>
      </c>
      <c r="I9" s="21">
        <v>75.819999999999993</v>
      </c>
      <c r="J9" s="21">
        <f t="shared" si="1"/>
        <v>0.75</v>
      </c>
    </row>
    <row r="10" spans="1:16" x14ac:dyDescent="0.2">
      <c r="A10" s="19" t="s">
        <v>9</v>
      </c>
      <c r="B10" s="19" t="s">
        <v>143</v>
      </c>
      <c r="C10" s="20">
        <v>79.48</v>
      </c>
      <c r="D10" s="21">
        <v>78.89</v>
      </c>
      <c r="E10" s="21">
        <v>80.08</v>
      </c>
      <c r="F10" s="22">
        <f t="shared" si="0"/>
        <v>0.59000000000000341</v>
      </c>
      <c r="G10" s="20">
        <v>73.92</v>
      </c>
      <c r="H10" s="21">
        <v>73.27</v>
      </c>
      <c r="I10" s="21">
        <v>74.569999999999993</v>
      </c>
      <c r="J10" s="21">
        <f t="shared" si="1"/>
        <v>0.65000000000000568</v>
      </c>
    </row>
    <row r="11" spans="1:16" x14ac:dyDescent="0.2">
      <c r="A11" s="19" t="s">
        <v>23</v>
      </c>
      <c r="B11" s="19" t="s">
        <v>144</v>
      </c>
      <c r="C11" s="20">
        <v>79.599999999999994</v>
      </c>
      <c r="D11" s="21">
        <v>79.260000000000005</v>
      </c>
      <c r="E11" s="21">
        <v>79.94</v>
      </c>
      <c r="F11" s="22">
        <f t="shared" si="0"/>
        <v>0.3399999999999892</v>
      </c>
      <c r="G11" s="20">
        <v>75.2</v>
      </c>
      <c r="H11" s="21">
        <v>74.8</v>
      </c>
      <c r="I11" s="21">
        <v>75.59</v>
      </c>
      <c r="J11" s="21">
        <f t="shared" si="1"/>
        <v>0.40000000000000568</v>
      </c>
    </row>
    <row r="12" spans="1:16" x14ac:dyDescent="0.2">
      <c r="A12" s="19" t="s">
        <v>10</v>
      </c>
      <c r="B12" s="19" t="s">
        <v>145</v>
      </c>
      <c r="C12" s="20">
        <v>79.81</v>
      </c>
      <c r="D12" s="21">
        <v>79.23</v>
      </c>
      <c r="E12" s="21">
        <v>80.39</v>
      </c>
      <c r="F12" s="22">
        <f t="shared" si="0"/>
        <v>0.57999999999999829</v>
      </c>
      <c r="G12" s="20">
        <v>75.88</v>
      </c>
      <c r="H12" s="21">
        <v>75.239999999999995</v>
      </c>
      <c r="I12" s="21">
        <v>76.52</v>
      </c>
      <c r="J12" s="21">
        <f t="shared" si="1"/>
        <v>0.64000000000000057</v>
      </c>
    </row>
    <row r="13" spans="1:16" x14ac:dyDescent="0.2">
      <c r="A13" s="19" t="s">
        <v>22</v>
      </c>
      <c r="B13" s="19" t="s">
        <v>146</v>
      </c>
      <c r="C13" s="20">
        <v>79.98</v>
      </c>
      <c r="D13" s="21">
        <v>79.400000000000006</v>
      </c>
      <c r="E13" s="21">
        <v>80.569999999999993</v>
      </c>
      <c r="F13" s="22">
        <f t="shared" si="0"/>
        <v>0.57999999999999829</v>
      </c>
      <c r="G13" s="20">
        <v>76.069999999999993</v>
      </c>
      <c r="H13" s="21">
        <v>75.430000000000007</v>
      </c>
      <c r="I13" s="21">
        <v>76.709999999999994</v>
      </c>
      <c r="J13" s="21">
        <f t="shared" si="1"/>
        <v>0.63999999999998636</v>
      </c>
    </row>
    <row r="14" spans="1:16" x14ac:dyDescent="0.2">
      <c r="A14" s="19" t="s">
        <v>14</v>
      </c>
      <c r="B14" s="19" t="s">
        <v>147</v>
      </c>
      <c r="C14" s="20">
        <v>80.459999999999994</v>
      </c>
      <c r="D14" s="21">
        <v>79.959999999999994</v>
      </c>
      <c r="E14" s="21">
        <v>80.97</v>
      </c>
      <c r="F14" s="22">
        <f t="shared" si="0"/>
        <v>0.5</v>
      </c>
      <c r="G14" s="20">
        <v>77.33</v>
      </c>
      <c r="H14" s="21">
        <v>76.790000000000006</v>
      </c>
      <c r="I14" s="21">
        <v>77.87</v>
      </c>
      <c r="J14" s="21">
        <f t="shared" si="1"/>
        <v>0.53999999999999204</v>
      </c>
    </row>
    <row r="15" spans="1:16" x14ac:dyDescent="0.2">
      <c r="A15" s="19" t="s">
        <v>7</v>
      </c>
      <c r="B15" s="19" t="s">
        <v>148</v>
      </c>
      <c r="C15" s="20">
        <v>80.7</v>
      </c>
      <c r="D15" s="21">
        <v>79.849999999999994</v>
      </c>
      <c r="E15" s="21">
        <v>81.540000000000006</v>
      </c>
      <c r="F15" s="22">
        <f t="shared" si="0"/>
        <v>0.85000000000000853</v>
      </c>
      <c r="G15" s="20">
        <v>76.599999999999994</v>
      </c>
      <c r="H15" s="21">
        <v>75.55</v>
      </c>
      <c r="I15" s="21">
        <v>77.64</v>
      </c>
      <c r="J15" s="21">
        <f t="shared" si="1"/>
        <v>1.0499999999999972</v>
      </c>
    </row>
    <row r="16" spans="1:16" x14ac:dyDescent="0.2">
      <c r="A16" s="19" t="s">
        <v>26</v>
      </c>
      <c r="B16" s="19" t="s">
        <v>149</v>
      </c>
      <c r="C16" s="20">
        <v>80.7</v>
      </c>
      <c r="D16" s="21">
        <v>80.239999999999995</v>
      </c>
      <c r="E16" s="21">
        <v>81.16</v>
      </c>
      <c r="F16" s="22">
        <f t="shared" si="0"/>
        <v>0.46000000000000796</v>
      </c>
      <c r="G16" s="20">
        <v>75.88</v>
      </c>
      <c r="H16" s="21">
        <v>75.33</v>
      </c>
      <c r="I16" s="21">
        <v>76.44</v>
      </c>
      <c r="J16" s="21">
        <f t="shared" si="1"/>
        <v>0.54999999999999716</v>
      </c>
    </row>
    <row r="17" spans="1:11" x14ac:dyDescent="0.2">
      <c r="A17" s="19" t="s">
        <v>33</v>
      </c>
      <c r="B17" s="19" t="s">
        <v>150</v>
      </c>
      <c r="C17" s="20">
        <v>80.97</v>
      </c>
      <c r="D17" s="21">
        <v>80.5</v>
      </c>
      <c r="E17" s="21">
        <v>81.45</v>
      </c>
      <c r="F17" s="22">
        <f t="shared" si="0"/>
        <v>0.46999999999999886</v>
      </c>
      <c r="G17" s="20">
        <v>77.87</v>
      </c>
      <c r="H17" s="21">
        <v>77.349999999999994</v>
      </c>
      <c r="I17" s="21">
        <v>78.400000000000006</v>
      </c>
      <c r="J17" s="21">
        <f t="shared" si="1"/>
        <v>0.52000000000001023</v>
      </c>
    </row>
    <row r="18" spans="1:11" x14ac:dyDescent="0.2">
      <c r="A18" s="19" t="s">
        <v>30</v>
      </c>
      <c r="B18" s="19" t="s">
        <v>151</v>
      </c>
      <c r="C18" s="20">
        <v>81.06</v>
      </c>
      <c r="D18" s="21">
        <v>80.72</v>
      </c>
      <c r="E18" s="21">
        <v>81.39</v>
      </c>
      <c r="F18" s="22">
        <f t="shared" si="0"/>
        <v>0.34000000000000341</v>
      </c>
      <c r="G18" s="20">
        <v>76.92</v>
      </c>
      <c r="H18" s="21">
        <v>76.53</v>
      </c>
      <c r="I18" s="21">
        <v>77.31</v>
      </c>
      <c r="J18" s="21">
        <f t="shared" si="1"/>
        <v>0.39000000000000057</v>
      </c>
    </row>
    <row r="19" spans="1:11" x14ac:dyDescent="0.2">
      <c r="A19" s="73" t="s">
        <v>131</v>
      </c>
      <c r="B19" s="19" t="s">
        <v>139</v>
      </c>
      <c r="C19" s="20">
        <v>81.14</v>
      </c>
      <c r="D19" s="21">
        <v>81.05</v>
      </c>
      <c r="E19" s="21">
        <v>81.23</v>
      </c>
      <c r="F19" s="22">
        <f t="shared" si="0"/>
        <v>9.0000000000003411E-2</v>
      </c>
      <c r="G19" s="20">
        <v>77.16</v>
      </c>
      <c r="H19" s="21">
        <v>77.06</v>
      </c>
      <c r="I19" s="21">
        <v>77.25</v>
      </c>
      <c r="J19" s="21">
        <f t="shared" si="1"/>
        <v>9.9999999999994316E-2</v>
      </c>
    </row>
    <row r="20" spans="1:11" x14ac:dyDescent="0.2">
      <c r="A20" s="19" t="s">
        <v>15</v>
      </c>
      <c r="B20" s="19" t="s">
        <v>152</v>
      </c>
      <c r="C20" s="20">
        <v>81.150000000000006</v>
      </c>
      <c r="D20" s="21">
        <v>80.8</v>
      </c>
      <c r="E20" s="21">
        <v>81.489999999999995</v>
      </c>
      <c r="F20" s="22">
        <f t="shared" si="0"/>
        <v>0.35000000000000853</v>
      </c>
      <c r="G20" s="20">
        <v>77.3</v>
      </c>
      <c r="H20" s="21">
        <v>76.930000000000007</v>
      </c>
      <c r="I20" s="21">
        <v>77.67</v>
      </c>
      <c r="J20" s="21">
        <f t="shared" si="1"/>
        <v>0.36999999999999034</v>
      </c>
    </row>
    <row r="21" spans="1:11" x14ac:dyDescent="0.2">
      <c r="A21" s="19" t="s">
        <v>2</v>
      </c>
      <c r="B21" s="19" t="s">
        <v>153</v>
      </c>
      <c r="C21" s="20">
        <v>81.400000000000006</v>
      </c>
      <c r="D21" s="21">
        <v>80.97</v>
      </c>
      <c r="E21" s="21">
        <v>81.84</v>
      </c>
      <c r="F21" s="22">
        <f t="shared" si="0"/>
        <v>0.43000000000000682</v>
      </c>
      <c r="G21" s="20">
        <v>77.069999999999993</v>
      </c>
      <c r="H21" s="21">
        <v>76.62</v>
      </c>
      <c r="I21" s="21">
        <v>77.52</v>
      </c>
      <c r="J21" s="21">
        <f t="shared" si="1"/>
        <v>0.44999999999998863</v>
      </c>
    </row>
    <row r="22" spans="1:11" x14ac:dyDescent="0.2">
      <c r="A22" s="19" t="s">
        <v>8</v>
      </c>
      <c r="B22" s="19" t="s">
        <v>154</v>
      </c>
      <c r="C22" s="20">
        <v>81.44</v>
      </c>
      <c r="D22" s="21">
        <v>80.92</v>
      </c>
      <c r="E22" s="21">
        <v>81.95</v>
      </c>
      <c r="F22" s="22">
        <f t="shared" si="0"/>
        <v>0.51999999999999602</v>
      </c>
      <c r="G22" s="20">
        <v>78.19</v>
      </c>
      <c r="H22" s="21">
        <v>77.59</v>
      </c>
      <c r="I22" s="21">
        <v>78.8</v>
      </c>
      <c r="J22" s="21">
        <f t="shared" si="1"/>
        <v>0.59999999999999432</v>
      </c>
    </row>
    <row r="23" spans="1:11" x14ac:dyDescent="0.2">
      <c r="A23" s="19" t="s">
        <v>20</v>
      </c>
      <c r="B23" s="19" t="s">
        <v>155</v>
      </c>
      <c r="C23" s="20">
        <v>81.47</v>
      </c>
      <c r="D23" s="21">
        <v>80.77</v>
      </c>
      <c r="E23" s="21">
        <v>82.16</v>
      </c>
      <c r="F23" s="22">
        <f t="shared" si="0"/>
        <v>0.70000000000000284</v>
      </c>
      <c r="G23" s="20">
        <v>79.14</v>
      </c>
      <c r="H23" s="21">
        <v>78.430000000000007</v>
      </c>
      <c r="I23" s="21">
        <v>79.84</v>
      </c>
      <c r="J23" s="21">
        <f t="shared" si="1"/>
        <v>0.70999999999999375</v>
      </c>
    </row>
    <row r="24" spans="1:11" x14ac:dyDescent="0.2">
      <c r="A24" s="19" t="s">
        <v>19</v>
      </c>
      <c r="B24" s="19" t="s">
        <v>156</v>
      </c>
      <c r="C24" s="20">
        <v>81.5</v>
      </c>
      <c r="D24" s="21">
        <v>80.88</v>
      </c>
      <c r="E24" s="21">
        <v>82.13</v>
      </c>
      <c r="F24" s="22">
        <f t="shared" si="0"/>
        <v>0.62000000000000455</v>
      </c>
      <c r="G24" s="20">
        <v>77.709999999999994</v>
      </c>
      <c r="H24" s="21">
        <v>76.98</v>
      </c>
      <c r="I24" s="21">
        <v>78.430000000000007</v>
      </c>
      <c r="J24" s="21">
        <f t="shared" si="1"/>
        <v>0.72999999999998977</v>
      </c>
    </row>
    <row r="25" spans="1:11" x14ac:dyDescent="0.2">
      <c r="A25" s="19" t="s">
        <v>29</v>
      </c>
      <c r="B25" s="19" t="s">
        <v>157</v>
      </c>
      <c r="C25" s="20">
        <v>81.64</v>
      </c>
      <c r="D25" s="21">
        <v>81.040000000000006</v>
      </c>
      <c r="E25" s="21">
        <v>82.24</v>
      </c>
      <c r="F25" s="22">
        <f t="shared" si="0"/>
        <v>0.59999999999999432</v>
      </c>
      <c r="G25" s="20">
        <v>77.28</v>
      </c>
      <c r="H25" s="21">
        <v>76.56</v>
      </c>
      <c r="I25" s="21">
        <v>77.989999999999995</v>
      </c>
      <c r="J25" s="21">
        <f t="shared" si="1"/>
        <v>0.71999999999999886</v>
      </c>
    </row>
    <row r="26" spans="1:11" x14ac:dyDescent="0.2">
      <c r="A26" s="19" t="s">
        <v>5</v>
      </c>
      <c r="B26" s="19" t="s">
        <v>158</v>
      </c>
      <c r="C26" s="20">
        <v>81.69</v>
      </c>
      <c r="D26" s="21">
        <v>80.98</v>
      </c>
      <c r="E26" s="21">
        <v>82.39</v>
      </c>
      <c r="F26" s="22">
        <f t="shared" si="0"/>
        <v>0.70999999999999375</v>
      </c>
      <c r="G26" s="20">
        <v>78.34</v>
      </c>
      <c r="H26" s="21">
        <v>77.61</v>
      </c>
      <c r="I26" s="21">
        <v>79.06</v>
      </c>
      <c r="J26" s="21">
        <f t="shared" si="1"/>
        <v>0.73000000000000398</v>
      </c>
    </row>
    <row r="27" spans="1:11" x14ac:dyDescent="0.2">
      <c r="A27" s="19" t="s">
        <v>17</v>
      </c>
      <c r="B27" s="19" t="s">
        <v>159</v>
      </c>
      <c r="C27" s="20">
        <v>81.91</v>
      </c>
      <c r="D27" s="21">
        <v>81.48</v>
      </c>
      <c r="E27" s="21">
        <v>82.34</v>
      </c>
      <c r="F27" s="22">
        <f t="shared" si="0"/>
        <v>0.42999999999999261</v>
      </c>
      <c r="G27" s="20">
        <v>77.8</v>
      </c>
      <c r="H27" s="21">
        <v>77.31</v>
      </c>
      <c r="I27" s="21">
        <v>78.3</v>
      </c>
      <c r="J27" s="21">
        <f t="shared" si="1"/>
        <v>0.48999999999999488</v>
      </c>
    </row>
    <row r="28" spans="1:11" x14ac:dyDescent="0.2">
      <c r="A28" s="19" t="s">
        <v>27</v>
      </c>
      <c r="B28" s="19" t="s">
        <v>160</v>
      </c>
      <c r="C28" s="20">
        <v>81.93</v>
      </c>
      <c r="D28" s="21">
        <v>81.319999999999993</v>
      </c>
      <c r="E28" s="21">
        <v>82.54</v>
      </c>
      <c r="F28" s="22">
        <f t="shared" si="0"/>
        <v>0.61000000000001364</v>
      </c>
      <c r="G28" s="20">
        <v>79.150000000000006</v>
      </c>
      <c r="H28" s="21">
        <v>78.489999999999995</v>
      </c>
      <c r="I28" s="21">
        <v>79.81</v>
      </c>
      <c r="J28" s="21">
        <f t="shared" si="1"/>
        <v>0.6600000000000108</v>
      </c>
    </row>
    <row r="29" spans="1:11" x14ac:dyDescent="0.2">
      <c r="A29" s="19" t="s">
        <v>4</v>
      </c>
      <c r="B29" s="19" t="s">
        <v>161</v>
      </c>
      <c r="C29" s="20">
        <v>82.26</v>
      </c>
      <c r="D29" s="21">
        <v>81.66</v>
      </c>
      <c r="E29" s="21">
        <v>82.86</v>
      </c>
      <c r="F29" s="22">
        <f t="shared" si="0"/>
        <v>0.60000000000000853</v>
      </c>
      <c r="G29" s="20">
        <v>78.33</v>
      </c>
      <c r="H29" s="21">
        <v>77.69</v>
      </c>
      <c r="I29" s="21">
        <v>78.98</v>
      </c>
      <c r="J29" s="21">
        <f t="shared" si="1"/>
        <v>0.64000000000000057</v>
      </c>
    </row>
    <row r="30" spans="1:11" x14ac:dyDescent="0.2">
      <c r="A30" s="19" t="s">
        <v>24</v>
      </c>
      <c r="B30" s="19" t="s">
        <v>162</v>
      </c>
      <c r="C30" s="20">
        <v>82.26</v>
      </c>
      <c r="D30" s="21">
        <v>80.84</v>
      </c>
      <c r="E30" s="21">
        <v>83.68</v>
      </c>
      <c r="F30" s="22">
        <f t="shared" si="0"/>
        <v>1.4200000000000017</v>
      </c>
      <c r="G30" s="20">
        <v>79.040000000000006</v>
      </c>
      <c r="H30" s="21">
        <v>77.569999999999993</v>
      </c>
      <c r="I30" s="21">
        <v>80.510000000000005</v>
      </c>
      <c r="J30" s="21">
        <f t="shared" si="1"/>
        <v>1.4700000000000131</v>
      </c>
      <c r="K30" s="51"/>
    </row>
    <row r="31" spans="1:11" x14ac:dyDescent="0.2">
      <c r="A31" s="19" t="s">
        <v>6</v>
      </c>
      <c r="B31" s="19" t="s">
        <v>163</v>
      </c>
      <c r="C31" s="20">
        <v>82.5</v>
      </c>
      <c r="D31" s="21">
        <v>82.21</v>
      </c>
      <c r="E31" s="21">
        <v>82.8</v>
      </c>
      <c r="F31" s="22">
        <f t="shared" si="0"/>
        <v>0.29000000000000625</v>
      </c>
      <c r="G31" s="20">
        <v>78.38</v>
      </c>
      <c r="H31" s="21">
        <v>78.06</v>
      </c>
      <c r="I31" s="21">
        <v>78.709999999999994</v>
      </c>
      <c r="J31" s="21">
        <f t="shared" si="1"/>
        <v>0.31999999999999318</v>
      </c>
    </row>
    <row r="32" spans="1:11" x14ac:dyDescent="0.2">
      <c r="A32" s="19" t="s">
        <v>3</v>
      </c>
      <c r="B32" s="19" t="s">
        <v>164</v>
      </c>
      <c r="C32" s="20">
        <v>82.52</v>
      </c>
      <c r="D32" s="21">
        <v>82.13</v>
      </c>
      <c r="E32" s="21">
        <v>82.91</v>
      </c>
      <c r="F32" s="22">
        <f t="shared" si="0"/>
        <v>0.39000000000000057</v>
      </c>
      <c r="G32" s="20">
        <v>79.290000000000006</v>
      </c>
      <c r="H32" s="21">
        <v>78.900000000000006</v>
      </c>
      <c r="I32" s="21">
        <v>79.680000000000007</v>
      </c>
      <c r="J32" s="21">
        <f t="shared" si="1"/>
        <v>0.39000000000000057</v>
      </c>
    </row>
    <row r="33" spans="1:12" x14ac:dyDescent="0.2">
      <c r="A33" s="19" t="s">
        <v>31</v>
      </c>
      <c r="B33" s="19" t="s">
        <v>165</v>
      </c>
      <c r="C33" s="20">
        <v>82.56</v>
      </c>
      <c r="D33" s="21">
        <v>81.86</v>
      </c>
      <c r="E33" s="21">
        <v>83.26</v>
      </c>
      <c r="F33" s="22">
        <f t="shared" si="0"/>
        <v>0.70000000000000284</v>
      </c>
      <c r="G33" s="20">
        <v>78.3</v>
      </c>
      <c r="H33" s="21">
        <v>77.569999999999993</v>
      </c>
      <c r="I33" s="21">
        <v>79.03</v>
      </c>
      <c r="J33" s="21">
        <f t="shared" si="1"/>
        <v>0.73000000000000398</v>
      </c>
    </row>
    <row r="34" spans="1:12" x14ac:dyDescent="0.2">
      <c r="A34" s="19" t="s">
        <v>12</v>
      </c>
      <c r="B34" s="19" t="s">
        <v>166</v>
      </c>
      <c r="C34" s="20">
        <v>82.72</v>
      </c>
      <c r="D34" s="21">
        <v>82.15</v>
      </c>
      <c r="E34" s="21">
        <v>83.29</v>
      </c>
      <c r="F34" s="22">
        <f t="shared" si="0"/>
        <v>0.56999999999999318</v>
      </c>
      <c r="G34" s="20">
        <v>79.09</v>
      </c>
      <c r="H34" s="21">
        <v>78.42</v>
      </c>
      <c r="I34" s="21">
        <v>79.760000000000005</v>
      </c>
      <c r="J34" s="21">
        <f t="shared" si="1"/>
        <v>0.67000000000000171</v>
      </c>
    </row>
    <row r="35" spans="1:12" x14ac:dyDescent="0.2">
      <c r="A35" s="19" t="s">
        <v>28</v>
      </c>
      <c r="B35" s="19" t="s">
        <v>167</v>
      </c>
      <c r="C35" s="20">
        <v>83.21</v>
      </c>
      <c r="D35" s="21">
        <v>81.94</v>
      </c>
      <c r="E35" s="21">
        <v>84.49</v>
      </c>
      <c r="F35" s="22">
        <f t="shared" si="0"/>
        <v>1.269999999999996</v>
      </c>
      <c r="G35" s="20">
        <v>80.16</v>
      </c>
      <c r="H35" s="21">
        <v>78.760000000000005</v>
      </c>
      <c r="I35" s="21">
        <v>81.56</v>
      </c>
      <c r="J35" s="21">
        <f t="shared" si="1"/>
        <v>1.3999999999999915</v>
      </c>
    </row>
    <row r="36" spans="1:12" x14ac:dyDescent="0.2">
      <c r="A36" s="19" t="s">
        <v>25</v>
      </c>
      <c r="B36" s="19" t="s">
        <v>168</v>
      </c>
      <c r="C36" s="20">
        <v>83.26</v>
      </c>
      <c r="D36" s="21">
        <v>82.77</v>
      </c>
      <c r="E36" s="21">
        <v>83.75</v>
      </c>
      <c r="F36" s="22">
        <f t="shared" si="0"/>
        <v>0.49000000000000909</v>
      </c>
      <c r="G36" s="20">
        <v>79.05</v>
      </c>
      <c r="H36" s="21">
        <v>78.45</v>
      </c>
      <c r="I36" s="21">
        <v>79.66</v>
      </c>
      <c r="J36" s="21">
        <f t="shared" si="1"/>
        <v>0.59999999999999432</v>
      </c>
    </row>
    <row r="37" spans="1:12" x14ac:dyDescent="0.2">
      <c r="A37" s="19" t="s">
        <v>21</v>
      </c>
      <c r="B37" s="19" t="s">
        <v>169</v>
      </c>
      <c r="C37" s="20">
        <v>83.39</v>
      </c>
      <c r="D37" s="21">
        <v>82.36</v>
      </c>
      <c r="E37" s="21">
        <v>84.42</v>
      </c>
      <c r="F37" s="22">
        <f t="shared" si="0"/>
        <v>1.0300000000000011</v>
      </c>
      <c r="G37" s="20">
        <v>77.84</v>
      </c>
      <c r="H37" s="21">
        <v>76.45</v>
      </c>
      <c r="I37" s="21">
        <v>79.22</v>
      </c>
      <c r="J37" s="21">
        <f t="shared" si="1"/>
        <v>1.3900000000000006</v>
      </c>
    </row>
    <row r="38" spans="1:12" x14ac:dyDescent="0.2">
      <c r="A38" s="19" t="s">
        <v>11</v>
      </c>
      <c r="B38" s="19" t="s">
        <v>170</v>
      </c>
      <c r="C38" s="20">
        <v>83.65</v>
      </c>
      <c r="D38" s="21">
        <v>83.06</v>
      </c>
      <c r="E38" s="21">
        <v>84.24</v>
      </c>
      <c r="F38" s="22">
        <f t="shared" si="0"/>
        <v>0.59000000000000341</v>
      </c>
      <c r="G38" s="20">
        <v>80.540000000000006</v>
      </c>
      <c r="H38" s="21">
        <v>79.91</v>
      </c>
      <c r="I38" s="21">
        <v>81.17</v>
      </c>
      <c r="J38" s="21">
        <f t="shared" si="1"/>
        <v>0.63000000000000966</v>
      </c>
      <c r="L38" s="51">
        <f>G38-G7</f>
        <v>6.9400000000000119</v>
      </c>
    </row>
    <row r="39" spans="1:12" x14ac:dyDescent="0.2">
      <c r="A39" s="66" t="s">
        <v>13</v>
      </c>
      <c r="B39" s="66" t="s">
        <v>171</v>
      </c>
      <c r="C39" s="92">
        <v>83.96</v>
      </c>
      <c r="D39" s="93">
        <v>83.35</v>
      </c>
      <c r="E39" s="93">
        <v>84.57</v>
      </c>
      <c r="F39" s="94">
        <f t="shared" si="0"/>
        <v>0.60999999999999943</v>
      </c>
      <c r="G39" s="92">
        <v>80.33</v>
      </c>
      <c r="H39" s="93">
        <v>79.63</v>
      </c>
      <c r="I39" s="93">
        <v>81.03</v>
      </c>
      <c r="J39" s="93">
        <f t="shared" si="1"/>
        <v>0.70000000000000284</v>
      </c>
    </row>
    <row r="41" spans="1:12" x14ac:dyDescent="0.2">
      <c r="A41" s="109" t="s">
        <v>207</v>
      </c>
    </row>
    <row r="42" spans="1:12" x14ac:dyDescent="0.2">
      <c r="A42" s="137" t="s">
        <v>208</v>
      </c>
      <c r="B42" s="137"/>
      <c r="C42" s="137"/>
      <c r="D42" s="137"/>
      <c r="E42" s="137"/>
    </row>
    <row r="44" spans="1:12" x14ac:dyDescent="0.2">
      <c r="A44" s="11" t="s">
        <v>126</v>
      </c>
      <c r="B44" s="11"/>
    </row>
  </sheetData>
  <mergeCells count="15">
    <mergeCell ref="A1:L1"/>
    <mergeCell ref="N1:O1"/>
    <mergeCell ref="C4:C6"/>
    <mergeCell ref="D4:D6"/>
    <mergeCell ref="E4:E6"/>
    <mergeCell ref="F4:F6"/>
    <mergeCell ref="G4:G6"/>
    <mergeCell ref="H4:H6"/>
    <mergeCell ref="I4:I6"/>
    <mergeCell ref="J4:J6"/>
    <mergeCell ref="A42:E42"/>
    <mergeCell ref="A3:A6"/>
    <mergeCell ref="B3:B6"/>
    <mergeCell ref="C3:F3"/>
    <mergeCell ref="G3:J3"/>
  </mergeCells>
  <hyperlinks>
    <hyperlink ref="N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>
      <selection sqref="A1:F1"/>
    </sheetView>
  </sheetViews>
  <sheetFormatPr defaultColWidth="9.140625" defaultRowHeight="12.75" x14ac:dyDescent="0.2"/>
  <cols>
    <col min="1" max="1" width="24.5703125" style="15" customWidth="1"/>
    <col min="2" max="2" width="15" style="15" customWidth="1"/>
    <col min="3" max="6" width="14.42578125" style="15" customWidth="1"/>
    <col min="7" max="7" width="7.28515625" style="15" customWidth="1"/>
    <col min="8" max="8" width="24.5703125" style="15" customWidth="1"/>
    <col min="9" max="13" width="14.42578125" style="15" customWidth="1"/>
    <col min="14" max="14" width="1.7109375" style="16" customWidth="1"/>
    <col min="15" max="16" width="2.140625" style="16" customWidth="1"/>
    <col min="17" max="17" width="2.28515625" style="16" customWidth="1"/>
    <col min="18" max="16384" width="9.140625" style="15"/>
  </cols>
  <sheetData>
    <row r="1" spans="1:17" ht="18" customHeight="1" x14ac:dyDescent="0.25">
      <c r="A1" s="156" t="s">
        <v>196</v>
      </c>
      <c r="B1" s="156"/>
      <c r="C1" s="156"/>
      <c r="D1" s="156"/>
      <c r="E1" s="156"/>
      <c r="F1" s="156"/>
      <c r="H1" s="78" t="s">
        <v>122</v>
      </c>
    </row>
    <row r="2" spans="1:17" ht="15" customHeight="1" x14ac:dyDescent="0.2"/>
    <row r="3" spans="1:17" x14ac:dyDescent="0.2">
      <c r="A3" s="172" t="s">
        <v>127</v>
      </c>
      <c r="B3" s="160" t="s">
        <v>0</v>
      </c>
      <c r="C3" s="161"/>
      <c r="D3" s="161"/>
      <c r="E3" s="161"/>
      <c r="F3" s="162"/>
      <c r="G3" s="1"/>
      <c r="H3" s="157" t="s">
        <v>127</v>
      </c>
      <c r="I3" s="160" t="s">
        <v>34</v>
      </c>
      <c r="J3" s="161"/>
      <c r="K3" s="161"/>
      <c r="L3" s="161"/>
      <c r="M3" s="162"/>
    </row>
    <row r="4" spans="1:17" ht="12.75" customHeight="1" x14ac:dyDescent="0.2">
      <c r="A4" s="173"/>
      <c r="B4" s="163" t="s">
        <v>128</v>
      </c>
      <c r="C4" s="166" t="s">
        <v>129</v>
      </c>
      <c r="D4" s="166" t="s">
        <v>209</v>
      </c>
      <c r="E4" s="166" t="s">
        <v>130</v>
      </c>
      <c r="F4" s="169" t="s">
        <v>172</v>
      </c>
      <c r="G4" s="79"/>
      <c r="H4" s="158"/>
      <c r="I4" s="163" t="s">
        <v>128</v>
      </c>
      <c r="J4" s="166" t="s">
        <v>129</v>
      </c>
      <c r="K4" s="166" t="s">
        <v>209</v>
      </c>
      <c r="L4" s="166" t="s">
        <v>130</v>
      </c>
      <c r="M4" s="169" t="s">
        <v>172</v>
      </c>
    </row>
    <row r="5" spans="1:17" x14ac:dyDescent="0.2">
      <c r="A5" s="173"/>
      <c r="B5" s="164"/>
      <c r="C5" s="167"/>
      <c r="D5" s="167"/>
      <c r="E5" s="167"/>
      <c r="F5" s="170"/>
      <c r="G5" s="79"/>
      <c r="H5" s="158"/>
      <c r="I5" s="164"/>
      <c r="J5" s="167"/>
      <c r="K5" s="167"/>
      <c r="L5" s="167"/>
      <c r="M5" s="170"/>
    </row>
    <row r="6" spans="1:17" x14ac:dyDescent="0.2">
      <c r="A6" s="173"/>
      <c r="B6" s="164"/>
      <c r="C6" s="167"/>
      <c r="D6" s="167"/>
      <c r="E6" s="167"/>
      <c r="F6" s="170"/>
      <c r="G6" s="79"/>
      <c r="H6" s="158"/>
      <c r="I6" s="164"/>
      <c r="J6" s="167"/>
      <c r="K6" s="167"/>
      <c r="L6" s="167"/>
      <c r="M6" s="170"/>
    </row>
    <row r="7" spans="1:17" x14ac:dyDescent="0.2">
      <c r="A7" s="174"/>
      <c r="B7" s="165"/>
      <c r="C7" s="168"/>
      <c r="D7" s="168"/>
      <c r="E7" s="168"/>
      <c r="F7" s="171"/>
      <c r="G7" s="79"/>
      <c r="H7" s="159"/>
      <c r="I7" s="165"/>
      <c r="J7" s="168"/>
      <c r="K7" s="168"/>
      <c r="L7" s="168"/>
      <c r="M7" s="171"/>
      <c r="O7" s="16" t="s">
        <v>200</v>
      </c>
    </row>
    <row r="8" spans="1:17" x14ac:dyDescent="0.2">
      <c r="A8" s="97" t="s">
        <v>28</v>
      </c>
      <c r="B8" s="2">
        <v>73.492530000000002</v>
      </c>
      <c r="C8" s="3">
        <v>77.827399999999997</v>
      </c>
      <c r="D8" s="3">
        <v>80.160650000000004</v>
      </c>
      <c r="E8" s="3">
        <v>20.570930000000001</v>
      </c>
      <c r="F8" s="4">
        <v>24.359130000000071</v>
      </c>
      <c r="G8" s="6"/>
      <c r="H8" s="102" t="s">
        <v>13</v>
      </c>
      <c r="I8" s="3">
        <v>81.096869999999996</v>
      </c>
      <c r="J8" s="3">
        <v>82.674369999999996</v>
      </c>
      <c r="K8" s="3">
        <v>83.955640000000002</v>
      </c>
      <c r="L8" s="3">
        <v>7.4859499999999999</v>
      </c>
      <c r="M8" s="4">
        <v>13.376458800000066</v>
      </c>
      <c r="N8" s="16">
        <f t="shared" ref="N8:N40" si="0">IF(E8&gt;F8,F8-(E8-0.7),0)</f>
        <v>0</v>
      </c>
      <c r="O8" s="16">
        <f t="shared" ref="O8:O40" si="1">IF(E8&lt;F8,E8-F8,0)</f>
        <v>-3.7882000000000708</v>
      </c>
      <c r="P8" s="16">
        <f t="shared" ref="P8:P40" si="2">IF(L8&gt;M8,M8-(L8-0.7),0)</f>
        <v>0</v>
      </c>
      <c r="Q8" s="16">
        <f t="shared" ref="Q8:Q40" si="3">IF(L8&lt;M8,L8-M8,0)</f>
        <v>-5.8905088000000658</v>
      </c>
    </row>
    <row r="9" spans="1:17" x14ac:dyDescent="0.2">
      <c r="A9" s="96" t="s">
        <v>21</v>
      </c>
      <c r="B9" s="5">
        <v>71.758089999999996</v>
      </c>
      <c r="C9" s="6">
        <v>76.877020000000002</v>
      </c>
      <c r="D9" s="6">
        <v>77.835610000000003</v>
      </c>
      <c r="E9" s="6">
        <v>24.291650000000001</v>
      </c>
      <c r="F9" s="7">
        <v>10.00767960000001</v>
      </c>
      <c r="G9" s="6"/>
      <c r="H9" s="102" t="s">
        <v>21</v>
      </c>
      <c r="I9" s="6">
        <v>79.75788</v>
      </c>
      <c r="J9" s="6">
        <v>82.134569999999997</v>
      </c>
      <c r="K9" s="6">
        <v>83.390559999999994</v>
      </c>
      <c r="L9" s="6">
        <v>11.27847</v>
      </c>
      <c r="M9" s="7">
        <v>13.112535599999971</v>
      </c>
      <c r="N9" s="16">
        <f t="shared" si="0"/>
        <v>-13.583970399999991</v>
      </c>
      <c r="O9" s="16">
        <f t="shared" si="1"/>
        <v>0</v>
      </c>
      <c r="P9" s="16">
        <f t="shared" si="2"/>
        <v>0</v>
      </c>
      <c r="Q9" s="16">
        <f t="shared" si="3"/>
        <v>-1.8340655999999704</v>
      </c>
    </row>
    <row r="10" spans="1:17" x14ac:dyDescent="0.2">
      <c r="A10" s="96" t="s">
        <v>13</v>
      </c>
      <c r="B10" s="5">
        <v>75.935490000000001</v>
      </c>
      <c r="C10" s="6">
        <v>79.663570000000007</v>
      </c>
      <c r="D10" s="6">
        <v>80.329470000000001</v>
      </c>
      <c r="E10" s="6">
        <v>17.69143</v>
      </c>
      <c r="F10" s="7">
        <v>6.9519959999999319</v>
      </c>
      <c r="G10" s="6"/>
      <c r="H10" s="103" t="s">
        <v>28</v>
      </c>
      <c r="I10" s="6">
        <v>80.742310000000003</v>
      </c>
      <c r="J10" s="6">
        <v>82.387969999999996</v>
      </c>
      <c r="K10" s="6">
        <v>83.212559999999996</v>
      </c>
      <c r="L10" s="6">
        <v>7.8094000000000001</v>
      </c>
      <c r="M10" s="7">
        <v>8.6087196000000059</v>
      </c>
      <c r="N10" s="16">
        <f t="shared" si="0"/>
        <v>-10.039434000000069</v>
      </c>
      <c r="O10" s="16">
        <f t="shared" si="1"/>
        <v>0</v>
      </c>
      <c r="P10" s="16">
        <f t="shared" si="2"/>
        <v>0</v>
      </c>
      <c r="Q10" s="16">
        <f t="shared" si="3"/>
        <v>-0.79931960000000579</v>
      </c>
    </row>
    <row r="11" spans="1:17" x14ac:dyDescent="0.2">
      <c r="A11" s="96" t="s">
        <v>12</v>
      </c>
      <c r="B11" s="5">
        <v>75.646900000000002</v>
      </c>
      <c r="C11" s="6">
        <v>78.431730000000002</v>
      </c>
      <c r="D11" s="6">
        <v>79.08954</v>
      </c>
      <c r="E11" s="6">
        <v>13.21528</v>
      </c>
      <c r="F11" s="7">
        <v>6.8675363999999774</v>
      </c>
      <c r="G11" s="6"/>
      <c r="H11" s="103" t="s">
        <v>29</v>
      </c>
      <c r="I11" s="6">
        <v>79.235609999999994</v>
      </c>
      <c r="J11" s="6">
        <v>80.911010000000005</v>
      </c>
      <c r="K11" s="6">
        <v>81.638999999999996</v>
      </c>
      <c r="L11" s="6">
        <v>7.9505299999999997</v>
      </c>
      <c r="M11" s="7">
        <v>7.6002155999999097</v>
      </c>
      <c r="N11" s="16">
        <f t="shared" si="0"/>
        <v>-5.6477436000000232</v>
      </c>
      <c r="O11" s="16">
        <f t="shared" si="1"/>
        <v>0</v>
      </c>
      <c r="P11" s="16">
        <f t="shared" si="2"/>
        <v>0.34968559999991022</v>
      </c>
      <c r="Q11" s="16">
        <f t="shared" si="3"/>
        <v>0</v>
      </c>
    </row>
    <row r="12" spans="1:17" x14ac:dyDescent="0.2">
      <c r="A12" s="96" t="s">
        <v>20</v>
      </c>
      <c r="B12" s="5">
        <v>74.217759999999998</v>
      </c>
      <c r="C12" s="6">
        <v>78.505979999999994</v>
      </c>
      <c r="D12" s="6">
        <v>79.135199999999998</v>
      </c>
      <c r="E12" s="6">
        <v>20.349550000000001</v>
      </c>
      <c r="F12" s="7">
        <v>6.5690568000000384</v>
      </c>
      <c r="G12" s="6"/>
      <c r="H12" s="102" t="s">
        <v>12</v>
      </c>
      <c r="I12" s="6">
        <v>80.127560000000003</v>
      </c>
      <c r="J12" s="6">
        <v>82.076440000000005</v>
      </c>
      <c r="K12" s="6">
        <v>82.717259999999996</v>
      </c>
      <c r="L12" s="6">
        <v>9.2483199999999997</v>
      </c>
      <c r="M12" s="7">
        <v>6.6901607999999051</v>
      </c>
      <c r="N12" s="16">
        <f t="shared" si="0"/>
        <v>-13.080493199999964</v>
      </c>
      <c r="O12" s="16">
        <f t="shared" si="1"/>
        <v>0</v>
      </c>
      <c r="P12" s="16">
        <f t="shared" si="2"/>
        <v>-1.8581592000000953</v>
      </c>
      <c r="Q12" s="16">
        <f t="shared" si="3"/>
        <v>0</v>
      </c>
    </row>
    <row r="13" spans="1:17" x14ac:dyDescent="0.2">
      <c r="A13" s="96" t="s">
        <v>6</v>
      </c>
      <c r="B13" s="5">
        <v>74.802369999999996</v>
      </c>
      <c r="C13" s="6">
        <v>77.809899999999999</v>
      </c>
      <c r="D13" s="6">
        <v>78.381140000000002</v>
      </c>
      <c r="E13" s="6">
        <v>14.2721</v>
      </c>
      <c r="F13" s="7">
        <v>5.9637456000000322</v>
      </c>
      <c r="G13" s="6"/>
      <c r="H13" s="103" t="s">
        <v>31</v>
      </c>
      <c r="I13" s="6">
        <v>79.326490000000007</v>
      </c>
      <c r="J13" s="6">
        <v>81.922240000000002</v>
      </c>
      <c r="K13" s="6">
        <v>82.559150000000002</v>
      </c>
      <c r="L13" s="6">
        <v>12.318009999999999</v>
      </c>
      <c r="M13" s="7">
        <v>6.6493404000000034</v>
      </c>
      <c r="N13" s="16">
        <f t="shared" si="0"/>
        <v>-7.6083543999999685</v>
      </c>
      <c r="O13" s="16">
        <f t="shared" si="1"/>
        <v>0</v>
      </c>
      <c r="P13" s="16">
        <f t="shared" si="2"/>
        <v>-4.9686695999999966</v>
      </c>
      <c r="Q13" s="16">
        <f t="shared" si="3"/>
        <v>0</v>
      </c>
    </row>
    <row r="14" spans="1:17" x14ac:dyDescent="0.2">
      <c r="A14" s="97" t="s">
        <v>32</v>
      </c>
      <c r="B14" s="5">
        <v>70.777979999999999</v>
      </c>
      <c r="C14" s="6">
        <v>74.631010000000003</v>
      </c>
      <c r="D14" s="6">
        <v>75.062529999999995</v>
      </c>
      <c r="E14" s="6">
        <v>18.284379999999999</v>
      </c>
      <c r="F14" s="7">
        <v>4.5050687999999157</v>
      </c>
      <c r="G14" s="6"/>
      <c r="H14" s="103" t="s">
        <v>32</v>
      </c>
      <c r="I14" s="6">
        <v>77.417320000000004</v>
      </c>
      <c r="J14" s="6">
        <v>78.617859999999993</v>
      </c>
      <c r="K14" s="6">
        <v>79.207859999999997</v>
      </c>
      <c r="L14" s="6">
        <v>5.6971100000000003</v>
      </c>
      <c r="M14" s="7">
        <v>6.1596000000000366</v>
      </c>
      <c r="N14" s="16">
        <f t="shared" si="0"/>
        <v>-13.079311200000085</v>
      </c>
      <c r="O14" s="16">
        <f t="shared" si="1"/>
        <v>0</v>
      </c>
      <c r="P14" s="16">
        <f t="shared" si="2"/>
        <v>0</v>
      </c>
      <c r="Q14" s="16">
        <f t="shared" si="3"/>
        <v>-0.46249000000003626</v>
      </c>
    </row>
    <row r="15" spans="1:17" x14ac:dyDescent="0.2">
      <c r="A15" s="97" t="s">
        <v>24</v>
      </c>
      <c r="B15" s="5">
        <v>75.897599999999997</v>
      </c>
      <c r="C15" s="6">
        <v>78.650800000000004</v>
      </c>
      <c r="D15" s="6">
        <v>79.041610000000006</v>
      </c>
      <c r="E15" s="6">
        <v>13.065189999999999</v>
      </c>
      <c r="F15" s="7">
        <v>4.0800564000000197</v>
      </c>
      <c r="G15" s="6"/>
      <c r="H15" s="102" t="s">
        <v>4</v>
      </c>
      <c r="I15" s="6">
        <v>80.026799999999994</v>
      </c>
      <c r="J15" s="6">
        <v>81.738029999999995</v>
      </c>
      <c r="K15" s="6">
        <v>82.261510000000001</v>
      </c>
      <c r="L15" s="6">
        <v>8.1205599999999993</v>
      </c>
      <c r="M15" s="7">
        <v>5.4651312000000667</v>
      </c>
      <c r="N15" s="16">
        <f t="shared" si="0"/>
        <v>-8.2851335999999804</v>
      </c>
      <c r="O15" s="16">
        <f t="shared" si="1"/>
        <v>0</v>
      </c>
      <c r="P15" s="16">
        <f t="shared" si="2"/>
        <v>-1.9554287999999325</v>
      </c>
      <c r="Q15" s="16">
        <f t="shared" si="3"/>
        <v>0</v>
      </c>
    </row>
    <row r="16" spans="1:17" x14ac:dyDescent="0.2">
      <c r="A16" s="96" t="s">
        <v>19</v>
      </c>
      <c r="B16" s="5">
        <v>74.686580000000006</v>
      </c>
      <c r="C16" s="6">
        <v>77.334739999999996</v>
      </c>
      <c r="D16" s="6">
        <v>77.705699999999993</v>
      </c>
      <c r="E16" s="6">
        <v>12.56672</v>
      </c>
      <c r="F16" s="7">
        <v>3.8728223999999649</v>
      </c>
      <c r="G16" s="6"/>
      <c r="H16" s="102" t="s">
        <v>7</v>
      </c>
      <c r="I16" s="6">
        <v>78.596159999999998</v>
      </c>
      <c r="J16" s="6">
        <v>80.199430000000007</v>
      </c>
      <c r="K16" s="6">
        <v>80.695509999999999</v>
      </c>
      <c r="L16" s="6">
        <v>7.6082400000000003</v>
      </c>
      <c r="M16" s="7">
        <v>5.1790751999999181</v>
      </c>
      <c r="N16" s="16">
        <f t="shared" si="0"/>
        <v>-7.9938976000000359</v>
      </c>
      <c r="O16" s="16">
        <f t="shared" si="1"/>
        <v>0</v>
      </c>
      <c r="P16" s="16">
        <f t="shared" si="2"/>
        <v>-1.7291648000000821</v>
      </c>
      <c r="Q16" s="16">
        <f t="shared" si="3"/>
        <v>0</v>
      </c>
    </row>
    <row r="17" spans="1:17" x14ac:dyDescent="0.2">
      <c r="A17" s="96" t="s">
        <v>2</v>
      </c>
      <c r="B17" s="5">
        <v>74.141940000000005</v>
      </c>
      <c r="C17" s="6">
        <v>76.729529999999997</v>
      </c>
      <c r="D17" s="6">
        <v>77.068089999999998</v>
      </c>
      <c r="E17" s="6">
        <v>12.27929</v>
      </c>
      <c r="F17" s="7">
        <v>3.5345664000000117</v>
      </c>
      <c r="G17" s="6"/>
      <c r="H17" s="103" t="s">
        <v>33</v>
      </c>
      <c r="I17" s="6">
        <v>77.683210000000003</v>
      </c>
      <c r="J17" s="6">
        <v>80.501019999999997</v>
      </c>
      <c r="K17" s="6">
        <v>80.972489999999993</v>
      </c>
      <c r="L17" s="6">
        <v>13.371790000000001</v>
      </c>
      <c r="M17" s="7">
        <v>4.9221467999999637</v>
      </c>
      <c r="N17" s="16">
        <f t="shared" si="0"/>
        <v>-8.0447235999999887</v>
      </c>
      <c r="O17" s="16">
        <f t="shared" si="1"/>
        <v>0</v>
      </c>
      <c r="P17" s="16">
        <f t="shared" si="2"/>
        <v>-7.7496432000000377</v>
      </c>
      <c r="Q17" s="16">
        <f t="shared" si="3"/>
        <v>0</v>
      </c>
    </row>
    <row r="18" spans="1:17" x14ac:dyDescent="0.2">
      <c r="A18" s="97" t="s">
        <v>30</v>
      </c>
      <c r="B18" s="5">
        <v>74.006960000000007</v>
      </c>
      <c r="C18" s="6">
        <v>76.612960000000001</v>
      </c>
      <c r="D18" s="6">
        <v>76.917199999999994</v>
      </c>
      <c r="E18" s="6">
        <v>12.36665</v>
      </c>
      <c r="F18" s="7">
        <v>3.1762655999999265</v>
      </c>
      <c r="G18" s="6"/>
      <c r="H18" s="103" t="s">
        <v>25</v>
      </c>
      <c r="I18" s="6">
        <v>80.047499999999999</v>
      </c>
      <c r="J18" s="6">
        <v>82.821060000000003</v>
      </c>
      <c r="K18" s="6">
        <v>83.26052</v>
      </c>
      <c r="L18" s="6">
        <v>13.161799999999999</v>
      </c>
      <c r="M18" s="7">
        <v>4.5879623999999675</v>
      </c>
      <c r="N18" s="16">
        <f t="shared" si="0"/>
        <v>-8.4903844000000745</v>
      </c>
      <c r="O18" s="16">
        <f t="shared" si="1"/>
        <v>0</v>
      </c>
      <c r="P18" s="16">
        <f t="shared" si="2"/>
        <v>-7.8738376000000327</v>
      </c>
      <c r="Q18" s="16">
        <f t="shared" si="3"/>
        <v>0</v>
      </c>
    </row>
    <row r="19" spans="1:17" x14ac:dyDescent="0.2">
      <c r="A19" s="96" t="s">
        <v>16</v>
      </c>
      <c r="B19" s="5">
        <v>69.052729999999997</v>
      </c>
      <c r="C19" s="6">
        <v>73.345209999999994</v>
      </c>
      <c r="D19" s="6">
        <v>73.595969999999994</v>
      </c>
      <c r="E19" s="6">
        <v>20.369769999999999</v>
      </c>
      <c r="F19" s="7">
        <v>2.6179343999999967</v>
      </c>
      <c r="G19" s="6"/>
      <c r="H19" s="102" t="s">
        <v>6</v>
      </c>
      <c r="I19" s="6">
        <v>80.085539999999995</v>
      </c>
      <c r="J19" s="6">
        <v>82.1006</v>
      </c>
      <c r="K19" s="6">
        <v>82.503219999999999</v>
      </c>
      <c r="L19" s="6">
        <v>9.5623799999999992</v>
      </c>
      <c r="M19" s="7">
        <v>4.2033527999999887</v>
      </c>
      <c r="N19" s="16">
        <f t="shared" si="0"/>
        <v>-17.051835600000004</v>
      </c>
      <c r="O19" s="16">
        <f t="shared" si="1"/>
        <v>0</v>
      </c>
      <c r="P19" s="16">
        <f t="shared" si="2"/>
        <v>-4.6590272000000112</v>
      </c>
      <c r="Q19" s="16">
        <f t="shared" si="3"/>
        <v>0</v>
      </c>
    </row>
    <row r="20" spans="1:17" x14ac:dyDescent="0.2">
      <c r="A20" s="96" t="s">
        <v>8</v>
      </c>
      <c r="B20" s="5">
        <v>74.806790000000007</v>
      </c>
      <c r="C20" s="6">
        <v>77.962540000000004</v>
      </c>
      <c r="D20" s="6">
        <v>78.191689999999994</v>
      </c>
      <c r="E20" s="6">
        <v>14.97547</v>
      </c>
      <c r="F20" s="7">
        <v>2.3923259999998954</v>
      </c>
      <c r="G20" s="6"/>
      <c r="H20" s="102" t="s">
        <v>2</v>
      </c>
      <c r="I20" s="6">
        <v>79.998189999999994</v>
      </c>
      <c r="J20" s="6">
        <v>81.002529999999993</v>
      </c>
      <c r="K20" s="6">
        <v>81.404780000000002</v>
      </c>
      <c r="L20" s="6">
        <v>4.7660499999999999</v>
      </c>
      <c r="M20" s="7">
        <v>4.1994900000000976</v>
      </c>
      <c r="N20" s="16">
        <f t="shared" si="0"/>
        <v>-11.883144000000105</v>
      </c>
      <c r="O20" s="16">
        <f t="shared" si="1"/>
        <v>0</v>
      </c>
      <c r="P20" s="16">
        <f t="shared" si="2"/>
        <v>0.13344000000009792</v>
      </c>
      <c r="Q20" s="16">
        <f t="shared" si="3"/>
        <v>0</v>
      </c>
    </row>
    <row r="21" spans="1:17" x14ac:dyDescent="0.2">
      <c r="A21" s="96" t="s">
        <v>5</v>
      </c>
      <c r="B21" s="5">
        <v>74.778390000000002</v>
      </c>
      <c r="C21" s="6">
        <v>78.218959999999996</v>
      </c>
      <c r="D21" s="6">
        <v>78.336730000000003</v>
      </c>
      <c r="E21" s="6">
        <v>16.327069999999999</v>
      </c>
      <c r="F21" s="7">
        <v>1.2295188000000759</v>
      </c>
      <c r="G21" s="6"/>
      <c r="H21" s="102" t="s">
        <v>3</v>
      </c>
      <c r="I21" s="6">
        <v>80.789630000000002</v>
      </c>
      <c r="J21" s="6">
        <v>82.182079999999999</v>
      </c>
      <c r="K21" s="6">
        <v>82.518810000000002</v>
      </c>
      <c r="L21" s="6">
        <v>6.6078099999999997</v>
      </c>
      <c r="M21" s="7">
        <v>3.51546120000003</v>
      </c>
      <c r="N21" s="16">
        <f t="shared" si="0"/>
        <v>-14.397551199999924</v>
      </c>
      <c r="O21" s="16">
        <f t="shared" si="1"/>
        <v>0</v>
      </c>
      <c r="P21" s="16">
        <f t="shared" si="2"/>
        <v>-2.3923487999999695</v>
      </c>
      <c r="Q21" s="16">
        <f t="shared" si="3"/>
        <v>0</v>
      </c>
    </row>
    <row r="22" spans="1:17" x14ac:dyDescent="0.2">
      <c r="A22" s="96" t="s">
        <v>14</v>
      </c>
      <c r="B22" s="5">
        <v>73.761399999999995</v>
      </c>
      <c r="C22" s="6">
        <v>77.222120000000004</v>
      </c>
      <c r="D22" s="6">
        <v>77.33229</v>
      </c>
      <c r="E22" s="6">
        <v>16.422689999999999</v>
      </c>
      <c r="F22" s="7">
        <v>1.1501747999999641</v>
      </c>
      <c r="G22" s="6"/>
      <c r="H22" s="103" t="s">
        <v>30</v>
      </c>
      <c r="I22" s="6">
        <v>78.569860000000006</v>
      </c>
      <c r="J22" s="6">
        <v>80.807339999999996</v>
      </c>
      <c r="K22" s="6">
        <v>81.058689999999999</v>
      </c>
      <c r="L22" s="6">
        <v>10.61786</v>
      </c>
      <c r="M22" s="7">
        <v>2.624094000000023</v>
      </c>
      <c r="N22" s="16">
        <f t="shared" si="0"/>
        <v>-14.572515200000035</v>
      </c>
      <c r="O22" s="16">
        <f t="shared" si="1"/>
        <v>0</v>
      </c>
      <c r="P22" s="16">
        <f t="shared" si="2"/>
        <v>-7.2937659999999784</v>
      </c>
      <c r="Q22" s="16">
        <f t="shared" si="3"/>
        <v>0</v>
      </c>
    </row>
    <row r="23" spans="1:17" x14ac:dyDescent="0.2">
      <c r="A23" s="97" t="s">
        <v>33</v>
      </c>
      <c r="B23" s="5">
        <v>73.502110000000002</v>
      </c>
      <c r="C23" s="6">
        <v>77.779979999999995</v>
      </c>
      <c r="D23" s="6">
        <v>77.871660000000006</v>
      </c>
      <c r="E23" s="6">
        <v>20.300439999999998</v>
      </c>
      <c r="F23" s="7">
        <v>0.95713920000011354</v>
      </c>
      <c r="G23" s="6"/>
      <c r="H23" s="102" t="s">
        <v>10</v>
      </c>
      <c r="I23" s="6">
        <v>77.951719999999995</v>
      </c>
      <c r="J23" s="6">
        <v>79.632679999999993</v>
      </c>
      <c r="K23" s="6">
        <v>79.810869999999994</v>
      </c>
      <c r="L23" s="6">
        <v>7.9769199999999998</v>
      </c>
      <c r="M23" s="7">
        <v>1.8603036000000079</v>
      </c>
      <c r="N23" s="16">
        <f t="shared" si="0"/>
        <v>-18.643300799999885</v>
      </c>
      <c r="O23" s="16">
        <f t="shared" si="1"/>
        <v>0</v>
      </c>
      <c r="P23" s="16">
        <f t="shared" si="2"/>
        <v>-5.4166163999999917</v>
      </c>
      <c r="Q23" s="16">
        <f t="shared" si="3"/>
        <v>0</v>
      </c>
    </row>
    <row r="24" spans="1:17" x14ac:dyDescent="0.2">
      <c r="A24" s="95" t="s">
        <v>131</v>
      </c>
      <c r="B24" s="5">
        <v>73.504400000000004</v>
      </c>
      <c r="C24" s="6">
        <v>77.081479999999999</v>
      </c>
      <c r="D24" s="6">
        <v>77.156059999999997</v>
      </c>
      <c r="E24" s="6">
        <v>16.974869999999999</v>
      </c>
      <c r="F24" s="7">
        <v>0.7786151999999732</v>
      </c>
      <c r="G24" s="6"/>
      <c r="H24" s="102" t="s">
        <v>11</v>
      </c>
      <c r="I24" s="6">
        <v>80.425160000000005</v>
      </c>
      <c r="J24" s="6">
        <v>83.525120000000001</v>
      </c>
      <c r="K24" s="6">
        <v>83.648439999999994</v>
      </c>
      <c r="L24" s="6">
        <v>14.71072</v>
      </c>
      <c r="M24" s="7">
        <v>1.2874607999999224</v>
      </c>
      <c r="N24" s="16">
        <f t="shared" si="0"/>
        <v>-15.496254800000028</v>
      </c>
      <c r="O24" s="16">
        <f t="shared" si="1"/>
        <v>0</v>
      </c>
      <c r="P24" s="16">
        <f t="shared" si="2"/>
        <v>-12.723259200000079</v>
      </c>
      <c r="Q24" s="16">
        <f t="shared" si="3"/>
        <v>0</v>
      </c>
    </row>
    <row r="25" spans="1:17" x14ac:dyDescent="0.2">
      <c r="A25" s="96" t="s">
        <v>10</v>
      </c>
      <c r="B25" s="5">
        <v>72.536869999999993</v>
      </c>
      <c r="C25" s="6">
        <v>75.820909999999998</v>
      </c>
      <c r="D25" s="6">
        <v>75.881169999999997</v>
      </c>
      <c r="E25" s="6">
        <v>15.58426</v>
      </c>
      <c r="F25" s="7">
        <v>0.62911439999999519</v>
      </c>
      <c r="G25" s="6"/>
      <c r="H25" s="103" t="s">
        <v>26</v>
      </c>
      <c r="I25" s="6">
        <v>78.066820000000007</v>
      </c>
      <c r="J25" s="6">
        <v>80.623390000000001</v>
      </c>
      <c r="K25" s="6">
        <v>80.704409999999996</v>
      </c>
      <c r="L25" s="6">
        <v>12.13209</v>
      </c>
      <c r="M25" s="7">
        <v>0.84584879999995</v>
      </c>
      <c r="N25" s="16">
        <f t="shared" si="0"/>
        <v>-14.255145600000006</v>
      </c>
      <c r="O25" s="16">
        <f t="shared" si="1"/>
        <v>0</v>
      </c>
      <c r="P25" s="16">
        <f t="shared" si="2"/>
        <v>-10.58624120000005</v>
      </c>
      <c r="Q25" s="16">
        <f t="shared" si="3"/>
        <v>0</v>
      </c>
    </row>
    <row r="26" spans="1:17" x14ac:dyDescent="0.2">
      <c r="A26" s="97" t="s">
        <v>26</v>
      </c>
      <c r="B26" s="5">
        <v>71.918859999999995</v>
      </c>
      <c r="C26" s="6">
        <v>75.849649999999997</v>
      </c>
      <c r="D26" s="6">
        <v>75.884820000000005</v>
      </c>
      <c r="E26" s="6">
        <v>18.653390000000002</v>
      </c>
      <c r="F26" s="7">
        <v>0.36717480000008268</v>
      </c>
      <c r="G26" s="6"/>
      <c r="H26" s="101" t="s">
        <v>131</v>
      </c>
      <c r="I26" s="6">
        <v>78.858469999999997</v>
      </c>
      <c r="J26" s="6">
        <v>81.073030000000003</v>
      </c>
      <c r="K26" s="6">
        <v>81.138390000000001</v>
      </c>
      <c r="L26" s="6">
        <v>10.50909</v>
      </c>
      <c r="M26" s="7">
        <v>0.68235839999998238</v>
      </c>
      <c r="N26" s="16">
        <f t="shared" si="0"/>
        <v>-17.58621519999992</v>
      </c>
      <c r="O26" s="16">
        <f t="shared" si="1"/>
        <v>0</v>
      </c>
      <c r="P26" s="16">
        <f t="shared" si="2"/>
        <v>-9.1267316000000189</v>
      </c>
      <c r="Q26" s="16">
        <f t="shared" si="3"/>
        <v>0</v>
      </c>
    </row>
    <row r="27" spans="1:17" x14ac:dyDescent="0.2">
      <c r="A27" s="96" t="s">
        <v>11</v>
      </c>
      <c r="B27" s="5">
        <v>77.113439999999997</v>
      </c>
      <c r="C27" s="6">
        <v>80.516840000000002</v>
      </c>
      <c r="D27" s="6">
        <v>80.541619999999995</v>
      </c>
      <c r="E27" s="6">
        <v>16.150680000000001</v>
      </c>
      <c r="F27" s="7">
        <v>0.25870319999992381</v>
      </c>
      <c r="G27" s="6"/>
      <c r="H27" s="102" t="s">
        <v>8</v>
      </c>
      <c r="I27" s="6">
        <v>79.681520000000006</v>
      </c>
      <c r="J27" s="6">
        <v>81.442869999999999</v>
      </c>
      <c r="K27" s="6">
        <v>81.439480000000003</v>
      </c>
      <c r="L27" s="6">
        <v>8.3584099999999992</v>
      </c>
      <c r="M27" s="7">
        <v>-3.539159999995832E-2</v>
      </c>
      <c r="N27" s="16">
        <f t="shared" si="0"/>
        <v>-15.191976800000079</v>
      </c>
      <c r="O27" s="16">
        <f t="shared" si="1"/>
        <v>0</v>
      </c>
      <c r="P27" s="16">
        <f t="shared" si="2"/>
        <v>-7.6938015999999569</v>
      </c>
      <c r="Q27" s="16">
        <f t="shared" si="3"/>
        <v>0</v>
      </c>
    </row>
    <row r="28" spans="1:17" x14ac:dyDescent="0.2">
      <c r="A28" s="97" t="s">
        <v>31</v>
      </c>
      <c r="B28" s="5">
        <v>75.540989999999994</v>
      </c>
      <c r="C28" s="6">
        <v>78.317809999999994</v>
      </c>
      <c r="D28" s="6">
        <v>78.302599999999998</v>
      </c>
      <c r="E28" s="6">
        <v>13.17727</v>
      </c>
      <c r="F28" s="7">
        <v>-0.15879239999996003</v>
      </c>
      <c r="G28" s="6"/>
      <c r="H28" s="102" t="s">
        <v>23</v>
      </c>
      <c r="I28" s="6">
        <v>77.342349999999996</v>
      </c>
      <c r="J28" s="6">
        <v>79.616590000000002</v>
      </c>
      <c r="K28" s="6">
        <v>79.598399999999998</v>
      </c>
      <c r="L28" s="6">
        <v>10.792299999999999</v>
      </c>
      <c r="M28" s="7">
        <v>-0.1899036000000433</v>
      </c>
      <c r="N28" s="16">
        <f t="shared" si="0"/>
        <v>-12.636062399999961</v>
      </c>
      <c r="O28" s="16">
        <f t="shared" si="1"/>
        <v>0</v>
      </c>
      <c r="P28" s="16">
        <f t="shared" si="2"/>
        <v>-10.282203600000043</v>
      </c>
      <c r="Q28" s="16">
        <f t="shared" si="3"/>
        <v>0</v>
      </c>
    </row>
    <row r="29" spans="1:17" x14ac:dyDescent="0.2">
      <c r="A29" s="96" t="s">
        <v>3</v>
      </c>
      <c r="B29" s="5">
        <v>76.125900000000001</v>
      </c>
      <c r="C29" s="6">
        <v>79.335030000000003</v>
      </c>
      <c r="D29" s="6">
        <v>79.288200000000003</v>
      </c>
      <c r="E29" s="6">
        <v>15.22878</v>
      </c>
      <c r="F29" s="7">
        <v>-0.48890519999999926</v>
      </c>
      <c r="G29" s="6"/>
      <c r="H29" s="102" t="s">
        <v>19</v>
      </c>
      <c r="I29" s="6">
        <v>78.618160000000003</v>
      </c>
      <c r="J29" s="6">
        <v>81.536540000000002</v>
      </c>
      <c r="K29" s="6">
        <v>81.501220000000004</v>
      </c>
      <c r="L29" s="6">
        <v>13.84904</v>
      </c>
      <c r="M29" s="7">
        <v>-0.36874079999998632</v>
      </c>
      <c r="N29" s="16">
        <f t="shared" si="0"/>
        <v>-15.017685200000001</v>
      </c>
      <c r="O29" s="16">
        <f t="shared" si="1"/>
        <v>0</v>
      </c>
      <c r="P29" s="16">
        <f t="shared" si="2"/>
        <v>-13.517780799999988</v>
      </c>
      <c r="Q29" s="16">
        <f t="shared" si="3"/>
        <v>0</v>
      </c>
    </row>
    <row r="30" spans="1:17" x14ac:dyDescent="0.2">
      <c r="A30" s="97" t="s">
        <v>27</v>
      </c>
      <c r="B30" s="5">
        <v>75.425030000000007</v>
      </c>
      <c r="C30" s="6">
        <v>79.2333</v>
      </c>
      <c r="D30" s="6">
        <v>79.149199999999993</v>
      </c>
      <c r="E30" s="6">
        <v>18.07197</v>
      </c>
      <c r="F30" s="7">
        <v>-0.87800400000006784</v>
      </c>
      <c r="G30" s="6"/>
      <c r="H30" s="102" t="s">
        <v>5</v>
      </c>
      <c r="I30" s="6">
        <v>79.657740000000004</v>
      </c>
      <c r="J30" s="6">
        <v>81.883610000000004</v>
      </c>
      <c r="K30" s="6">
        <v>81.685100000000006</v>
      </c>
      <c r="L30" s="6">
        <v>10.562760000000001</v>
      </c>
      <c r="M30" s="7">
        <v>-2.0724443999999882</v>
      </c>
      <c r="N30" s="16">
        <f t="shared" si="0"/>
        <v>-18.249974000000069</v>
      </c>
      <c r="O30" s="16">
        <f t="shared" si="1"/>
        <v>0</v>
      </c>
      <c r="P30" s="16">
        <f t="shared" si="2"/>
        <v>-11.935204399999989</v>
      </c>
      <c r="Q30" s="16">
        <f t="shared" si="3"/>
        <v>0</v>
      </c>
    </row>
    <row r="31" spans="1:17" x14ac:dyDescent="0.2">
      <c r="A31" s="96" t="s">
        <v>23</v>
      </c>
      <c r="B31" s="5">
        <v>71.93741</v>
      </c>
      <c r="C31" s="6">
        <v>75.370149999999995</v>
      </c>
      <c r="D31" s="6">
        <v>75.196039999999996</v>
      </c>
      <c r="E31" s="6">
        <v>16.289909999999999</v>
      </c>
      <c r="F31" s="7">
        <v>-1.8177083999999883</v>
      </c>
      <c r="G31" s="6"/>
      <c r="H31" s="102" t="s">
        <v>16</v>
      </c>
      <c r="I31" s="6">
        <v>76.411379999999994</v>
      </c>
      <c r="J31" s="6">
        <v>78.703360000000004</v>
      </c>
      <c r="K31" s="6">
        <v>78.503399999999999</v>
      </c>
      <c r="L31" s="6">
        <v>10.87649</v>
      </c>
      <c r="M31" s="7">
        <v>-2.0875824000000458</v>
      </c>
      <c r="N31" s="16">
        <f t="shared" si="0"/>
        <v>-17.40761839999999</v>
      </c>
      <c r="O31" s="16">
        <f t="shared" si="1"/>
        <v>0</v>
      </c>
      <c r="P31" s="16">
        <f t="shared" si="2"/>
        <v>-12.264072400000046</v>
      </c>
      <c r="Q31" s="16">
        <f t="shared" si="3"/>
        <v>0</v>
      </c>
    </row>
    <row r="32" spans="1:17" x14ac:dyDescent="0.2">
      <c r="A32" s="96" t="s">
        <v>4</v>
      </c>
      <c r="B32" s="5">
        <v>75.312830000000005</v>
      </c>
      <c r="C32" s="6">
        <v>78.582999999999998</v>
      </c>
      <c r="D32" s="6">
        <v>78.334450000000004</v>
      </c>
      <c r="E32" s="6">
        <v>15.51844</v>
      </c>
      <c r="F32" s="7">
        <v>-2.5948619999999427</v>
      </c>
      <c r="G32" s="6"/>
      <c r="H32" s="102" t="s">
        <v>20</v>
      </c>
      <c r="I32" s="6">
        <v>80.150769999999994</v>
      </c>
      <c r="J32" s="6">
        <v>81.689359999999994</v>
      </c>
      <c r="K32" s="6">
        <v>81.466139999999996</v>
      </c>
      <c r="L32" s="6">
        <v>7.30131</v>
      </c>
      <c r="M32" s="7">
        <v>-2.3304167999999765</v>
      </c>
      <c r="N32" s="16">
        <f t="shared" si="0"/>
        <v>-17.413301999999945</v>
      </c>
      <c r="O32" s="16">
        <f t="shared" si="1"/>
        <v>0</v>
      </c>
      <c r="P32" s="16">
        <f t="shared" si="2"/>
        <v>-8.9317267999999768</v>
      </c>
      <c r="Q32" s="16">
        <f t="shared" si="3"/>
        <v>0</v>
      </c>
    </row>
    <row r="33" spans="1:17" x14ac:dyDescent="0.2">
      <c r="A33" s="96" t="s">
        <v>15</v>
      </c>
      <c r="B33" s="5">
        <v>74.549229999999994</v>
      </c>
      <c r="C33" s="6">
        <v>77.584159999999997</v>
      </c>
      <c r="D33" s="6">
        <v>77.298090000000002</v>
      </c>
      <c r="E33" s="6">
        <v>14.40212</v>
      </c>
      <c r="F33" s="7">
        <v>-2.9865707999999493</v>
      </c>
      <c r="G33" s="6"/>
      <c r="H33" s="102" t="s">
        <v>15</v>
      </c>
      <c r="I33" s="6">
        <v>79.379630000000006</v>
      </c>
      <c r="J33" s="6">
        <v>81.370500000000007</v>
      </c>
      <c r="K33" s="6">
        <v>81.146770000000004</v>
      </c>
      <c r="L33" s="6">
        <v>9.4475800000000003</v>
      </c>
      <c r="M33" s="7">
        <v>-2.3357412000000344</v>
      </c>
      <c r="N33" s="16">
        <f t="shared" si="0"/>
        <v>-16.68869079999995</v>
      </c>
      <c r="O33" s="16">
        <f t="shared" si="1"/>
        <v>0</v>
      </c>
      <c r="P33" s="16">
        <f t="shared" si="2"/>
        <v>-11.083321200000036</v>
      </c>
      <c r="Q33" s="16">
        <f t="shared" si="3"/>
        <v>0</v>
      </c>
    </row>
    <row r="34" spans="1:17" x14ac:dyDescent="0.2">
      <c r="A34" s="96" t="s">
        <v>22</v>
      </c>
      <c r="B34" s="5">
        <v>72.67004</v>
      </c>
      <c r="C34" s="6">
        <v>76.393289999999993</v>
      </c>
      <c r="D34" s="6">
        <v>76.070589999999996</v>
      </c>
      <c r="E34" s="6">
        <v>17.668510000000001</v>
      </c>
      <c r="F34" s="7">
        <v>-3.368987999999975</v>
      </c>
      <c r="G34" s="6"/>
      <c r="H34" s="102" t="s">
        <v>14</v>
      </c>
      <c r="I34" s="6">
        <v>78.599689999999995</v>
      </c>
      <c r="J34" s="6">
        <v>80.954419999999999</v>
      </c>
      <c r="K34" s="6">
        <v>80.464299999999994</v>
      </c>
      <c r="L34" s="6">
        <v>11.17426</v>
      </c>
      <c r="M34" s="7">
        <v>-5.1168528000000482</v>
      </c>
      <c r="N34" s="16">
        <f t="shared" si="0"/>
        <v>-20.337497999999975</v>
      </c>
      <c r="O34" s="16">
        <f t="shared" si="1"/>
        <v>0</v>
      </c>
      <c r="P34" s="16">
        <f t="shared" si="2"/>
        <v>-15.591112800000049</v>
      </c>
      <c r="Q34" s="16">
        <f t="shared" si="3"/>
        <v>0</v>
      </c>
    </row>
    <row r="35" spans="1:17" x14ac:dyDescent="0.2">
      <c r="A35" s="97" t="s">
        <v>25</v>
      </c>
      <c r="B35" s="5">
        <v>75.970560000000006</v>
      </c>
      <c r="C35" s="6">
        <v>79.393330000000006</v>
      </c>
      <c r="D35" s="6">
        <v>79.051659999999998</v>
      </c>
      <c r="E35" s="6">
        <v>16.242599999999999</v>
      </c>
      <c r="F35" s="7">
        <v>-3.56703480000008</v>
      </c>
      <c r="G35" s="6"/>
      <c r="H35" s="103" t="s">
        <v>27</v>
      </c>
      <c r="I35" s="6">
        <v>79.813029999999998</v>
      </c>
      <c r="J35" s="6">
        <v>82.443929999999995</v>
      </c>
      <c r="K35" s="6">
        <v>81.931790000000007</v>
      </c>
      <c r="L35" s="6">
        <v>12.484819999999999</v>
      </c>
      <c r="M35" s="7">
        <v>-5.3467415999998753</v>
      </c>
      <c r="N35" s="16">
        <f t="shared" si="0"/>
        <v>-19.10963480000008</v>
      </c>
      <c r="O35" s="16">
        <f t="shared" si="1"/>
        <v>0</v>
      </c>
      <c r="P35" s="16">
        <f t="shared" si="2"/>
        <v>-17.131561599999877</v>
      </c>
      <c r="Q35" s="16">
        <f t="shared" si="3"/>
        <v>0</v>
      </c>
    </row>
    <row r="36" spans="1:17" x14ac:dyDescent="0.2">
      <c r="A36" s="96" t="s">
        <v>17</v>
      </c>
      <c r="B36" s="5">
        <v>74.412300000000002</v>
      </c>
      <c r="C36" s="6">
        <v>78.217560000000006</v>
      </c>
      <c r="D36" s="6">
        <v>77.804779999999994</v>
      </c>
      <c r="E36" s="6">
        <v>18.057690000000001</v>
      </c>
      <c r="F36" s="7">
        <v>-4.3094232000001274</v>
      </c>
      <c r="G36" s="6"/>
      <c r="H36" s="102" t="s">
        <v>9</v>
      </c>
      <c r="I36" s="6">
        <v>77.729249999999993</v>
      </c>
      <c r="J36" s="6">
        <v>80.053280000000001</v>
      </c>
      <c r="K36" s="6">
        <v>79.481359999999995</v>
      </c>
      <c r="L36" s="6">
        <v>11.02858</v>
      </c>
      <c r="M36" s="7">
        <v>-5.9708448000000605</v>
      </c>
      <c r="N36" s="16">
        <f t="shared" si="0"/>
        <v>-21.667113200000131</v>
      </c>
      <c r="O36" s="16">
        <f t="shared" si="1"/>
        <v>0</v>
      </c>
      <c r="P36" s="16">
        <f t="shared" si="2"/>
        <v>-16.299424800000061</v>
      </c>
      <c r="Q36" s="16">
        <f t="shared" si="3"/>
        <v>0</v>
      </c>
    </row>
    <row r="37" spans="1:17" x14ac:dyDescent="0.2">
      <c r="A37" s="96" t="s">
        <v>7</v>
      </c>
      <c r="B37" s="5">
        <v>73.54513</v>
      </c>
      <c r="C37" s="6">
        <v>77.118440000000007</v>
      </c>
      <c r="D37" s="6">
        <v>76.597909999999999</v>
      </c>
      <c r="E37" s="6">
        <v>16.956980000000001</v>
      </c>
      <c r="F37" s="7">
        <v>-5.4343332000000828</v>
      </c>
      <c r="G37" s="6"/>
      <c r="H37" s="103" t="s">
        <v>24</v>
      </c>
      <c r="I37" s="6">
        <v>81.029290000000003</v>
      </c>
      <c r="J37" s="6">
        <v>82.867729999999995</v>
      </c>
      <c r="K37" s="6">
        <v>82.262889999999999</v>
      </c>
      <c r="L37" s="6">
        <v>8.7242300000000004</v>
      </c>
      <c r="M37" s="7">
        <v>-6.3145295999999567</v>
      </c>
      <c r="N37" s="16">
        <f t="shared" si="0"/>
        <v>-21.691313200000085</v>
      </c>
      <c r="O37" s="16">
        <f t="shared" si="1"/>
        <v>0</v>
      </c>
      <c r="P37" s="16">
        <f t="shared" si="2"/>
        <v>-14.338759599999957</v>
      </c>
      <c r="Q37" s="16">
        <f t="shared" si="3"/>
        <v>0</v>
      </c>
    </row>
    <row r="38" spans="1:17" x14ac:dyDescent="0.2">
      <c r="A38" s="96" t="s">
        <v>18</v>
      </c>
      <c r="B38" s="5">
        <v>70.177090000000007</v>
      </c>
      <c r="C38" s="6">
        <v>75.474549999999994</v>
      </c>
      <c r="D38" s="6">
        <v>74.867649999999998</v>
      </c>
      <c r="E38" s="6">
        <v>25.138860000000001</v>
      </c>
      <c r="F38" s="7">
        <v>-6.3360359999999583</v>
      </c>
      <c r="G38" s="6"/>
      <c r="H38" s="102" t="s">
        <v>17</v>
      </c>
      <c r="I38" s="6">
        <v>79.438289999999995</v>
      </c>
      <c r="J38" s="6">
        <v>82.708539999999999</v>
      </c>
      <c r="K38" s="6">
        <v>81.910700000000006</v>
      </c>
      <c r="L38" s="6">
        <v>15.51882</v>
      </c>
      <c r="M38" s="7">
        <v>-8.3294495999999345</v>
      </c>
      <c r="N38" s="16">
        <f t="shared" si="0"/>
        <v>-30.774895999999959</v>
      </c>
      <c r="O38" s="16">
        <f t="shared" si="1"/>
        <v>0</v>
      </c>
      <c r="P38" s="16">
        <f t="shared" si="2"/>
        <v>-23.148269599999935</v>
      </c>
      <c r="Q38" s="16">
        <f t="shared" si="3"/>
        <v>0</v>
      </c>
    </row>
    <row r="39" spans="1:17" x14ac:dyDescent="0.2">
      <c r="A39" s="97" t="s">
        <v>29</v>
      </c>
      <c r="B39" s="5">
        <v>74.010009999999994</v>
      </c>
      <c r="C39" s="6">
        <v>78.150530000000003</v>
      </c>
      <c r="D39" s="6">
        <v>77.276079999999993</v>
      </c>
      <c r="E39" s="6">
        <v>19.64865</v>
      </c>
      <c r="F39" s="7">
        <v>-9.1292580000001067</v>
      </c>
      <c r="G39" s="6"/>
      <c r="H39" s="102" t="s">
        <v>22</v>
      </c>
      <c r="I39" s="6">
        <v>78.471490000000003</v>
      </c>
      <c r="J39" s="6">
        <v>80.975080000000005</v>
      </c>
      <c r="K39" s="6">
        <v>79.984340000000003</v>
      </c>
      <c r="L39" s="6">
        <v>11.88067</v>
      </c>
      <c r="M39" s="7">
        <v>-10.343325600000027</v>
      </c>
      <c r="N39" s="16">
        <f t="shared" si="0"/>
        <v>-28.077908000000107</v>
      </c>
      <c r="O39" s="16">
        <f t="shared" si="1"/>
        <v>0</v>
      </c>
      <c r="P39" s="16">
        <f t="shared" si="2"/>
        <v>-21.523995600000028</v>
      </c>
      <c r="Q39" s="16">
        <f t="shared" si="3"/>
        <v>0</v>
      </c>
    </row>
    <row r="40" spans="1:17" x14ac:dyDescent="0.2">
      <c r="A40" s="100" t="s">
        <v>9</v>
      </c>
      <c r="B40" s="8">
        <v>71.941379999999995</v>
      </c>
      <c r="C40" s="9">
        <v>75.261269999999996</v>
      </c>
      <c r="D40" s="9">
        <v>73.921610000000001</v>
      </c>
      <c r="E40" s="9">
        <v>15.754390000000001</v>
      </c>
      <c r="F40" s="10">
        <v>-13.986050399999948</v>
      </c>
      <c r="G40" s="6"/>
      <c r="H40" s="104" t="s">
        <v>18</v>
      </c>
      <c r="I40" s="9">
        <v>77.746530000000007</v>
      </c>
      <c r="J40" s="9">
        <v>80.735749999999996</v>
      </c>
      <c r="K40" s="9">
        <v>79.007490000000004</v>
      </c>
      <c r="L40" s="9">
        <v>14.18521</v>
      </c>
      <c r="M40" s="10">
        <v>-18.043034399999915</v>
      </c>
      <c r="N40" s="16">
        <f t="shared" si="0"/>
        <v>-29.040440399999952</v>
      </c>
      <c r="O40" s="16">
        <f t="shared" si="1"/>
        <v>0</v>
      </c>
      <c r="P40" s="16">
        <f t="shared" si="2"/>
        <v>-31.528244399999913</v>
      </c>
      <c r="Q40" s="16">
        <f t="shared" si="3"/>
        <v>0</v>
      </c>
    </row>
    <row r="42" spans="1:17" x14ac:dyDescent="0.2">
      <c r="A42" s="112" t="s">
        <v>197</v>
      </c>
      <c r="B42" s="112"/>
      <c r="C42" s="112"/>
      <c r="D42" s="77"/>
    </row>
    <row r="44" spans="1:17" x14ac:dyDescent="0.2">
      <c r="A44" s="11" t="s">
        <v>126</v>
      </c>
    </row>
    <row r="46" spans="1:17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7" x14ac:dyDescent="0.2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7" x14ac:dyDescent="0.2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2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">
      <c r="A62" s="1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">
      <c r="A63" s="1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">
      <c r="A64" s="1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2">
      <c r="A65" s="1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">
      <c r="A66" s="1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</sheetData>
  <mergeCells count="16">
    <mergeCell ref="A1:F1"/>
    <mergeCell ref="A42:C42"/>
    <mergeCell ref="H3:H7"/>
    <mergeCell ref="I3:M3"/>
    <mergeCell ref="I4:I7"/>
    <mergeCell ref="J4:J7"/>
    <mergeCell ref="K4:K7"/>
    <mergeCell ref="L4:L7"/>
    <mergeCell ref="M4:M7"/>
    <mergeCell ref="A3:A7"/>
    <mergeCell ref="B3:F3"/>
    <mergeCell ref="B4:B7"/>
    <mergeCell ref="C4:C7"/>
    <mergeCell ref="D4:D7"/>
    <mergeCell ref="E4:E7"/>
    <mergeCell ref="F4:F7"/>
  </mergeCells>
  <hyperlinks>
    <hyperlink ref="H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sqref="A1:G1"/>
    </sheetView>
  </sheetViews>
  <sheetFormatPr defaultColWidth="9.140625" defaultRowHeight="12.75" x14ac:dyDescent="0.2"/>
  <cols>
    <col min="1" max="1" width="18" style="17" customWidth="1"/>
    <col min="2" max="2" width="19.140625" style="17" customWidth="1"/>
    <col min="3" max="7" width="11.7109375" style="17" customWidth="1"/>
    <col min="8" max="8" width="11.7109375" style="77" customWidth="1"/>
    <col min="9" max="9" width="15.85546875" style="17" customWidth="1"/>
    <col min="10" max="16" width="11.7109375" style="17" customWidth="1"/>
    <col min="17" max="17" width="12.85546875" style="17" customWidth="1"/>
    <col min="18" max="18" width="11.7109375" style="17" customWidth="1"/>
    <col min="19" max="16384" width="9.140625" style="17"/>
  </cols>
  <sheetData>
    <row r="1" spans="1:18" ht="18" customHeight="1" x14ac:dyDescent="0.25">
      <c r="A1" s="177" t="s">
        <v>214</v>
      </c>
      <c r="B1" s="177"/>
      <c r="C1" s="177"/>
      <c r="D1" s="177"/>
      <c r="E1" s="177"/>
      <c r="F1" s="177"/>
      <c r="G1" s="177"/>
      <c r="H1" s="110"/>
      <c r="I1" s="70" t="s">
        <v>122</v>
      </c>
    </row>
    <row r="2" spans="1:18" ht="15" customHeight="1" x14ac:dyDescent="0.2"/>
    <row r="3" spans="1:18" ht="15.75" customHeight="1" x14ac:dyDescent="0.2">
      <c r="A3" s="129" t="s">
        <v>173</v>
      </c>
      <c r="B3" s="178" t="s">
        <v>174</v>
      </c>
      <c r="C3" s="181" t="s">
        <v>204</v>
      </c>
      <c r="D3" s="184" t="s">
        <v>205</v>
      </c>
      <c r="E3" s="184" t="s">
        <v>206</v>
      </c>
      <c r="F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">
      <c r="A4" s="130"/>
      <c r="B4" s="179"/>
      <c r="C4" s="182"/>
      <c r="D4" s="185"/>
      <c r="E4" s="185"/>
      <c r="K4" s="30"/>
      <c r="N4" s="30"/>
    </row>
    <row r="5" spans="1:18" s="15" customFormat="1" x14ac:dyDescent="0.2">
      <c r="A5" s="131"/>
      <c r="B5" s="180"/>
      <c r="C5" s="183"/>
      <c r="D5" s="186"/>
      <c r="E5" s="186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s="36" customFormat="1" x14ac:dyDescent="0.2">
      <c r="A6" s="175" t="s">
        <v>0</v>
      </c>
      <c r="B6" s="32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15" customFormat="1" x14ac:dyDescent="0.2">
      <c r="A7" s="175"/>
      <c r="B7" s="37" t="s">
        <v>211</v>
      </c>
      <c r="C7" s="38">
        <v>69.52413</v>
      </c>
      <c r="D7" s="39">
        <v>69.192040000000006</v>
      </c>
      <c r="E7" s="39">
        <v>69.856219999999993</v>
      </c>
      <c r="G7" s="1"/>
      <c r="H7" s="1"/>
      <c r="I7" s="40"/>
      <c r="J7" s="40"/>
      <c r="K7" s="1"/>
      <c r="L7" s="1"/>
      <c r="M7" s="1"/>
      <c r="N7" s="1"/>
      <c r="O7" s="1"/>
      <c r="P7" s="1"/>
      <c r="Q7" s="40"/>
      <c r="R7" s="40"/>
    </row>
    <row r="8" spans="1:18" s="15" customFormat="1" x14ac:dyDescent="0.2">
      <c r="A8" s="175"/>
      <c r="B8" s="37" t="s">
        <v>111</v>
      </c>
      <c r="C8" s="38">
        <v>72.017430000000004</v>
      </c>
      <c r="D8" s="39">
        <v>71.700389999999999</v>
      </c>
      <c r="E8" s="39">
        <v>72.334469999999996</v>
      </c>
      <c r="G8" s="1"/>
      <c r="H8" s="1"/>
      <c r="I8" s="40"/>
      <c r="J8" s="40"/>
      <c r="K8" s="1"/>
      <c r="L8" s="1"/>
      <c r="M8" s="1"/>
      <c r="N8" s="1"/>
      <c r="O8" s="1"/>
      <c r="P8" s="1"/>
      <c r="Q8" s="40"/>
      <c r="R8" s="40"/>
    </row>
    <row r="9" spans="1:18" s="15" customFormat="1" x14ac:dyDescent="0.2">
      <c r="A9" s="175"/>
      <c r="B9" s="37" t="s">
        <v>112</v>
      </c>
      <c r="C9" s="38">
        <v>73.971400000000003</v>
      </c>
      <c r="D9" s="39">
        <v>73.640479999999997</v>
      </c>
      <c r="E9" s="39">
        <v>74.302310000000006</v>
      </c>
      <c r="G9" s="1"/>
      <c r="H9" s="1"/>
      <c r="I9" s="40"/>
      <c r="J9" s="40"/>
      <c r="K9" s="1"/>
      <c r="L9" s="1"/>
      <c r="M9" s="1"/>
      <c r="N9" s="1"/>
      <c r="O9" s="1"/>
      <c r="P9" s="1"/>
      <c r="Q9" s="40"/>
      <c r="R9" s="40"/>
    </row>
    <row r="10" spans="1:18" s="15" customFormat="1" x14ac:dyDescent="0.2">
      <c r="A10" s="175"/>
      <c r="B10" s="37" t="s">
        <v>113</v>
      </c>
      <c r="C10" s="38">
        <v>76.041290000000004</v>
      </c>
      <c r="D10" s="39">
        <v>75.738020000000006</v>
      </c>
      <c r="E10" s="39">
        <v>76.344570000000004</v>
      </c>
      <c r="G10" s="1"/>
      <c r="H10" s="1"/>
      <c r="I10" s="40"/>
      <c r="J10" s="40"/>
      <c r="K10" s="1"/>
      <c r="L10" s="1"/>
      <c r="M10" s="1"/>
      <c r="N10" s="1"/>
      <c r="O10" s="1"/>
      <c r="P10" s="1"/>
      <c r="Q10" s="40"/>
      <c r="R10" s="40"/>
    </row>
    <row r="11" spans="1:18" s="15" customFormat="1" x14ac:dyDescent="0.2">
      <c r="A11" s="175"/>
      <c r="B11" s="37" t="s">
        <v>114</v>
      </c>
      <c r="C11" s="38">
        <v>77.531220000000005</v>
      </c>
      <c r="D11" s="39">
        <v>77.240309999999994</v>
      </c>
      <c r="E11" s="39">
        <v>77.822130000000001</v>
      </c>
      <c r="G11" s="1"/>
      <c r="H11" s="1"/>
      <c r="I11" s="40"/>
      <c r="J11" s="40"/>
      <c r="K11" s="1"/>
      <c r="L11" s="1"/>
      <c r="M11" s="1"/>
      <c r="N11" s="1"/>
      <c r="O11" s="1"/>
      <c r="P11" s="1"/>
      <c r="Q11" s="40"/>
      <c r="R11" s="40"/>
    </row>
    <row r="12" spans="1:18" s="15" customFormat="1" x14ac:dyDescent="0.2">
      <c r="A12" s="175"/>
      <c r="B12" s="37" t="s">
        <v>115</v>
      </c>
      <c r="C12" s="38">
        <v>78.538179999999997</v>
      </c>
      <c r="D12" s="39">
        <v>78.255399999999995</v>
      </c>
      <c r="E12" s="39">
        <v>78.820959999999999</v>
      </c>
      <c r="G12" s="1"/>
      <c r="H12" s="1"/>
      <c r="I12" s="40"/>
      <c r="J12" s="40"/>
      <c r="K12" s="1"/>
      <c r="L12" s="1"/>
      <c r="M12" s="1"/>
      <c r="N12" s="1"/>
      <c r="O12" s="1"/>
      <c r="P12" s="1"/>
      <c r="Q12" s="40"/>
      <c r="R12" s="40"/>
    </row>
    <row r="13" spans="1:18" s="15" customFormat="1" x14ac:dyDescent="0.2">
      <c r="A13" s="175"/>
      <c r="B13" s="37" t="s">
        <v>116</v>
      </c>
      <c r="C13" s="38">
        <v>80.046480000000003</v>
      </c>
      <c r="D13" s="39">
        <v>79.768720000000002</v>
      </c>
      <c r="E13" s="39">
        <v>80.32423</v>
      </c>
      <c r="G13" s="1"/>
      <c r="H13" s="1"/>
      <c r="I13" s="40"/>
      <c r="J13" s="40"/>
      <c r="K13" s="1"/>
      <c r="L13" s="1"/>
      <c r="M13" s="1"/>
      <c r="N13" s="1"/>
      <c r="O13" s="1"/>
      <c r="P13" s="1"/>
      <c r="Q13" s="40"/>
      <c r="R13" s="40"/>
    </row>
    <row r="14" spans="1:18" s="15" customFormat="1" x14ac:dyDescent="0.2">
      <c r="A14" s="175"/>
      <c r="B14" s="37" t="s">
        <v>117</v>
      </c>
      <c r="C14" s="38">
        <v>80.469250000000002</v>
      </c>
      <c r="D14" s="39">
        <v>80.199960000000004</v>
      </c>
      <c r="E14" s="39">
        <v>80.738550000000004</v>
      </c>
      <c r="G14" s="1"/>
      <c r="H14" s="1"/>
      <c r="I14" s="40"/>
      <c r="J14" s="40"/>
      <c r="K14" s="1"/>
      <c r="L14" s="1"/>
      <c r="M14" s="1"/>
      <c r="N14" s="1"/>
      <c r="O14" s="1"/>
      <c r="P14" s="1"/>
      <c r="Q14" s="40"/>
      <c r="R14" s="40"/>
    </row>
    <row r="15" spans="1:18" s="15" customFormat="1" x14ac:dyDescent="0.2">
      <c r="A15" s="175"/>
      <c r="B15" s="37" t="s">
        <v>118</v>
      </c>
      <c r="C15" s="38">
        <v>81.714699999999993</v>
      </c>
      <c r="D15" s="39">
        <v>81.452010000000001</v>
      </c>
      <c r="E15" s="39">
        <v>81.97739</v>
      </c>
      <c r="G15" s="1"/>
      <c r="H15" s="1"/>
      <c r="I15" s="40"/>
      <c r="J15" s="40"/>
      <c r="K15" s="1"/>
      <c r="L15" s="1"/>
      <c r="M15" s="1"/>
      <c r="N15" s="1"/>
      <c r="O15" s="1"/>
      <c r="P15" s="1"/>
      <c r="Q15" s="40"/>
      <c r="R15" s="40"/>
    </row>
    <row r="16" spans="1:18" s="15" customFormat="1" x14ac:dyDescent="0.2">
      <c r="A16" s="175"/>
      <c r="B16" s="37" t="s">
        <v>212</v>
      </c>
      <c r="C16" s="38">
        <v>82.832179999999994</v>
      </c>
      <c r="D16" s="39">
        <v>82.566519999999997</v>
      </c>
      <c r="E16" s="39">
        <v>83.097840000000005</v>
      </c>
      <c r="G16" s="1"/>
      <c r="H16" s="1"/>
      <c r="I16" s="40"/>
      <c r="J16" s="40"/>
      <c r="K16" s="1"/>
      <c r="L16" s="1"/>
      <c r="M16" s="1"/>
      <c r="N16" s="1"/>
      <c r="O16" s="1"/>
      <c r="P16" s="1"/>
      <c r="Q16" s="40"/>
      <c r="R16" s="40"/>
    </row>
    <row r="17" spans="1:18" s="15" customFormat="1" x14ac:dyDescent="0.2">
      <c r="A17" s="176" t="s">
        <v>34</v>
      </c>
      <c r="B17" s="41"/>
      <c r="C17" s="42"/>
      <c r="D17" s="43"/>
      <c r="E17" s="43"/>
    </row>
    <row r="18" spans="1:18" x14ac:dyDescent="0.2">
      <c r="A18" s="176"/>
      <c r="B18" s="37" t="s">
        <v>211</v>
      </c>
      <c r="C18" s="38">
        <v>75.603380000000001</v>
      </c>
      <c r="D18" s="39">
        <v>75.287379999999999</v>
      </c>
      <c r="E18" s="39">
        <v>75.919390000000007</v>
      </c>
    </row>
    <row r="19" spans="1:18" x14ac:dyDescent="0.2">
      <c r="A19" s="176"/>
      <c r="B19" s="37" t="s">
        <v>111</v>
      </c>
      <c r="C19" s="38">
        <v>77.252350000000007</v>
      </c>
      <c r="D19" s="39">
        <v>76.965699999999998</v>
      </c>
      <c r="E19" s="39">
        <v>77.539000000000001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">
      <c r="A20" s="176"/>
      <c r="B20" s="37" t="s">
        <v>112</v>
      </c>
      <c r="C20" s="38">
        <v>79.086619999999996</v>
      </c>
      <c r="D20" s="39">
        <v>78.800309999999996</v>
      </c>
      <c r="E20" s="39">
        <v>79.372929999999997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">
      <c r="A21" s="176"/>
      <c r="B21" s="37" t="s">
        <v>113</v>
      </c>
      <c r="C21" s="38">
        <v>80.324380000000005</v>
      </c>
      <c r="D21" s="39">
        <v>80.044539999999998</v>
      </c>
      <c r="E21" s="39">
        <v>80.604219999999998</v>
      </c>
      <c r="G21" s="30"/>
      <c r="H21" s="30"/>
    </row>
    <row r="22" spans="1:18" x14ac:dyDescent="0.2">
      <c r="A22" s="176"/>
      <c r="B22" s="37" t="s">
        <v>114</v>
      </c>
      <c r="C22" s="38">
        <v>81.131299999999996</v>
      </c>
      <c r="D22" s="39">
        <v>80.863060000000004</v>
      </c>
      <c r="E22" s="39">
        <v>81.399540000000002</v>
      </c>
      <c r="G22" s="30"/>
      <c r="H22" s="30"/>
    </row>
    <row r="23" spans="1:18" x14ac:dyDescent="0.2">
      <c r="A23" s="176"/>
      <c r="B23" s="37" t="s">
        <v>115</v>
      </c>
      <c r="C23" s="38">
        <v>82.030730000000005</v>
      </c>
      <c r="D23" s="39">
        <v>81.770840000000007</v>
      </c>
      <c r="E23" s="39">
        <v>82.290629999999993</v>
      </c>
      <c r="G23" s="30"/>
      <c r="H23" s="30"/>
    </row>
    <row r="24" spans="1:18" x14ac:dyDescent="0.2">
      <c r="A24" s="176"/>
      <c r="B24" s="37" t="s">
        <v>116</v>
      </c>
      <c r="C24" s="38">
        <v>82.756410000000002</v>
      </c>
      <c r="D24" s="39">
        <v>82.495329999999996</v>
      </c>
      <c r="E24" s="39">
        <v>83.017489999999995</v>
      </c>
      <c r="G24" s="30"/>
      <c r="H24" s="30"/>
    </row>
    <row r="25" spans="1:18" x14ac:dyDescent="0.2">
      <c r="A25" s="176"/>
      <c r="B25" s="37" t="s">
        <v>117</v>
      </c>
      <c r="C25" s="38">
        <v>83.483549999999994</v>
      </c>
      <c r="D25" s="39">
        <v>83.230080000000001</v>
      </c>
      <c r="E25" s="39">
        <v>83.737020000000001</v>
      </c>
      <c r="F25" s="1"/>
      <c r="G25" s="30"/>
      <c r="H25" s="30"/>
    </row>
    <row r="26" spans="1:18" x14ac:dyDescent="0.2">
      <c r="A26" s="176"/>
      <c r="B26" s="37" t="s">
        <v>118</v>
      </c>
      <c r="C26" s="38">
        <v>84.678479999999993</v>
      </c>
      <c r="D26" s="39">
        <v>84.428479999999993</v>
      </c>
      <c r="E26" s="39">
        <v>84.928470000000004</v>
      </c>
      <c r="F26" s="1"/>
      <c r="G26" s="30"/>
      <c r="H26" s="30"/>
    </row>
    <row r="27" spans="1:18" x14ac:dyDescent="0.2">
      <c r="A27" s="176"/>
      <c r="B27" s="37" t="s">
        <v>212</v>
      </c>
      <c r="C27" s="38">
        <v>85.622969999999995</v>
      </c>
      <c r="D27" s="39">
        <v>85.380740000000003</v>
      </c>
      <c r="E27" s="39">
        <v>85.865200000000002</v>
      </c>
      <c r="F27" s="1"/>
      <c r="G27" s="30"/>
      <c r="H27" s="30"/>
    </row>
    <row r="28" spans="1:18" x14ac:dyDescent="0.2">
      <c r="A28" s="176"/>
      <c r="B28" s="44"/>
      <c r="C28" s="45"/>
      <c r="D28" s="46"/>
      <c r="E28" s="46"/>
      <c r="F28" s="1"/>
      <c r="G28" s="30"/>
      <c r="H28" s="30"/>
    </row>
    <row r="29" spans="1:18" x14ac:dyDescent="0.2">
      <c r="B29" s="18"/>
      <c r="C29" s="18"/>
      <c r="D29" s="18"/>
      <c r="E29" s="19"/>
      <c r="F29" s="1"/>
      <c r="G29" s="30"/>
      <c r="H29" s="30"/>
    </row>
    <row r="30" spans="1:18" x14ac:dyDescent="0.2">
      <c r="A30" s="111" t="s">
        <v>210</v>
      </c>
      <c r="B30" s="1"/>
      <c r="C30" s="1"/>
      <c r="D30" s="1"/>
      <c r="E30" s="19"/>
      <c r="F30" s="1"/>
      <c r="G30" s="30"/>
      <c r="H30" s="30"/>
    </row>
    <row r="31" spans="1:18" x14ac:dyDescent="0.2">
      <c r="A31" s="112" t="s">
        <v>175</v>
      </c>
      <c r="B31" s="112"/>
      <c r="C31" s="1"/>
      <c r="D31" s="1"/>
      <c r="E31" s="19"/>
      <c r="F31" s="1"/>
    </row>
    <row r="32" spans="1:18" x14ac:dyDescent="0.2">
      <c r="A32" s="11"/>
      <c r="B32" s="1"/>
      <c r="C32" s="1"/>
      <c r="D32" s="1"/>
      <c r="E32" s="19"/>
      <c r="F32" s="1"/>
    </row>
    <row r="33" spans="1:6" x14ac:dyDescent="0.2">
      <c r="A33" s="74" t="s">
        <v>126</v>
      </c>
      <c r="B33" s="19"/>
      <c r="C33" s="19"/>
      <c r="D33" s="19"/>
      <c r="E33" s="19"/>
      <c r="F33" s="1"/>
    </row>
    <row r="34" spans="1:6" x14ac:dyDescent="0.2">
      <c r="A34" s="47" t="s">
        <v>110</v>
      </c>
      <c r="B34" s="48">
        <f>N7</f>
        <v>0</v>
      </c>
      <c r="C34" s="48">
        <f>K7-N7</f>
        <v>0</v>
      </c>
      <c r="D34" s="49">
        <f>N7-O7</f>
        <v>0</v>
      </c>
      <c r="E34" s="50"/>
      <c r="F34" s="1"/>
    </row>
    <row r="35" spans="1:6" x14ac:dyDescent="0.2">
      <c r="A35" s="47" t="s">
        <v>111</v>
      </c>
      <c r="B35" s="48">
        <f t="shared" ref="B35:B43" si="0">N8</f>
        <v>0</v>
      </c>
      <c r="C35" s="48">
        <f t="shared" ref="C35:C43" si="1">K8-N8</f>
        <v>0</v>
      </c>
      <c r="D35" s="49">
        <f t="shared" ref="D35:D43" si="2">N8-O8</f>
        <v>0</v>
      </c>
      <c r="E35" s="50"/>
      <c r="F35" s="1"/>
    </row>
    <row r="36" spans="1:6" x14ac:dyDescent="0.2">
      <c r="A36" s="47" t="s">
        <v>112</v>
      </c>
      <c r="B36" s="48">
        <f t="shared" si="0"/>
        <v>0</v>
      </c>
      <c r="C36" s="48">
        <f t="shared" si="1"/>
        <v>0</v>
      </c>
      <c r="D36" s="49">
        <f t="shared" si="2"/>
        <v>0</v>
      </c>
      <c r="E36" s="50"/>
      <c r="F36" s="1"/>
    </row>
    <row r="37" spans="1:6" x14ac:dyDescent="0.2">
      <c r="A37" s="47" t="s">
        <v>113</v>
      </c>
      <c r="B37" s="48">
        <f t="shared" si="0"/>
        <v>0</v>
      </c>
      <c r="C37" s="48">
        <f t="shared" si="1"/>
        <v>0</v>
      </c>
      <c r="D37" s="49">
        <f t="shared" si="2"/>
        <v>0</v>
      </c>
      <c r="E37" s="50"/>
      <c r="F37" s="1"/>
    </row>
    <row r="38" spans="1:6" x14ac:dyDescent="0.2">
      <c r="A38" s="47" t="s">
        <v>114</v>
      </c>
      <c r="B38" s="48">
        <f t="shared" si="0"/>
        <v>0</v>
      </c>
      <c r="C38" s="48">
        <f t="shared" si="1"/>
        <v>0</v>
      </c>
      <c r="D38" s="49">
        <f t="shared" si="2"/>
        <v>0</v>
      </c>
      <c r="E38" s="50"/>
      <c r="F38" s="1"/>
    </row>
    <row r="39" spans="1:6" x14ac:dyDescent="0.2">
      <c r="A39" s="47" t="s">
        <v>115</v>
      </c>
      <c r="B39" s="48">
        <f t="shared" si="0"/>
        <v>0</v>
      </c>
      <c r="C39" s="48">
        <f t="shared" si="1"/>
        <v>0</v>
      </c>
      <c r="D39" s="49">
        <f t="shared" si="2"/>
        <v>0</v>
      </c>
      <c r="E39" s="50"/>
      <c r="F39" s="1"/>
    </row>
    <row r="40" spans="1:6" x14ac:dyDescent="0.2">
      <c r="A40" s="47" t="s">
        <v>116</v>
      </c>
      <c r="B40" s="48">
        <f t="shared" si="0"/>
        <v>0</v>
      </c>
      <c r="C40" s="48">
        <f t="shared" si="1"/>
        <v>0</v>
      </c>
      <c r="D40" s="49">
        <f t="shared" si="2"/>
        <v>0</v>
      </c>
      <c r="E40" s="50"/>
      <c r="F40" s="1"/>
    </row>
    <row r="41" spans="1:6" x14ac:dyDescent="0.2">
      <c r="A41" s="47" t="s">
        <v>117</v>
      </c>
      <c r="B41" s="48">
        <f t="shared" si="0"/>
        <v>0</v>
      </c>
      <c r="C41" s="48">
        <f t="shared" si="1"/>
        <v>0</v>
      </c>
      <c r="D41" s="49">
        <f t="shared" si="2"/>
        <v>0</v>
      </c>
      <c r="E41" s="50"/>
      <c r="F41" s="1"/>
    </row>
    <row r="42" spans="1:6" x14ac:dyDescent="0.2">
      <c r="A42" s="47" t="s">
        <v>118</v>
      </c>
      <c r="B42" s="48">
        <f t="shared" si="0"/>
        <v>0</v>
      </c>
      <c r="C42" s="48">
        <f t="shared" si="1"/>
        <v>0</v>
      </c>
      <c r="D42" s="49">
        <f t="shared" si="2"/>
        <v>0</v>
      </c>
      <c r="E42" s="50"/>
      <c r="F42" s="1"/>
    </row>
    <row r="43" spans="1:6" x14ac:dyDescent="0.2">
      <c r="A43" s="47" t="s">
        <v>119</v>
      </c>
      <c r="B43" s="48">
        <f t="shared" si="0"/>
        <v>0</v>
      </c>
      <c r="C43" s="48">
        <f t="shared" si="1"/>
        <v>0</v>
      </c>
      <c r="D43" s="49">
        <f t="shared" si="2"/>
        <v>0</v>
      </c>
      <c r="E43" s="50"/>
      <c r="F43" s="1"/>
    </row>
    <row r="44" spans="1:6" x14ac:dyDescent="0.2">
      <c r="F44" s="1"/>
    </row>
    <row r="45" spans="1:6" x14ac:dyDescent="0.2">
      <c r="F45" s="1"/>
    </row>
  </sheetData>
  <mergeCells count="9">
    <mergeCell ref="A31:B31"/>
    <mergeCell ref="A6:A16"/>
    <mergeCell ref="A17:A28"/>
    <mergeCell ref="A1:G1"/>
    <mergeCell ref="A3:A5"/>
    <mergeCell ref="B3:B5"/>
    <mergeCell ref="C3:C5"/>
    <mergeCell ref="D3:D5"/>
    <mergeCell ref="E3:E5"/>
  </mergeCells>
  <hyperlinks>
    <hyperlink ref="I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A29342648</value>
    </field>
    <field name="Objective-Title">
      <value order="0">NRS - RGAR 2019 - Publication - Chapter 05 - Life expectancy - All figures and tables</value>
    </field>
    <field name="Objective-Description">
      <value order="0"/>
    </field>
    <field name="Objective-CreationStamp">
      <value order="0">2020-07-31T11:13:09Z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2020-09-04T15:24:06Z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2019: 2019-2024</value>
    </field>
    <field name="Objective-Parent">
      <value order="0">National Records of Scotland (NRS): Demographic Statistics: The Registrar Generals Annual Review of Demographic Trends (RGAR) 2019: 2019-2024</value>
    </field>
    <field name="Objective-State">
      <value order="0">Being Drafted</value>
    </field>
    <field name="Objective-VersionId">
      <value order="0">vA43413596</value>
    </field>
    <field name="Objective-Version">
      <value order="0">0.8</value>
    </field>
    <field name="Objective-VersionNumber">
      <value order="0">8</value>
    </field>
    <field name="Objective-VersionComment">
      <value order="0"/>
    </field>
    <field name="Objective-FileNumber">
      <value order="0">STAT/165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9</vt:i4>
      </vt:variant>
    </vt:vector>
  </HeadingPairs>
  <TitlesOfParts>
    <vt:vector size="18" baseType="lpstr">
      <vt:lpstr>Contents</vt:lpstr>
      <vt:lpstr>Data 5.1</vt:lpstr>
      <vt:lpstr>Data 5.2</vt:lpstr>
      <vt:lpstr>Data 5.3a</vt:lpstr>
      <vt:lpstr>Data 5.3b</vt:lpstr>
      <vt:lpstr>Data 5.4</vt:lpstr>
      <vt:lpstr>Data 5.5</vt:lpstr>
      <vt:lpstr>Data 5.6</vt:lpstr>
      <vt:lpstr>Data 5.7</vt:lpstr>
      <vt:lpstr>Figure 5.1</vt:lpstr>
      <vt:lpstr>Figure 5.2</vt:lpstr>
      <vt:lpstr>Figure 5.3a</vt:lpstr>
      <vt:lpstr>Figure 5.3b</vt:lpstr>
      <vt:lpstr>Figure 5.4</vt:lpstr>
      <vt:lpstr>Figure 5.5</vt:lpstr>
      <vt:lpstr>Figure 5.6a</vt:lpstr>
      <vt:lpstr>Figure 5.6b</vt:lpstr>
      <vt:lpstr>Figure 5.7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2020-08-10T14:28:44Z</cp:lastPrinted>
  <dcterms:created xsi:type="dcterms:W3CDTF">2019-03-20T12:25:47Z</dcterms:created>
  <dcterms:modified xsi:type="dcterms:W3CDTF">2020-10-01T13:54:12Z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A29342648</vt:lpwstr>
  </property>
  <property fmtid="{D5CDD505-2E9C-101B-9397-08002B2CF9AE}" pid="4" name="Objective-Title">
    <vt:lpwstr>NRS - RGAR 2019 - Publication - Chapter 05 - Life expectancy - All figures and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2020-07-31T11:27:53Z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2020-09-04T15:24:06Z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2019: 2019-2024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vA43413596</vt:lpwstr>
  </property>
  <property fmtid="{D5CDD505-2E9C-101B-9397-08002B2CF9AE}" pid="16" name="Objective-Version">
    <vt:lpwstr>0.8</vt:lpwstr>
  </property>
  <property fmtid="{D5CDD505-2E9C-101B-9397-08002B2CF9AE}" pid="17" name="Objective-VersionNumber">
    <vt:r8>8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