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585"/>
  </bookViews>
  <sheets>
    <sheet name="Table 6" sheetId="1" r:id="rId1"/>
  </sheets>
  <calcPr calcId="145621"/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D44" i="1"/>
  <c r="D43" i="1"/>
  <c r="D42" i="1"/>
  <c r="D41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S46" i="1" s="1"/>
  <c r="T37" i="1"/>
  <c r="U37" i="1"/>
  <c r="V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D38" i="1"/>
  <c r="D37" i="1"/>
  <c r="D46" i="1" s="1"/>
  <c r="O46" i="1" l="1"/>
  <c r="K46" i="1"/>
  <c r="G46" i="1"/>
  <c r="V46" i="1"/>
  <c r="R46" i="1"/>
  <c r="J46" i="1"/>
  <c r="F46" i="1"/>
  <c r="T46" i="1"/>
  <c r="P46" i="1"/>
  <c r="L46" i="1"/>
  <c r="H46" i="1"/>
  <c r="U46" i="1"/>
  <c r="Q46" i="1"/>
  <c r="M46" i="1"/>
  <c r="I46" i="1"/>
  <c r="E46" i="1"/>
  <c r="N46" i="1"/>
</calcChain>
</file>

<file path=xl/sharedStrings.xml><?xml version="1.0" encoding="utf-8"?>
<sst xmlns="http://schemas.openxmlformats.org/spreadsheetml/2006/main" count="58" uniqueCount="37">
  <si>
    <t>All ages</t>
  </si>
  <si>
    <t>Age</t>
  </si>
  <si>
    <t>0-</t>
  </si>
  <si>
    <t>5-</t>
  </si>
  <si>
    <t>10-</t>
  </si>
  <si>
    <t>15-</t>
  </si>
  <si>
    <t>20-</t>
  </si>
  <si>
    <t>25-</t>
  </si>
  <si>
    <t>30-</t>
  </si>
  <si>
    <t>35-</t>
  </si>
  <si>
    <t>40-</t>
  </si>
  <si>
    <t>45-</t>
  </si>
  <si>
    <t>50-</t>
  </si>
  <si>
    <t>55-</t>
  </si>
  <si>
    <t>60-</t>
  </si>
  <si>
    <t>65-</t>
  </si>
  <si>
    <t>70-</t>
  </si>
  <si>
    <t>75-</t>
  </si>
  <si>
    <t>80-</t>
  </si>
  <si>
    <t>85+</t>
  </si>
  <si>
    <t>-</t>
  </si>
  <si>
    <t xml:space="preserve"> - </t>
  </si>
  <si>
    <t>Extracts from Vital Events Reference Table 5.4</t>
  </si>
  <si>
    <t>all years</t>
  </si>
  <si>
    <t>Table 6: Deaths registered and whether ethnicity was provided by the age of the deceased</t>
  </si>
  <si>
    <t>Year of registration of death</t>
  </si>
  <si>
    <t>All years from 2012 to 2015</t>
  </si>
  <si>
    <t>All deaths</t>
  </si>
  <si>
    <t>Could the person who registered the death provide the ethnicity of the deceased?</t>
  </si>
  <si>
    <t>Percentage 'willing and able to provide'</t>
  </si>
  <si>
    <t>© Crown Copyright 2017</t>
  </si>
  <si>
    <t xml:space="preserve">Not willing to provide </t>
  </si>
  <si>
    <t>Unable to provide</t>
  </si>
  <si>
    <t xml:space="preserve">Willing and able to provide </t>
  </si>
  <si>
    <t>The person who registered the death was</t>
  </si>
  <si>
    <t>Not willing to provide</t>
  </si>
  <si>
    <t>Willing and able to provide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</si>
</sst>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color theme="1"/>
      <name val="Arial Unicode MS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20" fillId="0" borderId="0"/>
    <xf numFmtId="0" fontId="1" fillId="8" borderId="8" applyNumberFormat="0" applyFont="0" applyAlignment="0" applyProtection="0"/>
  </cellStyleXfs>
  <cellXfs count="35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9" fontId="0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23" fillId="0" borderId="0" xfId="0" applyFont="1"/>
    <xf numFmtId="3" fontId="0" fillId="0" borderId="0" xfId="0" applyNumberFormat="1"/>
    <xf numFmtId="0" fontId="16" fillId="0" borderId="0" xfId="0" applyFont="1"/>
    <xf numFmtId="0" fontId="19" fillId="0" borderId="10" xfId="42" applyFont="1" applyBorder="1" applyAlignment="1">
      <alignment horizontal="center" vertical="center"/>
    </xf>
    <xf numFmtId="3" fontId="19" fillId="0" borderId="11" xfId="42" applyNumberFormat="1" applyFont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1" fillId="0" borderId="0" xfId="42" applyFont="1" applyAlignment="1"/>
    <xf numFmtId="0" fontId="19" fillId="0" borderId="0" xfId="42" applyFont="1" applyAlignment="1">
      <alignment horizontal="right"/>
    </xf>
    <xf numFmtId="0" fontId="19" fillId="0" borderId="0" xfId="42" applyFont="1"/>
    <xf numFmtId="3" fontId="19" fillId="0" borderId="0" xfId="42" applyNumberFormat="1" applyFont="1"/>
    <xf numFmtId="3" fontId="1" fillId="0" borderId="0" xfId="43" applyNumberFormat="1" applyFont="1" applyBorder="1" applyAlignment="1">
      <alignment horizontal="right" vertical="top"/>
    </xf>
    <xf numFmtId="3" fontId="22" fillId="0" borderId="0" xfId="43" applyNumberFormat="1" applyFont="1" applyBorder="1" applyAlignment="1">
      <alignment horizontal="right" vertical="top"/>
    </xf>
    <xf numFmtId="0" fontId="0" fillId="0" borderId="0" xfId="0" applyFont="1"/>
    <xf numFmtId="0" fontId="16" fillId="0" borderId="0" xfId="0" applyFont="1" applyAlignment="1">
      <alignment horizontal="left"/>
    </xf>
    <xf numFmtId="0" fontId="21" fillId="0" borderId="0" xfId="42" applyFont="1" applyBorder="1" applyAlignment="1">
      <alignment horizontal="right"/>
    </xf>
    <xf numFmtId="3" fontId="19" fillId="0" borderId="0" xfId="42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 vertical="center"/>
    </xf>
    <xf numFmtId="0" fontId="18" fillId="0" borderId="11" xfId="42" applyFont="1" applyBorder="1" applyAlignment="1">
      <alignment horizontal="right" vertical="center" wrapText="1"/>
    </xf>
    <xf numFmtId="0" fontId="19" fillId="0" borderId="11" xfId="42" applyFont="1" applyBorder="1" applyAlignment="1">
      <alignment horizontal="right" vertical="center" wrapText="1"/>
    </xf>
    <xf numFmtId="0" fontId="19" fillId="0" borderId="10" xfId="42" applyFont="1" applyBorder="1" applyAlignment="1">
      <alignment horizontal="right" vertical="center" wrapText="1"/>
    </xf>
    <xf numFmtId="0" fontId="19" fillId="0" borderId="14" xfId="42" applyFont="1" applyBorder="1" applyAlignment="1">
      <alignment horizontal="right" vertical="center" wrapText="1"/>
    </xf>
    <xf numFmtId="0" fontId="19" fillId="0" borderId="15" xfId="42" applyFont="1" applyBorder="1" applyAlignment="1">
      <alignment horizontal="right" vertical="center" wrapText="1"/>
    </xf>
    <xf numFmtId="3" fontId="19" fillId="0" borderId="12" xfId="42" applyNumberFormat="1" applyFont="1" applyBorder="1" applyAlignment="1">
      <alignment horizontal="center" vertical="center"/>
    </xf>
    <xf numFmtId="3" fontId="19" fillId="0" borderId="13" xfId="42" applyNumberFormat="1" applyFont="1" applyBorder="1" applyAlignment="1">
      <alignment horizontal="center" vertical="center"/>
    </xf>
    <xf numFmtId="0" fontId="19" fillId="0" borderId="16" xfId="42" applyFont="1" applyBorder="1" applyAlignment="1">
      <alignment horizontal="center" vertical="center"/>
    </xf>
    <xf numFmtId="0" fontId="19" fillId="0" borderId="17" xfId="42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3" xfId="42"/>
    <cellStyle name="Normal 5.3" xfId="44"/>
    <cellStyle name="Note 2" xfId="45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tabSelected="1" zoomScaleNormal="100" workbookViewId="0">
      <selection sqref="A1:O1"/>
    </sheetView>
  </sheetViews>
  <sheetFormatPr defaultRowHeight="12.75" x14ac:dyDescent="0.2"/>
  <cols>
    <col min="1" max="1" width="3.7109375" customWidth="1"/>
    <col min="2" max="2" width="2.42578125" customWidth="1"/>
    <col min="3" max="3" width="24.85546875" customWidth="1"/>
    <col min="5" max="16" width="6.7109375" customWidth="1"/>
    <col min="17" max="22" width="8.7109375" customWidth="1"/>
  </cols>
  <sheetData>
    <row r="1" spans="1:22" ht="15.75" x14ac:dyDescent="0.2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2" ht="15.75" x14ac:dyDescent="0.25">
      <c r="A2" s="6"/>
    </row>
    <row r="3" spans="1:22" ht="15.75" customHeight="1" x14ac:dyDescent="0.2">
      <c r="A3" s="34" t="s">
        <v>22</v>
      </c>
      <c r="B3" s="34"/>
      <c r="C3" s="34"/>
      <c r="D3" s="34"/>
      <c r="E3" s="34"/>
      <c r="F3" s="18"/>
      <c r="G3" s="18"/>
    </row>
    <row r="5" spans="1:22" x14ac:dyDescent="0.2">
      <c r="A5" s="27" t="s">
        <v>25</v>
      </c>
      <c r="B5" s="27"/>
      <c r="C5" s="28"/>
      <c r="D5" s="29" t="s">
        <v>0</v>
      </c>
      <c r="E5" s="31" t="s">
        <v>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36" customHeight="1" x14ac:dyDescent="0.2">
      <c r="A6" s="24" t="s">
        <v>28</v>
      </c>
      <c r="B6" s="25"/>
      <c r="C6" s="26"/>
      <c r="D6" s="30"/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9" t="s">
        <v>17</v>
      </c>
      <c r="U6" s="9" t="s">
        <v>18</v>
      </c>
      <c r="V6" s="10" t="s">
        <v>19</v>
      </c>
    </row>
    <row r="8" spans="1:22" x14ac:dyDescent="0.2">
      <c r="C8" s="8">
        <v>2012</v>
      </c>
    </row>
    <row r="9" spans="1:22" x14ac:dyDescent="0.2">
      <c r="A9" s="22" t="s">
        <v>34</v>
      </c>
      <c r="B9" s="22"/>
      <c r="C9" s="22"/>
      <c r="D9" s="22"/>
    </row>
    <row r="10" spans="1:22" x14ac:dyDescent="0.2">
      <c r="C10" t="s">
        <v>31</v>
      </c>
      <c r="D10" s="7">
        <v>1639</v>
      </c>
      <c r="E10">
        <v>60</v>
      </c>
      <c r="F10">
        <v>7</v>
      </c>
      <c r="G10">
        <v>4</v>
      </c>
      <c r="H10">
        <v>12</v>
      </c>
      <c r="I10">
        <v>6</v>
      </c>
      <c r="J10">
        <v>16</v>
      </c>
      <c r="K10">
        <v>17</v>
      </c>
      <c r="L10">
        <v>29</v>
      </c>
      <c r="M10">
        <v>36</v>
      </c>
      <c r="N10">
        <v>35</v>
      </c>
      <c r="O10">
        <v>58</v>
      </c>
      <c r="P10">
        <v>66</v>
      </c>
      <c r="Q10">
        <v>93</v>
      </c>
      <c r="R10">
        <v>120</v>
      </c>
      <c r="S10">
        <v>153</v>
      </c>
      <c r="T10">
        <v>200</v>
      </c>
      <c r="U10">
        <v>243</v>
      </c>
      <c r="V10">
        <v>484</v>
      </c>
    </row>
    <row r="11" spans="1:22" x14ac:dyDescent="0.2">
      <c r="C11" t="s">
        <v>32</v>
      </c>
      <c r="D11">
        <v>231</v>
      </c>
      <c r="E11">
        <v>7</v>
      </c>
      <c r="F11" s="1" t="s">
        <v>21</v>
      </c>
      <c r="G11" s="1" t="s">
        <v>21</v>
      </c>
      <c r="H11">
        <v>1</v>
      </c>
      <c r="I11" s="1" t="s">
        <v>21</v>
      </c>
      <c r="J11">
        <v>2</v>
      </c>
      <c r="K11">
        <v>1</v>
      </c>
      <c r="L11">
        <v>2</v>
      </c>
      <c r="M11">
        <v>3</v>
      </c>
      <c r="N11">
        <v>7</v>
      </c>
      <c r="O11">
        <v>13</v>
      </c>
      <c r="P11">
        <v>10</v>
      </c>
      <c r="Q11">
        <v>16</v>
      </c>
      <c r="R11">
        <v>11</v>
      </c>
      <c r="S11">
        <v>13</v>
      </c>
      <c r="T11">
        <v>36</v>
      </c>
      <c r="U11">
        <v>30</v>
      </c>
      <c r="V11">
        <v>79</v>
      </c>
    </row>
    <row r="12" spans="1:22" x14ac:dyDescent="0.2">
      <c r="C12" t="s">
        <v>33</v>
      </c>
      <c r="D12" s="7">
        <v>53067</v>
      </c>
      <c r="E12">
        <v>187</v>
      </c>
      <c r="F12">
        <v>25</v>
      </c>
      <c r="G12">
        <v>20</v>
      </c>
      <c r="H12">
        <v>78</v>
      </c>
      <c r="I12">
        <v>156</v>
      </c>
      <c r="J12">
        <v>263</v>
      </c>
      <c r="K12">
        <v>338</v>
      </c>
      <c r="L12">
        <v>422</v>
      </c>
      <c r="M12">
        <v>689</v>
      </c>
      <c r="N12" s="7">
        <v>1032</v>
      </c>
      <c r="O12" s="7">
        <v>1485</v>
      </c>
      <c r="P12" s="7">
        <v>2042</v>
      </c>
      <c r="Q12" s="7">
        <v>3073</v>
      </c>
      <c r="R12" s="7">
        <v>4213</v>
      </c>
      <c r="S12" s="7">
        <v>5625</v>
      </c>
      <c r="T12" s="7">
        <v>7466</v>
      </c>
      <c r="U12" s="7">
        <v>8976</v>
      </c>
      <c r="V12" s="7">
        <v>16977</v>
      </c>
    </row>
    <row r="13" spans="1:22" x14ac:dyDescent="0.2">
      <c r="C13" t="s">
        <v>27</v>
      </c>
      <c r="D13" s="7">
        <v>54937</v>
      </c>
      <c r="E13">
        <v>254</v>
      </c>
      <c r="F13">
        <v>32</v>
      </c>
      <c r="G13">
        <v>24</v>
      </c>
      <c r="H13">
        <v>91</v>
      </c>
      <c r="I13">
        <v>162</v>
      </c>
      <c r="J13">
        <v>281</v>
      </c>
      <c r="K13">
        <v>356</v>
      </c>
      <c r="L13">
        <v>453</v>
      </c>
      <c r="M13">
        <v>728</v>
      </c>
      <c r="N13" s="7">
        <v>1074</v>
      </c>
      <c r="O13" s="7">
        <v>1556</v>
      </c>
      <c r="P13" s="7">
        <v>2118</v>
      </c>
      <c r="Q13" s="7">
        <v>3182</v>
      </c>
      <c r="R13" s="7">
        <v>4344</v>
      </c>
      <c r="S13" s="7">
        <v>5791</v>
      </c>
      <c r="T13" s="7">
        <v>7702</v>
      </c>
      <c r="U13" s="7">
        <v>9249</v>
      </c>
      <c r="V13" s="7">
        <v>17540</v>
      </c>
    </row>
    <row r="15" spans="1:22" x14ac:dyDescent="0.2">
      <c r="C15" s="8">
        <v>2013</v>
      </c>
    </row>
    <row r="16" spans="1:22" x14ac:dyDescent="0.2">
      <c r="A16" s="22" t="s">
        <v>34</v>
      </c>
      <c r="B16" s="22"/>
      <c r="C16" s="22"/>
      <c r="D16" s="2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2">
      <c r="C17" t="s">
        <v>35</v>
      </c>
      <c r="D17" s="7">
        <v>1950</v>
      </c>
      <c r="E17" s="7">
        <v>95</v>
      </c>
      <c r="F17" s="7">
        <v>4</v>
      </c>
      <c r="G17" s="7">
        <v>5</v>
      </c>
      <c r="H17" s="7">
        <v>11</v>
      </c>
      <c r="I17" s="7">
        <v>9</v>
      </c>
      <c r="J17" s="7">
        <v>10</v>
      </c>
      <c r="K17" s="7">
        <v>26</v>
      </c>
      <c r="L17" s="7">
        <v>27</v>
      </c>
      <c r="M17" s="7">
        <v>31</v>
      </c>
      <c r="N17" s="7">
        <v>56</v>
      </c>
      <c r="O17" s="7">
        <v>67</v>
      </c>
      <c r="P17" s="7">
        <v>92</v>
      </c>
      <c r="Q17" s="7">
        <v>100</v>
      </c>
      <c r="R17" s="7">
        <v>154</v>
      </c>
      <c r="S17" s="7">
        <v>171</v>
      </c>
      <c r="T17" s="7">
        <v>242</v>
      </c>
      <c r="U17" s="7">
        <v>250</v>
      </c>
      <c r="V17" s="7">
        <v>600</v>
      </c>
    </row>
    <row r="18" spans="1:22" x14ac:dyDescent="0.2">
      <c r="C18" t="s">
        <v>32</v>
      </c>
      <c r="D18" s="7">
        <v>229</v>
      </c>
      <c r="E18" s="7">
        <v>4</v>
      </c>
      <c r="F18" s="2" t="s">
        <v>20</v>
      </c>
      <c r="G18" s="7">
        <v>1</v>
      </c>
      <c r="H18" s="7">
        <v>1</v>
      </c>
      <c r="I18" s="7">
        <v>3</v>
      </c>
      <c r="J18" s="7">
        <v>9</v>
      </c>
      <c r="K18" s="7">
        <v>5</v>
      </c>
      <c r="L18" s="7">
        <v>4</v>
      </c>
      <c r="M18" s="7">
        <v>4</v>
      </c>
      <c r="N18" s="7">
        <v>4</v>
      </c>
      <c r="O18" s="7">
        <v>13</v>
      </c>
      <c r="P18" s="7">
        <v>9</v>
      </c>
      <c r="Q18" s="7">
        <v>12</v>
      </c>
      <c r="R18" s="7">
        <v>19</v>
      </c>
      <c r="S18" s="7">
        <v>25</v>
      </c>
      <c r="T18" s="7">
        <v>19</v>
      </c>
      <c r="U18" s="7">
        <v>32</v>
      </c>
      <c r="V18" s="7">
        <v>65</v>
      </c>
    </row>
    <row r="19" spans="1:22" x14ac:dyDescent="0.2">
      <c r="C19" t="s">
        <v>33</v>
      </c>
      <c r="D19" s="7">
        <v>52521</v>
      </c>
      <c r="E19" s="7">
        <v>127</v>
      </c>
      <c r="F19" s="7">
        <v>10</v>
      </c>
      <c r="G19" s="7">
        <v>23</v>
      </c>
      <c r="H19" s="7">
        <v>103</v>
      </c>
      <c r="I19" s="7">
        <v>138</v>
      </c>
      <c r="J19" s="7">
        <v>196</v>
      </c>
      <c r="K19" s="7">
        <v>309</v>
      </c>
      <c r="L19" s="7">
        <v>401</v>
      </c>
      <c r="M19" s="7">
        <v>703</v>
      </c>
      <c r="N19" s="7">
        <v>1028</v>
      </c>
      <c r="O19" s="7">
        <v>1502</v>
      </c>
      <c r="P19" s="7">
        <v>2086</v>
      </c>
      <c r="Q19" s="7">
        <v>2894</v>
      </c>
      <c r="R19" s="7">
        <v>4307</v>
      </c>
      <c r="S19" s="7">
        <v>5546</v>
      </c>
      <c r="T19" s="7">
        <v>7350</v>
      </c>
      <c r="U19" s="7">
        <v>8937</v>
      </c>
      <c r="V19" s="7">
        <v>16861</v>
      </c>
    </row>
    <row r="20" spans="1:22" x14ac:dyDescent="0.2">
      <c r="C20" t="s">
        <v>27</v>
      </c>
      <c r="D20" s="7">
        <v>54700</v>
      </c>
      <c r="E20" s="7">
        <v>226</v>
      </c>
      <c r="F20" s="7">
        <v>14</v>
      </c>
      <c r="G20" s="7">
        <v>29</v>
      </c>
      <c r="H20" s="7">
        <v>115</v>
      </c>
      <c r="I20" s="7">
        <v>150</v>
      </c>
      <c r="J20" s="7">
        <v>215</v>
      </c>
      <c r="K20" s="7">
        <v>340</v>
      </c>
      <c r="L20" s="7">
        <v>432</v>
      </c>
      <c r="M20" s="7">
        <v>738</v>
      </c>
      <c r="N20" s="7">
        <v>1088</v>
      </c>
      <c r="O20" s="7">
        <v>1582</v>
      </c>
      <c r="P20" s="7">
        <v>2187</v>
      </c>
      <c r="Q20" s="7">
        <v>3006</v>
      </c>
      <c r="R20" s="7">
        <v>4480</v>
      </c>
      <c r="S20" s="7">
        <v>5742</v>
      </c>
      <c r="T20" s="7">
        <v>7611</v>
      </c>
      <c r="U20" s="7">
        <v>9219</v>
      </c>
      <c r="V20" s="7">
        <v>17526</v>
      </c>
    </row>
    <row r="22" spans="1:22" x14ac:dyDescent="0.2">
      <c r="C22" s="8">
        <v>2014</v>
      </c>
    </row>
    <row r="23" spans="1:22" x14ac:dyDescent="0.2">
      <c r="A23" s="22" t="s">
        <v>34</v>
      </c>
      <c r="B23" s="22"/>
      <c r="C23" s="22"/>
      <c r="D23" s="22"/>
    </row>
    <row r="24" spans="1:22" x14ac:dyDescent="0.2">
      <c r="C24" t="s">
        <v>31</v>
      </c>
      <c r="D24" s="7">
        <v>2291</v>
      </c>
      <c r="E24">
        <v>97</v>
      </c>
      <c r="F24">
        <v>9</v>
      </c>
      <c r="G24">
        <v>9</v>
      </c>
      <c r="H24">
        <v>9</v>
      </c>
      <c r="I24">
        <v>27</v>
      </c>
      <c r="J24">
        <v>24</v>
      </c>
      <c r="K24">
        <v>17</v>
      </c>
      <c r="L24">
        <v>34</v>
      </c>
      <c r="M24">
        <v>59</v>
      </c>
      <c r="N24">
        <v>60</v>
      </c>
      <c r="O24">
        <v>80</v>
      </c>
      <c r="P24">
        <v>105</v>
      </c>
      <c r="Q24">
        <v>132</v>
      </c>
      <c r="R24">
        <v>180</v>
      </c>
      <c r="S24">
        <v>202</v>
      </c>
      <c r="T24">
        <v>243</v>
      </c>
      <c r="U24">
        <v>335</v>
      </c>
      <c r="V24">
        <v>669</v>
      </c>
    </row>
    <row r="25" spans="1:22" x14ac:dyDescent="0.2">
      <c r="C25" t="s">
        <v>32</v>
      </c>
      <c r="D25">
        <v>304</v>
      </c>
      <c r="E25">
        <v>5</v>
      </c>
      <c r="F25" s="1" t="s">
        <v>20</v>
      </c>
      <c r="G25" s="1" t="s">
        <v>20</v>
      </c>
      <c r="H25">
        <v>4</v>
      </c>
      <c r="I25">
        <v>3</v>
      </c>
      <c r="J25">
        <v>5</v>
      </c>
      <c r="K25">
        <v>2</v>
      </c>
      <c r="L25">
        <v>8</v>
      </c>
      <c r="M25">
        <v>8</v>
      </c>
      <c r="N25">
        <v>13</v>
      </c>
      <c r="O25">
        <v>7</v>
      </c>
      <c r="P25">
        <v>17</v>
      </c>
      <c r="Q25">
        <v>13</v>
      </c>
      <c r="R25">
        <v>34</v>
      </c>
      <c r="S25">
        <v>28</v>
      </c>
      <c r="T25">
        <v>27</v>
      </c>
      <c r="U25">
        <v>40</v>
      </c>
      <c r="V25">
        <v>90</v>
      </c>
    </row>
    <row r="26" spans="1:22" x14ac:dyDescent="0.2">
      <c r="C26" t="s">
        <v>33</v>
      </c>
      <c r="D26" s="7">
        <v>51644</v>
      </c>
      <c r="E26">
        <v>131</v>
      </c>
      <c r="F26">
        <v>14</v>
      </c>
      <c r="G26">
        <v>23</v>
      </c>
      <c r="H26">
        <v>68</v>
      </c>
      <c r="I26">
        <v>140</v>
      </c>
      <c r="J26">
        <v>179</v>
      </c>
      <c r="K26">
        <v>261</v>
      </c>
      <c r="L26">
        <v>378</v>
      </c>
      <c r="M26">
        <v>678</v>
      </c>
      <c r="N26" s="7">
        <v>1019</v>
      </c>
      <c r="O26" s="7">
        <v>1432</v>
      </c>
      <c r="P26" s="7">
        <v>2037</v>
      </c>
      <c r="Q26" s="7">
        <v>2825</v>
      </c>
      <c r="R26" s="7">
        <v>4261</v>
      </c>
      <c r="S26" s="7">
        <v>5324</v>
      </c>
      <c r="T26" s="7">
        <v>7284</v>
      </c>
      <c r="U26" s="7">
        <v>8769</v>
      </c>
      <c r="V26" s="7">
        <v>16821</v>
      </c>
    </row>
    <row r="27" spans="1:22" x14ac:dyDescent="0.2">
      <c r="C27" t="s">
        <v>27</v>
      </c>
      <c r="D27" s="7">
        <v>54239</v>
      </c>
      <c r="E27">
        <v>233</v>
      </c>
      <c r="F27">
        <v>23</v>
      </c>
      <c r="G27">
        <v>32</v>
      </c>
      <c r="H27">
        <v>81</v>
      </c>
      <c r="I27">
        <v>170</v>
      </c>
      <c r="J27">
        <v>208</v>
      </c>
      <c r="K27">
        <v>280</v>
      </c>
      <c r="L27">
        <v>420</v>
      </c>
      <c r="M27">
        <v>745</v>
      </c>
      <c r="N27" s="7">
        <v>1092</v>
      </c>
      <c r="O27" s="7">
        <v>1519</v>
      </c>
      <c r="P27" s="7">
        <v>2159</v>
      </c>
      <c r="Q27" s="7">
        <v>2970</v>
      </c>
      <c r="R27" s="7">
        <v>4475</v>
      </c>
      <c r="S27" s="7">
        <v>5554</v>
      </c>
      <c r="T27" s="7">
        <v>7554</v>
      </c>
      <c r="U27" s="7">
        <v>9144</v>
      </c>
      <c r="V27" s="7">
        <v>17580</v>
      </c>
    </row>
    <row r="29" spans="1:22" x14ac:dyDescent="0.2">
      <c r="A29" s="11"/>
      <c r="B29" s="12"/>
      <c r="C29" s="20">
        <v>2015</v>
      </c>
      <c r="D29" s="21"/>
      <c r="E29" s="13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</row>
    <row r="30" spans="1:22" ht="15" x14ac:dyDescent="0.2">
      <c r="A30" s="22" t="s">
        <v>34</v>
      </c>
      <c r="B30" s="22"/>
      <c r="C30" s="22"/>
      <c r="D30" s="2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 x14ac:dyDescent="0.2">
      <c r="C31" t="s">
        <v>35</v>
      </c>
      <c r="D31" s="17">
        <v>2719</v>
      </c>
      <c r="E31" s="17">
        <v>86</v>
      </c>
      <c r="F31" s="17">
        <v>7</v>
      </c>
      <c r="G31" s="17">
        <v>5</v>
      </c>
      <c r="H31" s="17">
        <v>3</v>
      </c>
      <c r="I31" s="17">
        <v>15</v>
      </c>
      <c r="J31" s="17">
        <v>22</v>
      </c>
      <c r="K31" s="17">
        <v>49</v>
      </c>
      <c r="L31" s="17">
        <v>39</v>
      </c>
      <c r="M31" s="17">
        <v>55</v>
      </c>
      <c r="N31" s="17">
        <v>70</v>
      </c>
      <c r="O31" s="17">
        <v>94</v>
      </c>
      <c r="P31" s="17">
        <v>101</v>
      </c>
      <c r="Q31" s="17">
        <v>175</v>
      </c>
      <c r="R31" s="17">
        <v>237</v>
      </c>
      <c r="S31" s="17">
        <v>210</v>
      </c>
      <c r="T31" s="17">
        <v>336</v>
      </c>
      <c r="U31" s="17">
        <v>363</v>
      </c>
      <c r="V31" s="17">
        <v>852</v>
      </c>
    </row>
    <row r="32" spans="1:22" ht="15" x14ac:dyDescent="0.2">
      <c r="C32" t="s">
        <v>32</v>
      </c>
      <c r="D32" s="17">
        <v>345</v>
      </c>
      <c r="E32" s="17">
        <v>9</v>
      </c>
      <c r="F32" s="17" t="s">
        <v>20</v>
      </c>
      <c r="G32" s="17" t="s">
        <v>20</v>
      </c>
      <c r="H32" s="17">
        <v>2</v>
      </c>
      <c r="I32" s="17">
        <v>2</v>
      </c>
      <c r="J32" s="17">
        <v>3</v>
      </c>
      <c r="K32" s="17">
        <v>7</v>
      </c>
      <c r="L32" s="17">
        <v>6</v>
      </c>
      <c r="M32" s="17">
        <v>3</v>
      </c>
      <c r="N32" s="17">
        <v>13</v>
      </c>
      <c r="O32" s="17">
        <v>11</v>
      </c>
      <c r="P32" s="17">
        <v>16</v>
      </c>
      <c r="Q32" s="17">
        <v>18</v>
      </c>
      <c r="R32" s="17">
        <v>34</v>
      </c>
      <c r="S32" s="17">
        <v>24</v>
      </c>
      <c r="T32" s="17">
        <v>33</v>
      </c>
      <c r="U32" s="17">
        <v>53</v>
      </c>
      <c r="V32" s="17">
        <v>111</v>
      </c>
    </row>
    <row r="33" spans="1:22" ht="15" x14ac:dyDescent="0.2">
      <c r="C33" t="s">
        <v>33</v>
      </c>
      <c r="D33" s="17">
        <v>54515</v>
      </c>
      <c r="E33" s="17">
        <v>116</v>
      </c>
      <c r="F33" s="17">
        <v>8</v>
      </c>
      <c r="G33" s="17">
        <v>14</v>
      </c>
      <c r="H33" s="17">
        <v>78</v>
      </c>
      <c r="I33" s="17">
        <v>118</v>
      </c>
      <c r="J33" s="17">
        <v>209</v>
      </c>
      <c r="K33" s="17">
        <v>298</v>
      </c>
      <c r="L33" s="17">
        <v>419</v>
      </c>
      <c r="M33" s="17">
        <v>648</v>
      </c>
      <c r="N33" s="17">
        <v>1062</v>
      </c>
      <c r="O33" s="17">
        <v>1518</v>
      </c>
      <c r="P33" s="17">
        <v>2116</v>
      </c>
      <c r="Q33" s="17">
        <v>2782</v>
      </c>
      <c r="R33" s="17">
        <v>4499</v>
      </c>
      <c r="S33" s="17">
        <v>5787</v>
      </c>
      <c r="T33" s="17">
        <v>7376</v>
      </c>
      <c r="U33" s="17">
        <v>9112</v>
      </c>
      <c r="V33" s="17">
        <v>18355</v>
      </c>
    </row>
    <row r="34" spans="1:22" x14ac:dyDescent="0.2">
      <c r="C34" t="s">
        <v>27</v>
      </c>
      <c r="D34" s="16">
        <v>57579</v>
      </c>
      <c r="E34" s="16">
        <v>211</v>
      </c>
      <c r="F34" s="16">
        <v>15</v>
      </c>
      <c r="G34" s="16">
        <v>19</v>
      </c>
      <c r="H34" s="16">
        <v>83</v>
      </c>
      <c r="I34" s="16">
        <v>135</v>
      </c>
      <c r="J34" s="16">
        <v>234</v>
      </c>
      <c r="K34" s="16">
        <v>354</v>
      </c>
      <c r="L34" s="16">
        <v>464</v>
      </c>
      <c r="M34" s="16">
        <v>706</v>
      </c>
      <c r="N34" s="16">
        <v>1145</v>
      </c>
      <c r="O34" s="16">
        <v>1623</v>
      </c>
      <c r="P34" s="16">
        <v>2233</v>
      </c>
      <c r="Q34" s="16">
        <v>2975</v>
      </c>
      <c r="R34" s="16">
        <v>4770</v>
      </c>
      <c r="S34" s="16">
        <v>6021</v>
      </c>
      <c r="T34" s="16">
        <v>7745</v>
      </c>
      <c r="U34" s="16">
        <v>9528</v>
      </c>
      <c r="V34" s="16">
        <v>19318</v>
      </c>
    </row>
    <row r="36" spans="1:22" x14ac:dyDescent="0.2">
      <c r="C36" s="19" t="s">
        <v>26</v>
      </c>
    </row>
    <row r="37" spans="1:22" x14ac:dyDescent="0.2">
      <c r="C37" t="s">
        <v>36</v>
      </c>
      <c r="D37" s="7">
        <f t="shared" ref="D37:V37" si="0">D12+D19+D26+D33</f>
        <v>211747</v>
      </c>
      <c r="E37" s="7">
        <f t="shared" si="0"/>
        <v>561</v>
      </c>
      <c r="F37" s="7">
        <f t="shared" si="0"/>
        <v>57</v>
      </c>
      <c r="G37" s="7">
        <f t="shared" si="0"/>
        <v>80</v>
      </c>
      <c r="H37" s="7">
        <f t="shared" si="0"/>
        <v>327</v>
      </c>
      <c r="I37" s="7">
        <f t="shared" si="0"/>
        <v>552</v>
      </c>
      <c r="J37" s="7">
        <f t="shared" si="0"/>
        <v>847</v>
      </c>
      <c r="K37" s="7">
        <f t="shared" si="0"/>
        <v>1206</v>
      </c>
      <c r="L37" s="7">
        <f t="shared" si="0"/>
        <v>1620</v>
      </c>
      <c r="M37" s="7">
        <f t="shared" si="0"/>
        <v>2718</v>
      </c>
      <c r="N37" s="7">
        <f t="shared" si="0"/>
        <v>4141</v>
      </c>
      <c r="O37" s="7">
        <f t="shared" si="0"/>
        <v>5937</v>
      </c>
      <c r="P37" s="7">
        <f t="shared" si="0"/>
        <v>8281</v>
      </c>
      <c r="Q37" s="7">
        <f t="shared" si="0"/>
        <v>11574</v>
      </c>
      <c r="R37" s="7">
        <f t="shared" si="0"/>
        <v>17280</v>
      </c>
      <c r="S37" s="7">
        <f t="shared" si="0"/>
        <v>22282</v>
      </c>
      <c r="T37" s="7">
        <f t="shared" si="0"/>
        <v>29476</v>
      </c>
      <c r="U37" s="7">
        <f t="shared" si="0"/>
        <v>35794</v>
      </c>
      <c r="V37" s="7">
        <f t="shared" si="0"/>
        <v>69014</v>
      </c>
    </row>
    <row r="38" spans="1:22" x14ac:dyDescent="0.2">
      <c r="C38" t="s">
        <v>27</v>
      </c>
      <c r="D38" s="7">
        <f t="shared" ref="D38:V38" si="1">D13+D20+D27+D34</f>
        <v>221455</v>
      </c>
      <c r="E38" s="7">
        <f t="shared" si="1"/>
        <v>924</v>
      </c>
      <c r="F38" s="7">
        <f t="shared" si="1"/>
        <v>84</v>
      </c>
      <c r="G38" s="7">
        <f t="shared" si="1"/>
        <v>104</v>
      </c>
      <c r="H38" s="7">
        <f t="shared" si="1"/>
        <v>370</v>
      </c>
      <c r="I38" s="7">
        <f t="shared" si="1"/>
        <v>617</v>
      </c>
      <c r="J38" s="7">
        <f t="shared" si="1"/>
        <v>938</v>
      </c>
      <c r="K38" s="7">
        <f t="shared" si="1"/>
        <v>1330</v>
      </c>
      <c r="L38" s="7">
        <f t="shared" si="1"/>
        <v>1769</v>
      </c>
      <c r="M38" s="7">
        <f t="shared" si="1"/>
        <v>2917</v>
      </c>
      <c r="N38" s="7">
        <f t="shared" si="1"/>
        <v>4399</v>
      </c>
      <c r="O38" s="7">
        <f t="shared" si="1"/>
        <v>6280</v>
      </c>
      <c r="P38" s="7">
        <f t="shared" si="1"/>
        <v>8697</v>
      </c>
      <c r="Q38" s="7">
        <f t="shared" si="1"/>
        <v>12133</v>
      </c>
      <c r="R38" s="7">
        <f t="shared" si="1"/>
        <v>18069</v>
      </c>
      <c r="S38" s="7">
        <f t="shared" si="1"/>
        <v>23108</v>
      </c>
      <c r="T38" s="7">
        <f t="shared" si="1"/>
        <v>30612</v>
      </c>
      <c r="U38" s="7">
        <f t="shared" si="1"/>
        <v>37140</v>
      </c>
      <c r="V38" s="7">
        <f t="shared" si="1"/>
        <v>71964</v>
      </c>
    </row>
    <row r="40" spans="1:22" x14ac:dyDescent="0.2">
      <c r="A40" s="22" t="s">
        <v>29</v>
      </c>
      <c r="B40" s="22"/>
      <c r="C40" s="22"/>
      <c r="D40" s="22"/>
    </row>
    <row r="41" spans="1:22" x14ac:dyDescent="0.2">
      <c r="C41" s="5">
        <v>2012</v>
      </c>
      <c r="D41" s="4">
        <f t="shared" ref="D41:V41" si="2">D12/D13</f>
        <v>0.96596100988404898</v>
      </c>
      <c r="E41" s="3">
        <f t="shared" si="2"/>
        <v>0.73622047244094491</v>
      </c>
      <c r="F41" s="3">
        <f t="shared" si="2"/>
        <v>0.78125</v>
      </c>
      <c r="G41" s="3">
        <f t="shared" si="2"/>
        <v>0.83333333333333337</v>
      </c>
      <c r="H41" s="3">
        <f t="shared" si="2"/>
        <v>0.8571428571428571</v>
      </c>
      <c r="I41" s="3">
        <f t="shared" si="2"/>
        <v>0.96296296296296291</v>
      </c>
      <c r="J41" s="3">
        <f t="shared" si="2"/>
        <v>0.93594306049822062</v>
      </c>
      <c r="K41" s="3">
        <f t="shared" si="2"/>
        <v>0.949438202247191</v>
      </c>
      <c r="L41" s="3">
        <f t="shared" si="2"/>
        <v>0.93156732891832228</v>
      </c>
      <c r="M41" s="3">
        <f t="shared" si="2"/>
        <v>0.9464285714285714</v>
      </c>
      <c r="N41" s="3">
        <f t="shared" si="2"/>
        <v>0.96089385474860334</v>
      </c>
      <c r="O41" s="3">
        <f t="shared" si="2"/>
        <v>0.95437017994858608</v>
      </c>
      <c r="P41" s="3">
        <f t="shared" si="2"/>
        <v>0.96411709159584513</v>
      </c>
      <c r="Q41" s="4">
        <f t="shared" si="2"/>
        <v>0.96574481458202388</v>
      </c>
      <c r="R41" s="4">
        <f t="shared" si="2"/>
        <v>0.9698434622467772</v>
      </c>
      <c r="S41" s="4">
        <f t="shared" si="2"/>
        <v>0.97133482990847864</v>
      </c>
      <c r="T41" s="4">
        <f t="shared" si="2"/>
        <v>0.96935860815372632</v>
      </c>
      <c r="U41" s="4">
        <f t="shared" si="2"/>
        <v>0.97048329549140444</v>
      </c>
      <c r="V41" s="4">
        <f t="shared" si="2"/>
        <v>0.96790193842645378</v>
      </c>
    </row>
    <row r="42" spans="1:22" x14ac:dyDescent="0.2">
      <c r="C42" s="5">
        <v>2013</v>
      </c>
      <c r="D42" s="4">
        <f t="shared" ref="D42:V42" si="3">D19/D20</f>
        <v>0.96016453382084099</v>
      </c>
      <c r="E42" s="3">
        <f t="shared" si="3"/>
        <v>0.56194690265486724</v>
      </c>
      <c r="F42" s="3">
        <f t="shared" si="3"/>
        <v>0.7142857142857143</v>
      </c>
      <c r="G42" s="3">
        <f t="shared" si="3"/>
        <v>0.7931034482758621</v>
      </c>
      <c r="H42" s="3">
        <f t="shared" si="3"/>
        <v>0.89565217391304353</v>
      </c>
      <c r="I42" s="3">
        <f t="shared" si="3"/>
        <v>0.92</v>
      </c>
      <c r="J42" s="3">
        <f t="shared" si="3"/>
        <v>0.91162790697674423</v>
      </c>
      <c r="K42" s="3">
        <f t="shared" si="3"/>
        <v>0.9088235294117647</v>
      </c>
      <c r="L42" s="3">
        <f t="shared" si="3"/>
        <v>0.9282407407407407</v>
      </c>
      <c r="M42" s="3">
        <f t="shared" si="3"/>
        <v>0.95257452574525747</v>
      </c>
      <c r="N42" s="3">
        <f t="shared" si="3"/>
        <v>0.94485294117647056</v>
      </c>
      <c r="O42" s="3">
        <f t="shared" si="3"/>
        <v>0.94943109987357777</v>
      </c>
      <c r="P42" s="3">
        <f t="shared" si="3"/>
        <v>0.95381801554641066</v>
      </c>
      <c r="Q42" s="4">
        <f t="shared" si="3"/>
        <v>0.96274118429807054</v>
      </c>
      <c r="R42" s="4">
        <f t="shared" si="3"/>
        <v>0.96138392857142863</v>
      </c>
      <c r="S42" s="4">
        <f t="shared" si="3"/>
        <v>0.96586555207244862</v>
      </c>
      <c r="T42" s="4">
        <f t="shared" si="3"/>
        <v>0.96570752857705955</v>
      </c>
      <c r="U42" s="4">
        <f t="shared" si="3"/>
        <v>0.96941099902375527</v>
      </c>
      <c r="V42" s="4">
        <f t="shared" si="3"/>
        <v>0.96205637338810912</v>
      </c>
    </row>
    <row r="43" spans="1:22" x14ac:dyDescent="0.2">
      <c r="C43" s="5">
        <v>2014</v>
      </c>
      <c r="D43" s="4">
        <f t="shared" ref="D43:V43" si="4">D26/D27</f>
        <v>0.95215619757001424</v>
      </c>
      <c r="E43" s="3">
        <f t="shared" si="4"/>
        <v>0.5622317596566524</v>
      </c>
      <c r="F43" s="3">
        <f t="shared" si="4"/>
        <v>0.60869565217391308</v>
      </c>
      <c r="G43" s="3">
        <f t="shared" si="4"/>
        <v>0.71875</v>
      </c>
      <c r="H43" s="3">
        <f t="shared" si="4"/>
        <v>0.83950617283950613</v>
      </c>
      <c r="I43" s="3">
        <f t="shared" si="4"/>
        <v>0.82352941176470584</v>
      </c>
      <c r="J43" s="3">
        <f t="shared" si="4"/>
        <v>0.86057692307692313</v>
      </c>
      <c r="K43" s="3">
        <f t="shared" si="4"/>
        <v>0.93214285714285716</v>
      </c>
      <c r="L43" s="3">
        <f t="shared" si="4"/>
        <v>0.9</v>
      </c>
      <c r="M43" s="3">
        <f t="shared" si="4"/>
        <v>0.91006711409395968</v>
      </c>
      <c r="N43" s="3">
        <f t="shared" si="4"/>
        <v>0.93315018315018317</v>
      </c>
      <c r="O43" s="3">
        <f t="shared" si="4"/>
        <v>0.9427254772876893</v>
      </c>
      <c r="P43" s="3">
        <f t="shared" si="4"/>
        <v>0.94349235757295047</v>
      </c>
      <c r="Q43" s="4">
        <f t="shared" si="4"/>
        <v>0.95117845117845112</v>
      </c>
      <c r="R43" s="4">
        <f t="shared" si="4"/>
        <v>0.9521787709497207</v>
      </c>
      <c r="S43" s="4">
        <f t="shared" si="4"/>
        <v>0.95858840475333096</v>
      </c>
      <c r="T43" s="4">
        <f t="shared" si="4"/>
        <v>0.96425734710087374</v>
      </c>
      <c r="U43" s="4">
        <f t="shared" si="4"/>
        <v>0.95898950131233596</v>
      </c>
      <c r="V43" s="4">
        <f t="shared" si="4"/>
        <v>0.95682593856655285</v>
      </c>
    </row>
    <row r="44" spans="1:22" x14ac:dyDescent="0.2">
      <c r="C44" s="5">
        <v>2015</v>
      </c>
      <c r="D44" s="4">
        <f>D33/D34</f>
        <v>0.94678615467444727</v>
      </c>
      <c r="E44" s="3">
        <f t="shared" ref="E44:V44" si="5">E33/E34</f>
        <v>0.54976303317535546</v>
      </c>
      <c r="F44" s="3">
        <f t="shared" si="5"/>
        <v>0.53333333333333333</v>
      </c>
      <c r="G44" s="3">
        <f t="shared" si="5"/>
        <v>0.73684210526315785</v>
      </c>
      <c r="H44" s="3">
        <f t="shared" si="5"/>
        <v>0.93975903614457834</v>
      </c>
      <c r="I44" s="3">
        <f t="shared" si="5"/>
        <v>0.87407407407407411</v>
      </c>
      <c r="J44" s="3">
        <f t="shared" si="5"/>
        <v>0.89316239316239321</v>
      </c>
      <c r="K44" s="3">
        <f t="shared" si="5"/>
        <v>0.84180790960451979</v>
      </c>
      <c r="L44" s="3">
        <f t="shared" si="5"/>
        <v>0.90301724137931039</v>
      </c>
      <c r="M44" s="3">
        <f t="shared" si="5"/>
        <v>0.9178470254957507</v>
      </c>
      <c r="N44" s="3">
        <f t="shared" si="5"/>
        <v>0.92751091703056765</v>
      </c>
      <c r="O44" s="3">
        <f t="shared" si="5"/>
        <v>0.93530499075785578</v>
      </c>
      <c r="P44" s="3">
        <f t="shared" si="5"/>
        <v>0.94760412001791317</v>
      </c>
      <c r="Q44" s="4">
        <f t="shared" si="5"/>
        <v>0.93512605042016805</v>
      </c>
      <c r="R44" s="4">
        <f t="shared" si="5"/>
        <v>0.94318658280922429</v>
      </c>
      <c r="S44" s="4">
        <f t="shared" si="5"/>
        <v>0.96113602391629294</v>
      </c>
      <c r="T44" s="4">
        <f t="shared" si="5"/>
        <v>0.95235635894125237</v>
      </c>
      <c r="U44" s="4">
        <f t="shared" si="5"/>
        <v>0.95633921074727124</v>
      </c>
      <c r="V44" s="4">
        <f t="shared" si="5"/>
        <v>0.95015011905994406</v>
      </c>
    </row>
    <row r="45" spans="1:22" x14ac:dyDescent="0.2">
      <c r="C45" s="5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  <c r="R45" s="4"/>
      <c r="S45" s="4"/>
      <c r="T45" s="4"/>
      <c r="U45" s="4"/>
      <c r="V45" s="4"/>
    </row>
    <row r="46" spans="1:22" x14ac:dyDescent="0.2">
      <c r="C46" s="5" t="s">
        <v>23</v>
      </c>
      <c r="D46" s="4">
        <f>D37/D38</f>
        <v>0.95616265155449187</v>
      </c>
      <c r="E46" s="3">
        <f t="shared" ref="E46:V46" si="6">E37/E38</f>
        <v>0.6071428571428571</v>
      </c>
      <c r="F46" s="3">
        <f t="shared" si="6"/>
        <v>0.6785714285714286</v>
      </c>
      <c r="G46" s="3">
        <f t="shared" si="6"/>
        <v>0.76923076923076927</v>
      </c>
      <c r="H46" s="3">
        <f t="shared" si="6"/>
        <v>0.88378378378378375</v>
      </c>
      <c r="I46" s="3">
        <f t="shared" si="6"/>
        <v>0.89465153970826583</v>
      </c>
      <c r="J46" s="3">
        <f t="shared" si="6"/>
        <v>0.90298507462686572</v>
      </c>
      <c r="K46" s="3">
        <f t="shared" si="6"/>
        <v>0.90676691729323311</v>
      </c>
      <c r="L46" s="3">
        <f t="shared" si="6"/>
        <v>0.91577162238552856</v>
      </c>
      <c r="M46" s="3">
        <f t="shared" si="6"/>
        <v>0.93177922523140211</v>
      </c>
      <c r="N46" s="3">
        <f t="shared" si="6"/>
        <v>0.94135030688792909</v>
      </c>
      <c r="O46" s="3">
        <f t="shared" si="6"/>
        <v>0.94538216560509558</v>
      </c>
      <c r="P46" s="3">
        <f t="shared" si="6"/>
        <v>0.95216741405082217</v>
      </c>
      <c r="Q46" s="4">
        <f t="shared" si="6"/>
        <v>0.95392730569521145</v>
      </c>
      <c r="R46" s="4">
        <f t="shared" si="6"/>
        <v>0.95633405279760919</v>
      </c>
      <c r="S46" s="4">
        <f t="shared" si="6"/>
        <v>0.9642548035312446</v>
      </c>
      <c r="T46" s="4">
        <f t="shared" si="6"/>
        <v>0.96289036978962494</v>
      </c>
      <c r="U46" s="4">
        <f t="shared" si="6"/>
        <v>0.96375875067312866</v>
      </c>
      <c r="V46" s="4">
        <f t="shared" si="6"/>
        <v>0.95900728141848701</v>
      </c>
    </row>
    <row r="48" spans="1:22" x14ac:dyDescent="0.2">
      <c r="A48" s="23" t="s">
        <v>30</v>
      </c>
      <c r="B48" s="23"/>
      <c r="C48" s="23"/>
    </row>
  </sheetData>
  <mergeCells count="12">
    <mergeCell ref="A6:C6"/>
    <mergeCell ref="A5:C5"/>
    <mergeCell ref="D5:D6"/>
    <mergeCell ref="E5:V5"/>
    <mergeCell ref="A1:O1"/>
    <mergeCell ref="A3:E3"/>
    <mergeCell ref="A9:D9"/>
    <mergeCell ref="A16:D16"/>
    <mergeCell ref="A23:D23"/>
    <mergeCell ref="A30:D30"/>
    <mergeCell ref="A48:C48"/>
    <mergeCell ref="A40:D40"/>
  </mergeCells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2016-11-22T13:21:17Z</cp:lastPrinted>
  <dcterms:created xsi:type="dcterms:W3CDTF">2016-10-26T10:30:06Z</dcterms:created>
  <dcterms:modified xsi:type="dcterms:W3CDTF">2017-03-10T16:30:44Z</dcterms:modified>
</cp:coreProperties>
</file>