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17-08-21\15 - age-standardised death rates\"/>
    </mc:Choice>
  </mc:AlternateContent>
  <bookViews>
    <workbookView xWindow="0" yWindow="0" windowWidth="20490" windowHeight="7095"/>
  </bookViews>
  <sheets>
    <sheet name="Table 3 - LAs" sheetId="2" r:id="rId1"/>
    <sheet name="data for chartLA" sheetId="4" state="hidden" r:id="rId2"/>
    <sheet name="Table 3 - HBs" sheetId="3" r:id="rId3"/>
    <sheet name="data for chart HB" sheetId="7" state="hidden" r:id="rId4"/>
    <sheet name="Interactive chart LAs" sheetId="6" r:id="rId5"/>
    <sheet name="Interactive chart HBs" sheetId="9" r:id="rId6"/>
  </sheets>
  <definedNames>
    <definedName name="_IDX1" localSheetId="0">'Table 3 - LAs'!#REF!</definedName>
    <definedName name="_IDX2" localSheetId="0">'Table 3 - LAs'!#REF!</definedName>
    <definedName name="_IDX3" localSheetId="0">'Table 3 - LAs'!#REF!</definedName>
    <definedName name="_IDX4" localSheetId="0">'Table 3 - LAs'!#REF!</definedName>
    <definedName name="_IDX5" localSheetId="0">'Table 3 - LAs'!#REF!</definedName>
    <definedName name="_IDX6" localSheetId="0">'Table 3 - LAs'!#REF!</definedName>
    <definedName name="_IDX7" localSheetId="0">'Table 3 - LAs'!#REF!</definedName>
    <definedName name="IDX" localSheetId="0">'Table 3 - LAs'!#REF!</definedName>
    <definedName name="_xlnm.Print_Area" localSheetId="5">'Interactive chart HBs'!$B$1:$T$84</definedName>
    <definedName name="_xlnm.Print_Area" localSheetId="4">'Interactive chart LAs'!$A$1:$Q$87</definedName>
    <definedName name="_xlnm.Print_Area" localSheetId="2">'Table 3 - HBs'!$A$1:$AR$81</definedName>
    <definedName name="_xlnm.Print_Area" localSheetId="0">'Table 3 - LAs'!$A$1:$CW$84</definedName>
  </definedNames>
  <calcPr calcId="162913" concurrentCalc="0"/>
</workbook>
</file>

<file path=xl/calcChain.xml><?xml version="1.0" encoding="utf-8"?>
<calcChain xmlns="http://schemas.openxmlformats.org/spreadsheetml/2006/main">
  <c r="C63" i="9" l="1"/>
  <c r="C71" i="9"/>
  <c r="D71" i="9"/>
  <c r="F71" i="9"/>
  <c r="C72" i="9"/>
  <c r="D72" i="9"/>
  <c r="F72" i="9"/>
  <c r="C73" i="9"/>
  <c r="D73" i="9"/>
  <c r="F73" i="9"/>
  <c r="C74" i="9"/>
  <c r="D74" i="9"/>
  <c r="F74" i="9"/>
  <c r="C75" i="9"/>
  <c r="D75" i="9"/>
  <c r="F75" i="9"/>
  <c r="C76" i="9"/>
  <c r="D76" i="9"/>
  <c r="F76" i="9"/>
  <c r="C77" i="9"/>
  <c r="D77" i="9"/>
  <c r="F77" i="9"/>
  <c r="C78" i="9"/>
  <c r="D78" i="9"/>
  <c r="F78" i="9"/>
  <c r="C79" i="9"/>
  <c r="D79" i="9"/>
  <c r="F79" i="9"/>
  <c r="C80" i="9"/>
  <c r="D80" i="9"/>
  <c r="F80" i="9"/>
  <c r="I63" i="9"/>
  <c r="O73" i="9"/>
  <c r="P73" i="9"/>
  <c r="R73" i="9"/>
  <c r="O74" i="9"/>
  <c r="P74" i="9"/>
  <c r="R74" i="9"/>
  <c r="O75" i="9"/>
  <c r="P75" i="9"/>
  <c r="R75" i="9"/>
  <c r="O76" i="9"/>
  <c r="P76" i="9"/>
  <c r="R76" i="9"/>
  <c r="O77" i="9"/>
  <c r="P77" i="9"/>
  <c r="R77" i="9"/>
  <c r="O78" i="9"/>
  <c r="P78" i="9"/>
  <c r="R78" i="9"/>
  <c r="O79" i="9"/>
  <c r="P79" i="9"/>
  <c r="R79" i="9"/>
  <c r="O80" i="9"/>
  <c r="P80" i="9"/>
  <c r="R80" i="9"/>
  <c r="I74" i="9"/>
  <c r="J74" i="9"/>
  <c r="L74" i="9"/>
  <c r="I75" i="9"/>
  <c r="J75" i="9"/>
  <c r="L75" i="9"/>
  <c r="I76" i="9"/>
  <c r="J76" i="9"/>
  <c r="L76" i="9"/>
  <c r="I77" i="9"/>
  <c r="J77" i="9"/>
  <c r="L77" i="9"/>
  <c r="I78" i="9"/>
  <c r="J78" i="9"/>
  <c r="L78" i="9"/>
  <c r="I79" i="9"/>
  <c r="J79" i="9"/>
  <c r="L79" i="9"/>
  <c r="I80" i="9"/>
  <c r="J80" i="9"/>
  <c r="L80" i="9"/>
  <c r="Q79" i="9"/>
  <c r="Q80" i="9"/>
  <c r="K79" i="9"/>
  <c r="K80" i="9"/>
  <c r="E79" i="9"/>
  <c r="B25" i="3"/>
  <c r="E25" i="3"/>
  <c r="H25" i="3"/>
  <c r="K25" i="3"/>
  <c r="N25" i="3"/>
  <c r="Q25" i="3"/>
  <c r="T25" i="3"/>
  <c r="B26" i="3"/>
  <c r="E26" i="3"/>
  <c r="H26" i="3"/>
  <c r="K26" i="3"/>
  <c r="N26" i="3"/>
  <c r="Q26" i="3"/>
  <c r="T26" i="3"/>
  <c r="B27" i="3"/>
  <c r="E27" i="3"/>
  <c r="H27" i="3"/>
  <c r="K27" i="3"/>
  <c r="N27" i="3"/>
  <c r="Q27" i="3"/>
  <c r="T27" i="3"/>
  <c r="B51" i="3"/>
  <c r="E51" i="3"/>
  <c r="H51" i="3"/>
  <c r="K51" i="3"/>
  <c r="N51" i="3"/>
  <c r="Q51" i="3"/>
  <c r="T51" i="3"/>
  <c r="AO78" i="3"/>
  <c r="AL78" i="3"/>
  <c r="AI78" i="3"/>
  <c r="AF78" i="3"/>
  <c r="AC78" i="3"/>
  <c r="Z78" i="3"/>
  <c r="W78" i="3"/>
  <c r="T78" i="3"/>
  <c r="Q78" i="3"/>
  <c r="N78" i="3"/>
  <c r="K78" i="3"/>
  <c r="H78" i="3"/>
  <c r="E78" i="3"/>
  <c r="B78" i="3"/>
  <c r="AO77" i="3"/>
  <c r="AL77" i="3"/>
  <c r="AI77" i="3"/>
  <c r="AF77" i="3"/>
  <c r="AC77" i="3"/>
  <c r="Z77" i="3"/>
  <c r="W77" i="3"/>
  <c r="T77" i="3"/>
  <c r="Q77" i="3"/>
  <c r="N77" i="3"/>
  <c r="K77" i="3"/>
  <c r="H77" i="3"/>
  <c r="E77" i="3"/>
  <c r="B77" i="3"/>
  <c r="AO76" i="3"/>
  <c r="AL76" i="3"/>
  <c r="AI76" i="3"/>
  <c r="AF76" i="3"/>
  <c r="AC76" i="3"/>
  <c r="Z76" i="3"/>
  <c r="W76" i="3"/>
  <c r="T76" i="3"/>
  <c r="Q76" i="3"/>
  <c r="N76" i="3"/>
  <c r="K76" i="3"/>
  <c r="H76" i="3"/>
  <c r="E76" i="3"/>
  <c r="B76" i="3"/>
  <c r="AO53" i="3"/>
  <c r="AL53" i="3"/>
  <c r="AI53" i="3"/>
  <c r="AF53" i="3"/>
  <c r="AC53" i="3"/>
  <c r="Z53" i="3"/>
  <c r="W53" i="3"/>
  <c r="T53" i="3"/>
  <c r="Q53" i="3"/>
  <c r="N53" i="3"/>
  <c r="K53" i="3"/>
  <c r="H53" i="3"/>
  <c r="E53" i="3"/>
  <c r="B53" i="3"/>
  <c r="AO52" i="3"/>
  <c r="AL52" i="3"/>
  <c r="AI52" i="3"/>
  <c r="AF52" i="3"/>
  <c r="AC52" i="3"/>
  <c r="Z52" i="3"/>
  <c r="W52" i="3"/>
  <c r="T52" i="3"/>
  <c r="Q52" i="3"/>
  <c r="N52" i="3"/>
  <c r="K52" i="3"/>
  <c r="H52" i="3"/>
  <c r="E52" i="3"/>
  <c r="B52" i="3"/>
  <c r="AO51" i="3"/>
  <c r="AL51" i="3"/>
  <c r="AI51" i="3"/>
  <c r="AF51" i="3"/>
  <c r="AC51" i="3"/>
  <c r="Z51" i="3"/>
  <c r="W51" i="3"/>
  <c r="W25" i="3"/>
  <c r="Z25" i="3"/>
  <c r="AC25" i="3"/>
  <c r="AF25" i="3"/>
  <c r="AI25" i="3"/>
  <c r="AL25" i="3"/>
  <c r="AO25" i="3"/>
  <c r="W26" i="3"/>
  <c r="Z26" i="3"/>
  <c r="AC26" i="3"/>
  <c r="AF26" i="3"/>
  <c r="AI26" i="3"/>
  <c r="AL26" i="3"/>
  <c r="AO26" i="3"/>
  <c r="W27" i="3"/>
  <c r="Z27" i="3"/>
  <c r="AC27" i="3"/>
  <c r="AF27" i="3"/>
  <c r="AI27" i="3"/>
  <c r="AL27" i="3"/>
  <c r="AO27" i="3"/>
  <c r="CT80" i="2"/>
  <c r="CQ80" i="2"/>
  <c r="CN80" i="2"/>
  <c r="CK80" i="2"/>
  <c r="CH80" i="2"/>
  <c r="CE80" i="2"/>
  <c r="CB80" i="2"/>
  <c r="BY80" i="2"/>
  <c r="BV80" i="2"/>
  <c r="BS80" i="2"/>
  <c r="BP80" i="2"/>
  <c r="BM80" i="2"/>
  <c r="BJ80" i="2"/>
  <c r="BG80" i="2"/>
  <c r="BD80" i="2"/>
  <c r="BA80" i="2"/>
  <c r="AX80" i="2"/>
  <c r="AU80" i="2"/>
  <c r="AR80" i="2"/>
  <c r="AO80" i="2"/>
  <c r="AL80" i="2"/>
  <c r="AI80" i="2"/>
  <c r="AF80" i="2"/>
  <c r="AC80" i="2"/>
  <c r="Z80" i="2"/>
  <c r="W80" i="2"/>
  <c r="T80" i="2"/>
  <c r="Q80" i="2"/>
  <c r="N80" i="2"/>
  <c r="K80" i="2"/>
  <c r="H80" i="2"/>
  <c r="E80" i="2"/>
  <c r="B80" i="2"/>
  <c r="CT79" i="2"/>
  <c r="CQ79" i="2"/>
  <c r="CN79" i="2"/>
  <c r="CK79" i="2"/>
  <c r="CH79" i="2"/>
  <c r="CE79" i="2"/>
  <c r="CB79" i="2"/>
  <c r="BY79" i="2"/>
  <c r="BV79" i="2"/>
  <c r="BS79" i="2"/>
  <c r="BP79" i="2"/>
  <c r="BM79" i="2"/>
  <c r="BJ79" i="2"/>
  <c r="BG79" i="2"/>
  <c r="BD79" i="2"/>
  <c r="BA79" i="2"/>
  <c r="AX79" i="2"/>
  <c r="AU79" i="2"/>
  <c r="AR79" i="2"/>
  <c r="AO79" i="2"/>
  <c r="AL79" i="2"/>
  <c r="AI79" i="2"/>
  <c r="AF79" i="2"/>
  <c r="AC79" i="2"/>
  <c r="Z79" i="2"/>
  <c r="W79" i="2"/>
  <c r="T79" i="2"/>
  <c r="Q79" i="2"/>
  <c r="N79" i="2"/>
  <c r="K79" i="2"/>
  <c r="H79" i="2"/>
  <c r="E79" i="2"/>
  <c r="B79" i="2"/>
  <c r="CT78" i="2"/>
  <c r="CQ78" i="2"/>
  <c r="CN78" i="2"/>
  <c r="CK78" i="2"/>
  <c r="CH78" i="2"/>
  <c r="CE78" i="2"/>
  <c r="CB78" i="2"/>
  <c r="BY78" i="2"/>
  <c r="BV78" i="2"/>
  <c r="BS78" i="2"/>
  <c r="BP78" i="2"/>
  <c r="BM78" i="2"/>
  <c r="BJ78" i="2"/>
  <c r="BG78" i="2"/>
  <c r="BD78" i="2"/>
  <c r="BA78" i="2"/>
  <c r="AX78" i="2"/>
  <c r="AU78" i="2"/>
  <c r="AR78" i="2"/>
  <c r="AO78" i="2"/>
  <c r="AL78" i="2"/>
  <c r="AI78" i="2"/>
  <c r="AF78" i="2"/>
  <c r="AC78" i="2"/>
  <c r="Z78" i="2"/>
  <c r="W78" i="2"/>
  <c r="T78" i="2"/>
  <c r="Q78" i="2"/>
  <c r="N78" i="2"/>
  <c r="K78" i="2"/>
  <c r="H78" i="2"/>
  <c r="E78" i="2"/>
  <c r="B78" i="2"/>
  <c r="CT54" i="2"/>
  <c r="CQ54" i="2"/>
  <c r="CN54" i="2"/>
  <c r="CK54" i="2"/>
  <c r="CH54" i="2"/>
  <c r="CE54" i="2"/>
  <c r="CB54" i="2"/>
  <c r="BY54" i="2"/>
  <c r="BV54" i="2"/>
  <c r="BS54" i="2"/>
  <c r="BP54" i="2"/>
  <c r="BM54" i="2"/>
  <c r="BJ54" i="2"/>
  <c r="BG54" i="2"/>
  <c r="BD54" i="2"/>
  <c r="BA54" i="2"/>
  <c r="AX54" i="2"/>
  <c r="AU54" i="2"/>
  <c r="AR54" i="2"/>
  <c r="AO54" i="2"/>
  <c r="AL54" i="2"/>
  <c r="AI54" i="2"/>
  <c r="AF54" i="2"/>
  <c r="AC54" i="2"/>
  <c r="Z54" i="2"/>
  <c r="W54" i="2"/>
  <c r="T54" i="2"/>
  <c r="Q54" i="2"/>
  <c r="N54" i="2"/>
  <c r="K54" i="2"/>
  <c r="H54" i="2"/>
  <c r="E54" i="2"/>
  <c r="B54" i="2"/>
  <c r="CT53" i="2"/>
  <c r="CQ53" i="2"/>
  <c r="CN53" i="2"/>
  <c r="CK53" i="2"/>
  <c r="CH53" i="2"/>
  <c r="CE53" i="2"/>
  <c r="CB53" i="2"/>
  <c r="BY53" i="2"/>
  <c r="BV53" i="2"/>
  <c r="BS53" i="2"/>
  <c r="BP53" i="2"/>
  <c r="BM53" i="2"/>
  <c r="BJ53" i="2"/>
  <c r="BG53" i="2"/>
  <c r="BD53" i="2"/>
  <c r="BA53" i="2"/>
  <c r="AX53" i="2"/>
  <c r="AU53" i="2"/>
  <c r="AR53" i="2"/>
  <c r="AO53" i="2"/>
  <c r="AL53" i="2"/>
  <c r="AI53" i="2"/>
  <c r="AF53" i="2"/>
  <c r="AC53" i="2"/>
  <c r="Z53" i="2"/>
  <c r="W53" i="2"/>
  <c r="T53" i="2"/>
  <c r="Q53" i="2"/>
  <c r="N53" i="2"/>
  <c r="K53" i="2"/>
  <c r="H53" i="2"/>
  <c r="E53" i="2"/>
  <c r="B53" i="2"/>
  <c r="CT52" i="2"/>
  <c r="CQ52" i="2"/>
  <c r="CN52" i="2"/>
  <c r="CK52" i="2"/>
  <c r="CH52" i="2"/>
  <c r="CE52" i="2"/>
  <c r="CB52" i="2"/>
  <c r="BY52" i="2"/>
  <c r="BV52" i="2"/>
  <c r="BS52" i="2"/>
  <c r="BP52" i="2"/>
  <c r="BM52" i="2"/>
  <c r="BJ52" i="2"/>
  <c r="BG52" i="2"/>
  <c r="BD52" i="2"/>
  <c r="BA52" i="2"/>
  <c r="AX52" i="2"/>
  <c r="AU52" i="2"/>
  <c r="AR52" i="2"/>
  <c r="AO52" i="2"/>
  <c r="AL52" i="2"/>
  <c r="AI52" i="2"/>
  <c r="AF52" i="2"/>
  <c r="AC52" i="2"/>
  <c r="Z52" i="2"/>
  <c r="W52" i="2"/>
  <c r="T52" i="2"/>
  <c r="Q52" i="2"/>
  <c r="N52" i="2"/>
  <c r="K52" i="2"/>
  <c r="H52" i="2"/>
  <c r="E52" i="2"/>
  <c r="B52" i="2"/>
  <c r="E25" i="2"/>
  <c r="H25" i="2"/>
  <c r="K25" i="2"/>
  <c r="N25" i="2"/>
  <c r="Q25" i="2"/>
  <c r="T25" i="2"/>
  <c r="W25" i="2"/>
  <c r="Z25" i="2"/>
  <c r="AC25" i="2"/>
  <c r="AF25" i="2"/>
  <c r="AI25" i="2"/>
  <c r="AL25" i="2"/>
  <c r="AO25" i="2"/>
  <c r="AR25" i="2"/>
  <c r="AU25" i="2"/>
  <c r="AX25" i="2"/>
  <c r="BA25" i="2"/>
  <c r="BD25" i="2"/>
  <c r="BG25" i="2"/>
  <c r="BJ25" i="2"/>
  <c r="BM25" i="2"/>
  <c r="BP25" i="2"/>
  <c r="BS25" i="2"/>
  <c r="BV25" i="2"/>
  <c r="BY25" i="2"/>
  <c r="CB25" i="2"/>
  <c r="CE25" i="2"/>
  <c r="CH25" i="2"/>
  <c r="CK25" i="2"/>
  <c r="CN25" i="2"/>
  <c r="CQ25" i="2"/>
  <c r="CT25" i="2"/>
  <c r="E26" i="2"/>
  <c r="H26" i="2"/>
  <c r="K26" i="2"/>
  <c r="N26" i="2"/>
  <c r="Q26" i="2"/>
  <c r="T26" i="2"/>
  <c r="W26" i="2"/>
  <c r="Z26" i="2"/>
  <c r="AC26" i="2"/>
  <c r="AF26" i="2"/>
  <c r="AI26" i="2"/>
  <c r="AL26" i="2"/>
  <c r="AO26" i="2"/>
  <c r="AR26" i="2"/>
  <c r="AU26" i="2"/>
  <c r="AX26" i="2"/>
  <c r="BA26" i="2"/>
  <c r="BD26" i="2"/>
  <c r="BG26" i="2"/>
  <c r="BJ26" i="2"/>
  <c r="BM26" i="2"/>
  <c r="BP26" i="2"/>
  <c r="BS26" i="2"/>
  <c r="BV26" i="2"/>
  <c r="BY26" i="2"/>
  <c r="CB26" i="2"/>
  <c r="CE26" i="2"/>
  <c r="CH26" i="2"/>
  <c r="CK26" i="2"/>
  <c r="CN26" i="2"/>
  <c r="CQ26" i="2"/>
  <c r="CT26" i="2"/>
  <c r="E27" i="2"/>
  <c r="H27" i="2"/>
  <c r="K27" i="2"/>
  <c r="N27" i="2"/>
  <c r="Q27" i="2"/>
  <c r="T27" i="2"/>
  <c r="W27" i="2"/>
  <c r="Z27" i="2"/>
  <c r="AC27" i="2"/>
  <c r="AF27" i="2"/>
  <c r="AI27" i="2"/>
  <c r="AL27" i="2"/>
  <c r="AO27" i="2"/>
  <c r="AR27" i="2"/>
  <c r="AU27" i="2"/>
  <c r="AX27" i="2"/>
  <c r="BA27" i="2"/>
  <c r="BD27" i="2"/>
  <c r="BG27" i="2"/>
  <c r="BJ27" i="2"/>
  <c r="BM27" i="2"/>
  <c r="BP27" i="2"/>
  <c r="BS27" i="2"/>
  <c r="BV27" i="2"/>
  <c r="BY27" i="2"/>
  <c r="CB27" i="2"/>
  <c r="CE27" i="2"/>
  <c r="CH27" i="2"/>
  <c r="CK27" i="2"/>
  <c r="CN27" i="2"/>
  <c r="CQ27" i="2"/>
  <c r="CT27" i="2"/>
  <c r="B27" i="2"/>
  <c r="B26" i="2"/>
  <c r="B25" i="2"/>
  <c r="A3" i="9"/>
  <c r="O63" i="9"/>
  <c r="E67" i="9"/>
  <c r="E71" i="9"/>
  <c r="E75" i="9"/>
  <c r="E80" i="9"/>
  <c r="D70" i="9"/>
  <c r="C69" i="9"/>
  <c r="D69" i="9"/>
  <c r="F69" i="9"/>
  <c r="E68" i="9"/>
  <c r="E72" i="9"/>
  <c r="E76" i="9"/>
  <c r="D67" i="9"/>
  <c r="C70" i="9"/>
  <c r="F70" i="9"/>
  <c r="E70" i="9"/>
  <c r="E78" i="9"/>
  <c r="C68" i="9"/>
  <c r="D68" i="9"/>
  <c r="F68" i="9"/>
  <c r="E73" i="9"/>
  <c r="C66" i="9"/>
  <c r="E74" i="9"/>
  <c r="E69" i="9"/>
  <c r="E77" i="9"/>
  <c r="C67" i="9"/>
  <c r="F67" i="9"/>
  <c r="Q68" i="9"/>
  <c r="Q72" i="9"/>
  <c r="Q76" i="9"/>
  <c r="Q66" i="9"/>
  <c r="P70" i="9"/>
  <c r="O68" i="9"/>
  <c r="O72" i="9"/>
  <c r="O66" i="9"/>
  <c r="K69" i="9"/>
  <c r="K73" i="9"/>
  <c r="K77" i="9"/>
  <c r="J67" i="9"/>
  <c r="J71" i="9"/>
  <c r="I69" i="9"/>
  <c r="I73" i="9"/>
  <c r="J73" i="9"/>
  <c r="L73" i="9"/>
  <c r="Q69" i="9"/>
  <c r="Q73" i="9"/>
  <c r="Q77" i="9"/>
  <c r="P67" i="9"/>
  <c r="P71" i="9"/>
  <c r="O69" i="9"/>
  <c r="I66" i="9"/>
  <c r="K70" i="9"/>
  <c r="K74" i="9"/>
  <c r="K78" i="9"/>
  <c r="J68" i="9"/>
  <c r="J72" i="9"/>
  <c r="J66" i="9"/>
  <c r="I70" i="9"/>
  <c r="Q67" i="9"/>
  <c r="Q75" i="9"/>
  <c r="P69" i="9"/>
  <c r="O71" i="9"/>
  <c r="R71" i="9"/>
  <c r="K72" i="9"/>
  <c r="K66" i="9"/>
  <c r="I68" i="9"/>
  <c r="L68" i="9"/>
  <c r="Q70" i="9"/>
  <c r="Q78" i="9"/>
  <c r="P72" i="9"/>
  <c r="P66" i="9"/>
  <c r="K67" i="9"/>
  <c r="K75" i="9"/>
  <c r="J69" i="9"/>
  <c r="I71" i="9"/>
  <c r="Q71" i="9"/>
  <c r="O67" i="9"/>
  <c r="K68" i="9"/>
  <c r="K76" i="9"/>
  <c r="J70" i="9"/>
  <c r="I72" i="9"/>
  <c r="Q74" i="9"/>
  <c r="P68" i="9"/>
  <c r="O70" i="9"/>
  <c r="R70" i="9"/>
  <c r="K71" i="9"/>
  <c r="I67" i="9"/>
  <c r="L67" i="9"/>
  <c r="A3" i="6"/>
  <c r="O66" i="6"/>
  <c r="I66" i="6"/>
  <c r="C66" i="6"/>
  <c r="R67" i="9"/>
  <c r="L70" i="9"/>
  <c r="Q72" i="6"/>
  <c r="Q76" i="6"/>
  <c r="Q80" i="6"/>
  <c r="P70" i="6"/>
  <c r="P74" i="6"/>
  <c r="P78" i="6"/>
  <c r="P82" i="6"/>
  <c r="O71" i="6"/>
  <c r="O75" i="6"/>
  <c r="O79" i="6"/>
  <c r="I69" i="6"/>
  <c r="K73" i="6"/>
  <c r="K77" i="6"/>
  <c r="K81" i="6"/>
  <c r="J72" i="6"/>
  <c r="J76" i="6"/>
  <c r="J80" i="6"/>
  <c r="J69" i="6"/>
  <c r="I73" i="6"/>
  <c r="I77" i="6"/>
  <c r="I81" i="6"/>
  <c r="Q73" i="6"/>
  <c r="Q77" i="6"/>
  <c r="Q81" i="6"/>
  <c r="P71" i="6"/>
  <c r="P75" i="6"/>
  <c r="P79" i="6"/>
  <c r="P69" i="6"/>
  <c r="O72" i="6"/>
  <c r="O76" i="6"/>
  <c r="O80" i="6"/>
  <c r="K70" i="6"/>
  <c r="K74" i="6"/>
  <c r="K78" i="6"/>
  <c r="K82" i="6"/>
  <c r="J73" i="6"/>
  <c r="J77" i="6"/>
  <c r="J81" i="6"/>
  <c r="I70" i="6"/>
  <c r="I74" i="6"/>
  <c r="I78" i="6"/>
  <c r="I82" i="6"/>
  <c r="Q75" i="6"/>
  <c r="Q69" i="6"/>
  <c r="P77" i="6"/>
  <c r="O70" i="6"/>
  <c r="O78" i="6"/>
  <c r="K72" i="6"/>
  <c r="K80" i="6"/>
  <c r="J75" i="6"/>
  <c r="K69" i="6"/>
  <c r="I76" i="6"/>
  <c r="L76" i="6"/>
  <c r="Q70" i="6"/>
  <c r="Q78" i="6"/>
  <c r="P72" i="6"/>
  <c r="P80" i="6"/>
  <c r="O73" i="6"/>
  <c r="O81" i="6"/>
  <c r="K75" i="6"/>
  <c r="J70" i="6"/>
  <c r="J78" i="6"/>
  <c r="I71" i="6"/>
  <c r="I79" i="6"/>
  <c r="J82" i="6"/>
  <c r="Q71" i="6"/>
  <c r="Q79" i="6"/>
  <c r="P73" i="6"/>
  <c r="P81" i="6"/>
  <c r="O74" i="6"/>
  <c r="R74" i="6"/>
  <c r="O82" i="6"/>
  <c r="K76" i="6"/>
  <c r="J71" i="6"/>
  <c r="J79" i="6"/>
  <c r="I72" i="6"/>
  <c r="I80" i="6"/>
  <c r="L80" i="6"/>
  <c r="I75" i="6"/>
  <c r="Q74" i="6"/>
  <c r="Q82" i="6"/>
  <c r="P76" i="6"/>
  <c r="O69" i="6"/>
  <c r="R69" i="6"/>
  <c r="O77" i="6"/>
  <c r="R77" i="6"/>
  <c r="K71" i="6"/>
  <c r="K79" i="6"/>
  <c r="J74" i="6"/>
  <c r="L71" i="9"/>
  <c r="L69" i="9"/>
  <c r="R69" i="9"/>
  <c r="E81" i="6"/>
  <c r="E77" i="6"/>
  <c r="E73" i="6"/>
  <c r="E69" i="6"/>
  <c r="D79" i="6"/>
  <c r="D75" i="6"/>
  <c r="D71" i="6"/>
  <c r="C81" i="6"/>
  <c r="C77" i="6"/>
  <c r="C73" i="6"/>
  <c r="E80" i="6"/>
  <c r="E76" i="6"/>
  <c r="E72" i="6"/>
  <c r="D82" i="6"/>
  <c r="D78" i="6"/>
  <c r="D74" i="6"/>
  <c r="D70" i="6"/>
  <c r="C80" i="6"/>
  <c r="C76" i="6"/>
  <c r="C72" i="6"/>
  <c r="E82" i="6"/>
  <c r="E74" i="6"/>
  <c r="D80" i="6"/>
  <c r="D72" i="6"/>
  <c r="C78" i="6"/>
  <c r="C70" i="6"/>
  <c r="C69" i="6"/>
  <c r="E79" i="6"/>
  <c r="E71" i="6"/>
  <c r="D77" i="6"/>
  <c r="D69" i="6"/>
  <c r="C75" i="6"/>
  <c r="E78" i="6"/>
  <c r="E70" i="6"/>
  <c r="D76" i="6"/>
  <c r="C82" i="6"/>
  <c r="C74" i="6"/>
  <c r="E75" i="6"/>
  <c r="D81" i="6"/>
  <c r="D73" i="6"/>
  <c r="C79" i="6"/>
  <c r="F79" i="6"/>
  <c r="C71" i="6"/>
  <c r="R68" i="9"/>
  <c r="L72" i="9"/>
  <c r="R72" i="9"/>
  <c r="D66" i="9"/>
  <c r="E66" i="9"/>
  <c r="L69" i="6"/>
  <c r="F78" i="6"/>
  <c r="R70" i="6"/>
  <c r="F74" i="6"/>
  <c r="F77" i="6"/>
  <c r="L72" i="6"/>
  <c r="R82" i="6"/>
  <c r="L71" i="6"/>
  <c r="R81" i="6"/>
  <c r="L82" i="6"/>
  <c r="R76" i="6"/>
  <c r="R79" i="6"/>
  <c r="F75" i="6"/>
  <c r="F82" i="6"/>
  <c r="F69" i="6"/>
  <c r="F72" i="6"/>
  <c r="F81" i="6"/>
  <c r="R73" i="6"/>
  <c r="L78" i="6"/>
  <c r="R72" i="6"/>
  <c r="L81" i="6"/>
  <c r="R75" i="6"/>
  <c r="L75" i="6"/>
  <c r="L74" i="6"/>
  <c r="L77" i="6"/>
  <c r="R71" i="6"/>
  <c r="F76" i="6"/>
  <c r="F71" i="6"/>
  <c r="F70" i="6"/>
  <c r="F80" i="6"/>
  <c r="F73" i="6"/>
  <c r="L79" i="6"/>
  <c r="R78" i="6"/>
  <c r="L70" i="6"/>
  <c r="R80" i="6"/>
  <c r="L73" i="6"/>
  <c r="R66" i="9"/>
  <c r="F66" i="9"/>
  <c r="L66" i="9"/>
</calcChain>
</file>

<file path=xl/sharedStrings.xml><?xml version="1.0" encoding="utf-8"?>
<sst xmlns="http://schemas.openxmlformats.org/spreadsheetml/2006/main" count="1595" uniqueCount="75">
  <si>
    <t>Registration Year</t>
  </si>
  <si>
    <t>Local Authority</t>
  </si>
  <si>
    <t>Scotland</t>
  </si>
  <si>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</si>
  <si>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</si>
  <si>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</si>
  <si>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</si>
  <si>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</si>
  <si>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</si>
  <si>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</si>
  <si>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</si>
  <si>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</si>
  <si>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</si>
  <si>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</si>
  <si>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</si>
  <si>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</si>
  <si>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</si>
  <si>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</si>
  <si>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</si>
  <si>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</si>
  <si>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</si>
  <si>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</si>
  <si>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</si>
  <si>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</si>
  <si>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</si>
  <si>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</si>
  <si>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</si>
  <si>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</si>
  <si>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</si>
  <si>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</si>
  <si>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</si>
  <si>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</si>
  <si>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</si>
  <si>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</si>
  <si>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</si>
  <si>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</si>
  <si>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</si>
  <si>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All Persons</t>
  </si>
  <si>
    <t xml:space="preserve">Death rates (per 100,000 population) for Local Authorities: age-standardised using the 2013 European Standard Population </t>
  </si>
  <si>
    <t>City of Edinburgh</t>
  </si>
  <si>
    <t>Na h-Eileanan Siar</t>
  </si>
  <si>
    <t>Dumfries and Galloway</t>
  </si>
  <si>
    <t>Argyll and Bute</t>
  </si>
  <si>
    <t>Perth and Kinross</t>
  </si>
  <si>
    <t>rate</t>
  </si>
  <si>
    <t>lower 95% CI</t>
  </si>
  <si>
    <t>upper 95% CI</t>
  </si>
  <si>
    <t>males</t>
  </si>
  <si>
    <t>females</t>
  </si>
  <si>
    <t>Death rates (per 100,000 population) for Council areas: age-standardised using the 2013 European Standard Population - All Persons</t>
  </si>
  <si>
    <t>Death rates (per 100,000 population) for Council areas: age-standardised using the 2013 European Standard Population - Males</t>
  </si>
  <si>
    <t>Death rates (per 100,000 population) for Council areas: age-standardised using the 2013 European Standard Population - Females</t>
  </si>
  <si>
    <t>NHS Health Board</t>
  </si>
  <si>
    <t>Males</t>
  </si>
  <si>
    <t>Females</t>
  </si>
  <si>
    <t>Death rates (per 100,000 population) for Health Boards:  age-standardised using the 2013 European Standard Population -Males</t>
  </si>
  <si>
    <t>Death rates (per 100,000 population) for Health Boards: age-standardised using the 2013 European Standard Population -All persons</t>
  </si>
  <si>
    <t>Death rates (per 100,000 population) for Health Boards:  age-standardised using the 2013 European Standard Population -Females</t>
  </si>
  <si>
    <t>Death rates (per 100,000 population) for Local Authorities:  age-standardised using the 2013 European Standard Population -Males</t>
  </si>
  <si>
    <t>Ayrshire and Arran</t>
  </si>
  <si>
    <t>Greater Glasgow and Clyde</t>
  </si>
  <si>
    <t>Orkney</t>
  </si>
  <si>
    <t>Shetland</t>
  </si>
  <si>
    <t>Death rates (per 100,000 population) for Local Authorities:  age-standardised using the 2013 European Standard Population -Females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</si>
  <si>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</si>
  <si>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</si>
  <si>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click to select area:</t>
  </si>
  <si>
    <t>© Crown Copyright 2020</t>
  </si>
  <si>
    <t>Table 3: All ages age-standardised death rates for all causes, administrative areas, 2006 to 2019</t>
  </si>
  <si>
    <t>% change - 2006 to 2020</t>
  </si>
  <si>
    <t>% change - 2010 to 2020</t>
  </si>
  <si>
    <t>% change - 2019 to 2020</t>
  </si>
  <si>
    <t>Table 3: All ages age-standardised death rates for all causes, administrative areas, 2006 to 2020</t>
  </si>
  <si>
    <t>Data for chart LA</t>
  </si>
  <si>
    <t>Data for chart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</si>
</sst>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_-;\-* #,##0.0_-;_-* &quot;-&quot;??_-;_-@_-"/>
    <numFmt numFmtId="166" formatCode="#####0.0"/>
  </numFmts>
  <fonts count="3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47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204">
    <xf numFmtId="0" fontId="0" fillId="0" borderId="0" xfId="0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7" fillId="2" borderId="0" xfId="0" applyFont="1" applyFill="1" applyBorder="1" applyAlignment="1">
      <alignment horizontal="left" vertical="top"/>
    </xf>
    <xf numFmtId="164" fontId="6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64" fontId="8" fillId="2" borderId="0" xfId="0" applyNumberFormat="1" applyFont="1" applyFill="1" applyAlignment="1">
      <alignment vertical="top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/>
    <xf numFmtId="0" fontId="3" fillId="2" borderId="0" xfId="0" applyFont="1" applyFill="1" applyBorder="1" applyAlignment="1">
      <alignment horizontal="left"/>
    </xf>
    <xf numFmtId="0" fontId="3" fillId="2" borderId="0" xfId="43" applyFont="1" applyFill="1" applyBorder="1" applyAlignment="1">
      <alignment horizontal="left"/>
    </xf>
    <xf numFmtId="0" fontId="27" fillId="2" borderId="0" xfId="0" applyFont="1" applyFill="1" applyBorder="1" applyAlignment="1">
      <alignment horizontal="center" vertical="top"/>
    </xf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7" fillId="2" borderId="11" xfId="0" applyFont="1" applyFill="1" applyBorder="1" applyAlignment="1">
      <alignment horizontal="left" vertical="top"/>
    </xf>
    <xf numFmtId="0" fontId="29" fillId="2" borderId="0" xfId="0" applyFont="1" applyFill="1"/>
    <xf numFmtId="0" fontId="27" fillId="2" borderId="13" xfId="0" applyFont="1" applyFill="1" applyBorder="1" applyAlignment="1">
      <alignment horizontal="right"/>
    </xf>
    <xf numFmtId="0" fontId="27" fillId="2" borderId="13" xfId="0" applyFont="1" applyFill="1" applyBorder="1" applyAlignment="1">
      <alignment horizontal="center" vertical="top"/>
    </xf>
    <xf numFmtId="164" fontId="28" fillId="2" borderId="0" xfId="0" applyNumberFormat="1" applyFont="1" applyFill="1" applyBorder="1" applyAlignment="1">
      <alignment vertical="top"/>
    </xf>
    <xf numFmtId="164" fontId="28" fillId="2" borderId="15" xfId="0" applyNumberFormat="1" applyFont="1" applyFill="1" applyBorder="1" applyAlignment="1">
      <alignment vertical="top"/>
    </xf>
    <xf numFmtId="164" fontId="28" fillId="2" borderId="16" xfId="0" applyNumberFormat="1" applyFont="1" applyFill="1" applyBorder="1" applyAlignment="1">
      <alignment vertical="top"/>
    </xf>
    <xf numFmtId="164" fontId="28" fillId="2" borderId="17" xfId="0" applyNumberFormat="1" applyFont="1" applyFill="1" applyBorder="1" applyAlignment="1">
      <alignment vertical="top"/>
    </xf>
    <xf numFmtId="0" fontId="30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164" fontId="27" fillId="2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0" fontId="24" fillId="2" borderId="0" xfId="0" applyFont="1" applyFill="1"/>
    <xf numFmtId="164" fontId="31" fillId="2" borderId="13" xfId="0" applyNumberFormat="1" applyFont="1" applyFill="1" applyBorder="1" applyAlignment="1">
      <alignment vertical="top" wrapText="1"/>
    </xf>
    <xf numFmtId="164" fontId="31" fillId="2" borderId="0" xfId="0" applyNumberFormat="1" applyFont="1" applyFill="1" applyBorder="1" applyAlignment="1">
      <alignment vertical="top" wrapText="1"/>
    </xf>
    <xf numFmtId="164" fontId="31" fillId="2" borderId="14" xfId="0" applyNumberFormat="1" applyFont="1" applyFill="1" applyBorder="1" applyAlignment="1">
      <alignment vertical="top" wrapText="1"/>
    </xf>
    <xf numFmtId="164" fontId="31" fillId="2" borderId="13" xfId="45" applyNumberFormat="1" applyFont="1" applyFill="1" applyBorder="1" applyAlignment="1">
      <alignment vertical="top" wrapText="1"/>
    </xf>
    <xf numFmtId="164" fontId="31" fillId="2" borderId="0" xfId="45" applyNumberFormat="1" applyFont="1" applyFill="1" applyBorder="1" applyAlignment="1">
      <alignment vertical="top" wrapText="1"/>
    </xf>
    <xf numFmtId="164" fontId="31" fillId="2" borderId="14" xfId="45" applyNumberFormat="1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vertical="top"/>
    </xf>
    <xf numFmtId="164" fontId="2" fillId="2" borderId="14" xfId="0" applyNumberFormat="1" applyFont="1" applyFill="1" applyBorder="1" applyAlignment="1">
      <alignment vertical="top"/>
    </xf>
    <xf numFmtId="164" fontId="1" fillId="2" borderId="0" xfId="0" applyNumberFormat="1" applyFont="1" applyFill="1" applyBorder="1"/>
    <xf numFmtId="164" fontId="1" fillId="2" borderId="14" xfId="0" applyNumberFormat="1" applyFont="1" applyFill="1" applyBorder="1"/>
    <xf numFmtId="164" fontId="2" fillId="2" borderId="13" xfId="0" applyNumberFormat="1" applyFont="1" applyFill="1" applyBorder="1" applyAlignment="1"/>
    <xf numFmtId="164" fontId="2" fillId="2" borderId="0" xfId="0" applyNumberFormat="1" applyFont="1" applyFill="1" applyBorder="1" applyAlignment="1"/>
    <xf numFmtId="164" fontId="2" fillId="2" borderId="14" xfId="0" applyNumberFormat="1" applyFont="1" applyFill="1" applyBorder="1" applyAlignment="1"/>
    <xf numFmtId="164" fontId="31" fillId="2" borderId="0" xfId="0" applyNumberFormat="1" applyFont="1" applyFill="1" applyBorder="1" applyAlignment="1">
      <alignment vertical="center" wrapText="1"/>
    </xf>
    <xf numFmtId="164" fontId="32" fillId="2" borderId="16" xfId="0" applyNumberFormat="1" applyFont="1" applyFill="1" applyBorder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0" borderId="15" xfId="0" applyFont="1" applyBorder="1"/>
    <xf numFmtId="0" fontId="2" fillId="0" borderId="13" xfId="0" applyFont="1" applyBorder="1"/>
    <xf numFmtId="0" fontId="27" fillId="2" borderId="11" xfId="0" applyFont="1" applyFill="1" applyBorder="1" applyAlignment="1">
      <alignment wrapText="1"/>
    </xf>
    <xf numFmtId="0" fontId="21" fillId="2" borderId="0" xfId="0" applyFont="1" applyFill="1"/>
    <xf numFmtId="164" fontId="33" fillId="2" borderId="0" xfId="0" applyNumberFormat="1" applyFont="1" applyFill="1" applyBorder="1" applyAlignment="1">
      <alignment vertical="top"/>
    </xf>
    <xf numFmtId="1" fontId="29" fillId="2" borderId="0" xfId="0" applyNumberFormat="1" applyFont="1" applyFill="1"/>
    <xf numFmtId="0" fontId="24" fillId="2" borderId="0" xfId="0" applyFont="1" applyFill="1" applyBorder="1"/>
    <xf numFmtId="0" fontId="35" fillId="2" borderId="0" xfId="0" applyFont="1" applyFill="1"/>
    <xf numFmtId="0" fontId="7" fillId="2" borderId="0" xfId="0" applyFont="1" applyFill="1" applyAlignment="1">
      <alignment vertical="top"/>
    </xf>
    <xf numFmtId="9" fontId="2" fillId="2" borderId="18" xfId="46" applyFont="1" applyFill="1" applyBorder="1" applyAlignment="1">
      <alignment vertical="top"/>
    </xf>
    <xf numFmtId="9" fontId="2" fillId="2" borderId="19" xfId="46" applyFont="1" applyFill="1" applyBorder="1" applyAlignment="1">
      <alignment vertical="top"/>
    </xf>
    <xf numFmtId="9" fontId="2" fillId="2" borderId="20" xfId="46" applyFont="1" applyFill="1" applyBorder="1" applyAlignment="1">
      <alignment vertical="top"/>
    </xf>
    <xf numFmtId="0" fontId="7" fillId="2" borderId="19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vertical="center"/>
    </xf>
    <xf numFmtId="0" fontId="2" fillId="2" borderId="21" xfId="0" applyFont="1" applyFill="1" applyBorder="1" applyAlignment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top"/>
    </xf>
    <xf numFmtId="0" fontId="27" fillId="2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left" vertical="top"/>
    </xf>
    <xf numFmtId="0" fontId="2" fillId="2" borderId="22" xfId="0" applyFont="1" applyFill="1" applyBorder="1" applyAlignment="1"/>
    <xf numFmtId="0" fontId="27" fillId="2" borderId="14" xfId="0" applyFont="1" applyFill="1" applyBorder="1" applyAlignment="1">
      <alignment horizontal="center" vertical="top"/>
    </xf>
    <xf numFmtId="166" fontId="0" fillId="34" borderId="0" xfId="0" applyNumberFormat="1" applyFont="1" applyFill="1" applyBorder="1" applyAlignment="1">
      <alignment horizontal="right"/>
    </xf>
    <xf numFmtId="166" fontId="0" fillId="34" borderId="14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wrapText="1"/>
    </xf>
    <xf numFmtId="0" fontId="2" fillId="2" borderId="0" xfId="0" applyFont="1" applyFill="1"/>
    <xf numFmtId="0" fontId="24" fillId="2" borderId="0" xfId="0" applyFont="1" applyFill="1"/>
    <xf numFmtId="0" fontId="0" fillId="2" borderId="0" xfId="0" applyFill="1"/>
    <xf numFmtId="0" fontId="7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/>
    <xf numFmtId="165" fontId="31" fillId="2" borderId="13" xfId="0" applyNumberFormat="1" applyFont="1" applyFill="1" applyBorder="1" applyAlignment="1">
      <alignment vertical="top" wrapText="1"/>
    </xf>
    <xf numFmtId="165" fontId="31" fillId="2" borderId="0" xfId="0" applyNumberFormat="1" applyFont="1" applyFill="1" applyBorder="1" applyAlignment="1">
      <alignment vertical="top" wrapText="1"/>
    </xf>
    <xf numFmtId="165" fontId="31" fillId="2" borderId="14" xfId="0" applyNumberFormat="1" applyFont="1" applyFill="1" applyBorder="1" applyAlignment="1">
      <alignment vertical="top" wrapText="1"/>
    </xf>
    <xf numFmtId="165" fontId="2" fillId="34" borderId="0" xfId="0" applyNumberFormat="1" applyFont="1" applyFill="1" applyBorder="1" applyAlignment="1">
      <alignment vertical="top"/>
    </xf>
    <xf numFmtId="165" fontId="2" fillId="34" borderId="14" xfId="0" applyNumberFormat="1" applyFont="1" applyFill="1" applyBorder="1" applyAlignment="1">
      <alignment vertical="top"/>
    </xf>
    <xf numFmtId="164" fontId="37" fillId="2" borderId="0" xfId="0" applyNumberFormat="1" applyFont="1" applyFill="1" applyBorder="1"/>
    <xf numFmtId="164" fontId="37" fillId="2" borderId="14" xfId="0" applyNumberFormat="1" applyFont="1" applyFill="1" applyBorder="1"/>
    <xf numFmtId="164" fontId="7" fillId="2" borderId="0" xfId="0" applyNumberFormat="1" applyFont="1" applyFill="1" applyBorder="1" applyAlignment="1">
      <alignment horizontal="left" vertical="center"/>
    </xf>
    <xf numFmtId="164" fontId="7" fillId="2" borderId="14" xfId="0" applyNumberFormat="1" applyFont="1" applyFill="1" applyBorder="1" applyAlignment="1">
      <alignment horizontal="left" vertical="center"/>
    </xf>
    <xf numFmtId="166" fontId="2" fillId="34" borderId="0" xfId="0" applyNumberFormat="1" applyFont="1" applyFill="1" applyBorder="1" applyAlignment="1">
      <alignment horizontal="right"/>
    </xf>
    <xf numFmtId="166" fontId="2" fillId="34" borderId="14" xfId="0" applyNumberFormat="1" applyFont="1" applyFill="1" applyBorder="1" applyAlignment="1">
      <alignment horizontal="right"/>
    </xf>
    <xf numFmtId="0" fontId="2" fillId="2" borderId="0" xfId="43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/>
    <xf numFmtId="0" fontId="24" fillId="2" borderId="0" xfId="0" applyFont="1" applyFill="1"/>
    <xf numFmtId="166" fontId="0" fillId="34" borderId="24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 vertical="top"/>
    </xf>
    <xf numFmtId="9" fontId="2" fillId="2" borderId="0" xfId="46" applyFont="1" applyFill="1" applyBorder="1" applyAlignment="1">
      <alignment vertical="top"/>
    </xf>
    <xf numFmtId="9" fontId="2" fillId="2" borderId="14" xfId="46" applyFont="1" applyFill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Border="1"/>
    <xf numFmtId="0" fontId="2" fillId="0" borderId="14" xfId="0" applyFont="1" applyBorder="1"/>
    <xf numFmtId="166" fontId="2" fillId="34" borderId="24" xfId="0" applyNumberFormat="1" applyFont="1" applyFill="1" applyBorder="1" applyAlignment="1"/>
    <xf numFmtId="166" fontId="2" fillId="34" borderId="24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top"/>
    </xf>
    <xf numFmtId="2" fontId="2" fillId="34" borderId="0" xfId="0" applyNumberFormat="1" applyFont="1" applyFill="1" applyBorder="1" applyAlignment="1">
      <alignment vertical="top"/>
    </xf>
    <xf numFmtId="2" fontId="2" fillId="34" borderId="14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2" fillId="2" borderId="11" xfId="0" applyFont="1" applyFill="1" applyBorder="1" applyAlignment="1"/>
    <xf numFmtId="164" fontId="24" fillId="2" borderId="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vertical="top"/>
    </xf>
    <xf numFmtId="164" fontId="2" fillId="2" borderId="16" xfId="0" applyNumberFormat="1" applyFont="1" applyFill="1" applyBorder="1" applyAlignment="1">
      <alignment vertical="top"/>
    </xf>
    <xf numFmtId="164" fontId="2" fillId="2" borderId="17" xfId="0" applyNumberFormat="1" applyFont="1" applyFill="1" applyBorder="1" applyAlignment="1">
      <alignment vertical="top"/>
    </xf>
    <xf numFmtId="164" fontId="24" fillId="2" borderId="0" xfId="0" applyNumberFormat="1" applyFont="1" applyFill="1" applyBorder="1" applyAlignment="1">
      <alignment vertical="top"/>
    </xf>
    <xf numFmtId="1" fontId="24" fillId="2" borderId="0" xfId="0" applyNumberFormat="1" applyFont="1" applyFill="1"/>
    <xf numFmtId="0" fontId="2" fillId="2" borderId="23" xfId="0" applyFont="1" applyFill="1" applyBorder="1" applyAlignment="1">
      <alignment horizontal="center" vertical="top"/>
    </xf>
    <xf numFmtId="1" fontId="24" fillId="2" borderId="20" xfId="0" applyNumberFormat="1" applyFont="1" applyFill="1" applyBorder="1"/>
    <xf numFmtId="164" fontId="7" fillId="2" borderId="15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9" fontId="2" fillId="2" borderId="13" xfId="46" applyFont="1" applyFill="1" applyBorder="1" applyAlignment="1">
      <alignment horizontal="center" vertical="center"/>
    </xf>
    <xf numFmtId="9" fontId="2" fillId="2" borderId="0" xfId="46" applyFont="1" applyFill="1" applyBorder="1" applyAlignment="1">
      <alignment horizontal="center" vertical="center"/>
    </xf>
    <xf numFmtId="9" fontId="2" fillId="2" borderId="14" xfId="46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7" fillId="2" borderId="19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5" fillId="0" borderId="0" xfId="0" applyFont="1"/>
    <xf numFmtId="0" fontId="3" fillId="2" borderId="0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6" fillId="2" borderId="0" xfId="0" applyFont="1" applyFill="1" applyAlignment="1"/>
    <xf numFmtId="0" fontId="7" fillId="2" borderId="19" xfId="0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right"/>
    </xf>
    <xf numFmtId="0" fontId="38" fillId="2" borderId="14" xfId="0" applyFont="1" applyFill="1" applyBorder="1" applyAlignment="1">
      <alignment horizontal="right"/>
    </xf>
    <xf numFmtId="0" fontId="2" fillId="2" borderId="0" xfId="0" applyFont="1" applyFill="1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4" fillId="2" borderId="0" xfId="0" applyFont="1" applyFill="1"/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27" fillId="2" borderId="11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 wrapText="1"/>
    </xf>
    <xf numFmtId="164" fontId="27" fillId="2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0" xfId="0" applyFill="1"/>
    <xf numFmtId="164" fontId="27" fillId="2" borderId="17" xfId="0" applyNumberFormat="1" applyFont="1" applyFill="1" applyBorder="1" applyAlignment="1">
      <alignment horizontal="center" vertical="center" wrapText="1"/>
    </xf>
    <xf numFmtId="164" fontId="27" fillId="2" borderId="20" xfId="0" applyNumberFormat="1" applyFont="1" applyFill="1" applyBorder="1" applyAlignment="1">
      <alignment horizontal="center" vertical="center" wrapText="1"/>
    </xf>
    <xf numFmtId="164" fontId="27" fillId="2" borderId="15" xfId="0" applyNumberFormat="1" applyFont="1" applyFill="1" applyBorder="1" applyAlignment="1">
      <alignment horizontal="center" vertical="center" wrapText="1"/>
    </xf>
    <xf numFmtId="164" fontId="27" fillId="2" borderId="18" xfId="0" applyNumberFormat="1" applyFont="1" applyFill="1" applyBorder="1" applyAlignment="1">
      <alignment horizontal="center" vertical="center" wrapText="1"/>
    </xf>
    <xf numFmtId="164" fontId="27" fillId="2" borderId="16" xfId="0" applyNumberFormat="1" applyFont="1" applyFill="1" applyBorder="1" applyAlignment="1">
      <alignment horizontal="center" vertical="center" wrapText="1"/>
    </xf>
    <xf numFmtId="164" fontId="27" fillId="2" borderId="19" xfId="0" applyNumberFormat="1" applyFont="1" applyFill="1" applyBorder="1" applyAlignment="1">
      <alignment horizontal="center" vertical="center" wrapText="1"/>
    </xf>
    <xf numFmtId="0" fontId="36" fillId="2" borderId="0" xfId="0" applyFont="1" applyFill="1"/>
  </cellXfs>
  <cellStyles count="4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4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7" xfId="45"/>
    <cellStyle name="Note 2" xfId="42"/>
    <cellStyle name="Output" xfId="10" builtinId="21" customBuiltin="1"/>
    <cellStyle name="Percent" xfId="46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u="none" strike="noStrike" baseline="0">
                <a:effectLst/>
              </a:rPr>
              <a:t>Death rates (per 100,000 population) for Council areas: age-standardised using the 2013 European Standard Population - All persons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71331939460237E-2"/>
          <c:y val="0.18480479606512989"/>
          <c:w val="0.90465642631616927"/>
          <c:h val="0.69466332519267227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 LAs'!$A$3</c:f>
              <c:strCache>
                <c:ptCount val="1"/>
                <c:pt idx="0">
                  <c:v>All persons- South Lanarkshire</c:v>
                </c:pt>
              </c:strCache>
            </c:strRef>
          </c:tx>
          <c:spPr>
            <a:ln w="3492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LAs'!$F$69:$F$82</c:f>
                <c:numCache>
                  <c:formatCode>General</c:formatCode>
                  <c:ptCount val="14"/>
                  <c:pt idx="0">
                    <c:v>44.800000000000182</c:v>
                  </c:pt>
                  <c:pt idx="1">
                    <c:v>44.800000000000182</c:v>
                  </c:pt>
                  <c:pt idx="2">
                    <c:v>43.900000000000091</c:v>
                  </c:pt>
                  <c:pt idx="3">
                    <c:v>42.400000000000091</c:v>
                  </c:pt>
                  <c:pt idx="4">
                    <c:v>41</c:v>
                  </c:pt>
                  <c:pt idx="5">
                    <c:v>39.899999999999864</c:v>
                  </c:pt>
                  <c:pt idx="6">
                    <c:v>40.200000000000045</c:v>
                  </c:pt>
                  <c:pt idx="7">
                    <c:v>38.700000000000045</c:v>
                  </c:pt>
                  <c:pt idx="8">
                    <c:v>38.100000000000136</c:v>
                  </c:pt>
                  <c:pt idx="9">
                    <c:v>38.700000000000045</c:v>
                  </c:pt>
                  <c:pt idx="10">
                    <c:v>38</c:v>
                  </c:pt>
                  <c:pt idx="11">
                    <c:v>37.299999999999955</c:v>
                  </c:pt>
                  <c:pt idx="12">
                    <c:v>37.100000000000136</c:v>
                  </c:pt>
                  <c:pt idx="13">
                    <c:v>36</c:v>
                  </c:pt>
                </c:numCache>
              </c:numRef>
            </c:plus>
            <c:minus>
              <c:numRef>
                <c:f>'Interactive chart LAs'!$F$69:$F$82</c:f>
                <c:numCache>
                  <c:formatCode>General</c:formatCode>
                  <c:ptCount val="14"/>
                  <c:pt idx="0">
                    <c:v>44.800000000000182</c:v>
                  </c:pt>
                  <c:pt idx="1">
                    <c:v>44.800000000000182</c:v>
                  </c:pt>
                  <c:pt idx="2">
                    <c:v>43.900000000000091</c:v>
                  </c:pt>
                  <c:pt idx="3">
                    <c:v>42.400000000000091</c:v>
                  </c:pt>
                  <c:pt idx="4">
                    <c:v>41</c:v>
                  </c:pt>
                  <c:pt idx="5">
                    <c:v>39.899999999999864</c:v>
                  </c:pt>
                  <c:pt idx="6">
                    <c:v>40.200000000000045</c:v>
                  </c:pt>
                  <c:pt idx="7">
                    <c:v>38.700000000000045</c:v>
                  </c:pt>
                  <c:pt idx="8">
                    <c:v>38.100000000000136</c:v>
                  </c:pt>
                  <c:pt idx="9">
                    <c:v>38.700000000000045</c:v>
                  </c:pt>
                  <c:pt idx="10">
                    <c:v>38</c:v>
                  </c:pt>
                  <c:pt idx="11">
                    <c:v>37.299999999999955</c:v>
                  </c:pt>
                  <c:pt idx="12">
                    <c:v>37.100000000000136</c:v>
                  </c:pt>
                  <c:pt idx="13">
                    <c:v>36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 LAs'!$N$69:$N$82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 LAs'!$C$69:$C$82</c:f>
              <c:numCache>
                <c:formatCode>0.0</c:formatCode>
                <c:ptCount val="14"/>
                <c:pt idx="0">
                  <c:v>1359.4</c:v>
                </c:pt>
                <c:pt idx="1">
                  <c:v>1390.9</c:v>
                </c:pt>
                <c:pt idx="2">
                  <c:v>1347.4</c:v>
                </c:pt>
                <c:pt idx="3">
                  <c:v>1265.2</c:v>
                </c:pt>
                <c:pt idx="4">
                  <c:v>1224</c:v>
                </c:pt>
                <c:pt idx="5">
                  <c:v>1194.3</c:v>
                </c:pt>
                <c:pt idx="6">
                  <c:v>1255.2</c:v>
                </c:pt>
                <c:pt idx="7">
                  <c:v>1186.7</c:v>
                </c:pt>
                <c:pt idx="8">
                  <c:v>1167.2</c:v>
                </c:pt>
                <c:pt idx="9">
                  <c:v>1224.2</c:v>
                </c:pt>
                <c:pt idx="10">
                  <c:v>1196.7</c:v>
                </c:pt>
                <c:pt idx="11">
                  <c:v>1179.3</c:v>
                </c:pt>
                <c:pt idx="12">
                  <c:v>1187.7</c:v>
                </c:pt>
                <c:pt idx="13">
                  <c:v>1133.2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D1-43B5-B815-C56EB0EB71C1}"/>
            </c:ext>
          </c:extLst>
        </c:ser>
        <c:ser>
          <c:idx val="1"/>
          <c:order val="1"/>
          <c:tx>
            <c:v>All persons- Scotland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 LAs'!$N$69:$N$82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'Table 3 - LAs'!$B$9:$B$23</c:f>
              <c:numCache>
                <c:formatCode>_-* #,##0.0_-;\-* #,##0.0_-;_-* "-"??_-;_-@_-</c:formatCode>
                <c:ptCount val="15"/>
                <c:pt idx="0">
                  <c:v>1293.4000000000001</c:v>
                </c:pt>
                <c:pt idx="1">
                  <c:v>1302.5</c:v>
                </c:pt>
                <c:pt idx="2">
                  <c:v>1282.7</c:v>
                </c:pt>
                <c:pt idx="3">
                  <c:v>1222.5</c:v>
                </c:pt>
                <c:pt idx="4">
                  <c:v>1198.2</c:v>
                </c:pt>
                <c:pt idx="5">
                  <c:v>1164.2</c:v>
                </c:pt>
                <c:pt idx="6">
                  <c:v>1173.4000000000001</c:v>
                </c:pt>
                <c:pt idx="7">
                  <c:v>1152.3</c:v>
                </c:pt>
                <c:pt idx="8">
                  <c:v>1116.9000000000001</c:v>
                </c:pt>
                <c:pt idx="9">
                  <c:v>1177.3</c:v>
                </c:pt>
                <c:pt idx="10">
                  <c:v>1136.4000000000001</c:v>
                </c:pt>
                <c:pt idx="11">
                  <c:v>1142.9000000000001</c:v>
                </c:pt>
                <c:pt idx="12">
                  <c:v>1139.5</c:v>
                </c:pt>
                <c:pt idx="13">
                  <c:v>1107.5999999999999</c:v>
                </c:pt>
                <c:pt idx="14">
                  <c:v>1212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B-4475-A637-1B33ABA8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64445074986902"/>
          <c:y val="0.93914441373850766"/>
          <c:w val="0.54856415852301832"/>
          <c:h val="5.4282673810061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Death rates (per 100,000 population) for Council areas: age-standardised using the 2013 European Standard Population - males and females 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9092942481496972"/>
          <c:w val="0.92470064180508171"/>
          <c:h val="0.68659546330626031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LAs'!$L$69:$L$82</c:f>
                <c:numCache>
                  <c:formatCode>General</c:formatCode>
                  <c:ptCount val="14"/>
                  <c:pt idx="0">
                    <c:v>81.900000000000091</c:v>
                  </c:pt>
                  <c:pt idx="1">
                    <c:v>83.099999999999909</c:v>
                  </c:pt>
                  <c:pt idx="2">
                    <c:v>81.900000000000091</c:v>
                  </c:pt>
                  <c:pt idx="3">
                    <c:v>76</c:v>
                  </c:pt>
                  <c:pt idx="4">
                    <c:v>74.099999999999909</c:v>
                  </c:pt>
                  <c:pt idx="5">
                    <c:v>71.700000000000045</c:v>
                  </c:pt>
                  <c:pt idx="6">
                    <c:v>71.399999999999864</c:v>
                  </c:pt>
                  <c:pt idx="7">
                    <c:v>69.099999999999909</c:v>
                  </c:pt>
                  <c:pt idx="8">
                    <c:v>67.700000000000045</c:v>
                  </c:pt>
                  <c:pt idx="9">
                    <c:v>66.899999999999864</c:v>
                  </c:pt>
                  <c:pt idx="10">
                    <c:v>65.299999999999955</c:v>
                  </c:pt>
                  <c:pt idx="11">
                    <c:v>64.099999999999909</c:v>
                  </c:pt>
                  <c:pt idx="12">
                    <c:v>62.900000000000091</c:v>
                  </c:pt>
                  <c:pt idx="13">
                    <c:v>61.099999999999909</c:v>
                  </c:pt>
                </c:numCache>
              </c:numRef>
            </c:plus>
            <c:minus>
              <c:numRef>
                <c:f>'Interactive chart LAs'!$L$69:$L$82</c:f>
                <c:numCache>
                  <c:formatCode>General</c:formatCode>
                  <c:ptCount val="14"/>
                  <c:pt idx="0">
                    <c:v>81.900000000000091</c:v>
                  </c:pt>
                  <c:pt idx="1">
                    <c:v>83.099999999999909</c:v>
                  </c:pt>
                  <c:pt idx="2">
                    <c:v>81.900000000000091</c:v>
                  </c:pt>
                  <c:pt idx="3">
                    <c:v>76</c:v>
                  </c:pt>
                  <c:pt idx="4">
                    <c:v>74.099999999999909</c:v>
                  </c:pt>
                  <c:pt idx="5">
                    <c:v>71.700000000000045</c:v>
                  </c:pt>
                  <c:pt idx="6">
                    <c:v>71.399999999999864</c:v>
                  </c:pt>
                  <c:pt idx="7">
                    <c:v>69.099999999999909</c:v>
                  </c:pt>
                  <c:pt idx="8">
                    <c:v>67.700000000000045</c:v>
                  </c:pt>
                  <c:pt idx="9">
                    <c:v>66.899999999999864</c:v>
                  </c:pt>
                  <c:pt idx="10">
                    <c:v>65.299999999999955</c:v>
                  </c:pt>
                  <c:pt idx="11">
                    <c:v>64.099999999999909</c:v>
                  </c:pt>
                  <c:pt idx="12">
                    <c:v>62.900000000000091</c:v>
                  </c:pt>
                  <c:pt idx="13">
                    <c:v>61.099999999999909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 LAs'!$H$69:$H$82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 LAs'!$I$69:$I$82</c:f>
              <c:numCache>
                <c:formatCode>0.0</c:formatCode>
                <c:ptCount val="14"/>
                <c:pt idx="0">
                  <c:v>1595.4</c:v>
                </c:pt>
                <c:pt idx="1">
                  <c:v>1704.3</c:v>
                </c:pt>
                <c:pt idx="2">
                  <c:v>1650.4</c:v>
                </c:pt>
                <c:pt idx="3">
                  <c:v>1451.7</c:v>
                </c:pt>
                <c:pt idx="4">
                  <c:v>1435</c:v>
                </c:pt>
                <c:pt idx="5">
                  <c:v>1415.4</c:v>
                </c:pt>
                <c:pt idx="6">
                  <c:v>1482.1</c:v>
                </c:pt>
                <c:pt idx="7">
                  <c:v>1409.3</c:v>
                </c:pt>
                <c:pt idx="8">
                  <c:v>1374.4</c:v>
                </c:pt>
                <c:pt idx="9">
                  <c:v>1371.3</c:v>
                </c:pt>
                <c:pt idx="10">
                  <c:v>1380.5</c:v>
                </c:pt>
                <c:pt idx="11">
                  <c:v>1364.6</c:v>
                </c:pt>
                <c:pt idx="12">
                  <c:v>1344.5</c:v>
                </c:pt>
                <c:pt idx="13">
                  <c:v>1319.8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F-4F22-B226-A0CB98FE968C}"/>
            </c:ext>
          </c:extLst>
        </c:ser>
        <c:ser>
          <c:idx val="1"/>
          <c:order val="1"/>
          <c:tx>
            <c:v>Females</c:v>
          </c:tx>
          <c:spPr>
            <a:ln w="34925" cap="rnd">
              <a:solidFill>
                <a:srgbClr val="93A7CC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LAs'!$R$69:$R$82</c:f>
                <c:numCache>
                  <c:formatCode>General</c:formatCode>
                  <c:ptCount val="14"/>
                  <c:pt idx="0">
                    <c:v>52.900000000000091</c:v>
                  </c:pt>
                  <c:pt idx="1">
                    <c:v>52.099999999999909</c:v>
                  </c:pt>
                  <c:pt idx="2">
                    <c:v>51.399999999999864</c:v>
                  </c:pt>
                  <c:pt idx="3">
                    <c:v>50.5</c:v>
                  </c:pt>
                  <c:pt idx="4">
                    <c:v>49.200000000000045</c:v>
                  </c:pt>
                  <c:pt idx="5">
                    <c:v>47.599999999999909</c:v>
                  </c:pt>
                  <c:pt idx="6">
                    <c:v>47.900000000000091</c:v>
                  </c:pt>
                  <c:pt idx="7">
                    <c:v>46.799999999999955</c:v>
                  </c:pt>
                  <c:pt idx="8">
                    <c:v>45.800000000000068</c:v>
                  </c:pt>
                  <c:pt idx="9">
                    <c:v>47.299999999999955</c:v>
                  </c:pt>
                  <c:pt idx="10">
                    <c:v>46.200000000000045</c:v>
                  </c:pt>
                  <c:pt idx="11">
                    <c:v>45.399999999999977</c:v>
                  </c:pt>
                  <c:pt idx="12">
                    <c:v>45.700000000000045</c:v>
                  </c:pt>
                  <c:pt idx="13">
                    <c:v>43.600000000000023</c:v>
                  </c:pt>
                </c:numCache>
              </c:numRef>
            </c:plus>
            <c:minus>
              <c:numRef>
                <c:f>'Interactive chart LAs'!$R$69:$R$82</c:f>
                <c:numCache>
                  <c:formatCode>General</c:formatCode>
                  <c:ptCount val="14"/>
                  <c:pt idx="0">
                    <c:v>52.900000000000091</c:v>
                  </c:pt>
                  <c:pt idx="1">
                    <c:v>52.099999999999909</c:v>
                  </c:pt>
                  <c:pt idx="2">
                    <c:v>51.399999999999864</c:v>
                  </c:pt>
                  <c:pt idx="3">
                    <c:v>50.5</c:v>
                  </c:pt>
                  <c:pt idx="4">
                    <c:v>49.200000000000045</c:v>
                  </c:pt>
                  <c:pt idx="5">
                    <c:v>47.599999999999909</c:v>
                  </c:pt>
                  <c:pt idx="6">
                    <c:v>47.900000000000091</c:v>
                  </c:pt>
                  <c:pt idx="7">
                    <c:v>46.799999999999955</c:v>
                  </c:pt>
                  <c:pt idx="8">
                    <c:v>45.800000000000068</c:v>
                  </c:pt>
                  <c:pt idx="9">
                    <c:v>47.299999999999955</c:v>
                  </c:pt>
                  <c:pt idx="10">
                    <c:v>46.200000000000045</c:v>
                  </c:pt>
                  <c:pt idx="11">
                    <c:v>45.399999999999977</c:v>
                  </c:pt>
                  <c:pt idx="12">
                    <c:v>45.700000000000045</c:v>
                  </c:pt>
                  <c:pt idx="13">
                    <c:v>43.600000000000023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 LAs'!$H$69:$H$82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 LAs'!$O$69:$O$82</c:f>
              <c:numCache>
                <c:formatCode>0.0</c:formatCode>
                <c:ptCount val="14"/>
                <c:pt idx="0">
                  <c:v>1186.5</c:v>
                </c:pt>
                <c:pt idx="1">
                  <c:v>1167.5999999999999</c:v>
                </c:pt>
                <c:pt idx="2">
                  <c:v>1146.0999999999999</c:v>
                </c:pt>
                <c:pt idx="3">
                  <c:v>1118.0999999999999</c:v>
                </c:pt>
                <c:pt idx="4">
                  <c:v>1080.3</c:v>
                </c:pt>
                <c:pt idx="5">
                  <c:v>1043.5999999999999</c:v>
                </c:pt>
                <c:pt idx="6">
                  <c:v>1092.7</c:v>
                </c:pt>
                <c:pt idx="7">
                  <c:v>1041.5</c:v>
                </c:pt>
                <c:pt idx="8">
                  <c:v>1022.1</c:v>
                </c:pt>
                <c:pt idx="9">
                  <c:v>1105.3</c:v>
                </c:pt>
                <c:pt idx="10">
                  <c:v>1050.9000000000001</c:v>
                </c:pt>
                <c:pt idx="11">
                  <c:v>1035.8</c:v>
                </c:pt>
                <c:pt idx="12">
                  <c:v>1065.4000000000001</c:v>
                </c:pt>
                <c:pt idx="13">
                  <c:v>978.7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F-4F22-B226-A0CB98FE9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085477073936245"/>
          <c:y val="0.91622561940383918"/>
          <c:w val="0.27591292423491992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u="none" strike="noStrike" baseline="0">
                <a:effectLst/>
              </a:rPr>
              <a:t>Death rates (per 100,000 population) for NHS health boards: age-standardised using the 2013 European Standard Population -  All Persons</a:t>
            </a:r>
            <a:endParaRPr lang="en-US" sz="1100"/>
          </a:p>
        </c:rich>
      </c:tx>
      <c:layout>
        <c:manualLayout>
          <c:xMode val="edge"/>
          <c:yMode val="edge"/>
          <c:x val="0.14762079964779534"/>
          <c:y val="1.974735309018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20283074020707E-2"/>
          <c:y val="0.13297593253732529"/>
          <c:w val="0.9191235576044362"/>
          <c:h val="0.73205202821176485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 HBs'!$A$3</c:f>
              <c:strCache>
                <c:ptCount val="1"/>
                <c:pt idx="0">
                  <c:v>All persons- Shetland</c:v>
                </c:pt>
              </c:strCache>
            </c:strRef>
          </c:tx>
          <c:spPr>
            <a:ln w="3492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HBs'!$F$66:$F$80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#N/A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#N/A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plus>
            <c:minus>
              <c:numRef>
                <c:f>'Interactive chart HBs'!$F$66:$F$80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#N/A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#N/A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'Table 3 - LAs'!$A$9:$A$23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'Interactive chart HBs'!$C$66:$C$80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E-4BC0-86D5-99C7BF510ED0}"/>
            </c:ext>
          </c:extLst>
        </c:ser>
        <c:ser>
          <c:idx val="1"/>
          <c:order val="1"/>
          <c:tx>
            <c:v>All persons- Scotland</c:v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'Table 3 - LAs'!$A$9:$A$23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'Table 3 - LAs'!$B$9:$B$23</c:f>
              <c:numCache>
                <c:formatCode>_-* #,##0.0_-;\-* #,##0.0_-;_-* "-"??_-;_-@_-</c:formatCode>
                <c:ptCount val="15"/>
                <c:pt idx="0">
                  <c:v>1293.4000000000001</c:v>
                </c:pt>
                <c:pt idx="1">
                  <c:v>1302.5</c:v>
                </c:pt>
                <c:pt idx="2">
                  <c:v>1282.7</c:v>
                </c:pt>
                <c:pt idx="3">
                  <c:v>1222.5</c:v>
                </c:pt>
                <c:pt idx="4">
                  <c:v>1198.2</c:v>
                </c:pt>
                <c:pt idx="5">
                  <c:v>1164.2</c:v>
                </c:pt>
                <c:pt idx="6">
                  <c:v>1173.4000000000001</c:v>
                </c:pt>
                <c:pt idx="7">
                  <c:v>1152.3</c:v>
                </c:pt>
                <c:pt idx="8">
                  <c:v>1116.9000000000001</c:v>
                </c:pt>
                <c:pt idx="9">
                  <c:v>1177.3</c:v>
                </c:pt>
                <c:pt idx="10">
                  <c:v>1136.4000000000001</c:v>
                </c:pt>
                <c:pt idx="11">
                  <c:v>1142.9000000000001</c:v>
                </c:pt>
                <c:pt idx="12">
                  <c:v>1139.5</c:v>
                </c:pt>
                <c:pt idx="13">
                  <c:v>1107.5999999999999</c:v>
                </c:pt>
                <c:pt idx="14">
                  <c:v>1212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504-941B-A489A360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Death rates (per 100,000 population) for NHS health boards: age-standardised using the 2013 European Standard Population - males and females 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7133008957835905"/>
          <c:w val="0.92470064180508171"/>
          <c:h val="0.68232376076744472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HBs'!$L$66:$L$80</c:f>
                <c:numCache>
                  <c:formatCode>General</c:formatCode>
                  <c:ptCount val="15"/>
                  <c:pt idx="0">
                    <c:v>272.59999999999991</c:v>
                  </c:pt>
                  <c:pt idx="1">
                    <c:v>267</c:v>
                  </c:pt>
                  <c:pt idx="2">
                    <c:v>277.40000000000009</c:v>
                  </c:pt>
                  <c:pt idx="3">
                    <c:v>244.80000000000007</c:v>
                  </c:pt>
                  <c:pt idx="4">
                    <c:v>259.19999999999982</c:v>
                  </c:pt>
                  <c:pt idx="5">
                    <c:v>232.89999999999998</c:v>
                  </c:pt>
                  <c:pt idx="6">
                    <c:v>240.40000000000009</c:v>
                  </c:pt>
                  <c:pt idx="7">
                    <c:v>243.5</c:v>
                  </c:pt>
                  <c:pt idx="8">
                    <c:v>208.39999999999998</c:v>
                  </c:pt>
                  <c:pt idx="9">
                    <c:v>248.40000000000009</c:v>
                  </c:pt>
                  <c:pt idx="10">
                    <c:v>240.5</c:v>
                  </c:pt>
                  <c:pt idx="11">
                    <c:v>199.39999999999998</c:v>
                  </c:pt>
                  <c:pt idx="12">
                    <c:v>211.90000000000009</c:v>
                  </c:pt>
                  <c:pt idx="13">
                    <c:v>201.39999999999998</c:v>
                  </c:pt>
                  <c:pt idx="14">
                    <c:v>187</c:v>
                  </c:pt>
                </c:numCache>
              </c:numRef>
            </c:plus>
            <c:minus>
              <c:numRef>
                <c:f>'Interactive chart HBs'!$L$66:$L$80</c:f>
                <c:numCache>
                  <c:formatCode>General</c:formatCode>
                  <c:ptCount val="15"/>
                  <c:pt idx="0">
                    <c:v>272.59999999999991</c:v>
                  </c:pt>
                  <c:pt idx="1">
                    <c:v>267</c:v>
                  </c:pt>
                  <c:pt idx="2">
                    <c:v>277.40000000000009</c:v>
                  </c:pt>
                  <c:pt idx="3">
                    <c:v>244.80000000000007</c:v>
                  </c:pt>
                  <c:pt idx="4">
                    <c:v>259.19999999999982</c:v>
                  </c:pt>
                  <c:pt idx="5">
                    <c:v>232.89999999999998</c:v>
                  </c:pt>
                  <c:pt idx="6">
                    <c:v>240.40000000000009</c:v>
                  </c:pt>
                  <c:pt idx="7">
                    <c:v>243.5</c:v>
                  </c:pt>
                  <c:pt idx="8">
                    <c:v>208.39999999999998</c:v>
                  </c:pt>
                  <c:pt idx="9">
                    <c:v>248.40000000000009</c:v>
                  </c:pt>
                  <c:pt idx="10">
                    <c:v>240.5</c:v>
                  </c:pt>
                  <c:pt idx="11">
                    <c:v>199.39999999999998</c:v>
                  </c:pt>
                  <c:pt idx="12">
                    <c:v>211.90000000000009</c:v>
                  </c:pt>
                  <c:pt idx="13">
                    <c:v>201.39999999999998</c:v>
                  </c:pt>
                  <c:pt idx="14">
                    <c:v>187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 HBs'!$H$66:$H$80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'Interactive chart HBs'!$I$66:$I$80</c:f>
              <c:numCache>
                <c:formatCode>0.0</c:formatCode>
                <c:ptCount val="15"/>
                <c:pt idx="0">
                  <c:v>1312.1</c:v>
                </c:pt>
                <c:pt idx="1">
                  <c:v>1337.5</c:v>
                </c:pt>
                <c:pt idx="2">
                  <c:v>1484.5</c:v>
                </c:pt>
                <c:pt idx="3">
                  <c:v>1181.2</c:v>
                </c:pt>
                <c:pt idx="4">
                  <c:v>1422.1</c:v>
                </c:pt>
                <c:pt idx="5">
                  <c:v>1208.3</c:v>
                </c:pt>
                <c:pt idx="6">
                  <c:v>1312.5</c:v>
                </c:pt>
                <c:pt idx="7">
                  <c:v>1320.7</c:v>
                </c:pt>
                <c:pt idx="8">
                  <c:v>1082.5</c:v>
                </c:pt>
                <c:pt idx="9">
                  <c:v>1600.7</c:v>
                </c:pt>
                <c:pt idx="10">
                  <c:v>1464</c:v>
                </c:pt>
                <c:pt idx="11">
                  <c:v>986.5</c:v>
                </c:pt>
                <c:pt idx="12">
                  <c:v>1130.9000000000001</c:v>
                </c:pt>
                <c:pt idx="13">
                  <c:v>1062.5</c:v>
                </c:pt>
                <c:pt idx="14">
                  <c:v>975.6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1-4381-8B08-C708B33A1D14}"/>
            </c:ext>
          </c:extLst>
        </c:ser>
        <c:ser>
          <c:idx val="1"/>
          <c:order val="1"/>
          <c:tx>
            <c:v>Females</c:v>
          </c:tx>
          <c:spPr>
            <a:ln w="34925" cap="rnd">
              <a:solidFill>
                <a:srgbClr val="93A7CC">
                  <a:alpha val="99000"/>
                </a:srgb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HBs'!$R$66:$R$80</c:f>
                <c:numCache>
                  <c:formatCode>General</c:formatCode>
                  <c:ptCount val="15"/>
                  <c:pt idx="0">
                    <c:v>175.30000000000007</c:v>
                  </c:pt>
                  <c:pt idx="1">
                    <c:v>170.30000000000007</c:v>
                  </c:pt>
                  <c:pt idx="2">
                    <c:v>168.5</c:v>
                  </c:pt>
                  <c:pt idx="3">
                    <c:v>168</c:v>
                  </c:pt>
                  <c:pt idx="4">
                    <c:v>186.40000000000009</c:v>
                  </c:pt>
                  <c:pt idx="5">
                    <c:v>180.70000000000005</c:v>
                  </c:pt>
                  <c:pt idx="6">
                    <c:v>151.89999999999998</c:v>
                  </c:pt>
                  <c:pt idx="7">
                    <c:v>160.19999999999993</c:v>
                  </c:pt>
                  <c:pt idx="8">
                    <c:v>172.79999999999995</c:v>
                  </c:pt>
                  <c:pt idx="9">
                    <c:v>167.20000000000005</c:v>
                  </c:pt>
                  <c:pt idx="10">
                    <c:v>164</c:v>
                  </c:pt>
                  <c:pt idx="11">
                    <c:v>157.69999999999993</c:v>
                  </c:pt>
                  <c:pt idx="12">
                    <c:v>159.10000000000002</c:v>
                  </c:pt>
                  <c:pt idx="13">
                    <c:v>149.60000000000002</c:v>
                  </c:pt>
                  <c:pt idx="14">
                    <c:v>148.10000000000002</c:v>
                  </c:pt>
                </c:numCache>
              </c:numRef>
            </c:plus>
            <c:minus>
              <c:numRef>
                <c:f>'Interactive chart HBs'!$R$66:$R$80</c:f>
                <c:numCache>
                  <c:formatCode>General</c:formatCode>
                  <c:ptCount val="15"/>
                  <c:pt idx="0">
                    <c:v>175.30000000000007</c:v>
                  </c:pt>
                  <c:pt idx="1">
                    <c:v>170.30000000000007</c:v>
                  </c:pt>
                  <c:pt idx="2">
                    <c:v>168.5</c:v>
                  </c:pt>
                  <c:pt idx="3">
                    <c:v>168</c:v>
                  </c:pt>
                  <c:pt idx="4">
                    <c:v>186.40000000000009</c:v>
                  </c:pt>
                  <c:pt idx="5">
                    <c:v>180.70000000000005</c:v>
                  </c:pt>
                  <c:pt idx="6">
                    <c:v>151.89999999999998</c:v>
                  </c:pt>
                  <c:pt idx="7">
                    <c:v>160.19999999999993</c:v>
                  </c:pt>
                  <c:pt idx="8">
                    <c:v>172.79999999999995</c:v>
                  </c:pt>
                  <c:pt idx="9">
                    <c:v>167.20000000000005</c:v>
                  </c:pt>
                  <c:pt idx="10">
                    <c:v>164</c:v>
                  </c:pt>
                  <c:pt idx="11">
                    <c:v>157.69999999999993</c:v>
                  </c:pt>
                  <c:pt idx="12">
                    <c:v>159.10000000000002</c:v>
                  </c:pt>
                  <c:pt idx="13">
                    <c:v>149.60000000000002</c:v>
                  </c:pt>
                  <c:pt idx="14">
                    <c:v>148.10000000000002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 HBs'!$H$66:$H$80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'Interactive chart HBs'!$O$66:$O$80</c:f>
              <c:numCache>
                <c:formatCode>0.0</c:formatCode>
                <c:ptCount val="15"/>
                <c:pt idx="0">
                  <c:v>954.2</c:v>
                </c:pt>
                <c:pt idx="1">
                  <c:v>952.7</c:v>
                </c:pt>
                <c:pt idx="2">
                  <c:v>888.7</c:v>
                </c:pt>
                <c:pt idx="3">
                  <c:v>896</c:v>
                </c:pt>
                <c:pt idx="4">
                  <c:v>1119.7</c:v>
                </c:pt>
                <c:pt idx="5">
                  <c:v>1114.2</c:v>
                </c:pt>
                <c:pt idx="6">
                  <c:v>797.1</c:v>
                </c:pt>
                <c:pt idx="7">
                  <c:v>856.3</c:v>
                </c:pt>
                <c:pt idx="8">
                  <c:v>1006.4</c:v>
                </c:pt>
                <c:pt idx="9">
                  <c:v>942.6</c:v>
                </c:pt>
                <c:pt idx="10">
                  <c:v>918.1</c:v>
                </c:pt>
                <c:pt idx="11">
                  <c:v>899.8</c:v>
                </c:pt>
                <c:pt idx="12">
                  <c:v>918.9</c:v>
                </c:pt>
                <c:pt idx="13">
                  <c:v>758.4</c:v>
                </c:pt>
                <c:pt idx="14">
                  <c:v>804.6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1-4381-8B08-C708B33A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52995312757358"/>
          <c:y val="0.91973208163448827"/>
          <c:w val="0.27591292423491992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1075763</xdr:colOff>
      <xdr:row>3</xdr:row>
      <xdr:rowOff>44823</xdr:rowOff>
    </xdr:from>
    <xdr:to>
      <xdr:col>13</xdr:col>
      <xdr:colOff>1384741</xdr:colOff>
      <xdr:row>29</xdr:row>
      <xdr:rowOff>6418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1030942</xdr:colOff>
      <xdr:row>31</xdr:row>
      <xdr:rowOff>134471</xdr:rowOff>
    </xdr:from>
    <xdr:to>
      <xdr:col>13</xdr:col>
      <xdr:colOff>1354388</xdr:colOff>
      <xdr:row>56</xdr:row>
      <xdr:rowOff>56030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194982</xdr:colOff>
      <xdr:row>7</xdr:row>
      <xdr:rowOff>11766</xdr:rowOff>
    </xdr:from>
    <xdr:to>
      <xdr:col>13</xdr:col>
      <xdr:colOff>870696</xdr:colOff>
      <xdr:row>9</xdr:row>
      <xdr:rowOff>67235</xdr:rowOff>
    </xdr:to>
    <xdr:sp macro="" textlink="$C$2">
      <xdr:nvSpPr>
        <xdr:cNvPr id="4" name="TextBox 3"/>
        <xdr:cNvSpPr txBox="1"/>
      </xdr:nvSpPr>
      <xdr:spPr>
        <a:xfrm>
          <a:off x="2402541" y="1165972"/>
          <a:ext cx="6334684" cy="414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3242564-70AF-4591-896B-D32CEDEC18A8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South Lanarkshire</a:t>
          </a:fld>
          <a:endParaRPr lang="en-GB" sz="14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0.09949</cdr:y>
    </cdr:from>
    <cdr:to>
      <cdr:x>1</cdr:x>
      <cdr:y>0.17174</cdr:y>
    </cdr:to>
    <cdr:sp macro="" textlink="'Interactive chart LAs'!$C$2">
      <cdr:nvSpPr>
        <cdr:cNvPr id="4" name="TextBox 3"/>
        <cdr:cNvSpPr txBox="1"/>
      </cdr:nvSpPr>
      <cdr:spPr>
        <a:xfrm xmlns:a="http://schemas.openxmlformats.org/drawingml/2006/main">
          <a:off x="0" y="498475"/>
          <a:ext cx="6353175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8C7B9D3-ED7C-4673-8435-410AE8C764E4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South Lanarkshire</a:t>
          </a:fld>
          <a:endParaRPr lang="en-GB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829235</xdr:colOff>
      <xdr:row>3</xdr:row>
      <xdr:rowOff>83482</xdr:rowOff>
    </xdr:from>
    <xdr:to>
      <xdr:col>13</xdr:col>
      <xdr:colOff>921539</xdr:colOff>
      <xdr:row>28</xdr:row>
      <xdr:rowOff>106845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840441</xdr:colOff>
      <xdr:row>29</xdr:row>
      <xdr:rowOff>179292</xdr:rowOff>
    </xdr:from>
    <xdr:to>
      <xdr:col>13</xdr:col>
      <xdr:colOff>1086971</xdr:colOff>
      <xdr:row>54</xdr:row>
      <xdr:rowOff>56028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262217</xdr:colOff>
      <xdr:row>5</xdr:row>
      <xdr:rowOff>135031</xdr:rowOff>
    </xdr:from>
    <xdr:to>
      <xdr:col>14</xdr:col>
      <xdr:colOff>164724</xdr:colOff>
      <xdr:row>9</xdr:row>
      <xdr:rowOff>11205</xdr:rowOff>
    </xdr:to>
    <xdr:sp macro="" textlink="$C$2">
      <xdr:nvSpPr>
        <xdr:cNvPr id="4" name="TextBox 3"/>
        <xdr:cNvSpPr txBox="1"/>
      </xdr:nvSpPr>
      <xdr:spPr>
        <a:xfrm>
          <a:off x="3590364" y="1143560"/>
          <a:ext cx="6323478" cy="414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3242564-70AF-4591-896B-D32CEDEC18A8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Shetland</a:t>
          </a:fld>
          <a:endParaRPr lang="en-GB" sz="1400" b="1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0.09949</cdr:y>
    </cdr:from>
    <cdr:to>
      <cdr:x>1</cdr:x>
      <cdr:y>0.17174</cdr:y>
    </cdr:to>
    <cdr:sp macro="" textlink="'Interactive chart HBs'!$C$2:$J$2">
      <cdr:nvSpPr>
        <cdr:cNvPr id="4" name="TextBox 3"/>
        <cdr:cNvSpPr txBox="1"/>
      </cdr:nvSpPr>
      <cdr:spPr>
        <a:xfrm xmlns:a="http://schemas.openxmlformats.org/drawingml/2006/main">
          <a:off x="0" y="498475"/>
          <a:ext cx="6353175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AC84F21-A125-42E4-B51C-CB9B5194974B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Shetland</a:t>
          </a:fld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85"/>
  <sheetViews>
    <sheetView tabSelected="1" zoomScaleNormal="100" zoomScaleSheetLayoutView="55" workbookViewId="0">
      <selection sqref="A1:J1"/>
    </sheetView>
  </sheetViews>
  <sheetFormatPr defaultColWidth="9.140625" defaultRowHeight="12.75" x14ac:dyDescent="0.2"/>
  <cols>
    <col min="1" max="1" width="21.85546875" style="98" customWidth="1"/>
    <col min="2" max="9" width="9.7109375" style="99" customWidth="1"/>
    <col min="10" max="34" width="9.7109375" style="54" customWidth="1"/>
    <col min="35" max="35" width="9.7109375" style="97" customWidth="1"/>
    <col min="36" max="100" width="9.7109375" style="54" customWidth="1"/>
    <col min="101" max="101" width="24.85546875" style="6" customWidth="1"/>
    <col min="102" max="16384" width="9.140625" style="54"/>
  </cols>
  <sheetData>
    <row r="1" spans="1:114" ht="18" customHeight="1" x14ac:dyDescent="0.25">
      <c r="A1" s="155" t="s">
        <v>72</v>
      </c>
      <c r="B1" s="155"/>
      <c r="C1" s="155"/>
      <c r="D1" s="155"/>
      <c r="E1" s="155"/>
      <c r="F1" s="155"/>
      <c r="G1" s="155"/>
      <c r="H1" s="155"/>
      <c r="I1" s="155"/>
      <c r="J1" s="155"/>
      <c r="K1" s="96"/>
    </row>
    <row r="2" spans="1:114" ht="15" customHeight="1" x14ac:dyDescent="0.2"/>
    <row r="3" spans="1:114" ht="18" customHeight="1" x14ac:dyDescent="0.2">
      <c r="A3" s="156" t="s">
        <v>38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83"/>
      <c r="M3" s="83"/>
      <c r="N3" s="83"/>
      <c r="Z3" s="156" t="s">
        <v>38</v>
      </c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BA3" s="156" t="s">
        <v>38</v>
      </c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CN3" s="157" t="s">
        <v>38</v>
      </c>
      <c r="CO3" s="157"/>
      <c r="CP3" s="157"/>
      <c r="CQ3" s="157"/>
      <c r="CR3" s="157"/>
      <c r="CS3" s="157"/>
      <c r="CT3" s="157"/>
      <c r="CU3" s="157"/>
      <c r="CV3" s="157"/>
      <c r="CW3" s="157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</row>
    <row r="4" spans="1:114" ht="19.5" customHeight="1" x14ac:dyDescent="0.2">
      <c r="A4" s="72"/>
      <c r="B4" s="143" t="s">
        <v>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3" t="s">
        <v>1</v>
      </c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71"/>
      <c r="AY4" s="71"/>
      <c r="AZ4" s="71"/>
      <c r="BA4" s="143" t="s">
        <v>1</v>
      </c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71"/>
      <c r="BZ4" s="71"/>
      <c r="CA4" s="71"/>
      <c r="CB4" s="144" t="s">
        <v>1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5"/>
      <c r="CW4" s="72"/>
    </row>
    <row r="5" spans="1:114" ht="12.75" customHeight="1" x14ac:dyDescent="0.2">
      <c r="A5" s="73" t="s">
        <v>0</v>
      </c>
      <c r="B5" s="148" t="s">
        <v>2</v>
      </c>
      <c r="C5" s="147"/>
      <c r="D5" s="147"/>
      <c r="E5" s="147" t="s">
        <v>3</v>
      </c>
      <c r="F5" s="147"/>
      <c r="G5" s="147"/>
      <c r="H5" s="146" t="s">
        <v>4</v>
      </c>
      <c r="I5" s="146"/>
      <c r="J5" s="146"/>
      <c r="K5" s="147" t="s">
        <v>5</v>
      </c>
      <c r="L5" s="147"/>
      <c r="M5" s="147"/>
      <c r="N5" s="147" t="s">
        <v>42</v>
      </c>
      <c r="O5" s="147"/>
      <c r="P5" s="147"/>
      <c r="Q5" s="146" t="s">
        <v>39</v>
      </c>
      <c r="R5" s="146"/>
      <c r="S5" s="146"/>
      <c r="T5" s="147" t="s">
        <v>6</v>
      </c>
      <c r="U5" s="147"/>
      <c r="V5" s="147"/>
      <c r="W5" s="147" t="s">
        <v>41</v>
      </c>
      <c r="X5" s="147"/>
      <c r="Y5" s="147"/>
      <c r="Z5" s="147" t="s">
        <v>7</v>
      </c>
      <c r="AA5" s="147"/>
      <c r="AB5" s="147"/>
      <c r="AC5" s="146" t="s">
        <v>8</v>
      </c>
      <c r="AD5" s="146"/>
      <c r="AE5" s="146"/>
      <c r="AF5" s="146" t="s">
        <v>9</v>
      </c>
      <c r="AG5" s="146"/>
      <c r="AH5" s="146"/>
      <c r="AI5" s="147" t="s">
        <v>10</v>
      </c>
      <c r="AJ5" s="147"/>
      <c r="AK5" s="147"/>
      <c r="AL5" s="146" t="s">
        <v>11</v>
      </c>
      <c r="AM5" s="146"/>
      <c r="AN5" s="146"/>
      <c r="AO5" s="146" t="s">
        <v>12</v>
      </c>
      <c r="AP5" s="146"/>
      <c r="AQ5" s="146"/>
      <c r="AR5" s="146" t="s">
        <v>13</v>
      </c>
      <c r="AS5" s="146"/>
      <c r="AT5" s="146"/>
      <c r="AU5" s="147" t="s">
        <v>14</v>
      </c>
      <c r="AV5" s="147"/>
      <c r="AW5" s="147"/>
      <c r="AX5" s="146" t="s">
        <v>15</v>
      </c>
      <c r="AY5" s="146"/>
      <c r="AZ5" s="146"/>
      <c r="BA5" s="147" t="s">
        <v>16</v>
      </c>
      <c r="BB5" s="147"/>
      <c r="BC5" s="147"/>
      <c r="BD5" s="147" t="s">
        <v>17</v>
      </c>
      <c r="BE5" s="147"/>
      <c r="BF5" s="147"/>
      <c r="BG5" s="146" t="s">
        <v>18</v>
      </c>
      <c r="BH5" s="146"/>
      <c r="BI5" s="146"/>
      <c r="BJ5" s="147" t="s">
        <v>40</v>
      </c>
      <c r="BK5" s="147"/>
      <c r="BL5" s="147"/>
      <c r="BM5" s="147" t="s">
        <v>19</v>
      </c>
      <c r="BN5" s="147"/>
      <c r="BO5" s="147"/>
      <c r="BP5" s="147" t="s">
        <v>20</v>
      </c>
      <c r="BQ5" s="147"/>
      <c r="BR5" s="147"/>
      <c r="BS5" s="146" t="s">
        <v>21</v>
      </c>
      <c r="BT5" s="146"/>
      <c r="BU5" s="146"/>
      <c r="BV5" s="146" t="s">
        <v>43</v>
      </c>
      <c r="BW5" s="146"/>
      <c r="BX5" s="146"/>
      <c r="BY5" s="147" t="s">
        <v>22</v>
      </c>
      <c r="BZ5" s="147"/>
      <c r="CA5" s="147"/>
      <c r="CB5" s="146" t="s">
        <v>23</v>
      </c>
      <c r="CC5" s="146"/>
      <c r="CD5" s="146"/>
      <c r="CE5" s="146" t="s">
        <v>24</v>
      </c>
      <c r="CF5" s="146"/>
      <c r="CG5" s="146"/>
      <c r="CH5" s="146" t="s">
        <v>25</v>
      </c>
      <c r="CI5" s="146"/>
      <c r="CJ5" s="146"/>
      <c r="CK5" s="147" t="s">
        <v>26</v>
      </c>
      <c r="CL5" s="147"/>
      <c r="CM5" s="147"/>
      <c r="CN5" s="146" t="s">
        <v>27</v>
      </c>
      <c r="CO5" s="146"/>
      <c r="CP5" s="146"/>
      <c r="CQ5" s="146" t="s">
        <v>28</v>
      </c>
      <c r="CR5" s="146"/>
      <c r="CS5" s="146"/>
      <c r="CT5" s="146" t="s">
        <v>29</v>
      </c>
      <c r="CU5" s="146"/>
      <c r="CV5" s="154"/>
      <c r="CW5" s="73" t="s">
        <v>0</v>
      </c>
    </row>
    <row r="6" spans="1:114" ht="12.75" customHeight="1" x14ac:dyDescent="0.2">
      <c r="A6" s="73"/>
      <c r="B6" s="87"/>
      <c r="C6" s="86"/>
      <c r="D6" s="86"/>
      <c r="E6" s="86"/>
      <c r="F6" s="86"/>
      <c r="G6" s="86"/>
      <c r="H6" s="85"/>
      <c r="I6" s="85"/>
      <c r="J6" s="85"/>
      <c r="K6" s="86"/>
      <c r="L6" s="86"/>
      <c r="M6" s="86"/>
      <c r="N6" s="86"/>
      <c r="O6" s="86"/>
      <c r="P6" s="86"/>
      <c r="Q6" s="85"/>
      <c r="R6" s="85"/>
      <c r="S6" s="85"/>
      <c r="T6" s="86"/>
      <c r="U6" s="86"/>
      <c r="V6" s="86"/>
      <c r="W6" s="86"/>
      <c r="X6" s="86"/>
      <c r="Y6" s="86"/>
      <c r="Z6" s="86"/>
      <c r="AA6" s="86"/>
      <c r="AB6" s="86"/>
      <c r="AC6" s="85"/>
      <c r="AD6" s="85"/>
      <c r="AE6" s="85"/>
      <c r="AF6" s="85"/>
      <c r="AG6" s="85"/>
      <c r="AH6" s="85"/>
      <c r="AI6" s="86"/>
      <c r="AJ6" s="86"/>
      <c r="AK6" s="86"/>
      <c r="AL6" s="85"/>
      <c r="AM6" s="85"/>
      <c r="AN6" s="85"/>
      <c r="AO6" s="85"/>
      <c r="AP6" s="85"/>
      <c r="AQ6" s="85"/>
      <c r="AR6" s="85"/>
      <c r="AS6" s="85"/>
      <c r="AT6" s="85"/>
      <c r="AU6" s="86"/>
      <c r="AV6" s="86"/>
      <c r="AW6" s="86"/>
      <c r="AX6" s="85"/>
      <c r="AY6" s="85"/>
      <c r="AZ6" s="85"/>
      <c r="BA6" s="86"/>
      <c r="BB6" s="86"/>
      <c r="BC6" s="86"/>
      <c r="BD6" s="86"/>
      <c r="BE6" s="86"/>
      <c r="BF6" s="86"/>
      <c r="BG6" s="85"/>
      <c r="BH6" s="85"/>
      <c r="BI6" s="85"/>
      <c r="BJ6" s="86"/>
      <c r="BK6" s="86"/>
      <c r="BL6" s="86"/>
      <c r="BM6" s="86"/>
      <c r="BN6" s="86"/>
      <c r="BO6" s="86"/>
      <c r="BP6" s="86"/>
      <c r="BQ6" s="86"/>
      <c r="BR6" s="86"/>
      <c r="BS6" s="85"/>
      <c r="BT6" s="85"/>
      <c r="BU6" s="85"/>
      <c r="BV6" s="85"/>
      <c r="BW6" s="85"/>
      <c r="BX6" s="85"/>
      <c r="BY6" s="86"/>
      <c r="BZ6" s="86"/>
      <c r="CA6" s="86"/>
      <c r="CB6" s="85"/>
      <c r="CC6" s="85"/>
      <c r="CD6" s="85"/>
      <c r="CE6" s="85"/>
      <c r="CF6" s="85"/>
      <c r="CG6" s="85"/>
      <c r="CH6" s="85"/>
      <c r="CI6" s="85"/>
      <c r="CJ6" s="85"/>
      <c r="CK6" s="86"/>
      <c r="CL6" s="86"/>
      <c r="CM6" s="86"/>
      <c r="CN6" s="85"/>
      <c r="CO6" s="85"/>
      <c r="CP6" s="85"/>
      <c r="CQ6" s="85"/>
      <c r="CR6" s="85"/>
      <c r="CS6" s="85"/>
      <c r="CT6" s="85"/>
      <c r="CU6" s="85"/>
      <c r="CV6" s="88"/>
      <c r="CW6" s="78"/>
    </row>
    <row r="7" spans="1:114" ht="12.75" customHeight="1" x14ac:dyDescent="0.2">
      <c r="A7" s="73"/>
      <c r="B7" s="148" t="s">
        <v>44</v>
      </c>
      <c r="C7" s="147" t="s">
        <v>45</v>
      </c>
      <c r="D7" s="147" t="s">
        <v>46</v>
      </c>
      <c r="E7" s="148" t="s">
        <v>44</v>
      </c>
      <c r="F7" s="147" t="s">
        <v>45</v>
      </c>
      <c r="G7" s="147" t="s">
        <v>46</v>
      </c>
      <c r="H7" s="148" t="s">
        <v>44</v>
      </c>
      <c r="I7" s="147" t="s">
        <v>45</v>
      </c>
      <c r="J7" s="147" t="s">
        <v>46</v>
      </c>
      <c r="K7" s="148" t="s">
        <v>44</v>
      </c>
      <c r="L7" s="147" t="s">
        <v>45</v>
      </c>
      <c r="M7" s="147" t="s">
        <v>46</v>
      </c>
      <c r="N7" s="148" t="s">
        <v>44</v>
      </c>
      <c r="O7" s="147" t="s">
        <v>45</v>
      </c>
      <c r="P7" s="147" t="s">
        <v>46</v>
      </c>
      <c r="Q7" s="148" t="s">
        <v>44</v>
      </c>
      <c r="R7" s="147" t="s">
        <v>45</v>
      </c>
      <c r="S7" s="147" t="s">
        <v>46</v>
      </c>
      <c r="T7" s="148" t="s">
        <v>44</v>
      </c>
      <c r="U7" s="147" t="s">
        <v>45</v>
      </c>
      <c r="V7" s="147" t="s">
        <v>46</v>
      </c>
      <c r="W7" s="148" t="s">
        <v>44</v>
      </c>
      <c r="X7" s="147" t="s">
        <v>45</v>
      </c>
      <c r="Y7" s="147" t="s">
        <v>46</v>
      </c>
      <c r="Z7" s="148" t="s">
        <v>44</v>
      </c>
      <c r="AA7" s="147" t="s">
        <v>45</v>
      </c>
      <c r="AB7" s="147" t="s">
        <v>46</v>
      </c>
      <c r="AC7" s="148" t="s">
        <v>44</v>
      </c>
      <c r="AD7" s="147" t="s">
        <v>45</v>
      </c>
      <c r="AE7" s="147" t="s">
        <v>46</v>
      </c>
      <c r="AF7" s="148" t="s">
        <v>44</v>
      </c>
      <c r="AG7" s="147" t="s">
        <v>45</v>
      </c>
      <c r="AH7" s="147" t="s">
        <v>46</v>
      </c>
      <c r="AI7" s="148" t="s">
        <v>44</v>
      </c>
      <c r="AJ7" s="147" t="s">
        <v>45</v>
      </c>
      <c r="AK7" s="147" t="s">
        <v>46</v>
      </c>
      <c r="AL7" s="148" t="s">
        <v>44</v>
      </c>
      <c r="AM7" s="147" t="s">
        <v>45</v>
      </c>
      <c r="AN7" s="147" t="s">
        <v>46</v>
      </c>
      <c r="AO7" s="148" t="s">
        <v>44</v>
      </c>
      <c r="AP7" s="147" t="s">
        <v>45</v>
      </c>
      <c r="AQ7" s="147" t="s">
        <v>46</v>
      </c>
      <c r="AR7" s="148" t="s">
        <v>44</v>
      </c>
      <c r="AS7" s="147" t="s">
        <v>45</v>
      </c>
      <c r="AT7" s="147" t="s">
        <v>46</v>
      </c>
      <c r="AU7" s="148" t="s">
        <v>44</v>
      </c>
      <c r="AV7" s="147" t="s">
        <v>45</v>
      </c>
      <c r="AW7" s="147" t="s">
        <v>46</v>
      </c>
      <c r="AX7" s="148" t="s">
        <v>44</v>
      </c>
      <c r="AY7" s="147" t="s">
        <v>45</v>
      </c>
      <c r="AZ7" s="147" t="s">
        <v>46</v>
      </c>
      <c r="BA7" s="148" t="s">
        <v>44</v>
      </c>
      <c r="BB7" s="147" t="s">
        <v>45</v>
      </c>
      <c r="BC7" s="147" t="s">
        <v>46</v>
      </c>
      <c r="BD7" s="148" t="s">
        <v>44</v>
      </c>
      <c r="BE7" s="147" t="s">
        <v>45</v>
      </c>
      <c r="BF7" s="147" t="s">
        <v>46</v>
      </c>
      <c r="BG7" s="148" t="s">
        <v>44</v>
      </c>
      <c r="BH7" s="147" t="s">
        <v>45</v>
      </c>
      <c r="BI7" s="147" t="s">
        <v>46</v>
      </c>
      <c r="BJ7" s="148" t="s">
        <v>44</v>
      </c>
      <c r="BK7" s="147" t="s">
        <v>45</v>
      </c>
      <c r="BL7" s="147" t="s">
        <v>46</v>
      </c>
      <c r="BM7" s="148" t="s">
        <v>44</v>
      </c>
      <c r="BN7" s="147" t="s">
        <v>45</v>
      </c>
      <c r="BO7" s="147" t="s">
        <v>46</v>
      </c>
      <c r="BP7" s="148" t="s">
        <v>44</v>
      </c>
      <c r="BQ7" s="147" t="s">
        <v>45</v>
      </c>
      <c r="BR7" s="147" t="s">
        <v>46</v>
      </c>
      <c r="BS7" s="148" t="s">
        <v>44</v>
      </c>
      <c r="BT7" s="147" t="s">
        <v>45</v>
      </c>
      <c r="BU7" s="147" t="s">
        <v>46</v>
      </c>
      <c r="BV7" s="148" t="s">
        <v>44</v>
      </c>
      <c r="BW7" s="147" t="s">
        <v>45</v>
      </c>
      <c r="BX7" s="147" t="s">
        <v>46</v>
      </c>
      <c r="BY7" s="148" t="s">
        <v>44</v>
      </c>
      <c r="BZ7" s="147" t="s">
        <v>45</v>
      </c>
      <c r="CA7" s="147" t="s">
        <v>46</v>
      </c>
      <c r="CB7" s="148" t="s">
        <v>44</v>
      </c>
      <c r="CC7" s="147" t="s">
        <v>45</v>
      </c>
      <c r="CD7" s="147" t="s">
        <v>46</v>
      </c>
      <c r="CE7" s="148" t="s">
        <v>44</v>
      </c>
      <c r="CF7" s="147" t="s">
        <v>45</v>
      </c>
      <c r="CG7" s="147" t="s">
        <v>46</v>
      </c>
      <c r="CH7" s="148" t="s">
        <v>44</v>
      </c>
      <c r="CI7" s="147" t="s">
        <v>45</v>
      </c>
      <c r="CJ7" s="147" t="s">
        <v>46</v>
      </c>
      <c r="CK7" s="148" t="s">
        <v>44</v>
      </c>
      <c r="CL7" s="147" t="s">
        <v>45</v>
      </c>
      <c r="CM7" s="147" t="s">
        <v>46</v>
      </c>
      <c r="CN7" s="148" t="s">
        <v>44</v>
      </c>
      <c r="CO7" s="147" t="s">
        <v>45</v>
      </c>
      <c r="CP7" s="147" t="s">
        <v>46</v>
      </c>
      <c r="CQ7" s="148" t="s">
        <v>44</v>
      </c>
      <c r="CR7" s="147" t="s">
        <v>45</v>
      </c>
      <c r="CS7" s="147" t="s">
        <v>46</v>
      </c>
      <c r="CT7" s="148" t="s">
        <v>44</v>
      </c>
      <c r="CU7" s="147" t="s">
        <v>45</v>
      </c>
      <c r="CV7" s="158" t="s">
        <v>46</v>
      </c>
      <c r="CW7" s="160" t="s">
        <v>37</v>
      </c>
    </row>
    <row r="8" spans="1:114" s="6" customFormat="1" x14ac:dyDescent="0.2">
      <c r="A8" s="91" t="s">
        <v>37</v>
      </c>
      <c r="B8" s="153"/>
      <c r="C8" s="152"/>
      <c r="D8" s="152"/>
      <c r="E8" s="153"/>
      <c r="F8" s="152"/>
      <c r="G8" s="152"/>
      <c r="H8" s="153"/>
      <c r="I8" s="152"/>
      <c r="J8" s="152"/>
      <c r="K8" s="153"/>
      <c r="L8" s="152"/>
      <c r="M8" s="152"/>
      <c r="N8" s="153"/>
      <c r="O8" s="152"/>
      <c r="P8" s="152"/>
      <c r="Q8" s="153"/>
      <c r="R8" s="152"/>
      <c r="S8" s="152"/>
      <c r="T8" s="153"/>
      <c r="U8" s="152"/>
      <c r="V8" s="152"/>
      <c r="W8" s="153"/>
      <c r="X8" s="152"/>
      <c r="Y8" s="152"/>
      <c r="Z8" s="153"/>
      <c r="AA8" s="152"/>
      <c r="AB8" s="152"/>
      <c r="AC8" s="153"/>
      <c r="AD8" s="152"/>
      <c r="AE8" s="152"/>
      <c r="AF8" s="153"/>
      <c r="AG8" s="152"/>
      <c r="AH8" s="152"/>
      <c r="AI8" s="153"/>
      <c r="AJ8" s="152"/>
      <c r="AK8" s="152"/>
      <c r="AL8" s="153"/>
      <c r="AM8" s="152"/>
      <c r="AN8" s="152"/>
      <c r="AO8" s="153"/>
      <c r="AP8" s="152"/>
      <c r="AQ8" s="152"/>
      <c r="AR8" s="153"/>
      <c r="AS8" s="152"/>
      <c r="AT8" s="152"/>
      <c r="AU8" s="153"/>
      <c r="AV8" s="152"/>
      <c r="AW8" s="152"/>
      <c r="AX8" s="153"/>
      <c r="AY8" s="152"/>
      <c r="AZ8" s="152"/>
      <c r="BA8" s="153"/>
      <c r="BB8" s="152"/>
      <c r="BC8" s="152"/>
      <c r="BD8" s="153"/>
      <c r="BE8" s="152"/>
      <c r="BF8" s="152"/>
      <c r="BG8" s="153"/>
      <c r="BH8" s="152"/>
      <c r="BI8" s="152"/>
      <c r="BJ8" s="153"/>
      <c r="BK8" s="152"/>
      <c r="BL8" s="152"/>
      <c r="BM8" s="153"/>
      <c r="BN8" s="152"/>
      <c r="BO8" s="152"/>
      <c r="BP8" s="153"/>
      <c r="BQ8" s="152"/>
      <c r="BR8" s="152"/>
      <c r="BS8" s="153"/>
      <c r="BT8" s="152"/>
      <c r="BU8" s="152"/>
      <c r="BV8" s="153"/>
      <c r="BW8" s="152"/>
      <c r="BX8" s="152"/>
      <c r="BY8" s="153"/>
      <c r="BZ8" s="152"/>
      <c r="CA8" s="152"/>
      <c r="CB8" s="153"/>
      <c r="CC8" s="152"/>
      <c r="CD8" s="152"/>
      <c r="CE8" s="153"/>
      <c r="CF8" s="152"/>
      <c r="CG8" s="152"/>
      <c r="CH8" s="153"/>
      <c r="CI8" s="152"/>
      <c r="CJ8" s="152"/>
      <c r="CK8" s="153"/>
      <c r="CL8" s="152"/>
      <c r="CM8" s="152"/>
      <c r="CN8" s="153"/>
      <c r="CO8" s="152"/>
      <c r="CP8" s="152"/>
      <c r="CQ8" s="153"/>
      <c r="CR8" s="152"/>
      <c r="CS8" s="152"/>
      <c r="CT8" s="153"/>
      <c r="CU8" s="152"/>
      <c r="CV8" s="159"/>
      <c r="CW8" s="161"/>
    </row>
    <row r="9" spans="1:114" s="55" customFormat="1" x14ac:dyDescent="0.2">
      <c r="A9" s="75">
        <v>2006</v>
      </c>
      <c r="B9" s="100">
        <v>1293.4000000000001</v>
      </c>
      <c r="C9" s="101">
        <v>1283</v>
      </c>
      <c r="D9" s="102">
        <v>1303.8</v>
      </c>
      <c r="E9" s="100">
        <v>1243.4000000000001</v>
      </c>
      <c r="F9" s="101">
        <v>1191.9000000000001</v>
      </c>
      <c r="G9" s="102">
        <v>1294.9000000000001</v>
      </c>
      <c r="H9" s="100">
        <v>1169.3</v>
      </c>
      <c r="I9" s="101">
        <v>1122.4000000000001</v>
      </c>
      <c r="J9" s="102">
        <v>1216.0999999999999</v>
      </c>
      <c r="K9" s="100">
        <v>1116.8</v>
      </c>
      <c r="L9" s="101">
        <v>1055.8</v>
      </c>
      <c r="M9" s="102">
        <v>1177.8</v>
      </c>
      <c r="N9" s="100">
        <v>1175.7</v>
      </c>
      <c r="O9" s="101">
        <v>1107.8</v>
      </c>
      <c r="P9" s="102">
        <v>1243.5999999999999</v>
      </c>
      <c r="Q9" s="100">
        <v>1166</v>
      </c>
      <c r="R9" s="101">
        <v>1132</v>
      </c>
      <c r="S9" s="102">
        <v>1200</v>
      </c>
      <c r="T9" s="100">
        <v>1392.4</v>
      </c>
      <c r="U9" s="101">
        <v>1275.8</v>
      </c>
      <c r="V9" s="102">
        <v>1509</v>
      </c>
      <c r="W9" s="100">
        <v>1243.7</v>
      </c>
      <c r="X9" s="101">
        <v>1189.4000000000001</v>
      </c>
      <c r="Y9" s="102">
        <v>1298</v>
      </c>
      <c r="Z9" s="101">
        <v>1235.9000000000001</v>
      </c>
      <c r="AA9" s="101">
        <v>1176.5</v>
      </c>
      <c r="AB9" s="102">
        <v>1295.4000000000001</v>
      </c>
      <c r="AC9" s="100">
        <v>1371.2</v>
      </c>
      <c r="AD9" s="101">
        <v>1300.9000000000001</v>
      </c>
      <c r="AE9" s="102">
        <v>1441.5</v>
      </c>
      <c r="AF9" s="100">
        <v>1108.3</v>
      </c>
      <c r="AG9" s="101">
        <v>1041.3</v>
      </c>
      <c r="AH9" s="102">
        <v>1175.3</v>
      </c>
      <c r="AI9" s="100">
        <v>1206</v>
      </c>
      <c r="AJ9" s="101">
        <v>1134.8</v>
      </c>
      <c r="AK9" s="102">
        <v>1277.3</v>
      </c>
      <c r="AL9" s="100">
        <v>1094.2</v>
      </c>
      <c r="AM9" s="101">
        <v>1023.6</v>
      </c>
      <c r="AN9" s="102">
        <v>1164.9000000000001</v>
      </c>
      <c r="AO9" s="100">
        <v>1411.7</v>
      </c>
      <c r="AP9" s="101">
        <v>1346.5</v>
      </c>
      <c r="AQ9" s="102">
        <v>1476.9</v>
      </c>
      <c r="AR9" s="100">
        <v>1227.9000000000001</v>
      </c>
      <c r="AS9" s="101">
        <v>1190.0999999999999</v>
      </c>
      <c r="AT9" s="102">
        <v>1265.7</v>
      </c>
      <c r="AU9" s="100">
        <v>1591.9</v>
      </c>
      <c r="AV9" s="101">
        <v>1555.9</v>
      </c>
      <c r="AW9" s="102">
        <v>1627.9</v>
      </c>
      <c r="AX9" s="100">
        <v>1219.3</v>
      </c>
      <c r="AY9" s="101">
        <v>1172</v>
      </c>
      <c r="AZ9" s="102">
        <v>1266.5999999999999</v>
      </c>
      <c r="BA9" s="100">
        <v>1364</v>
      </c>
      <c r="BB9" s="101">
        <v>1281.9000000000001</v>
      </c>
      <c r="BC9" s="102">
        <v>1446.1</v>
      </c>
      <c r="BD9" s="100">
        <v>1341.8</v>
      </c>
      <c r="BE9" s="101">
        <v>1255.5</v>
      </c>
      <c r="BF9" s="102">
        <v>1428.2</v>
      </c>
      <c r="BG9" s="100">
        <v>1261.8</v>
      </c>
      <c r="BH9" s="101">
        <v>1184.8</v>
      </c>
      <c r="BI9" s="102">
        <v>1338.7</v>
      </c>
      <c r="BJ9" s="100">
        <v>1228.9000000000001</v>
      </c>
      <c r="BK9" s="101">
        <v>1104.0999999999999</v>
      </c>
      <c r="BL9" s="102">
        <v>1353.6</v>
      </c>
      <c r="BM9" s="100">
        <v>1333.3</v>
      </c>
      <c r="BN9" s="101">
        <v>1269.9000000000001</v>
      </c>
      <c r="BO9" s="102">
        <v>1396.6</v>
      </c>
      <c r="BP9" s="100">
        <v>1456.5</v>
      </c>
      <c r="BQ9" s="101">
        <v>1408.7</v>
      </c>
      <c r="BR9" s="102">
        <v>1504.2</v>
      </c>
      <c r="BS9" s="100">
        <v>1235.3</v>
      </c>
      <c r="BT9" s="101">
        <v>1082.8</v>
      </c>
      <c r="BU9" s="102">
        <v>1387.9</v>
      </c>
      <c r="BV9" s="100">
        <v>1191.9000000000001</v>
      </c>
      <c r="BW9" s="101">
        <v>1136.5999999999999</v>
      </c>
      <c r="BX9" s="102">
        <v>1247.2</v>
      </c>
      <c r="BY9" s="100">
        <v>1435</v>
      </c>
      <c r="BZ9" s="101">
        <v>1373.9</v>
      </c>
      <c r="CA9" s="102">
        <v>1496</v>
      </c>
      <c r="CB9" s="100">
        <v>1202.9000000000001</v>
      </c>
      <c r="CC9" s="101">
        <v>1140.2</v>
      </c>
      <c r="CD9" s="102">
        <v>1265.7</v>
      </c>
      <c r="CE9" s="100">
        <v>1105.5</v>
      </c>
      <c r="CF9" s="101">
        <v>958.5</v>
      </c>
      <c r="CG9" s="102">
        <v>1252.4000000000001</v>
      </c>
      <c r="CH9" s="100">
        <v>1202.2</v>
      </c>
      <c r="CI9" s="101">
        <v>1141.0999999999999</v>
      </c>
      <c r="CJ9" s="102">
        <v>1263.3</v>
      </c>
      <c r="CK9" s="100">
        <v>1359.4</v>
      </c>
      <c r="CL9" s="101">
        <v>1314.6</v>
      </c>
      <c r="CM9" s="102">
        <v>1404.1</v>
      </c>
      <c r="CN9" s="100">
        <v>1193.9000000000001</v>
      </c>
      <c r="CO9" s="101">
        <v>1117.5999999999999</v>
      </c>
      <c r="CP9" s="102">
        <v>1270.2</v>
      </c>
      <c r="CQ9" s="100">
        <v>1438.8</v>
      </c>
      <c r="CR9" s="101">
        <v>1356.7</v>
      </c>
      <c r="CS9" s="102">
        <v>1521</v>
      </c>
      <c r="CT9" s="100">
        <v>1367.1</v>
      </c>
      <c r="CU9" s="101">
        <v>1296</v>
      </c>
      <c r="CV9" s="102">
        <v>1438.2</v>
      </c>
      <c r="CW9" s="75">
        <v>2006</v>
      </c>
    </row>
    <row r="10" spans="1:114" s="6" customFormat="1" x14ac:dyDescent="0.2">
      <c r="A10" s="75">
        <v>2007</v>
      </c>
      <c r="B10" s="100">
        <v>1302.5</v>
      </c>
      <c r="C10" s="101">
        <v>1292.0999999999999</v>
      </c>
      <c r="D10" s="102">
        <v>1312.9</v>
      </c>
      <c r="E10" s="100">
        <v>1297.9000000000001</v>
      </c>
      <c r="F10" s="101">
        <v>1245.4000000000001</v>
      </c>
      <c r="G10" s="102">
        <v>1350.3</v>
      </c>
      <c r="H10" s="100">
        <v>1154</v>
      </c>
      <c r="I10" s="101">
        <v>1107.9000000000001</v>
      </c>
      <c r="J10" s="102">
        <v>1200.0999999999999</v>
      </c>
      <c r="K10" s="100">
        <v>1220.0999999999999</v>
      </c>
      <c r="L10" s="101">
        <v>1157.4000000000001</v>
      </c>
      <c r="M10" s="102">
        <v>1282.8</v>
      </c>
      <c r="N10" s="100">
        <v>1253.0999999999999</v>
      </c>
      <c r="O10" s="101">
        <v>1183.5999999999999</v>
      </c>
      <c r="P10" s="102">
        <v>1322.6</v>
      </c>
      <c r="Q10" s="100">
        <v>1177</v>
      </c>
      <c r="R10" s="101">
        <v>1143.0999999999999</v>
      </c>
      <c r="S10" s="102">
        <v>1211</v>
      </c>
      <c r="T10" s="100">
        <v>1249.8</v>
      </c>
      <c r="U10" s="101">
        <v>1139.5999999999999</v>
      </c>
      <c r="V10" s="102">
        <v>1360</v>
      </c>
      <c r="W10" s="100">
        <v>1231.7</v>
      </c>
      <c r="X10" s="101">
        <v>1178</v>
      </c>
      <c r="Y10" s="102">
        <v>1285.4000000000001</v>
      </c>
      <c r="Z10" s="101">
        <v>1283.7</v>
      </c>
      <c r="AA10" s="101">
        <v>1223.8</v>
      </c>
      <c r="AB10" s="102">
        <v>1343.7</v>
      </c>
      <c r="AC10" s="100">
        <v>1393.6</v>
      </c>
      <c r="AD10" s="101">
        <v>1323.1</v>
      </c>
      <c r="AE10" s="102">
        <v>1464.1</v>
      </c>
      <c r="AF10" s="100">
        <v>1111.4000000000001</v>
      </c>
      <c r="AG10" s="101">
        <v>1044.5999999999999</v>
      </c>
      <c r="AH10" s="102">
        <v>1178.2</v>
      </c>
      <c r="AI10" s="100">
        <v>1214</v>
      </c>
      <c r="AJ10" s="101">
        <v>1143</v>
      </c>
      <c r="AK10" s="102">
        <v>1285.0999999999999</v>
      </c>
      <c r="AL10" s="100">
        <v>1091</v>
      </c>
      <c r="AM10" s="101">
        <v>1020.5</v>
      </c>
      <c r="AN10" s="102">
        <v>1161.4000000000001</v>
      </c>
      <c r="AO10" s="100">
        <v>1394.4</v>
      </c>
      <c r="AP10" s="101">
        <v>1329.5</v>
      </c>
      <c r="AQ10" s="102">
        <v>1459.3</v>
      </c>
      <c r="AR10" s="100">
        <v>1227.8</v>
      </c>
      <c r="AS10" s="101">
        <v>1190.2</v>
      </c>
      <c r="AT10" s="102">
        <v>1265.4000000000001</v>
      </c>
      <c r="AU10" s="100">
        <v>1602.2</v>
      </c>
      <c r="AV10" s="101">
        <v>1566</v>
      </c>
      <c r="AW10" s="102">
        <v>1638.4</v>
      </c>
      <c r="AX10" s="100">
        <v>1239.7</v>
      </c>
      <c r="AY10" s="101">
        <v>1192.4000000000001</v>
      </c>
      <c r="AZ10" s="102">
        <v>1287</v>
      </c>
      <c r="BA10" s="100">
        <v>1407</v>
      </c>
      <c r="BB10" s="101">
        <v>1324.4</v>
      </c>
      <c r="BC10" s="102">
        <v>1489.5</v>
      </c>
      <c r="BD10" s="100">
        <v>1276.9000000000001</v>
      </c>
      <c r="BE10" s="101">
        <v>1192.5999999999999</v>
      </c>
      <c r="BF10" s="102">
        <v>1361.2</v>
      </c>
      <c r="BG10" s="100">
        <v>1232.2</v>
      </c>
      <c r="BH10" s="101">
        <v>1157</v>
      </c>
      <c r="BI10" s="102">
        <v>1307.5</v>
      </c>
      <c r="BJ10" s="100">
        <v>1301.3</v>
      </c>
      <c r="BK10" s="101">
        <v>1174.3</v>
      </c>
      <c r="BL10" s="102">
        <v>1428.4</v>
      </c>
      <c r="BM10" s="100">
        <v>1390.7</v>
      </c>
      <c r="BN10" s="101">
        <v>1326.6</v>
      </c>
      <c r="BO10" s="102">
        <v>1454.9</v>
      </c>
      <c r="BP10" s="100">
        <v>1502.9</v>
      </c>
      <c r="BQ10" s="101">
        <v>1454.7</v>
      </c>
      <c r="BR10" s="102">
        <v>1551.1</v>
      </c>
      <c r="BS10" s="100">
        <v>1335.3</v>
      </c>
      <c r="BT10" s="101">
        <v>1178.5</v>
      </c>
      <c r="BU10" s="102">
        <v>1492.1</v>
      </c>
      <c r="BV10" s="100">
        <v>1137.0999999999999</v>
      </c>
      <c r="BW10" s="101">
        <v>1083.4000000000001</v>
      </c>
      <c r="BX10" s="102">
        <v>1190.9000000000001</v>
      </c>
      <c r="BY10" s="100">
        <v>1350.3</v>
      </c>
      <c r="BZ10" s="101">
        <v>1291.4000000000001</v>
      </c>
      <c r="CA10" s="102">
        <v>1409.3</v>
      </c>
      <c r="CB10" s="100">
        <v>1182.2</v>
      </c>
      <c r="CC10" s="101">
        <v>1120.5</v>
      </c>
      <c r="CD10" s="102">
        <v>1243.8</v>
      </c>
      <c r="CE10" s="100">
        <v>1160.2</v>
      </c>
      <c r="CF10" s="101">
        <v>1010.8</v>
      </c>
      <c r="CG10" s="102">
        <v>1309.5999999999999</v>
      </c>
      <c r="CH10" s="100">
        <v>1201.2</v>
      </c>
      <c r="CI10" s="101">
        <v>1140.4000000000001</v>
      </c>
      <c r="CJ10" s="102">
        <v>1262</v>
      </c>
      <c r="CK10" s="100">
        <v>1390.9</v>
      </c>
      <c r="CL10" s="101">
        <v>1346.1</v>
      </c>
      <c r="CM10" s="102">
        <v>1435.7</v>
      </c>
      <c r="CN10" s="100">
        <v>1209.5</v>
      </c>
      <c r="CO10" s="101">
        <v>1133.7</v>
      </c>
      <c r="CP10" s="102">
        <v>1285.4000000000001</v>
      </c>
      <c r="CQ10" s="100">
        <v>1475.5</v>
      </c>
      <c r="CR10" s="101">
        <v>1392.3</v>
      </c>
      <c r="CS10" s="102">
        <v>1558.6</v>
      </c>
      <c r="CT10" s="100">
        <v>1303.9000000000001</v>
      </c>
      <c r="CU10" s="101">
        <v>1235.5</v>
      </c>
      <c r="CV10" s="102">
        <v>1372.3</v>
      </c>
      <c r="CW10" s="75">
        <v>2007</v>
      </c>
    </row>
    <row r="11" spans="1:114" x14ac:dyDescent="0.2">
      <c r="A11" s="75">
        <v>2008</v>
      </c>
      <c r="B11" s="100">
        <v>1282.7</v>
      </c>
      <c r="C11" s="101">
        <v>1272.4000000000001</v>
      </c>
      <c r="D11" s="102">
        <v>1292.9000000000001</v>
      </c>
      <c r="E11" s="100">
        <v>1280.8</v>
      </c>
      <c r="F11" s="101">
        <v>1228.5999999999999</v>
      </c>
      <c r="G11" s="102">
        <v>1333</v>
      </c>
      <c r="H11" s="100">
        <v>1163.7</v>
      </c>
      <c r="I11" s="101">
        <v>1117.7</v>
      </c>
      <c r="J11" s="102">
        <v>1209.7</v>
      </c>
      <c r="K11" s="100">
        <v>1168.2</v>
      </c>
      <c r="L11" s="101">
        <v>1106.9000000000001</v>
      </c>
      <c r="M11" s="102">
        <v>1229.5</v>
      </c>
      <c r="N11" s="100">
        <v>1261.7</v>
      </c>
      <c r="O11" s="101">
        <v>1191.9000000000001</v>
      </c>
      <c r="P11" s="102">
        <v>1331.4</v>
      </c>
      <c r="Q11" s="100">
        <v>1164.9000000000001</v>
      </c>
      <c r="R11" s="101">
        <v>1131.2</v>
      </c>
      <c r="S11" s="102">
        <v>1198.7</v>
      </c>
      <c r="T11" s="100">
        <v>1323.9</v>
      </c>
      <c r="U11" s="101">
        <v>1212</v>
      </c>
      <c r="V11" s="102">
        <v>1435.9</v>
      </c>
      <c r="W11" s="100">
        <v>1161.9000000000001</v>
      </c>
      <c r="X11" s="101">
        <v>1110</v>
      </c>
      <c r="Y11" s="102">
        <v>1213.9000000000001</v>
      </c>
      <c r="Z11" s="101">
        <v>1354.3</v>
      </c>
      <c r="AA11" s="101">
        <v>1292.7</v>
      </c>
      <c r="AB11" s="102">
        <v>1415.8</v>
      </c>
      <c r="AC11" s="100">
        <v>1381.2</v>
      </c>
      <c r="AD11" s="101">
        <v>1311.3</v>
      </c>
      <c r="AE11" s="102">
        <v>1451.2</v>
      </c>
      <c r="AF11" s="100">
        <v>1060.5</v>
      </c>
      <c r="AG11" s="101">
        <v>996.1</v>
      </c>
      <c r="AH11" s="102">
        <v>1124.9000000000001</v>
      </c>
      <c r="AI11" s="100">
        <v>1182.7</v>
      </c>
      <c r="AJ11" s="101">
        <v>1113.2</v>
      </c>
      <c r="AK11" s="102">
        <v>1252.2</v>
      </c>
      <c r="AL11" s="100">
        <v>1120.7</v>
      </c>
      <c r="AM11" s="101">
        <v>1049.9000000000001</v>
      </c>
      <c r="AN11" s="102">
        <v>1191.5</v>
      </c>
      <c r="AO11" s="100">
        <v>1352.4</v>
      </c>
      <c r="AP11" s="101">
        <v>1288.5</v>
      </c>
      <c r="AQ11" s="102">
        <v>1416.2</v>
      </c>
      <c r="AR11" s="100">
        <v>1254.8</v>
      </c>
      <c r="AS11" s="101">
        <v>1216.9000000000001</v>
      </c>
      <c r="AT11" s="102">
        <v>1292.5999999999999</v>
      </c>
      <c r="AU11" s="100">
        <v>1585.1</v>
      </c>
      <c r="AV11" s="101">
        <v>1549</v>
      </c>
      <c r="AW11" s="102">
        <v>1621.2</v>
      </c>
      <c r="AX11" s="100">
        <v>1153.5</v>
      </c>
      <c r="AY11" s="101">
        <v>1108</v>
      </c>
      <c r="AZ11" s="102">
        <v>1199</v>
      </c>
      <c r="BA11" s="100">
        <v>1347.8</v>
      </c>
      <c r="BB11" s="101">
        <v>1267.0999999999999</v>
      </c>
      <c r="BC11" s="102">
        <v>1428.4</v>
      </c>
      <c r="BD11" s="100">
        <v>1244.2</v>
      </c>
      <c r="BE11" s="101">
        <v>1160.8</v>
      </c>
      <c r="BF11" s="102">
        <v>1327.6</v>
      </c>
      <c r="BG11" s="100">
        <v>1167.9000000000001</v>
      </c>
      <c r="BH11" s="101">
        <v>1095.3</v>
      </c>
      <c r="BI11" s="102">
        <v>1240.5</v>
      </c>
      <c r="BJ11" s="100">
        <v>1216.5</v>
      </c>
      <c r="BK11" s="101">
        <v>1093.2</v>
      </c>
      <c r="BL11" s="102">
        <v>1339.8</v>
      </c>
      <c r="BM11" s="100">
        <v>1351.5</v>
      </c>
      <c r="BN11" s="101">
        <v>1288.7</v>
      </c>
      <c r="BO11" s="102">
        <v>1414.4</v>
      </c>
      <c r="BP11" s="100">
        <v>1448.3</v>
      </c>
      <c r="BQ11" s="101">
        <v>1400.9</v>
      </c>
      <c r="BR11" s="102">
        <v>1495.7</v>
      </c>
      <c r="BS11" s="100">
        <v>1183.0999999999999</v>
      </c>
      <c r="BT11" s="101">
        <v>1035.2</v>
      </c>
      <c r="BU11" s="102">
        <v>1331.1</v>
      </c>
      <c r="BV11" s="100">
        <v>1099</v>
      </c>
      <c r="BW11" s="101">
        <v>1046.5</v>
      </c>
      <c r="BX11" s="102">
        <v>1151.4000000000001</v>
      </c>
      <c r="BY11" s="100">
        <v>1404.2</v>
      </c>
      <c r="BZ11" s="101">
        <v>1344.6</v>
      </c>
      <c r="CA11" s="102">
        <v>1463.8</v>
      </c>
      <c r="CB11" s="100">
        <v>1144.9000000000001</v>
      </c>
      <c r="CC11" s="101">
        <v>1084.5</v>
      </c>
      <c r="CD11" s="102">
        <v>1205.4000000000001</v>
      </c>
      <c r="CE11" s="100">
        <v>1143.8</v>
      </c>
      <c r="CF11" s="101">
        <v>995.4</v>
      </c>
      <c r="CG11" s="102">
        <v>1292.2</v>
      </c>
      <c r="CH11" s="100">
        <v>1193.5</v>
      </c>
      <c r="CI11" s="101">
        <v>1133.2</v>
      </c>
      <c r="CJ11" s="102">
        <v>1253.7</v>
      </c>
      <c r="CK11" s="100">
        <v>1347.4</v>
      </c>
      <c r="CL11" s="101">
        <v>1303.5</v>
      </c>
      <c r="CM11" s="102">
        <v>1391.3</v>
      </c>
      <c r="CN11" s="100">
        <v>1097.5999999999999</v>
      </c>
      <c r="CO11" s="101">
        <v>1025.2</v>
      </c>
      <c r="CP11" s="102">
        <v>1169.9000000000001</v>
      </c>
      <c r="CQ11" s="100">
        <v>1512.1</v>
      </c>
      <c r="CR11" s="101">
        <v>1428.2</v>
      </c>
      <c r="CS11" s="102">
        <v>1596.1</v>
      </c>
      <c r="CT11" s="100">
        <v>1343</v>
      </c>
      <c r="CU11" s="101">
        <v>1274.3</v>
      </c>
      <c r="CV11" s="102">
        <v>1411.8</v>
      </c>
      <c r="CW11" s="75">
        <v>2008</v>
      </c>
    </row>
    <row r="12" spans="1:114" x14ac:dyDescent="0.2">
      <c r="A12" s="75">
        <v>2009</v>
      </c>
      <c r="B12" s="100">
        <v>1222.5</v>
      </c>
      <c r="C12" s="101">
        <v>1212.5999999999999</v>
      </c>
      <c r="D12" s="102">
        <v>1232.5</v>
      </c>
      <c r="E12" s="100">
        <v>1216.3</v>
      </c>
      <c r="F12" s="101">
        <v>1165.5</v>
      </c>
      <c r="G12" s="102">
        <v>1267.0999999999999</v>
      </c>
      <c r="H12" s="100">
        <v>1102.7</v>
      </c>
      <c r="I12" s="101">
        <v>1058.0999999999999</v>
      </c>
      <c r="J12" s="102">
        <v>1147.4000000000001</v>
      </c>
      <c r="K12" s="100">
        <v>1075</v>
      </c>
      <c r="L12" s="101">
        <v>1016.5</v>
      </c>
      <c r="M12" s="102">
        <v>1133.5999999999999</v>
      </c>
      <c r="N12" s="100">
        <v>1141.8</v>
      </c>
      <c r="O12" s="101">
        <v>1075.7</v>
      </c>
      <c r="P12" s="102">
        <v>1208</v>
      </c>
      <c r="Q12" s="100">
        <v>1134.5</v>
      </c>
      <c r="R12" s="101">
        <v>1101.3</v>
      </c>
      <c r="S12" s="102">
        <v>1167.5999999999999</v>
      </c>
      <c r="T12" s="100">
        <v>1313.7</v>
      </c>
      <c r="U12" s="101">
        <v>1201.0999999999999</v>
      </c>
      <c r="V12" s="102">
        <v>1426.4</v>
      </c>
      <c r="W12" s="100">
        <v>1142.9000000000001</v>
      </c>
      <c r="X12" s="101">
        <v>1091.5999999999999</v>
      </c>
      <c r="Y12" s="102">
        <v>1194.3</v>
      </c>
      <c r="Z12" s="101">
        <v>1306.7</v>
      </c>
      <c r="AA12" s="101">
        <v>1246.2</v>
      </c>
      <c r="AB12" s="102">
        <v>1367.2</v>
      </c>
      <c r="AC12" s="100">
        <v>1284.8</v>
      </c>
      <c r="AD12" s="101">
        <v>1217.5999999999999</v>
      </c>
      <c r="AE12" s="102">
        <v>1352.1</v>
      </c>
      <c r="AF12" s="100">
        <v>948.7</v>
      </c>
      <c r="AG12" s="101">
        <v>888</v>
      </c>
      <c r="AH12" s="102">
        <v>1009.4</v>
      </c>
      <c r="AI12" s="100">
        <v>1183.3</v>
      </c>
      <c r="AJ12" s="101">
        <v>1113.8</v>
      </c>
      <c r="AK12" s="102">
        <v>1252.8</v>
      </c>
      <c r="AL12" s="100">
        <v>1021.3</v>
      </c>
      <c r="AM12" s="101">
        <v>954.3</v>
      </c>
      <c r="AN12" s="102">
        <v>1088.4000000000001</v>
      </c>
      <c r="AO12" s="100">
        <v>1199.9000000000001</v>
      </c>
      <c r="AP12" s="101">
        <v>1140</v>
      </c>
      <c r="AQ12" s="102">
        <v>1259.8</v>
      </c>
      <c r="AR12" s="100">
        <v>1237.4000000000001</v>
      </c>
      <c r="AS12" s="101">
        <v>1200</v>
      </c>
      <c r="AT12" s="102">
        <v>1274.8</v>
      </c>
      <c r="AU12" s="100">
        <v>1499</v>
      </c>
      <c r="AV12" s="101">
        <v>1463.8</v>
      </c>
      <c r="AW12" s="102">
        <v>1534.2</v>
      </c>
      <c r="AX12" s="100">
        <v>1087.8</v>
      </c>
      <c r="AY12" s="101">
        <v>1044.0999999999999</v>
      </c>
      <c r="AZ12" s="102">
        <v>1131.5</v>
      </c>
      <c r="BA12" s="100">
        <v>1300.5999999999999</v>
      </c>
      <c r="BB12" s="101">
        <v>1221.5</v>
      </c>
      <c r="BC12" s="102">
        <v>1379.8</v>
      </c>
      <c r="BD12" s="100">
        <v>1226.9000000000001</v>
      </c>
      <c r="BE12" s="101">
        <v>1144.7</v>
      </c>
      <c r="BF12" s="102">
        <v>1309.2</v>
      </c>
      <c r="BG12" s="100">
        <v>1092.9000000000001</v>
      </c>
      <c r="BH12" s="101">
        <v>1023.5</v>
      </c>
      <c r="BI12" s="102">
        <v>1162.4000000000001</v>
      </c>
      <c r="BJ12" s="100">
        <v>1199.2</v>
      </c>
      <c r="BK12" s="101">
        <v>1077.7</v>
      </c>
      <c r="BL12" s="102">
        <v>1320.8</v>
      </c>
      <c r="BM12" s="100">
        <v>1321.5</v>
      </c>
      <c r="BN12" s="101">
        <v>1259.4000000000001</v>
      </c>
      <c r="BO12" s="102">
        <v>1383.7</v>
      </c>
      <c r="BP12" s="100">
        <v>1370.8</v>
      </c>
      <c r="BQ12" s="101">
        <v>1324.8</v>
      </c>
      <c r="BR12" s="102">
        <v>1416.7</v>
      </c>
      <c r="BS12" s="100">
        <v>1058.0999999999999</v>
      </c>
      <c r="BT12" s="101">
        <v>919.9</v>
      </c>
      <c r="BU12" s="102">
        <v>1196.3</v>
      </c>
      <c r="BV12" s="100">
        <v>1079.2</v>
      </c>
      <c r="BW12" s="101">
        <v>1027.5</v>
      </c>
      <c r="BX12" s="102">
        <v>1130.9000000000001</v>
      </c>
      <c r="BY12" s="100">
        <v>1345.6</v>
      </c>
      <c r="BZ12" s="101">
        <v>1287.7</v>
      </c>
      <c r="CA12" s="102">
        <v>1403.6</v>
      </c>
      <c r="CB12" s="100">
        <v>1101.0999999999999</v>
      </c>
      <c r="CC12" s="101">
        <v>1042.3</v>
      </c>
      <c r="CD12" s="102">
        <v>1159.8</v>
      </c>
      <c r="CE12" s="100">
        <v>1030.5999999999999</v>
      </c>
      <c r="CF12" s="101">
        <v>890.7</v>
      </c>
      <c r="CG12" s="102">
        <v>1170.5</v>
      </c>
      <c r="CH12" s="100">
        <v>1176.0999999999999</v>
      </c>
      <c r="CI12" s="101">
        <v>1116.4000000000001</v>
      </c>
      <c r="CJ12" s="102">
        <v>1235.9000000000001</v>
      </c>
      <c r="CK12" s="100">
        <v>1265.2</v>
      </c>
      <c r="CL12" s="101">
        <v>1222.8</v>
      </c>
      <c r="CM12" s="102">
        <v>1307.5999999999999</v>
      </c>
      <c r="CN12" s="100">
        <v>1081</v>
      </c>
      <c r="CO12" s="101">
        <v>1009.5</v>
      </c>
      <c r="CP12" s="102">
        <v>1152.5</v>
      </c>
      <c r="CQ12" s="100">
        <v>1387.9</v>
      </c>
      <c r="CR12" s="101">
        <v>1307.4000000000001</v>
      </c>
      <c r="CS12" s="102">
        <v>1468.5</v>
      </c>
      <c r="CT12" s="100">
        <v>1294</v>
      </c>
      <c r="CU12" s="101">
        <v>1226.7</v>
      </c>
      <c r="CV12" s="102">
        <v>1361.3</v>
      </c>
      <c r="CW12" s="75">
        <v>2009</v>
      </c>
    </row>
    <row r="13" spans="1:114" s="6" customFormat="1" x14ac:dyDescent="0.2">
      <c r="A13" s="75">
        <v>2010</v>
      </c>
      <c r="B13" s="100">
        <v>1198.2</v>
      </c>
      <c r="C13" s="101">
        <v>1188.5</v>
      </c>
      <c r="D13" s="102">
        <v>1207.9000000000001</v>
      </c>
      <c r="E13" s="100">
        <v>1169.5</v>
      </c>
      <c r="F13" s="101">
        <v>1120.3</v>
      </c>
      <c r="G13" s="102">
        <v>1218.8</v>
      </c>
      <c r="H13" s="100">
        <v>1104.7</v>
      </c>
      <c r="I13" s="101">
        <v>1060.9000000000001</v>
      </c>
      <c r="J13" s="102">
        <v>1148.4000000000001</v>
      </c>
      <c r="K13" s="100">
        <v>1129.5</v>
      </c>
      <c r="L13" s="101">
        <v>1070.4000000000001</v>
      </c>
      <c r="M13" s="102">
        <v>1188.5</v>
      </c>
      <c r="N13" s="100">
        <v>1159</v>
      </c>
      <c r="O13" s="101">
        <v>1092.9000000000001</v>
      </c>
      <c r="P13" s="102">
        <v>1225</v>
      </c>
      <c r="Q13" s="100">
        <v>1110.5999999999999</v>
      </c>
      <c r="R13" s="101">
        <v>1078</v>
      </c>
      <c r="S13" s="102">
        <v>1143.0999999999999</v>
      </c>
      <c r="T13" s="100">
        <v>1165.3</v>
      </c>
      <c r="U13" s="101">
        <v>1060.8</v>
      </c>
      <c r="V13" s="102">
        <v>1269.9000000000001</v>
      </c>
      <c r="W13" s="100">
        <v>1175.4000000000001</v>
      </c>
      <c r="X13" s="101">
        <v>1124.4000000000001</v>
      </c>
      <c r="Y13" s="102">
        <v>1226.3</v>
      </c>
      <c r="Z13" s="101">
        <v>1308.9000000000001</v>
      </c>
      <c r="AA13" s="101">
        <v>1248.5999999999999</v>
      </c>
      <c r="AB13" s="102">
        <v>1369.2</v>
      </c>
      <c r="AC13" s="100">
        <v>1208.4000000000001</v>
      </c>
      <c r="AD13" s="101">
        <v>1144.0999999999999</v>
      </c>
      <c r="AE13" s="102">
        <v>1272.7</v>
      </c>
      <c r="AF13" s="100">
        <v>991.1</v>
      </c>
      <c r="AG13" s="101">
        <v>930.5</v>
      </c>
      <c r="AH13" s="102">
        <v>1051.7</v>
      </c>
      <c r="AI13" s="100">
        <v>1096.7</v>
      </c>
      <c r="AJ13" s="101">
        <v>1030.7</v>
      </c>
      <c r="AK13" s="102">
        <v>1162.8</v>
      </c>
      <c r="AL13" s="100">
        <v>1003.5</v>
      </c>
      <c r="AM13" s="101">
        <v>938.5</v>
      </c>
      <c r="AN13" s="102">
        <v>1068.5</v>
      </c>
      <c r="AO13" s="100">
        <v>1205.0999999999999</v>
      </c>
      <c r="AP13" s="101">
        <v>1146.4000000000001</v>
      </c>
      <c r="AQ13" s="102">
        <v>1263.7</v>
      </c>
      <c r="AR13" s="100">
        <v>1141.5</v>
      </c>
      <c r="AS13" s="101">
        <v>1105.9000000000001</v>
      </c>
      <c r="AT13" s="102">
        <v>1177.0999999999999</v>
      </c>
      <c r="AU13" s="100">
        <v>1427.8</v>
      </c>
      <c r="AV13" s="101">
        <v>1393.7</v>
      </c>
      <c r="AW13" s="102">
        <v>1462</v>
      </c>
      <c r="AX13" s="100">
        <v>1142.4000000000001</v>
      </c>
      <c r="AY13" s="101">
        <v>1098.5999999999999</v>
      </c>
      <c r="AZ13" s="102">
        <v>1186.2</v>
      </c>
      <c r="BA13" s="100">
        <v>1401.2</v>
      </c>
      <c r="BB13" s="101">
        <v>1320.2</v>
      </c>
      <c r="BC13" s="102">
        <v>1482.1</v>
      </c>
      <c r="BD13" s="100">
        <v>1189.9000000000001</v>
      </c>
      <c r="BE13" s="101">
        <v>1110.5</v>
      </c>
      <c r="BF13" s="102">
        <v>1269.3</v>
      </c>
      <c r="BG13" s="100">
        <v>1111.2</v>
      </c>
      <c r="BH13" s="101">
        <v>1042.8</v>
      </c>
      <c r="BI13" s="102">
        <v>1179.5999999999999</v>
      </c>
      <c r="BJ13" s="100">
        <v>1206.4000000000001</v>
      </c>
      <c r="BK13" s="101">
        <v>1088.0999999999999</v>
      </c>
      <c r="BL13" s="102">
        <v>1324.7</v>
      </c>
      <c r="BM13" s="100">
        <v>1175.0999999999999</v>
      </c>
      <c r="BN13" s="101">
        <v>1117.2</v>
      </c>
      <c r="BO13" s="102">
        <v>1233</v>
      </c>
      <c r="BP13" s="100">
        <v>1388.4</v>
      </c>
      <c r="BQ13" s="101">
        <v>1343</v>
      </c>
      <c r="BR13" s="102">
        <v>1433.8</v>
      </c>
      <c r="BS13" s="100">
        <v>1045.3</v>
      </c>
      <c r="BT13" s="101">
        <v>911.5</v>
      </c>
      <c r="BU13" s="102">
        <v>1179.2</v>
      </c>
      <c r="BV13" s="100">
        <v>982.9</v>
      </c>
      <c r="BW13" s="101">
        <v>934.3</v>
      </c>
      <c r="BX13" s="102">
        <v>1031.4000000000001</v>
      </c>
      <c r="BY13" s="100">
        <v>1301.7</v>
      </c>
      <c r="BZ13" s="101">
        <v>1245.4000000000001</v>
      </c>
      <c r="CA13" s="102">
        <v>1357.9</v>
      </c>
      <c r="CB13" s="100">
        <v>1091.5999999999999</v>
      </c>
      <c r="CC13" s="101">
        <v>1034.0999999999999</v>
      </c>
      <c r="CD13" s="102">
        <v>1149</v>
      </c>
      <c r="CE13" s="100">
        <v>1237.5</v>
      </c>
      <c r="CF13" s="101">
        <v>1087.7</v>
      </c>
      <c r="CG13" s="102">
        <v>1387.2</v>
      </c>
      <c r="CH13" s="100">
        <v>1193.7</v>
      </c>
      <c r="CI13" s="101">
        <v>1134.5999999999999</v>
      </c>
      <c r="CJ13" s="102">
        <v>1252.8</v>
      </c>
      <c r="CK13" s="100">
        <v>1224</v>
      </c>
      <c r="CL13" s="101">
        <v>1183</v>
      </c>
      <c r="CM13" s="102">
        <v>1265</v>
      </c>
      <c r="CN13" s="100">
        <v>1105.5</v>
      </c>
      <c r="CO13" s="101">
        <v>1034.5</v>
      </c>
      <c r="CP13" s="102">
        <v>1176.5999999999999</v>
      </c>
      <c r="CQ13" s="100">
        <v>1349.6</v>
      </c>
      <c r="CR13" s="101">
        <v>1270.8</v>
      </c>
      <c r="CS13" s="102">
        <v>1428.3</v>
      </c>
      <c r="CT13" s="100">
        <v>1263.0999999999999</v>
      </c>
      <c r="CU13" s="101">
        <v>1198.3</v>
      </c>
      <c r="CV13" s="102">
        <v>1327.9</v>
      </c>
      <c r="CW13" s="75">
        <v>2010</v>
      </c>
    </row>
    <row r="14" spans="1:114" s="6" customFormat="1" x14ac:dyDescent="0.2">
      <c r="A14" s="75">
        <v>2011</v>
      </c>
      <c r="B14" s="100">
        <v>1164.2</v>
      </c>
      <c r="C14" s="101">
        <v>1154.7</v>
      </c>
      <c r="D14" s="102">
        <v>1173.7</v>
      </c>
      <c r="E14" s="100">
        <v>1128.8</v>
      </c>
      <c r="F14" s="101">
        <v>1080.5999999999999</v>
      </c>
      <c r="G14" s="102">
        <v>1177</v>
      </c>
      <c r="H14" s="100">
        <v>1041.5</v>
      </c>
      <c r="I14" s="101">
        <v>999.5</v>
      </c>
      <c r="J14" s="102">
        <v>1083.5</v>
      </c>
      <c r="K14" s="100">
        <v>1040.3</v>
      </c>
      <c r="L14" s="101">
        <v>984.3</v>
      </c>
      <c r="M14" s="102">
        <v>1096.4000000000001</v>
      </c>
      <c r="N14" s="100">
        <v>1080.0999999999999</v>
      </c>
      <c r="O14" s="101">
        <v>1017.1</v>
      </c>
      <c r="P14" s="102">
        <v>1143.0999999999999</v>
      </c>
      <c r="Q14" s="100">
        <v>1102.4000000000001</v>
      </c>
      <c r="R14" s="101">
        <v>1070.3</v>
      </c>
      <c r="S14" s="102">
        <v>1134.5999999999999</v>
      </c>
      <c r="T14" s="100">
        <v>1171.5</v>
      </c>
      <c r="U14" s="101">
        <v>1068.5</v>
      </c>
      <c r="V14" s="102">
        <v>1274.5</v>
      </c>
      <c r="W14" s="100">
        <v>1044.2</v>
      </c>
      <c r="X14" s="101">
        <v>996.3</v>
      </c>
      <c r="Y14" s="102">
        <v>1092</v>
      </c>
      <c r="Z14" s="101">
        <v>1279.5</v>
      </c>
      <c r="AA14" s="101">
        <v>1219.8</v>
      </c>
      <c r="AB14" s="102">
        <v>1339.2</v>
      </c>
      <c r="AC14" s="100">
        <v>1236.8</v>
      </c>
      <c r="AD14" s="101">
        <v>1172.7</v>
      </c>
      <c r="AE14" s="102">
        <v>1300.9000000000001</v>
      </c>
      <c r="AF14" s="100">
        <v>932.6</v>
      </c>
      <c r="AG14" s="101">
        <v>874.8</v>
      </c>
      <c r="AH14" s="102">
        <v>990.5</v>
      </c>
      <c r="AI14" s="100">
        <v>1045.3</v>
      </c>
      <c r="AJ14" s="101">
        <v>981.7</v>
      </c>
      <c r="AK14" s="102">
        <v>1108.8</v>
      </c>
      <c r="AL14" s="100">
        <v>948.8</v>
      </c>
      <c r="AM14" s="101">
        <v>886.2</v>
      </c>
      <c r="AN14" s="102">
        <v>1011.5</v>
      </c>
      <c r="AO14" s="100">
        <v>1200.9000000000001</v>
      </c>
      <c r="AP14" s="101">
        <v>1143</v>
      </c>
      <c r="AQ14" s="102">
        <v>1258.9000000000001</v>
      </c>
      <c r="AR14" s="100">
        <v>1145.4000000000001</v>
      </c>
      <c r="AS14" s="101">
        <v>1110.3</v>
      </c>
      <c r="AT14" s="102">
        <v>1180.5999999999999</v>
      </c>
      <c r="AU14" s="100">
        <v>1426.4</v>
      </c>
      <c r="AV14" s="101">
        <v>1392.5</v>
      </c>
      <c r="AW14" s="102">
        <v>1460.2</v>
      </c>
      <c r="AX14" s="100">
        <v>1125.5</v>
      </c>
      <c r="AY14" s="101">
        <v>1082.5999999999999</v>
      </c>
      <c r="AZ14" s="102">
        <v>1168.3</v>
      </c>
      <c r="BA14" s="100">
        <v>1330.4</v>
      </c>
      <c r="BB14" s="101">
        <v>1251.7</v>
      </c>
      <c r="BC14" s="102">
        <v>1409</v>
      </c>
      <c r="BD14" s="100">
        <v>1125.8</v>
      </c>
      <c r="BE14" s="101">
        <v>1049.7</v>
      </c>
      <c r="BF14" s="102">
        <v>1201.9000000000001</v>
      </c>
      <c r="BG14" s="100">
        <v>1142</v>
      </c>
      <c r="BH14" s="101">
        <v>1073.7</v>
      </c>
      <c r="BI14" s="102">
        <v>1210.3</v>
      </c>
      <c r="BJ14" s="100">
        <v>1195.5999999999999</v>
      </c>
      <c r="BK14" s="101">
        <v>1077.5</v>
      </c>
      <c r="BL14" s="102">
        <v>1313.7</v>
      </c>
      <c r="BM14" s="100">
        <v>1191.0999999999999</v>
      </c>
      <c r="BN14" s="101">
        <v>1133.8</v>
      </c>
      <c r="BO14" s="102">
        <v>1248.4000000000001</v>
      </c>
      <c r="BP14" s="100">
        <v>1347.6</v>
      </c>
      <c r="BQ14" s="101">
        <v>1303.5</v>
      </c>
      <c r="BR14" s="102">
        <v>1391.8</v>
      </c>
      <c r="BS14" s="100">
        <v>1007.2</v>
      </c>
      <c r="BT14" s="101">
        <v>875.9</v>
      </c>
      <c r="BU14" s="102">
        <v>1138.5999999999999</v>
      </c>
      <c r="BV14" s="100">
        <v>978.9</v>
      </c>
      <c r="BW14" s="101">
        <v>931.2</v>
      </c>
      <c r="BX14" s="102">
        <v>1026.5999999999999</v>
      </c>
      <c r="BY14" s="100">
        <v>1215.0999999999999</v>
      </c>
      <c r="BZ14" s="101">
        <v>1161.7</v>
      </c>
      <c r="CA14" s="102">
        <v>1268.5</v>
      </c>
      <c r="CB14" s="100">
        <v>1033.3</v>
      </c>
      <c r="CC14" s="101">
        <v>978.2</v>
      </c>
      <c r="CD14" s="102">
        <v>1088.4000000000001</v>
      </c>
      <c r="CE14" s="100">
        <v>1192.0999999999999</v>
      </c>
      <c r="CF14" s="101">
        <v>1046.5</v>
      </c>
      <c r="CG14" s="102">
        <v>1337.7</v>
      </c>
      <c r="CH14" s="100">
        <v>1147.5999999999999</v>
      </c>
      <c r="CI14" s="101">
        <v>1090.0999999999999</v>
      </c>
      <c r="CJ14" s="102">
        <v>1205.0999999999999</v>
      </c>
      <c r="CK14" s="100">
        <v>1194.3</v>
      </c>
      <c r="CL14" s="101">
        <v>1154.4000000000001</v>
      </c>
      <c r="CM14" s="102">
        <v>1234.0999999999999</v>
      </c>
      <c r="CN14" s="100">
        <v>994.7</v>
      </c>
      <c r="CO14" s="101">
        <v>927.9</v>
      </c>
      <c r="CP14" s="102">
        <v>1061.5999999999999</v>
      </c>
      <c r="CQ14" s="100">
        <v>1331.8</v>
      </c>
      <c r="CR14" s="101">
        <v>1254</v>
      </c>
      <c r="CS14" s="102">
        <v>1409.6</v>
      </c>
      <c r="CT14" s="100">
        <v>1215.8</v>
      </c>
      <c r="CU14" s="101">
        <v>1153.4000000000001</v>
      </c>
      <c r="CV14" s="102">
        <v>1278.2</v>
      </c>
      <c r="CW14" s="75">
        <v>2011</v>
      </c>
    </row>
    <row r="15" spans="1:114" s="6" customFormat="1" x14ac:dyDescent="0.2">
      <c r="A15" s="75">
        <v>2012</v>
      </c>
      <c r="B15" s="100">
        <v>1173.4000000000001</v>
      </c>
      <c r="C15" s="101">
        <v>1164</v>
      </c>
      <c r="D15" s="102">
        <v>1182.8</v>
      </c>
      <c r="E15" s="100">
        <v>1169</v>
      </c>
      <c r="F15" s="101">
        <v>1120.5</v>
      </c>
      <c r="G15" s="102">
        <v>1217.5</v>
      </c>
      <c r="H15" s="100">
        <v>1042.3</v>
      </c>
      <c r="I15" s="101">
        <v>1000.7</v>
      </c>
      <c r="J15" s="102">
        <v>1083.8</v>
      </c>
      <c r="K15" s="100">
        <v>1077.2</v>
      </c>
      <c r="L15" s="101">
        <v>1021.1</v>
      </c>
      <c r="M15" s="102">
        <v>1133.3</v>
      </c>
      <c r="N15" s="100">
        <v>1122.9000000000001</v>
      </c>
      <c r="O15" s="101">
        <v>1059.0999999999999</v>
      </c>
      <c r="P15" s="102">
        <v>1186.8</v>
      </c>
      <c r="Q15" s="100">
        <v>1087.0999999999999</v>
      </c>
      <c r="R15" s="101">
        <v>1055.5999999999999</v>
      </c>
      <c r="S15" s="102">
        <v>1118.5</v>
      </c>
      <c r="T15" s="100">
        <v>1196.4000000000001</v>
      </c>
      <c r="U15" s="101">
        <v>1095.3</v>
      </c>
      <c r="V15" s="102">
        <v>1297.4000000000001</v>
      </c>
      <c r="W15" s="100">
        <v>1105.4000000000001</v>
      </c>
      <c r="X15" s="101">
        <v>1056.9000000000001</v>
      </c>
      <c r="Y15" s="102">
        <v>1154</v>
      </c>
      <c r="Z15" s="101">
        <v>1282.2</v>
      </c>
      <c r="AA15" s="101">
        <v>1223.0999999999999</v>
      </c>
      <c r="AB15" s="102">
        <v>1341.4</v>
      </c>
      <c r="AC15" s="100">
        <v>1195.9000000000001</v>
      </c>
      <c r="AD15" s="101">
        <v>1133.4000000000001</v>
      </c>
      <c r="AE15" s="102">
        <v>1258.4000000000001</v>
      </c>
      <c r="AF15" s="100">
        <v>917.1</v>
      </c>
      <c r="AG15" s="101">
        <v>861.4</v>
      </c>
      <c r="AH15" s="102">
        <v>972.8</v>
      </c>
      <c r="AI15" s="100">
        <v>1097.0999999999999</v>
      </c>
      <c r="AJ15" s="101">
        <v>1033.3</v>
      </c>
      <c r="AK15" s="102">
        <v>1160.9000000000001</v>
      </c>
      <c r="AL15" s="100">
        <v>970.1</v>
      </c>
      <c r="AM15" s="101">
        <v>907.8</v>
      </c>
      <c r="AN15" s="102">
        <v>1032.4000000000001</v>
      </c>
      <c r="AO15" s="100">
        <v>1204.8</v>
      </c>
      <c r="AP15" s="101">
        <v>1147.7</v>
      </c>
      <c r="AQ15" s="102">
        <v>1261.9000000000001</v>
      </c>
      <c r="AR15" s="100">
        <v>1153.2</v>
      </c>
      <c r="AS15" s="101">
        <v>1118.3</v>
      </c>
      <c r="AT15" s="102">
        <v>1188.0999999999999</v>
      </c>
      <c r="AU15" s="100">
        <v>1454.4</v>
      </c>
      <c r="AV15" s="101">
        <v>1420.4</v>
      </c>
      <c r="AW15" s="102">
        <v>1488.5</v>
      </c>
      <c r="AX15" s="100">
        <v>1009.8</v>
      </c>
      <c r="AY15" s="101">
        <v>969.6</v>
      </c>
      <c r="AZ15" s="102">
        <v>1050.0999999999999</v>
      </c>
      <c r="BA15" s="100">
        <v>1232.9000000000001</v>
      </c>
      <c r="BB15" s="101">
        <v>1157.5999999999999</v>
      </c>
      <c r="BC15" s="102">
        <v>1308.2</v>
      </c>
      <c r="BD15" s="100">
        <v>1157.8</v>
      </c>
      <c r="BE15" s="101">
        <v>1082.0999999999999</v>
      </c>
      <c r="BF15" s="102">
        <v>1233.5</v>
      </c>
      <c r="BG15" s="100">
        <v>1135.3</v>
      </c>
      <c r="BH15" s="101">
        <v>1067.8</v>
      </c>
      <c r="BI15" s="102">
        <v>1202.7</v>
      </c>
      <c r="BJ15" s="100">
        <v>1254</v>
      </c>
      <c r="BK15" s="101">
        <v>1136.0999999999999</v>
      </c>
      <c r="BL15" s="102">
        <v>1371.9</v>
      </c>
      <c r="BM15" s="100">
        <v>1174.0999999999999</v>
      </c>
      <c r="BN15" s="101">
        <v>1117.9000000000001</v>
      </c>
      <c r="BO15" s="102">
        <v>1230.4000000000001</v>
      </c>
      <c r="BP15" s="100">
        <v>1310.5999999999999</v>
      </c>
      <c r="BQ15" s="101">
        <v>1267.3</v>
      </c>
      <c r="BR15" s="102">
        <v>1353.8</v>
      </c>
      <c r="BS15" s="100">
        <v>996.6</v>
      </c>
      <c r="BT15" s="101">
        <v>868.6</v>
      </c>
      <c r="BU15" s="102">
        <v>1124.5999999999999</v>
      </c>
      <c r="BV15" s="100">
        <v>1040.2</v>
      </c>
      <c r="BW15" s="101">
        <v>991.8</v>
      </c>
      <c r="BX15" s="102">
        <v>1088.5</v>
      </c>
      <c r="BY15" s="100">
        <v>1276.3</v>
      </c>
      <c r="BZ15" s="101">
        <v>1222</v>
      </c>
      <c r="CA15" s="102">
        <v>1330.5</v>
      </c>
      <c r="CB15" s="100">
        <v>1061.8</v>
      </c>
      <c r="CC15" s="101">
        <v>1006.5</v>
      </c>
      <c r="CD15" s="102">
        <v>1117.0999999999999</v>
      </c>
      <c r="CE15" s="100">
        <v>1028.3</v>
      </c>
      <c r="CF15" s="101">
        <v>894.7</v>
      </c>
      <c r="CG15" s="102">
        <v>1161.9000000000001</v>
      </c>
      <c r="CH15" s="100">
        <v>1108.0999999999999</v>
      </c>
      <c r="CI15" s="101">
        <v>1052.0999999999999</v>
      </c>
      <c r="CJ15" s="102">
        <v>1164.0999999999999</v>
      </c>
      <c r="CK15" s="100">
        <v>1255.2</v>
      </c>
      <c r="CL15" s="101">
        <v>1215</v>
      </c>
      <c r="CM15" s="102">
        <v>1295.3</v>
      </c>
      <c r="CN15" s="100">
        <v>1089.0999999999999</v>
      </c>
      <c r="CO15" s="101">
        <v>1019.9</v>
      </c>
      <c r="CP15" s="102">
        <v>1158.2</v>
      </c>
      <c r="CQ15" s="100">
        <v>1412</v>
      </c>
      <c r="CR15" s="101">
        <v>1332.1</v>
      </c>
      <c r="CS15" s="102">
        <v>1491.9</v>
      </c>
      <c r="CT15" s="100">
        <v>1210.5</v>
      </c>
      <c r="CU15" s="101">
        <v>1149.7</v>
      </c>
      <c r="CV15" s="102">
        <v>1271.3</v>
      </c>
      <c r="CW15" s="75">
        <v>2012</v>
      </c>
    </row>
    <row r="16" spans="1:114" s="6" customFormat="1" x14ac:dyDescent="0.2">
      <c r="A16" s="75">
        <v>2013</v>
      </c>
      <c r="B16" s="100">
        <v>1152.3</v>
      </c>
      <c r="C16" s="101">
        <v>1143</v>
      </c>
      <c r="D16" s="102">
        <v>1161.5</v>
      </c>
      <c r="E16" s="100">
        <v>1141.7</v>
      </c>
      <c r="F16" s="101">
        <v>1094</v>
      </c>
      <c r="G16" s="102">
        <v>1189.3</v>
      </c>
      <c r="H16" s="100">
        <v>1051.4000000000001</v>
      </c>
      <c r="I16" s="101">
        <v>1010.3</v>
      </c>
      <c r="J16" s="102">
        <v>1092.4000000000001</v>
      </c>
      <c r="K16" s="100">
        <v>1069.0999999999999</v>
      </c>
      <c r="L16" s="101">
        <v>1014.1</v>
      </c>
      <c r="M16" s="102">
        <v>1124.0999999999999</v>
      </c>
      <c r="N16" s="100">
        <v>1024.0999999999999</v>
      </c>
      <c r="O16" s="101">
        <v>963.2</v>
      </c>
      <c r="P16" s="102">
        <v>1085.0999999999999</v>
      </c>
      <c r="Q16" s="100">
        <v>1079.5999999999999</v>
      </c>
      <c r="R16" s="101">
        <v>1048.3</v>
      </c>
      <c r="S16" s="102">
        <v>1110.9000000000001</v>
      </c>
      <c r="T16" s="100">
        <v>1295.4000000000001</v>
      </c>
      <c r="U16" s="101">
        <v>1191.5999999999999</v>
      </c>
      <c r="V16" s="102">
        <v>1399.2</v>
      </c>
      <c r="W16" s="100">
        <v>1113.5</v>
      </c>
      <c r="X16" s="101">
        <v>1065</v>
      </c>
      <c r="Y16" s="102">
        <v>1161.9000000000001</v>
      </c>
      <c r="Z16" s="101">
        <v>1174</v>
      </c>
      <c r="AA16" s="101">
        <v>1117.5</v>
      </c>
      <c r="AB16" s="102">
        <v>1230.4000000000001</v>
      </c>
      <c r="AC16" s="100">
        <v>1294</v>
      </c>
      <c r="AD16" s="101">
        <v>1229.7</v>
      </c>
      <c r="AE16" s="102">
        <v>1358.4</v>
      </c>
      <c r="AF16" s="100">
        <v>921.9</v>
      </c>
      <c r="AG16" s="101">
        <v>866.9</v>
      </c>
      <c r="AH16" s="102">
        <v>976.8</v>
      </c>
      <c r="AI16" s="100">
        <v>1074.8</v>
      </c>
      <c r="AJ16" s="101">
        <v>1011.9</v>
      </c>
      <c r="AK16" s="102">
        <v>1137.5999999999999</v>
      </c>
      <c r="AL16" s="100">
        <v>986.2</v>
      </c>
      <c r="AM16" s="101">
        <v>923.8</v>
      </c>
      <c r="AN16" s="102">
        <v>1048.5999999999999</v>
      </c>
      <c r="AO16" s="100">
        <v>1180.5999999999999</v>
      </c>
      <c r="AP16" s="101">
        <v>1124.5</v>
      </c>
      <c r="AQ16" s="102">
        <v>1236.5999999999999</v>
      </c>
      <c r="AR16" s="100">
        <v>1142.9000000000001</v>
      </c>
      <c r="AS16" s="101">
        <v>1108.4000000000001</v>
      </c>
      <c r="AT16" s="102">
        <v>1177.4000000000001</v>
      </c>
      <c r="AU16" s="100">
        <v>1406.4</v>
      </c>
      <c r="AV16" s="101">
        <v>1372.8</v>
      </c>
      <c r="AW16" s="102">
        <v>1440</v>
      </c>
      <c r="AX16" s="100">
        <v>1039</v>
      </c>
      <c r="AY16" s="101">
        <v>998.6</v>
      </c>
      <c r="AZ16" s="102">
        <v>1079.3</v>
      </c>
      <c r="BA16" s="100">
        <v>1227.0999999999999</v>
      </c>
      <c r="BB16" s="101">
        <v>1152.4000000000001</v>
      </c>
      <c r="BC16" s="102">
        <v>1301.7</v>
      </c>
      <c r="BD16" s="100">
        <v>1130.5999999999999</v>
      </c>
      <c r="BE16" s="101">
        <v>1056</v>
      </c>
      <c r="BF16" s="102">
        <v>1205.3</v>
      </c>
      <c r="BG16" s="100">
        <v>1040.2</v>
      </c>
      <c r="BH16" s="101">
        <v>976.3</v>
      </c>
      <c r="BI16" s="102">
        <v>1104.0999999999999</v>
      </c>
      <c r="BJ16" s="100">
        <v>1074.9000000000001</v>
      </c>
      <c r="BK16" s="101">
        <v>965</v>
      </c>
      <c r="BL16" s="102">
        <v>1184.8</v>
      </c>
      <c r="BM16" s="100">
        <v>1202.5</v>
      </c>
      <c r="BN16" s="101">
        <v>1146</v>
      </c>
      <c r="BO16" s="102">
        <v>1259</v>
      </c>
      <c r="BP16" s="100">
        <v>1336.5</v>
      </c>
      <c r="BQ16" s="101">
        <v>1293.2</v>
      </c>
      <c r="BR16" s="102">
        <v>1379.8</v>
      </c>
      <c r="BS16" s="100">
        <v>1128.5999999999999</v>
      </c>
      <c r="BT16" s="101">
        <v>995.7</v>
      </c>
      <c r="BU16" s="102">
        <v>1261.5</v>
      </c>
      <c r="BV16" s="100">
        <v>1005.3</v>
      </c>
      <c r="BW16" s="101">
        <v>958.1</v>
      </c>
      <c r="BX16" s="102">
        <v>1052.4000000000001</v>
      </c>
      <c r="BY16" s="100">
        <v>1221.7</v>
      </c>
      <c r="BZ16" s="101">
        <v>1168.8</v>
      </c>
      <c r="CA16" s="102">
        <v>1274.5999999999999</v>
      </c>
      <c r="CB16" s="100">
        <v>993.3</v>
      </c>
      <c r="CC16" s="101">
        <v>939.9</v>
      </c>
      <c r="CD16" s="102">
        <v>1046.5999999999999</v>
      </c>
      <c r="CE16" s="100">
        <v>1016.7</v>
      </c>
      <c r="CF16" s="101">
        <v>883</v>
      </c>
      <c r="CG16" s="102">
        <v>1150.3</v>
      </c>
      <c r="CH16" s="100">
        <v>1130.5</v>
      </c>
      <c r="CI16" s="101">
        <v>1074.3</v>
      </c>
      <c r="CJ16" s="102">
        <v>1186.7</v>
      </c>
      <c r="CK16" s="100">
        <v>1186.7</v>
      </c>
      <c r="CL16" s="101">
        <v>1148</v>
      </c>
      <c r="CM16" s="102">
        <v>1225.4000000000001</v>
      </c>
      <c r="CN16" s="100">
        <v>1063.2</v>
      </c>
      <c r="CO16" s="101">
        <v>995</v>
      </c>
      <c r="CP16" s="102">
        <v>1131.4000000000001</v>
      </c>
      <c r="CQ16" s="100">
        <v>1323.8</v>
      </c>
      <c r="CR16" s="101">
        <v>1246.0999999999999</v>
      </c>
      <c r="CS16" s="102">
        <v>1401.5</v>
      </c>
      <c r="CT16" s="100">
        <v>1153.9000000000001</v>
      </c>
      <c r="CU16" s="101">
        <v>1095.3</v>
      </c>
      <c r="CV16" s="102">
        <v>1212.5999999999999</v>
      </c>
      <c r="CW16" s="75">
        <v>2013</v>
      </c>
    </row>
    <row r="17" spans="1:101" s="6" customFormat="1" x14ac:dyDescent="0.2">
      <c r="A17" s="75">
        <v>2014</v>
      </c>
      <c r="B17" s="100">
        <v>1116.9000000000001</v>
      </c>
      <c r="C17" s="101">
        <v>1107.9000000000001</v>
      </c>
      <c r="D17" s="102">
        <v>1125.9000000000001</v>
      </c>
      <c r="E17" s="100">
        <v>1197.2</v>
      </c>
      <c r="F17" s="101">
        <v>1148.8</v>
      </c>
      <c r="G17" s="102">
        <v>1245.7</v>
      </c>
      <c r="H17" s="100">
        <v>1017.7</v>
      </c>
      <c r="I17" s="101">
        <v>977.7</v>
      </c>
      <c r="J17" s="102">
        <v>1057.7</v>
      </c>
      <c r="K17" s="100">
        <v>1028.4000000000001</v>
      </c>
      <c r="L17" s="101">
        <v>974.9</v>
      </c>
      <c r="M17" s="102">
        <v>1081.9000000000001</v>
      </c>
      <c r="N17" s="100">
        <v>1040</v>
      </c>
      <c r="O17" s="101">
        <v>979.3</v>
      </c>
      <c r="P17" s="102">
        <v>1100.8</v>
      </c>
      <c r="Q17" s="100">
        <v>1030.7</v>
      </c>
      <c r="R17" s="101">
        <v>1000.4</v>
      </c>
      <c r="S17" s="102">
        <v>1061</v>
      </c>
      <c r="T17" s="100">
        <v>1112</v>
      </c>
      <c r="U17" s="101">
        <v>1016.6</v>
      </c>
      <c r="V17" s="102">
        <v>1207.4000000000001</v>
      </c>
      <c r="W17" s="100">
        <v>1099.0999999999999</v>
      </c>
      <c r="X17" s="101">
        <v>1051.5</v>
      </c>
      <c r="Y17" s="102">
        <v>1146.8</v>
      </c>
      <c r="Z17" s="101">
        <v>1183.4000000000001</v>
      </c>
      <c r="AA17" s="101">
        <v>1127.3</v>
      </c>
      <c r="AB17" s="102">
        <v>1239.5999999999999</v>
      </c>
      <c r="AC17" s="100">
        <v>1228.0999999999999</v>
      </c>
      <c r="AD17" s="101">
        <v>1165.8</v>
      </c>
      <c r="AE17" s="102">
        <v>1290.4000000000001</v>
      </c>
      <c r="AF17" s="100">
        <v>915.2</v>
      </c>
      <c r="AG17" s="101">
        <v>861.6</v>
      </c>
      <c r="AH17" s="102">
        <v>968.9</v>
      </c>
      <c r="AI17" s="100">
        <v>1042.9000000000001</v>
      </c>
      <c r="AJ17" s="101">
        <v>981.4</v>
      </c>
      <c r="AK17" s="102">
        <v>1104.3</v>
      </c>
      <c r="AL17" s="100">
        <v>949.2</v>
      </c>
      <c r="AM17" s="101">
        <v>888.7</v>
      </c>
      <c r="AN17" s="102">
        <v>1009.8</v>
      </c>
      <c r="AO17" s="100">
        <v>1108.9000000000001</v>
      </c>
      <c r="AP17" s="101">
        <v>1055.2</v>
      </c>
      <c r="AQ17" s="102">
        <v>1162.5999999999999</v>
      </c>
      <c r="AR17" s="100">
        <v>1028.5999999999999</v>
      </c>
      <c r="AS17" s="101">
        <v>996.1</v>
      </c>
      <c r="AT17" s="102">
        <v>1061.0999999999999</v>
      </c>
      <c r="AU17" s="100">
        <v>1380.6</v>
      </c>
      <c r="AV17" s="101">
        <v>1347.4</v>
      </c>
      <c r="AW17" s="102">
        <v>1413.8</v>
      </c>
      <c r="AX17" s="100">
        <v>994.4</v>
      </c>
      <c r="AY17" s="101">
        <v>955.4</v>
      </c>
      <c r="AZ17" s="102">
        <v>1033.3</v>
      </c>
      <c r="BA17" s="100">
        <v>1170.9000000000001</v>
      </c>
      <c r="BB17" s="101">
        <v>1098.3</v>
      </c>
      <c r="BC17" s="102">
        <v>1243.5</v>
      </c>
      <c r="BD17" s="100">
        <v>1130.5</v>
      </c>
      <c r="BE17" s="101">
        <v>1057.0999999999999</v>
      </c>
      <c r="BF17" s="102">
        <v>1203.9000000000001</v>
      </c>
      <c r="BG17" s="100">
        <v>1015.5</v>
      </c>
      <c r="BH17" s="101">
        <v>953.2</v>
      </c>
      <c r="BI17" s="102">
        <v>1077.7</v>
      </c>
      <c r="BJ17" s="100">
        <v>1069.2</v>
      </c>
      <c r="BK17" s="101">
        <v>960</v>
      </c>
      <c r="BL17" s="102">
        <v>1178.4000000000001</v>
      </c>
      <c r="BM17" s="100">
        <v>1156.2</v>
      </c>
      <c r="BN17" s="101">
        <v>1101.2</v>
      </c>
      <c r="BO17" s="102">
        <v>1211.3</v>
      </c>
      <c r="BP17" s="100">
        <v>1278.7</v>
      </c>
      <c r="BQ17" s="101">
        <v>1236.8</v>
      </c>
      <c r="BR17" s="102">
        <v>1320.5</v>
      </c>
      <c r="BS17" s="100">
        <v>918.1</v>
      </c>
      <c r="BT17" s="101">
        <v>796.8</v>
      </c>
      <c r="BU17" s="102">
        <v>1039.3</v>
      </c>
      <c r="BV17" s="100">
        <v>911.7</v>
      </c>
      <c r="BW17" s="101">
        <v>867.2</v>
      </c>
      <c r="BX17" s="102">
        <v>956.3</v>
      </c>
      <c r="BY17" s="100">
        <v>1206.2</v>
      </c>
      <c r="BZ17" s="101">
        <v>1154.2</v>
      </c>
      <c r="CA17" s="102">
        <v>1258.2</v>
      </c>
      <c r="CB17" s="100">
        <v>1054</v>
      </c>
      <c r="CC17" s="101">
        <v>1000</v>
      </c>
      <c r="CD17" s="102">
        <v>1108.0999999999999</v>
      </c>
      <c r="CE17" s="100">
        <v>1068.9000000000001</v>
      </c>
      <c r="CF17" s="101">
        <v>933.9</v>
      </c>
      <c r="CG17" s="102">
        <v>1203.9000000000001</v>
      </c>
      <c r="CH17" s="100">
        <v>1084.3</v>
      </c>
      <c r="CI17" s="101">
        <v>1029.8</v>
      </c>
      <c r="CJ17" s="102">
        <v>1138.8</v>
      </c>
      <c r="CK17" s="100">
        <v>1167.2</v>
      </c>
      <c r="CL17" s="101">
        <v>1129.0999999999999</v>
      </c>
      <c r="CM17" s="102">
        <v>1205.2</v>
      </c>
      <c r="CN17" s="100">
        <v>1088.8</v>
      </c>
      <c r="CO17" s="101">
        <v>1020.9</v>
      </c>
      <c r="CP17" s="102">
        <v>1156.8</v>
      </c>
      <c r="CQ17" s="100">
        <v>1307.2</v>
      </c>
      <c r="CR17" s="101">
        <v>1230.5999999999999</v>
      </c>
      <c r="CS17" s="102">
        <v>1383.8</v>
      </c>
      <c r="CT17" s="100">
        <v>1150.8</v>
      </c>
      <c r="CU17" s="101">
        <v>1093.5999999999999</v>
      </c>
      <c r="CV17" s="102">
        <v>1208</v>
      </c>
      <c r="CW17" s="75">
        <v>2014</v>
      </c>
    </row>
    <row r="18" spans="1:101" s="6" customFormat="1" x14ac:dyDescent="0.2">
      <c r="A18" s="75">
        <v>2015</v>
      </c>
      <c r="B18" s="100">
        <v>1177.3</v>
      </c>
      <c r="C18" s="101">
        <v>1168.0999999999999</v>
      </c>
      <c r="D18" s="102">
        <v>1186.5</v>
      </c>
      <c r="E18" s="100">
        <v>1201.8</v>
      </c>
      <c r="F18" s="101">
        <v>1153.5</v>
      </c>
      <c r="G18" s="102">
        <v>1250.0999999999999</v>
      </c>
      <c r="H18" s="100">
        <v>1082.3</v>
      </c>
      <c r="I18" s="101">
        <v>1041.5999999999999</v>
      </c>
      <c r="J18" s="102">
        <v>1123</v>
      </c>
      <c r="K18" s="100">
        <v>1050.5</v>
      </c>
      <c r="L18" s="101">
        <v>996.8</v>
      </c>
      <c r="M18" s="102">
        <v>1104.2</v>
      </c>
      <c r="N18" s="100">
        <v>1156.8</v>
      </c>
      <c r="O18" s="101">
        <v>1093.5</v>
      </c>
      <c r="P18" s="102">
        <v>1220</v>
      </c>
      <c r="Q18" s="100">
        <v>1070.4000000000001</v>
      </c>
      <c r="R18" s="101">
        <v>1039.5999999999999</v>
      </c>
      <c r="S18" s="102">
        <v>1101.2</v>
      </c>
      <c r="T18" s="100">
        <v>1196.2</v>
      </c>
      <c r="U18" s="101">
        <v>1098.9000000000001</v>
      </c>
      <c r="V18" s="102">
        <v>1293.5</v>
      </c>
      <c r="W18" s="100">
        <v>1107.9000000000001</v>
      </c>
      <c r="X18" s="101">
        <v>1060.5</v>
      </c>
      <c r="Y18" s="102">
        <v>1155.4000000000001</v>
      </c>
      <c r="Z18" s="101">
        <v>1306.5999999999999</v>
      </c>
      <c r="AA18" s="101">
        <v>1248</v>
      </c>
      <c r="AB18" s="102">
        <v>1365.1</v>
      </c>
      <c r="AC18" s="100">
        <v>1251.8</v>
      </c>
      <c r="AD18" s="101">
        <v>1189.4000000000001</v>
      </c>
      <c r="AE18" s="102">
        <v>1314.2</v>
      </c>
      <c r="AF18" s="100">
        <v>926.9</v>
      </c>
      <c r="AG18" s="101">
        <v>873.5</v>
      </c>
      <c r="AH18" s="102">
        <v>980.3</v>
      </c>
      <c r="AI18" s="100">
        <v>1090.2</v>
      </c>
      <c r="AJ18" s="101">
        <v>1028.5</v>
      </c>
      <c r="AK18" s="102">
        <v>1151.8</v>
      </c>
      <c r="AL18" s="100">
        <v>944</v>
      </c>
      <c r="AM18" s="101">
        <v>884.7</v>
      </c>
      <c r="AN18" s="102">
        <v>1003.2</v>
      </c>
      <c r="AO18" s="100">
        <v>1163.8</v>
      </c>
      <c r="AP18" s="101">
        <v>1109.4000000000001</v>
      </c>
      <c r="AQ18" s="102">
        <v>1218.3</v>
      </c>
      <c r="AR18" s="100">
        <v>1151</v>
      </c>
      <c r="AS18" s="101">
        <v>1117.0999999999999</v>
      </c>
      <c r="AT18" s="102">
        <v>1184.9000000000001</v>
      </c>
      <c r="AU18" s="100">
        <v>1448.7</v>
      </c>
      <c r="AV18" s="101">
        <v>1414.9</v>
      </c>
      <c r="AW18" s="102">
        <v>1482.5</v>
      </c>
      <c r="AX18" s="100">
        <v>1085.4000000000001</v>
      </c>
      <c r="AY18" s="101">
        <v>1045.3</v>
      </c>
      <c r="AZ18" s="102">
        <v>1125.5</v>
      </c>
      <c r="BA18" s="100">
        <v>1282.9000000000001</v>
      </c>
      <c r="BB18" s="101">
        <v>1208</v>
      </c>
      <c r="BC18" s="102">
        <v>1357.8</v>
      </c>
      <c r="BD18" s="100">
        <v>1204.5</v>
      </c>
      <c r="BE18" s="101">
        <v>1129.5</v>
      </c>
      <c r="BF18" s="102">
        <v>1279.5</v>
      </c>
      <c r="BG18" s="100">
        <v>1121.9000000000001</v>
      </c>
      <c r="BH18" s="101">
        <v>1057.4000000000001</v>
      </c>
      <c r="BI18" s="102">
        <v>1186.5</v>
      </c>
      <c r="BJ18" s="100">
        <v>1078.2</v>
      </c>
      <c r="BK18" s="101">
        <v>969</v>
      </c>
      <c r="BL18" s="102">
        <v>1187.4000000000001</v>
      </c>
      <c r="BM18" s="100">
        <v>1283.2</v>
      </c>
      <c r="BN18" s="101">
        <v>1225.7</v>
      </c>
      <c r="BO18" s="102">
        <v>1340.7</v>
      </c>
      <c r="BP18" s="100">
        <v>1345.7</v>
      </c>
      <c r="BQ18" s="101">
        <v>1303.2</v>
      </c>
      <c r="BR18" s="102">
        <v>1388.2</v>
      </c>
      <c r="BS18" s="100">
        <v>965.8</v>
      </c>
      <c r="BT18" s="101">
        <v>844.4</v>
      </c>
      <c r="BU18" s="102">
        <v>1087.2</v>
      </c>
      <c r="BV18" s="100">
        <v>986.9</v>
      </c>
      <c r="BW18" s="101">
        <v>941.1</v>
      </c>
      <c r="BX18" s="102">
        <v>1032.8</v>
      </c>
      <c r="BY18" s="100">
        <v>1255.9000000000001</v>
      </c>
      <c r="BZ18" s="101">
        <v>1203.3</v>
      </c>
      <c r="CA18" s="102">
        <v>1308.4000000000001</v>
      </c>
      <c r="CB18" s="100">
        <v>1098.7</v>
      </c>
      <c r="CC18" s="101">
        <v>1043.5</v>
      </c>
      <c r="CD18" s="102">
        <v>1153.8</v>
      </c>
      <c r="CE18" s="100">
        <v>1214</v>
      </c>
      <c r="CF18" s="101">
        <v>1072.9000000000001</v>
      </c>
      <c r="CG18" s="102">
        <v>1355.1</v>
      </c>
      <c r="CH18" s="100">
        <v>1146.4000000000001</v>
      </c>
      <c r="CI18" s="101">
        <v>1090.9000000000001</v>
      </c>
      <c r="CJ18" s="102">
        <v>1201.9000000000001</v>
      </c>
      <c r="CK18" s="100">
        <v>1224.2</v>
      </c>
      <c r="CL18" s="101">
        <v>1185.5</v>
      </c>
      <c r="CM18" s="102">
        <v>1262.9000000000001</v>
      </c>
      <c r="CN18" s="100">
        <v>1098.8</v>
      </c>
      <c r="CO18" s="101">
        <v>1031</v>
      </c>
      <c r="CP18" s="102">
        <v>1166.5999999999999</v>
      </c>
      <c r="CQ18" s="100">
        <v>1387.3</v>
      </c>
      <c r="CR18" s="101">
        <v>1308.9000000000001</v>
      </c>
      <c r="CS18" s="102">
        <v>1465.8</v>
      </c>
      <c r="CT18" s="100">
        <v>1140</v>
      </c>
      <c r="CU18" s="101">
        <v>1083.7</v>
      </c>
      <c r="CV18" s="102">
        <v>1196.3</v>
      </c>
      <c r="CW18" s="75">
        <v>2015</v>
      </c>
    </row>
    <row r="19" spans="1:101" s="6" customFormat="1" x14ac:dyDescent="0.2">
      <c r="A19" s="75">
        <v>2016</v>
      </c>
      <c r="B19" s="100">
        <v>1136.4000000000001</v>
      </c>
      <c r="C19" s="101">
        <v>1127.5</v>
      </c>
      <c r="D19" s="102">
        <v>1145.4000000000001</v>
      </c>
      <c r="E19" s="100">
        <v>1150.5</v>
      </c>
      <c r="F19" s="101">
        <v>1103.4000000000001</v>
      </c>
      <c r="G19" s="102">
        <v>1197.7</v>
      </c>
      <c r="H19" s="100">
        <v>1026.2</v>
      </c>
      <c r="I19" s="101">
        <v>986.8</v>
      </c>
      <c r="J19" s="102">
        <v>1065.5</v>
      </c>
      <c r="K19" s="100">
        <v>1095.3</v>
      </c>
      <c r="L19" s="101">
        <v>1040.7</v>
      </c>
      <c r="M19" s="102">
        <v>1149.8</v>
      </c>
      <c r="N19" s="100">
        <v>1100.5</v>
      </c>
      <c r="O19" s="101">
        <v>1038.5</v>
      </c>
      <c r="P19" s="102">
        <v>1162.4000000000001</v>
      </c>
      <c r="Q19" s="100">
        <v>1057.9000000000001</v>
      </c>
      <c r="R19" s="101">
        <v>1027.5999999999999</v>
      </c>
      <c r="S19" s="102">
        <v>1088.2</v>
      </c>
      <c r="T19" s="100">
        <v>1201.8</v>
      </c>
      <c r="U19" s="101">
        <v>1105</v>
      </c>
      <c r="V19" s="102">
        <v>1298.7</v>
      </c>
      <c r="W19" s="100">
        <v>1055.3</v>
      </c>
      <c r="X19" s="101">
        <v>1009</v>
      </c>
      <c r="Y19" s="102">
        <v>1101.5999999999999</v>
      </c>
      <c r="Z19" s="101">
        <v>1246.4000000000001</v>
      </c>
      <c r="AA19" s="101">
        <v>1188.9000000000001</v>
      </c>
      <c r="AB19" s="102">
        <v>1304</v>
      </c>
      <c r="AC19" s="100">
        <v>1263.8</v>
      </c>
      <c r="AD19" s="101">
        <v>1201.5</v>
      </c>
      <c r="AE19" s="102">
        <v>1326.1</v>
      </c>
      <c r="AF19" s="100">
        <v>943.3</v>
      </c>
      <c r="AG19" s="101">
        <v>890</v>
      </c>
      <c r="AH19" s="102">
        <v>996.5</v>
      </c>
      <c r="AI19" s="100">
        <v>989.3</v>
      </c>
      <c r="AJ19" s="101">
        <v>930.3</v>
      </c>
      <c r="AK19" s="102">
        <v>1048.3</v>
      </c>
      <c r="AL19" s="100">
        <v>906.5</v>
      </c>
      <c r="AM19" s="101">
        <v>848.8</v>
      </c>
      <c r="AN19" s="102">
        <v>964.2</v>
      </c>
      <c r="AO19" s="100">
        <v>1223.4000000000001</v>
      </c>
      <c r="AP19" s="101">
        <v>1168.2</v>
      </c>
      <c r="AQ19" s="102">
        <v>1278.5999999999999</v>
      </c>
      <c r="AR19" s="100">
        <v>1143.9000000000001</v>
      </c>
      <c r="AS19" s="101">
        <v>1110.3</v>
      </c>
      <c r="AT19" s="102">
        <v>1177.5</v>
      </c>
      <c r="AU19" s="100">
        <v>1389.1</v>
      </c>
      <c r="AV19" s="101">
        <v>1356</v>
      </c>
      <c r="AW19" s="102">
        <v>1422.3</v>
      </c>
      <c r="AX19" s="100">
        <v>994.2</v>
      </c>
      <c r="AY19" s="101">
        <v>956</v>
      </c>
      <c r="AZ19" s="102">
        <v>1032.5</v>
      </c>
      <c r="BA19" s="100">
        <v>1235.9000000000001</v>
      </c>
      <c r="BB19" s="101">
        <v>1162.7</v>
      </c>
      <c r="BC19" s="102">
        <v>1309.0999999999999</v>
      </c>
      <c r="BD19" s="100">
        <v>1079</v>
      </c>
      <c r="BE19" s="101">
        <v>1008.8</v>
      </c>
      <c r="BF19" s="102">
        <v>1149.2</v>
      </c>
      <c r="BG19" s="100">
        <v>1008.8</v>
      </c>
      <c r="BH19" s="101">
        <v>948</v>
      </c>
      <c r="BI19" s="102">
        <v>1069.5999999999999</v>
      </c>
      <c r="BJ19" s="100">
        <v>1093</v>
      </c>
      <c r="BK19" s="101">
        <v>984</v>
      </c>
      <c r="BL19" s="102">
        <v>1202.0999999999999</v>
      </c>
      <c r="BM19" s="100">
        <v>1148.7</v>
      </c>
      <c r="BN19" s="101">
        <v>1094.0999999999999</v>
      </c>
      <c r="BO19" s="102">
        <v>1203.3</v>
      </c>
      <c r="BP19" s="100">
        <v>1300.5999999999999</v>
      </c>
      <c r="BQ19" s="101">
        <v>1259.0999999999999</v>
      </c>
      <c r="BR19" s="102">
        <v>1342.1</v>
      </c>
      <c r="BS19" s="100">
        <v>948.5</v>
      </c>
      <c r="BT19" s="101">
        <v>830.3</v>
      </c>
      <c r="BU19" s="102">
        <v>1066.8</v>
      </c>
      <c r="BV19" s="100">
        <v>945.6</v>
      </c>
      <c r="BW19" s="101">
        <v>901.1</v>
      </c>
      <c r="BX19" s="102">
        <v>990.1</v>
      </c>
      <c r="BY19" s="100">
        <v>1264.8</v>
      </c>
      <c r="BZ19" s="101">
        <v>1212.5999999999999</v>
      </c>
      <c r="CA19" s="102">
        <v>1317</v>
      </c>
      <c r="CB19" s="100">
        <v>990.1</v>
      </c>
      <c r="CC19" s="101">
        <v>938</v>
      </c>
      <c r="CD19" s="102">
        <v>1042.2</v>
      </c>
      <c r="CE19" s="100">
        <v>1124.5</v>
      </c>
      <c r="CF19" s="101">
        <v>988.2</v>
      </c>
      <c r="CG19" s="102">
        <v>1260.8</v>
      </c>
      <c r="CH19" s="100">
        <v>1098.0999999999999</v>
      </c>
      <c r="CI19" s="101">
        <v>1043.2</v>
      </c>
      <c r="CJ19" s="102">
        <v>1152.9000000000001</v>
      </c>
      <c r="CK19" s="100">
        <v>1196.7</v>
      </c>
      <c r="CL19" s="101">
        <v>1158.7</v>
      </c>
      <c r="CM19" s="102">
        <v>1234.7</v>
      </c>
      <c r="CN19" s="100">
        <v>1046.3</v>
      </c>
      <c r="CO19" s="101">
        <v>980.8</v>
      </c>
      <c r="CP19" s="102">
        <v>1111.8</v>
      </c>
      <c r="CQ19" s="100">
        <v>1300.9000000000001</v>
      </c>
      <c r="CR19" s="101">
        <v>1225.3</v>
      </c>
      <c r="CS19" s="102">
        <v>1376.5</v>
      </c>
      <c r="CT19" s="100">
        <v>1135</v>
      </c>
      <c r="CU19" s="101">
        <v>1079.9000000000001</v>
      </c>
      <c r="CV19" s="102">
        <v>1190.0999999999999</v>
      </c>
      <c r="CW19" s="75">
        <v>2016</v>
      </c>
    </row>
    <row r="20" spans="1:101" s="6" customFormat="1" x14ac:dyDescent="0.2">
      <c r="A20" s="75">
        <v>2017</v>
      </c>
      <c r="B20" s="100">
        <v>1142.9000000000001</v>
      </c>
      <c r="C20" s="101">
        <v>1134</v>
      </c>
      <c r="D20" s="102">
        <v>1151.8</v>
      </c>
      <c r="E20" s="100">
        <v>1144</v>
      </c>
      <c r="F20" s="101">
        <v>1097.5</v>
      </c>
      <c r="G20" s="102">
        <v>1190.5</v>
      </c>
      <c r="H20" s="100">
        <v>1051.9000000000001</v>
      </c>
      <c r="I20" s="101">
        <v>1012.4</v>
      </c>
      <c r="J20" s="102">
        <v>1091.5</v>
      </c>
      <c r="K20" s="100">
        <v>1055.3</v>
      </c>
      <c r="L20" s="101">
        <v>1002.2</v>
      </c>
      <c r="M20" s="102">
        <v>1108.5</v>
      </c>
      <c r="N20" s="100">
        <v>1046.5</v>
      </c>
      <c r="O20" s="101">
        <v>985.9</v>
      </c>
      <c r="P20" s="102">
        <v>1107</v>
      </c>
      <c r="Q20" s="100">
        <v>1026.0999999999999</v>
      </c>
      <c r="R20" s="101">
        <v>996.4</v>
      </c>
      <c r="S20" s="102">
        <v>1055.7</v>
      </c>
      <c r="T20" s="100">
        <v>1200.4000000000001</v>
      </c>
      <c r="U20" s="101">
        <v>1104.8</v>
      </c>
      <c r="V20" s="102">
        <v>1295.9000000000001</v>
      </c>
      <c r="W20" s="100">
        <v>1112.8</v>
      </c>
      <c r="X20" s="101">
        <v>1066.0999999999999</v>
      </c>
      <c r="Y20" s="102">
        <v>1159.5999999999999</v>
      </c>
      <c r="Z20" s="101">
        <v>1311.7</v>
      </c>
      <c r="AA20" s="101">
        <v>1253.0999999999999</v>
      </c>
      <c r="AB20" s="102">
        <v>1370.3</v>
      </c>
      <c r="AC20" s="100">
        <v>1238.8</v>
      </c>
      <c r="AD20" s="101">
        <v>1177.3</v>
      </c>
      <c r="AE20" s="102">
        <v>1300.2</v>
      </c>
      <c r="AF20" s="100">
        <v>954.4</v>
      </c>
      <c r="AG20" s="101">
        <v>901.6</v>
      </c>
      <c r="AH20" s="102">
        <v>1007.3</v>
      </c>
      <c r="AI20" s="100">
        <v>1110.5</v>
      </c>
      <c r="AJ20" s="101">
        <v>1049.5999999999999</v>
      </c>
      <c r="AK20" s="102">
        <v>1171.5</v>
      </c>
      <c r="AL20" s="100">
        <v>930.9</v>
      </c>
      <c r="AM20" s="101">
        <v>873.4</v>
      </c>
      <c r="AN20" s="102">
        <v>988.4</v>
      </c>
      <c r="AO20" s="100">
        <v>1139.9000000000001</v>
      </c>
      <c r="AP20" s="101">
        <v>1087.0999999999999</v>
      </c>
      <c r="AQ20" s="102">
        <v>1192.7</v>
      </c>
      <c r="AR20" s="100">
        <v>1150.8</v>
      </c>
      <c r="AS20" s="101">
        <v>1117.4000000000001</v>
      </c>
      <c r="AT20" s="102">
        <v>1184.0999999999999</v>
      </c>
      <c r="AU20" s="100">
        <v>1418.5</v>
      </c>
      <c r="AV20" s="101">
        <v>1385.2</v>
      </c>
      <c r="AW20" s="102">
        <v>1451.9</v>
      </c>
      <c r="AX20" s="100">
        <v>1045.5999999999999</v>
      </c>
      <c r="AY20" s="101">
        <v>1006.9</v>
      </c>
      <c r="AZ20" s="102">
        <v>1084.4000000000001</v>
      </c>
      <c r="BA20" s="100">
        <v>1333.2</v>
      </c>
      <c r="BB20" s="101">
        <v>1257.7</v>
      </c>
      <c r="BC20" s="102">
        <v>1408.7</v>
      </c>
      <c r="BD20" s="100">
        <v>1123.5</v>
      </c>
      <c r="BE20" s="101">
        <v>1052.5999999999999</v>
      </c>
      <c r="BF20" s="102">
        <v>1194.5</v>
      </c>
      <c r="BG20" s="100">
        <v>1031.2</v>
      </c>
      <c r="BH20" s="101">
        <v>970.1</v>
      </c>
      <c r="BI20" s="102">
        <v>1092.3</v>
      </c>
      <c r="BJ20" s="100">
        <v>1037.5</v>
      </c>
      <c r="BK20" s="101">
        <v>931.9</v>
      </c>
      <c r="BL20" s="102">
        <v>1143.2</v>
      </c>
      <c r="BM20" s="100">
        <v>1184</v>
      </c>
      <c r="BN20" s="101">
        <v>1129.5</v>
      </c>
      <c r="BO20" s="102">
        <v>1238.5999999999999</v>
      </c>
      <c r="BP20" s="100">
        <v>1336</v>
      </c>
      <c r="BQ20" s="101">
        <v>1294.5</v>
      </c>
      <c r="BR20" s="102">
        <v>1377.6</v>
      </c>
      <c r="BS20" s="100">
        <v>1150.7</v>
      </c>
      <c r="BT20" s="101">
        <v>1021.4</v>
      </c>
      <c r="BU20" s="102">
        <v>1280</v>
      </c>
      <c r="BV20" s="100">
        <v>964.3</v>
      </c>
      <c r="BW20" s="101">
        <v>920</v>
      </c>
      <c r="BX20" s="102">
        <v>1008.6</v>
      </c>
      <c r="BY20" s="100">
        <v>1238.0999999999999</v>
      </c>
      <c r="BZ20" s="101">
        <v>1186.7</v>
      </c>
      <c r="CA20" s="102">
        <v>1289.4000000000001</v>
      </c>
      <c r="CB20" s="100">
        <v>996.7</v>
      </c>
      <c r="CC20" s="101">
        <v>944.8</v>
      </c>
      <c r="CD20" s="102">
        <v>1048.7</v>
      </c>
      <c r="CE20" s="100">
        <v>980.9</v>
      </c>
      <c r="CF20" s="101">
        <v>853.6</v>
      </c>
      <c r="CG20" s="102">
        <v>1108.2</v>
      </c>
      <c r="CH20" s="100">
        <v>1053.2</v>
      </c>
      <c r="CI20" s="101">
        <v>1000.6</v>
      </c>
      <c r="CJ20" s="102">
        <v>1105.9000000000001</v>
      </c>
      <c r="CK20" s="100">
        <v>1179.3</v>
      </c>
      <c r="CL20" s="101">
        <v>1142</v>
      </c>
      <c r="CM20" s="102">
        <v>1216.7</v>
      </c>
      <c r="CN20" s="100">
        <v>923.3</v>
      </c>
      <c r="CO20" s="101">
        <v>862</v>
      </c>
      <c r="CP20" s="102">
        <v>984.5</v>
      </c>
      <c r="CQ20" s="100">
        <v>1279.7</v>
      </c>
      <c r="CR20" s="101">
        <v>1204.9000000000001</v>
      </c>
      <c r="CS20" s="102">
        <v>1354.5</v>
      </c>
      <c r="CT20" s="100">
        <v>1163.8</v>
      </c>
      <c r="CU20" s="101">
        <v>1109</v>
      </c>
      <c r="CV20" s="102">
        <v>1218.5</v>
      </c>
      <c r="CW20" s="75">
        <v>2017</v>
      </c>
    </row>
    <row r="21" spans="1:101" s="6" customFormat="1" x14ac:dyDescent="0.2">
      <c r="A21" s="75">
        <v>2018</v>
      </c>
      <c r="B21" s="100">
        <v>1139.5</v>
      </c>
      <c r="C21" s="101">
        <v>1130.7</v>
      </c>
      <c r="D21" s="102">
        <v>1148.4000000000001</v>
      </c>
      <c r="E21" s="100">
        <v>1159.5999999999999</v>
      </c>
      <c r="F21" s="101">
        <v>1112.7</v>
      </c>
      <c r="G21" s="102">
        <v>1206.5</v>
      </c>
      <c r="H21" s="100">
        <v>1018.4</v>
      </c>
      <c r="I21" s="101">
        <v>979.8</v>
      </c>
      <c r="J21" s="102">
        <v>1056.9000000000001</v>
      </c>
      <c r="K21" s="100">
        <v>1014.6</v>
      </c>
      <c r="L21" s="101">
        <v>963.1</v>
      </c>
      <c r="M21" s="102">
        <v>1066.0999999999999</v>
      </c>
      <c r="N21" s="100">
        <v>1093</v>
      </c>
      <c r="O21" s="101">
        <v>1031.8</v>
      </c>
      <c r="P21" s="102">
        <v>1154.2</v>
      </c>
      <c r="Q21" s="100">
        <v>1057.4000000000001</v>
      </c>
      <c r="R21" s="101">
        <v>1027.5</v>
      </c>
      <c r="S21" s="102">
        <v>1087.2</v>
      </c>
      <c r="T21" s="100">
        <v>1095</v>
      </c>
      <c r="U21" s="101">
        <v>1003.9</v>
      </c>
      <c r="V21" s="102">
        <v>1186.0999999999999</v>
      </c>
      <c r="W21" s="100">
        <v>1089.2</v>
      </c>
      <c r="X21" s="101">
        <v>1042.9000000000001</v>
      </c>
      <c r="Y21" s="102">
        <v>1135.5</v>
      </c>
      <c r="Z21" s="101">
        <v>1264.3</v>
      </c>
      <c r="AA21" s="101">
        <v>1206.8</v>
      </c>
      <c r="AB21" s="102">
        <v>1321.8</v>
      </c>
      <c r="AC21" s="100">
        <v>1280.8</v>
      </c>
      <c r="AD21" s="101">
        <v>1218.8</v>
      </c>
      <c r="AE21" s="102">
        <v>1342.8</v>
      </c>
      <c r="AF21" s="100">
        <v>866.1</v>
      </c>
      <c r="AG21" s="101">
        <v>815.9</v>
      </c>
      <c r="AH21" s="102">
        <v>916.3</v>
      </c>
      <c r="AI21" s="100">
        <v>1023.1</v>
      </c>
      <c r="AJ21" s="101">
        <v>964.6</v>
      </c>
      <c r="AK21" s="102">
        <v>1081.7</v>
      </c>
      <c r="AL21" s="100">
        <v>898.2</v>
      </c>
      <c r="AM21" s="101">
        <v>841.7</v>
      </c>
      <c r="AN21" s="102">
        <v>954.6</v>
      </c>
      <c r="AO21" s="100">
        <v>1200</v>
      </c>
      <c r="AP21" s="101">
        <v>1146.3</v>
      </c>
      <c r="AQ21" s="102">
        <v>1253.7</v>
      </c>
      <c r="AR21" s="100">
        <v>1096.2</v>
      </c>
      <c r="AS21" s="101">
        <v>1063.8</v>
      </c>
      <c r="AT21" s="102">
        <v>1128.5999999999999</v>
      </c>
      <c r="AU21" s="100">
        <v>1387.3</v>
      </c>
      <c r="AV21" s="101">
        <v>1354.4</v>
      </c>
      <c r="AW21" s="102">
        <v>1420.3</v>
      </c>
      <c r="AX21" s="100">
        <v>1067.7</v>
      </c>
      <c r="AY21" s="101">
        <v>1028.9000000000001</v>
      </c>
      <c r="AZ21" s="102">
        <v>1106.5</v>
      </c>
      <c r="BA21" s="100">
        <v>1294.4000000000001</v>
      </c>
      <c r="BB21" s="101">
        <v>1220.0999999999999</v>
      </c>
      <c r="BC21" s="102">
        <v>1368.8</v>
      </c>
      <c r="BD21" s="100">
        <v>1090.9000000000001</v>
      </c>
      <c r="BE21" s="101">
        <v>1021.4</v>
      </c>
      <c r="BF21" s="102">
        <v>1160.4000000000001</v>
      </c>
      <c r="BG21" s="100">
        <v>1060.0999999999999</v>
      </c>
      <c r="BH21" s="101">
        <v>999.1</v>
      </c>
      <c r="BI21" s="102">
        <v>1121.2</v>
      </c>
      <c r="BJ21" s="100">
        <v>1038.7</v>
      </c>
      <c r="BK21" s="101">
        <v>935</v>
      </c>
      <c r="BL21" s="102">
        <v>1142.4000000000001</v>
      </c>
      <c r="BM21" s="100">
        <v>1213.9000000000001</v>
      </c>
      <c r="BN21" s="101">
        <v>1159</v>
      </c>
      <c r="BO21" s="102">
        <v>1268.8</v>
      </c>
      <c r="BP21" s="100">
        <v>1289.5999999999999</v>
      </c>
      <c r="BQ21" s="101">
        <v>1248.9000000000001</v>
      </c>
      <c r="BR21" s="102">
        <v>1330.4</v>
      </c>
      <c r="BS21" s="100">
        <v>917.2</v>
      </c>
      <c r="BT21" s="101">
        <v>801.2</v>
      </c>
      <c r="BU21" s="102">
        <v>1033.2</v>
      </c>
      <c r="BV21" s="100">
        <v>956.2</v>
      </c>
      <c r="BW21" s="101">
        <v>912.4</v>
      </c>
      <c r="BX21" s="102">
        <v>1000.1</v>
      </c>
      <c r="BY21" s="100">
        <v>1196.9000000000001</v>
      </c>
      <c r="BZ21" s="101">
        <v>1146.5</v>
      </c>
      <c r="CA21" s="102">
        <v>1247.2</v>
      </c>
      <c r="CB21" s="100">
        <v>1127.0999999999999</v>
      </c>
      <c r="CC21" s="101">
        <v>1072.2</v>
      </c>
      <c r="CD21" s="102">
        <v>1182</v>
      </c>
      <c r="CE21" s="100">
        <v>1031.7</v>
      </c>
      <c r="CF21" s="101">
        <v>902.9</v>
      </c>
      <c r="CG21" s="102">
        <v>1160.5999999999999</v>
      </c>
      <c r="CH21" s="100">
        <v>1093.8</v>
      </c>
      <c r="CI21" s="101">
        <v>1040.5</v>
      </c>
      <c r="CJ21" s="102">
        <v>1147.0999999999999</v>
      </c>
      <c r="CK21" s="100">
        <v>1187.7</v>
      </c>
      <c r="CL21" s="101">
        <v>1150.5999999999999</v>
      </c>
      <c r="CM21" s="102">
        <v>1224.8</v>
      </c>
      <c r="CN21" s="100">
        <v>1062.5</v>
      </c>
      <c r="CO21" s="101">
        <v>997.9</v>
      </c>
      <c r="CP21" s="102">
        <v>1127.0999999999999</v>
      </c>
      <c r="CQ21" s="100">
        <v>1449.6</v>
      </c>
      <c r="CR21" s="101">
        <v>1370.6</v>
      </c>
      <c r="CS21" s="102">
        <v>1528.6</v>
      </c>
      <c r="CT21" s="100">
        <v>1156.5999999999999</v>
      </c>
      <c r="CU21" s="101">
        <v>1102.7</v>
      </c>
      <c r="CV21" s="102">
        <v>1210.5</v>
      </c>
      <c r="CW21" s="75">
        <v>2018</v>
      </c>
    </row>
    <row r="22" spans="1:101" s="6" customFormat="1" x14ac:dyDescent="0.2">
      <c r="A22" s="75">
        <v>2019</v>
      </c>
      <c r="B22" s="103">
        <v>1107.5999999999999</v>
      </c>
      <c r="C22" s="103">
        <v>1098.9000000000001</v>
      </c>
      <c r="D22" s="104">
        <v>1116.2</v>
      </c>
      <c r="E22" s="103">
        <v>1134.5</v>
      </c>
      <c r="F22" s="103">
        <v>1088.5</v>
      </c>
      <c r="G22" s="104">
        <v>1180.4000000000001</v>
      </c>
      <c r="H22" s="103">
        <v>1034.0999999999999</v>
      </c>
      <c r="I22" s="103">
        <v>995.8</v>
      </c>
      <c r="J22" s="104">
        <v>1072.3</v>
      </c>
      <c r="K22" s="103">
        <v>1031.7</v>
      </c>
      <c r="L22" s="103">
        <v>980</v>
      </c>
      <c r="M22" s="104">
        <v>1083.5</v>
      </c>
      <c r="N22" s="103">
        <v>1052.3</v>
      </c>
      <c r="O22" s="103">
        <v>991.9</v>
      </c>
      <c r="P22" s="104">
        <v>1112.7</v>
      </c>
      <c r="Q22" s="103">
        <v>990.2</v>
      </c>
      <c r="R22" s="103">
        <v>961.5</v>
      </c>
      <c r="S22" s="104">
        <v>1018.9</v>
      </c>
      <c r="T22" s="103">
        <v>1238.3</v>
      </c>
      <c r="U22" s="103">
        <v>1143.8</v>
      </c>
      <c r="V22" s="104">
        <v>1332.8</v>
      </c>
      <c r="W22" s="103">
        <v>1056.7</v>
      </c>
      <c r="X22" s="103">
        <v>1011</v>
      </c>
      <c r="Y22" s="104">
        <v>1102.4000000000001</v>
      </c>
      <c r="Z22" s="103">
        <v>1223.7</v>
      </c>
      <c r="AA22" s="103">
        <v>1167</v>
      </c>
      <c r="AB22" s="104">
        <v>1280.4000000000001</v>
      </c>
      <c r="AC22" s="103">
        <v>1251.4000000000001</v>
      </c>
      <c r="AD22" s="103">
        <v>1190.5999999999999</v>
      </c>
      <c r="AE22" s="104">
        <v>1312.1</v>
      </c>
      <c r="AF22" s="103">
        <v>911.1</v>
      </c>
      <c r="AG22" s="103">
        <v>860.4</v>
      </c>
      <c r="AH22" s="104">
        <v>961.9</v>
      </c>
      <c r="AI22" s="103">
        <v>943.8</v>
      </c>
      <c r="AJ22" s="103">
        <v>888.4</v>
      </c>
      <c r="AK22" s="104">
        <v>999.2</v>
      </c>
      <c r="AL22" s="103">
        <v>892</v>
      </c>
      <c r="AM22" s="103">
        <v>836.4</v>
      </c>
      <c r="AN22" s="104">
        <v>947.5</v>
      </c>
      <c r="AO22" s="103">
        <v>1184</v>
      </c>
      <c r="AP22" s="103">
        <v>1131.2</v>
      </c>
      <c r="AQ22" s="104">
        <v>1236.9000000000001</v>
      </c>
      <c r="AR22" s="103">
        <v>1102.5999999999999</v>
      </c>
      <c r="AS22" s="103">
        <v>1070.5</v>
      </c>
      <c r="AT22" s="104">
        <v>1134.7</v>
      </c>
      <c r="AU22" s="103">
        <v>1349.3</v>
      </c>
      <c r="AV22" s="103">
        <v>1317</v>
      </c>
      <c r="AW22" s="104">
        <v>1381.7</v>
      </c>
      <c r="AX22" s="103">
        <v>1022.7</v>
      </c>
      <c r="AY22" s="103">
        <v>985</v>
      </c>
      <c r="AZ22" s="104">
        <v>1060.3</v>
      </c>
      <c r="BA22" s="103">
        <v>1289.4000000000001</v>
      </c>
      <c r="BB22" s="103">
        <v>1215.5</v>
      </c>
      <c r="BC22" s="104">
        <v>1363.4</v>
      </c>
      <c r="BD22" s="103">
        <v>1129.0999999999999</v>
      </c>
      <c r="BE22" s="103">
        <v>1059.4000000000001</v>
      </c>
      <c r="BF22" s="104">
        <v>1198.8</v>
      </c>
      <c r="BG22" s="103">
        <v>1009.5</v>
      </c>
      <c r="BH22" s="103">
        <v>950.7</v>
      </c>
      <c r="BI22" s="104">
        <v>1068.3</v>
      </c>
      <c r="BJ22" s="103">
        <v>1021.2</v>
      </c>
      <c r="BK22" s="103">
        <v>919</v>
      </c>
      <c r="BL22" s="104">
        <v>1123.3</v>
      </c>
      <c r="BM22" s="103">
        <v>1197.7</v>
      </c>
      <c r="BN22" s="103">
        <v>1143.4000000000001</v>
      </c>
      <c r="BO22" s="104">
        <v>1252.0999999999999</v>
      </c>
      <c r="BP22" s="103">
        <v>1280</v>
      </c>
      <c r="BQ22" s="103">
        <v>1240</v>
      </c>
      <c r="BR22" s="104">
        <v>1320</v>
      </c>
      <c r="BS22" s="103">
        <v>899.6</v>
      </c>
      <c r="BT22" s="103">
        <v>787.9</v>
      </c>
      <c r="BU22" s="104">
        <v>1011.2</v>
      </c>
      <c r="BV22" s="103">
        <v>926.1</v>
      </c>
      <c r="BW22" s="103">
        <v>883.5</v>
      </c>
      <c r="BX22" s="104">
        <v>968.8</v>
      </c>
      <c r="BY22" s="103">
        <v>1183.0999999999999</v>
      </c>
      <c r="BZ22" s="103">
        <v>1133.8</v>
      </c>
      <c r="CA22" s="104">
        <v>1232.4000000000001</v>
      </c>
      <c r="CB22" s="103">
        <v>978.3</v>
      </c>
      <c r="CC22" s="103">
        <v>927.5</v>
      </c>
      <c r="CD22" s="104">
        <v>1029.0999999999999</v>
      </c>
      <c r="CE22" s="103">
        <v>882</v>
      </c>
      <c r="CF22" s="103">
        <v>762.9</v>
      </c>
      <c r="CG22" s="104">
        <v>1001</v>
      </c>
      <c r="CH22" s="103">
        <v>1078.7</v>
      </c>
      <c r="CI22" s="103">
        <v>1025.9000000000001</v>
      </c>
      <c r="CJ22" s="104">
        <v>1131.5999999999999</v>
      </c>
      <c r="CK22" s="103">
        <v>1133.2</v>
      </c>
      <c r="CL22" s="103">
        <v>1097.2</v>
      </c>
      <c r="CM22" s="104">
        <v>1169.2</v>
      </c>
      <c r="CN22" s="103">
        <v>1056.2</v>
      </c>
      <c r="CO22" s="103">
        <v>992.2</v>
      </c>
      <c r="CP22" s="104">
        <v>1120.2</v>
      </c>
      <c r="CQ22" s="103">
        <v>1275.5</v>
      </c>
      <c r="CR22" s="103">
        <v>1201.5</v>
      </c>
      <c r="CS22" s="104">
        <v>1349.4</v>
      </c>
      <c r="CT22" s="103">
        <v>1067.5999999999999</v>
      </c>
      <c r="CU22" s="103">
        <v>1016.5</v>
      </c>
      <c r="CV22" s="104">
        <v>1118.7</v>
      </c>
      <c r="CW22" s="75">
        <v>2019</v>
      </c>
    </row>
    <row r="23" spans="1:101" s="6" customFormat="1" x14ac:dyDescent="0.2">
      <c r="A23" s="75">
        <v>2020</v>
      </c>
      <c r="B23" s="103">
        <v>1212</v>
      </c>
      <c r="C23" s="103">
        <v>1203.0999999999999</v>
      </c>
      <c r="D23" s="104">
        <v>1221</v>
      </c>
      <c r="E23" s="103">
        <v>1165.7</v>
      </c>
      <c r="F23" s="103">
        <v>1119.3</v>
      </c>
      <c r="G23" s="104">
        <v>1212</v>
      </c>
      <c r="H23" s="103">
        <v>1064.9000000000001</v>
      </c>
      <c r="I23" s="103">
        <v>1026.2</v>
      </c>
      <c r="J23" s="104">
        <v>1103.5</v>
      </c>
      <c r="K23" s="103">
        <v>1054.5999999999999</v>
      </c>
      <c r="L23" s="103">
        <v>1002.6</v>
      </c>
      <c r="M23" s="104">
        <v>1106.5</v>
      </c>
      <c r="N23" s="103">
        <v>1129.9000000000001</v>
      </c>
      <c r="O23" s="103">
        <v>1067.8</v>
      </c>
      <c r="P23" s="104">
        <v>1192</v>
      </c>
      <c r="Q23" s="103">
        <v>1114.2</v>
      </c>
      <c r="R23" s="103">
        <v>1084</v>
      </c>
      <c r="S23" s="104">
        <v>1144.4000000000001</v>
      </c>
      <c r="T23" s="103">
        <v>1248.3</v>
      </c>
      <c r="U23" s="103">
        <v>1154.2</v>
      </c>
      <c r="V23" s="104">
        <v>1342.3</v>
      </c>
      <c r="W23" s="103">
        <v>1111.9000000000001</v>
      </c>
      <c r="X23" s="103">
        <v>1065.8</v>
      </c>
      <c r="Y23" s="104">
        <v>1157.9000000000001</v>
      </c>
      <c r="Z23" s="103">
        <v>1388</v>
      </c>
      <c r="AA23" s="103">
        <v>1328.2</v>
      </c>
      <c r="AB23" s="104">
        <v>1447.8</v>
      </c>
      <c r="AC23" s="103">
        <v>1302.4000000000001</v>
      </c>
      <c r="AD23" s="103">
        <v>1240.8</v>
      </c>
      <c r="AE23" s="104">
        <v>1363.9</v>
      </c>
      <c r="AF23" s="103">
        <v>1042.8</v>
      </c>
      <c r="AG23" s="103">
        <v>989.4</v>
      </c>
      <c r="AH23" s="104">
        <v>1096.0999999999999</v>
      </c>
      <c r="AI23" s="103">
        <v>1027</v>
      </c>
      <c r="AJ23" s="103">
        <v>969.8</v>
      </c>
      <c r="AK23" s="104">
        <v>1084.2</v>
      </c>
      <c r="AL23" s="103">
        <v>1002.8</v>
      </c>
      <c r="AM23" s="103">
        <v>944.4</v>
      </c>
      <c r="AN23" s="104">
        <v>1061.3</v>
      </c>
      <c r="AO23" s="103">
        <v>1298.7</v>
      </c>
      <c r="AP23" s="103">
        <v>1244.0999999999999</v>
      </c>
      <c r="AQ23" s="104">
        <v>1353.3</v>
      </c>
      <c r="AR23" s="103">
        <v>1118.4000000000001</v>
      </c>
      <c r="AS23" s="103">
        <v>1086.3</v>
      </c>
      <c r="AT23" s="104">
        <v>1150.5999999999999</v>
      </c>
      <c r="AU23" s="103">
        <v>1567.4</v>
      </c>
      <c r="AV23" s="103">
        <v>1532.8</v>
      </c>
      <c r="AW23" s="104">
        <v>1602</v>
      </c>
      <c r="AX23" s="103">
        <v>1028.9000000000001</v>
      </c>
      <c r="AY23" s="103">
        <v>991.5</v>
      </c>
      <c r="AZ23" s="104">
        <v>1066.4000000000001</v>
      </c>
      <c r="BA23" s="103">
        <v>1478.8</v>
      </c>
      <c r="BB23" s="103">
        <v>1399.8</v>
      </c>
      <c r="BC23" s="104">
        <v>1557.7</v>
      </c>
      <c r="BD23" s="103">
        <v>1174.7</v>
      </c>
      <c r="BE23" s="103">
        <v>1104.7</v>
      </c>
      <c r="BF23" s="104">
        <v>1244.8</v>
      </c>
      <c r="BG23" s="103">
        <v>977.7</v>
      </c>
      <c r="BH23" s="103">
        <v>920.1</v>
      </c>
      <c r="BI23" s="104">
        <v>1035.3</v>
      </c>
      <c r="BJ23" s="103">
        <v>1018.3</v>
      </c>
      <c r="BK23" s="103">
        <v>915.7</v>
      </c>
      <c r="BL23" s="104">
        <v>1120.9000000000001</v>
      </c>
      <c r="BM23" s="103">
        <v>1299.4000000000001</v>
      </c>
      <c r="BN23" s="103">
        <v>1243.3</v>
      </c>
      <c r="BO23" s="104">
        <v>1355.6</v>
      </c>
      <c r="BP23" s="103">
        <v>1410.9</v>
      </c>
      <c r="BQ23" s="103">
        <v>1369.4</v>
      </c>
      <c r="BR23" s="104">
        <v>1452.4</v>
      </c>
      <c r="BS23" s="103">
        <v>946.7</v>
      </c>
      <c r="BT23" s="103">
        <v>835.5</v>
      </c>
      <c r="BU23" s="104">
        <v>1058</v>
      </c>
      <c r="BV23" s="103">
        <v>1022.1</v>
      </c>
      <c r="BW23" s="103">
        <v>977.6</v>
      </c>
      <c r="BX23" s="104">
        <v>1066.5</v>
      </c>
      <c r="BY23" s="103">
        <v>1343.9</v>
      </c>
      <c r="BZ23" s="103">
        <v>1292.2</v>
      </c>
      <c r="CA23" s="104">
        <v>1395.6</v>
      </c>
      <c r="CB23" s="103">
        <v>1036.9000000000001</v>
      </c>
      <c r="CC23" s="103">
        <v>985.1</v>
      </c>
      <c r="CD23" s="104">
        <v>1088.8</v>
      </c>
      <c r="CE23" s="103">
        <v>904.9</v>
      </c>
      <c r="CF23" s="103">
        <v>786.6</v>
      </c>
      <c r="CG23" s="104">
        <v>1023.1</v>
      </c>
      <c r="CH23" s="103">
        <v>1248.0999999999999</v>
      </c>
      <c r="CI23" s="103">
        <v>1192.3</v>
      </c>
      <c r="CJ23" s="104">
        <v>1303.8</v>
      </c>
      <c r="CK23" s="103">
        <v>1355.1</v>
      </c>
      <c r="CL23" s="103">
        <v>1316.3</v>
      </c>
      <c r="CM23" s="104">
        <v>1393.9</v>
      </c>
      <c r="CN23" s="103">
        <v>1083.2</v>
      </c>
      <c r="CO23" s="103">
        <v>1018.8</v>
      </c>
      <c r="CP23" s="104">
        <v>1147.5999999999999</v>
      </c>
      <c r="CQ23" s="103">
        <v>1531.2</v>
      </c>
      <c r="CR23" s="103">
        <v>1450.7</v>
      </c>
      <c r="CS23" s="104">
        <v>1611.8</v>
      </c>
      <c r="CT23" s="103">
        <v>1268.0999999999999</v>
      </c>
      <c r="CU23" s="103">
        <v>1213.4000000000001</v>
      </c>
      <c r="CV23" s="104">
        <v>1322.8</v>
      </c>
      <c r="CW23" s="75">
        <v>2020</v>
      </c>
    </row>
    <row r="24" spans="1:101" s="6" customFormat="1" x14ac:dyDescent="0.2">
      <c r="A24" s="75"/>
      <c r="B24" s="44"/>
      <c r="C24" s="45"/>
      <c r="D24" s="46"/>
      <c r="E24" s="45"/>
      <c r="F24" s="45"/>
      <c r="G24" s="45"/>
      <c r="H24" s="44"/>
      <c r="I24" s="45"/>
      <c r="J24" s="46"/>
      <c r="K24" s="45"/>
      <c r="L24" s="45"/>
      <c r="M24" s="45"/>
      <c r="N24" s="44"/>
      <c r="O24" s="45"/>
      <c r="P24" s="46"/>
      <c r="Q24" s="45"/>
      <c r="R24" s="45"/>
      <c r="S24" s="45"/>
      <c r="T24" s="44"/>
      <c r="U24" s="45"/>
      <c r="V24" s="46"/>
      <c r="W24" s="44"/>
      <c r="X24" s="45"/>
      <c r="Y24" s="46"/>
      <c r="Z24" s="45"/>
      <c r="AA24" s="45"/>
      <c r="AB24" s="46"/>
      <c r="AC24" s="45"/>
      <c r="AD24" s="45"/>
      <c r="AE24" s="45"/>
      <c r="AF24" s="44"/>
      <c r="AG24" s="45"/>
      <c r="AH24" s="46"/>
      <c r="AI24" s="45"/>
      <c r="AJ24" s="45"/>
      <c r="AK24" s="45"/>
      <c r="AL24" s="49"/>
      <c r="AM24" s="50"/>
      <c r="AN24" s="51"/>
      <c r="AO24" s="49"/>
      <c r="AP24" s="105"/>
      <c r="AQ24" s="106"/>
      <c r="AR24" s="49"/>
      <c r="AS24" s="105"/>
      <c r="AT24" s="106"/>
      <c r="AU24" s="49"/>
      <c r="AV24" s="105"/>
      <c r="AW24" s="106"/>
      <c r="AX24" s="49"/>
      <c r="AY24" s="105"/>
      <c r="AZ24" s="106"/>
      <c r="BA24" s="49"/>
      <c r="BB24" s="105"/>
      <c r="BC24" s="106"/>
      <c r="BD24" s="49"/>
      <c r="BE24" s="105"/>
      <c r="BF24" s="106"/>
      <c r="BG24" s="49"/>
      <c r="BH24" s="105"/>
      <c r="BI24" s="106"/>
      <c r="BJ24" s="49"/>
      <c r="BK24" s="105"/>
      <c r="BL24" s="106"/>
      <c r="BM24" s="49"/>
      <c r="BN24" s="105"/>
      <c r="BO24" s="106"/>
      <c r="BP24" s="49"/>
      <c r="BQ24" s="105"/>
      <c r="BR24" s="106"/>
      <c r="BS24" s="49"/>
      <c r="BT24" s="105"/>
      <c r="BU24" s="106"/>
      <c r="BV24" s="49"/>
      <c r="BW24" s="105"/>
      <c r="BX24" s="106"/>
      <c r="BY24" s="49"/>
      <c r="BZ24" s="105"/>
      <c r="CA24" s="106"/>
      <c r="CB24" s="49"/>
      <c r="CC24" s="105"/>
      <c r="CD24" s="106"/>
      <c r="CE24" s="49"/>
      <c r="CF24" s="105"/>
      <c r="CG24" s="106"/>
      <c r="CH24" s="49"/>
      <c r="CI24" s="105"/>
      <c r="CJ24" s="106"/>
      <c r="CK24" s="49"/>
      <c r="CL24" s="105"/>
      <c r="CM24" s="106"/>
      <c r="CN24" s="49"/>
      <c r="CO24" s="105"/>
      <c r="CP24" s="106"/>
      <c r="CQ24" s="49"/>
      <c r="CR24" s="105"/>
      <c r="CS24" s="106"/>
      <c r="CT24" s="49"/>
      <c r="CU24" s="105"/>
      <c r="CV24" s="106"/>
      <c r="CW24" s="75"/>
    </row>
    <row r="25" spans="1:101" s="6" customFormat="1" x14ac:dyDescent="0.2">
      <c r="A25" s="75" t="s">
        <v>69</v>
      </c>
      <c r="B25" s="149">
        <f>B23/B9-1</f>
        <v>-6.2934900262873072E-2</v>
      </c>
      <c r="C25" s="150"/>
      <c r="D25" s="151"/>
      <c r="E25" s="149">
        <f t="shared" ref="E25" si="0">E23/E9-1</f>
        <v>-6.2489946919736195E-2</v>
      </c>
      <c r="F25" s="150"/>
      <c r="G25" s="151"/>
      <c r="H25" s="149">
        <f t="shared" ref="H25" si="1">H23/H9-1</f>
        <v>-8.9284187120499348E-2</v>
      </c>
      <c r="I25" s="150"/>
      <c r="J25" s="151"/>
      <c r="K25" s="149">
        <f t="shared" ref="K25" si="2">K23/K9-1</f>
        <v>-5.5694842406876832E-2</v>
      </c>
      <c r="L25" s="150"/>
      <c r="M25" s="151"/>
      <c r="N25" s="149">
        <f t="shared" ref="N25" si="3">N23/N9-1</f>
        <v>-3.8955515862890144E-2</v>
      </c>
      <c r="O25" s="150"/>
      <c r="P25" s="151"/>
      <c r="Q25" s="149">
        <f t="shared" ref="Q25" si="4">Q23/Q9-1</f>
        <v>-4.4425385934819817E-2</v>
      </c>
      <c r="R25" s="150"/>
      <c r="S25" s="151"/>
      <c r="T25" s="149">
        <f t="shared" ref="T25" si="5">T23/T9-1</f>
        <v>-0.10349037632864133</v>
      </c>
      <c r="U25" s="150"/>
      <c r="V25" s="151"/>
      <c r="W25" s="149">
        <f t="shared" ref="W25" si="6">W23/W9-1</f>
        <v>-0.10597410951194008</v>
      </c>
      <c r="X25" s="150"/>
      <c r="Y25" s="151"/>
      <c r="Z25" s="149">
        <f t="shared" ref="Z25" si="7">Z23/Z9-1</f>
        <v>0.12306820940205521</v>
      </c>
      <c r="AA25" s="150"/>
      <c r="AB25" s="151"/>
      <c r="AC25" s="149">
        <f t="shared" ref="AC25" si="8">AC23/AC9-1</f>
        <v>-5.0175029171528607E-2</v>
      </c>
      <c r="AD25" s="150"/>
      <c r="AE25" s="151"/>
      <c r="AF25" s="149">
        <f t="shared" ref="AF25" si="9">AF23/AF9-1</f>
        <v>-5.9099521790129006E-2</v>
      </c>
      <c r="AG25" s="150"/>
      <c r="AH25" s="151"/>
      <c r="AI25" s="149">
        <f t="shared" ref="AI25" si="10">AI23/AI9-1</f>
        <v>-0.14842454394693205</v>
      </c>
      <c r="AJ25" s="150"/>
      <c r="AK25" s="151"/>
      <c r="AL25" s="149">
        <f t="shared" ref="AL25" si="11">AL23/AL9-1</f>
        <v>-8.3531347102906328E-2</v>
      </c>
      <c r="AM25" s="150"/>
      <c r="AN25" s="151"/>
      <c r="AO25" s="149">
        <f t="shared" ref="AO25" si="12">AO23/AO9-1</f>
        <v>-8.0045335411206398E-2</v>
      </c>
      <c r="AP25" s="150"/>
      <c r="AQ25" s="151"/>
      <c r="AR25" s="149">
        <f t="shared" ref="AR25" si="13">AR23/AR9-1</f>
        <v>-8.9176643049108217E-2</v>
      </c>
      <c r="AS25" s="150"/>
      <c r="AT25" s="151"/>
      <c r="AU25" s="149">
        <f t="shared" ref="AU25" si="14">AU23/AU9-1</f>
        <v>-1.5390413970726824E-2</v>
      </c>
      <c r="AV25" s="150"/>
      <c r="AW25" s="151"/>
      <c r="AX25" s="149">
        <f t="shared" ref="AX25" si="15">AX23/AX9-1</f>
        <v>-0.15615517099975385</v>
      </c>
      <c r="AY25" s="150"/>
      <c r="AZ25" s="151"/>
      <c r="BA25" s="149">
        <f t="shared" ref="BA25" si="16">BA23/BA9-1</f>
        <v>8.4164222873900352E-2</v>
      </c>
      <c r="BB25" s="150"/>
      <c r="BC25" s="151"/>
      <c r="BD25" s="149">
        <f t="shared" ref="BD25" si="17">BD23/BD9-1</f>
        <v>-0.12453420778059321</v>
      </c>
      <c r="BE25" s="150"/>
      <c r="BF25" s="151"/>
      <c r="BG25" s="149">
        <f t="shared" ref="BG25" si="18">BG23/BG9-1</f>
        <v>-0.22515454113171651</v>
      </c>
      <c r="BH25" s="150"/>
      <c r="BI25" s="151"/>
      <c r="BJ25" s="149">
        <f t="shared" ref="BJ25" si="19">BJ23/BJ9-1</f>
        <v>-0.17137277239807969</v>
      </c>
      <c r="BK25" s="150"/>
      <c r="BL25" s="151"/>
      <c r="BM25" s="149">
        <f t="shared" ref="BM25" si="20">BM23/BM9-1</f>
        <v>-2.5425635640890953E-2</v>
      </c>
      <c r="BN25" s="150"/>
      <c r="BO25" s="151"/>
      <c r="BP25" s="149">
        <f t="shared" ref="BP25" si="21">BP23/BP9-1</f>
        <v>-3.130792996910392E-2</v>
      </c>
      <c r="BQ25" s="150"/>
      <c r="BR25" s="151"/>
      <c r="BS25" s="149">
        <f t="shared" ref="BS25" si="22">BS23/BS9-1</f>
        <v>-0.23362745891686221</v>
      </c>
      <c r="BT25" s="150"/>
      <c r="BU25" s="151"/>
      <c r="BV25" s="149">
        <f t="shared" ref="BV25" si="23">BV23/BV9-1</f>
        <v>-0.14246161590737483</v>
      </c>
      <c r="BW25" s="150"/>
      <c r="BX25" s="151"/>
      <c r="BY25" s="149">
        <f t="shared" ref="BY25" si="24">BY23/BY9-1</f>
        <v>-6.3484320557491203E-2</v>
      </c>
      <c r="BZ25" s="150"/>
      <c r="CA25" s="151"/>
      <c r="CB25" s="149">
        <f t="shared" ref="CB25" si="25">CB23/CB9-1</f>
        <v>-0.13799983373514002</v>
      </c>
      <c r="CC25" s="150"/>
      <c r="CD25" s="151"/>
      <c r="CE25" s="149">
        <f t="shared" ref="CE25" si="26">CE23/CE9-1</f>
        <v>-0.18145635459068299</v>
      </c>
      <c r="CF25" s="150"/>
      <c r="CG25" s="151"/>
      <c r="CH25" s="149">
        <f t="shared" ref="CH25" si="27">CH23/CH9-1</f>
        <v>3.8180003327233258E-2</v>
      </c>
      <c r="CI25" s="150"/>
      <c r="CJ25" s="151"/>
      <c r="CK25" s="149">
        <f t="shared" ref="CK25" si="28">CK23/CK9-1</f>
        <v>-3.1631602177432105E-3</v>
      </c>
      <c r="CL25" s="150"/>
      <c r="CM25" s="151"/>
      <c r="CN25" s="149">
        <f t="shared" ref="CN25" si="29">CN23/CN9-1</f>
        <v>-9.2721333445012211E-2</v>
      </c>
      <c r="CO25" s="150"/>
      <c r="CP25" s="151"/>
      <c r="CQ25" s="149">
        <f t="shared" ref="CQ25" si="30">CQ23/CQ9-1</f>
        <v>6.4220183486238591E-2</v>
      </c>
      <c r="CR25" s="150"/>
      <c r="CS25" s="151"/>
      <c r="CT25" s="149">
        <f t="shared" ref="CT25" si="31">CT23/CT9-1</f>
        <v>-7.2416063199473357E-2</v>
      </c>
      <c r="CU25" s="150"/>
      <c r="CV25" s="151"/>
      <c r="CW25" s="75" t="s">
        <v>69</v>
      </c>
    </row>
    <row r="26" spans="1:101" s="6" customFormat="1" x14ac:dyDescent="0.2">
      <c r="A26" s="75" t="s">
        <v>70</v>
      </c>
      <c r="B26" s="149">
        <f>B23/B13-1</f>
        <v>1.1517275913870861E-2</v>
      </c>
      <c r="C26" s="150"/>
      <c r="D26" s="151"/>
      <c r="E26" s="149">
        <f t="shared" ref="E26" si="32">E23/E13-1</f>
        <v>-3.2492518170157414E-3</v>
      </c>
      <c r="F26" s="150"/>
      <c r="G26" s="151"/>
      <c r="H26" s="149">
        <f t="shared" ref="H26" si="33">H23/H13-1</f>
        <v>-3.6027880872635087E-2</v>
      </c>
      <c r="I26" s="150"/>
      <c r="J26" s="151"/>
      <c r="K26" s="149">
        <f t="shared" ref="K26" si="34">K23/K13-1</f>
        <v>-6.6312527667109378E-2</v>
      </c>
      <c r="L26" s="150"/>
      <c r="M26" s="151"/>
      <c r="N26" s="149">
        <f t="shared" ref="N26" si="35">N23/N13-1</f>
        <v>-2.5107851596203545E-2</v>
      </c>
      <c r="O26" s="150"/>
      <c r="P26" s="151"/>
      <c r="Q26" s="149">
        <f t="shared" ref="Q26" si="36">Q23/Q13-1</f>
        <v>3.2414910858995505E-3</v>
      </c>
      <c r="R26" s="150"/>
      <c r="S26" s="151"/>
      <c r="T26" s="149">
        <f t="shared" ref="T26" si="37">T23/T13-1</f>
        <v>7.1226293658285478E-2</v>
      </c>
      <c r="U26" s="150"/>
      <c r="V26" s="151"/>
      <c r="W26" s="149">
        <f t="shared" ref="W26" si="38">W23/W13-1</f>
        <v>-5.4024161987408559E-2</v>
      </c>
      <c r="X26" s="150"/>
      <c r="Y26" s="151"/>
      <c r="Z26" s="149">
        <f t="shared" ref="Z26" si="39">Z23/Z13-1</f>
        <v>6.0432424172969679E-2</v>
      </c>
      <c r="AA26" s="150"/>
      <c r="AB26" s="151"/>
      <c r="AC26" s="149">
        <f t="shared" ref="AC26" si="40">AC23/AC13-1</f>
        <v>7.7788811651770873E-2</v>
      </c>
      <c r="AD26" s="150"/>
      <c r="AE26" s="151"/>
      <c r="AF26" s="149">
        <f t="shared" ref="AF26" si="41">AF23/AF13-1</f>
        <v>5.2164261931187506E-2</v>
      </c>
      <c r="AG26" s="150"/>
      <c r="AH26" s="151"/>
      <c r="AI26" s="149">
        <f t="shared" ref="AI26" si="42">AI23/AI13-1</f>
        <v>-6.3554299261420644E-2</v>
      </c>
      <c r="AJ26" s="150"/>
      <c r="AK26" s="151"/>
      <c r="AL26" s="149">
        <f t="shared" ref="AL26" si="43">AL23/AL13-1</f>
        <v>-6.9755854509223614E-4</v>
      </c>
      <c r="AM26" s="150"/>
      <c r="AN26" s="151"/>
      <c r="AO26" s="149">
        <f t="shared" ref="AO26" si="44">AO23/AO13-1</f>
        <v>7.7669902912621547E-2</v>
      </c>
      <c r="AP26" s="150"/>
      <c r="AQ26" s="151"/>
      <c r="AR26" s="149">
        <f t="shared" ref="AR26" si="45">AR23/AR13-1</f>
        <v>-2.0236530880420434E-2</v>
      </c>
      <c r="AS26" s="150"/>
      <c r="AT26" s="151"/>
      <c r="AU26" s="149">
        <f t="shared" ref="AU26" si="46">AU23/AU13-1</f>
        <v>9.7772797310547777E-2</v>
      </c>
      <c r="AV26" s="150"/>
      <c r="AW26" s="151"/>
      <c r="AX26" s="149">
        <f t="shared" ref="AX26" si="47">AX23/AX13-1</f>
        <v>-9.9352240896358524E-2</v>
      </c>
      <c r="AY26" s="150"/>
      <c r="AZ26" s="151"/>
      <c r="BA26" s="149">
        <f t="shared" ref="BA26" si="48">BA23/BA13-1</f>
        <v>5.5381101912646225E-2</v>
      </c>
      <c r="BB26" s="150"/>
      <c r="BC26" s="151"/>
      <c r="BD26" s="149">
        <f t="shared" ref="BD26" si="49">BD23/BD13-1</f>
        <v>-1.2774182704428982E-2</v>
      </c>
      <c r="BE26" s="150"/>
      <c r="BF26" s="151"/>
      <c r="BG26" s="149">
        <f t="shared" ref="BG26" si="50">BG23/BG13-1</f>
        <v>-0.12014038876889843</v>
      </c>
      <c r="BH26" s="150"/>
      <c r="BI26" s="151"/>
      <c r="BJ26" s="149">
        <f t="shared" ref="BJ26" si="51">BJ23/BJ13-1</f>
        <v>-0.15591843501326275</v>
      </c>
      <c r="BK26" s="150"/>
      <c r="BL26" s="151"/>
      <c r="BM26" s="149">
        <f t="shared" ref="BM26" si="52">BM23/BM13-1</f>
        <v>0.10577823163986055</v>
      </c>
      <c r="BN26" s="150"/>
      <c r="BO26" s="151"/>
      <c r="BP26" s="149">
        <f t="shared" ref="BP26" si="53">BP23/BP13-1</f>
        <v>1.6205704407951549E-2</v>
      </c>
      <c r="BQ26" s="150"/>
      <c r="BR26" s="151"/>
      <c r="BS26" s="149">
        <f t="shared" ref="BS26" si="54">BS23/BS13-1</f>
        <v>-9.4326987467712509E-2</v>
      </c>
      <c r="BT26" s="150"/>
      <c r="BU26" s="151"/>
      <c r="BV26" s="149">
        <f t="shared" ref="BV26" si="55">BV23/BV13-1</f>
        <v>3.9881981890324658E-2</v>
      </c>
      <c r="BW26" s="150"/>
      <c r="BX26" s="151"/>
      <c r="BY26" s="149">
        <f t="shared" ref="BY26" si="56">BY23/BY13-1</f>
        <v>3.2419144196051297E-2</v>
      </c>
      <c r="BZ26" s="150"/>
      <c r="CA26" s="151"/>
      <c r="CB26" s="149">
        <f t="shared" ref="CB26" si="57">CB23/CB13-1</f>
        <v>-5.0109930377427503E-2</v>
      </c>
      <c r="CC26" s="150"/>
      <c r="CD26" s="151"/>
      <c r="CE26" s="149">
        <f t="shared" ref="CE26" si="58">CE23/CE13-1</f>
        <v>-0.26876767676767677</v>
      </c>
      <c r="CF26" s="150"/>
      <c r="CG26" s="151"/>
      <c r="CH26" s="149">
        <f t="shared" ref="CH26" si="59">CH23/CH13-1</f>
        <v>4.557258942782938E-2</v>
      </c>
      <c r="CI26" s="150"/>
      <c r="CJ26" s="151"/>
      <c r="CK26" s="149">
        <f t="shared" ref="CK26" si="60">CK23/CK13-1</f>
        <v>0.10710784313725474</v>
      </c>
      <c r="CL26" s="150"/>
      <c r="CM26" s="151"/>
      <c r="CN26" s="149">
        <f t="shared" ref="CN26" si="61">CN23/CN13-1</f>
        <v>-2.0171867933061916E-2</v>
      </c>
      <c r="CO26" s="150"/>
      <c r="CP26" s="151"/>
      <c r="CQ26" s="149">
        <f t="shared" ref="CQ26" si="62">CQ23/CQ13-1</f>
        <v>0.13455838767042105</v>
      </c>
      <c r="CR26" s="150"/>
      <c r="CS26" s="151"/>
      <c r="CT26" s="149">
        <f t="shared" ref="CT26" si="63">CT23/CT13-1</f>
        <v>3.9585147652601016E-3</v>
      </c>
      <c r="CU26" s="150"/>
      <c r="CV26" s="151"/>
      <c r="CW26" s="75" t="s">
        <v>70</v>
      </c>
    </row>
    <row r="27" spans="1:101" s="6" customFormat="1" x14ac:dyDescent="0.2">
      <c r="A27" s="75" t="s">
        <v>71</v>
      </c>
      <c r="B27" s="149">
        <f>B23/B22-1</f>
        <v>9.4257854821235165E-2</v>
      </c>
      <c r="C27" s="150"/>
      <c r="D27" s="151"/>
      <c r="E27" s="149">
        <f t="shared" ref="E27" si="64">E23/E22-1</f>
        <v>2.7501101806963524E-2</v>
      </c>
      <c r="F27" s="150"/>
      <c r="G27" s="151"/>
      <c r="H27" s="149">
        <f t="shared" ref="H27" si="65">H23/H22-1</f>
        <v>2.9784353544144881E-2</v>
      </c>
      <c r="I27" s="150"/>
      <c r="J27" s="151"/>
      <c r="K27" s="149">
        <f t="shared" ref="K27" si="66">K23/K22-1</f>
        <v>2.2196374915188333E-2</v>
      </c>
      <c r="L27" s="150"/>
      <c r="M27" s="151"/>
      <c r="N27" s="149">
        <f t="shared" ref="N27" si="67">N23/N22-1</f>
        <v>7.3743229117172016E-2</v>
      </c>
      <c r="O27" s="150"/>
      <c r="P27" s="151"/>
      <c r="Q27" s="149">
        <f t="shared" ref="Q27" si="68">Q23/Q22-1</f>
        <v>0.12522722682286402</v>
      </c>
      <c r="R27" s="150"/>
      <c r="S27" s="151"/>
      <c r="T27" s="149">
        <f t="shared" ref="T27" si="69">T23/T22-1</f>
        <v>8.0755874989906218E-3</v>
      </c>
      <c r="U27" s="150"/>
      <c r="V27" s="151"/>
      <c r="W27" s="149">
        <f t="shared" ref="W27" si="70">W23/W22-1</f>
        <v>5.2238099744487565E-2</v>
      </c>
      <c r="X27" s="150"/>
      <c r="Y27" s="151"/>
      <c r="Z27" s="149">
        <f t="shared" ref="Z27" si="71">Z23/Z22-1</f>
        <v>0.13426493421590258</v>
      </c>
      <c r="AA27" s="150"/>
      <c r="AB27" s="151"/>
      <c r="AC27" s="149">
        <f t="shared" ref="AC27" si="72">AC23/AC22-1</f>
        <v>4.0754355122263108E-2</v>
      </c>
      <c r="AD27" s="150"/>
      <c r="AE27" s="151"/>
      <c r="AF27" s="149">
        <f t="shared" ref="AF27" si="73">AF23/AF22-1</f>
        <v>0.14455054329930839</v>
      </c>
      <c r="AG27" s="150"/>
      <c r="AH27" s="151"/>
      <c r="AI27" s="149">
        <f t="shared" ref="AI27" si="74">AI23/AI22-1</f>
        <v>8.8154269972451793E-2</v>
      </c>
      <c r="AJ27" s="150"/>
      <c r="AK27" s="151"/>
      <c r="AL27" s="149">
        <f t="shared" ref="AL27" si="75">AL23/AL22-1</f>
        <v>0.12421524663677119</v>
      </c>
      <c r="AM27" s="150"/>
      <c r="AN27" s="151"/>
      <c r="AO27" s="149">
        <f t="shared" ref="AO27" si="76">AO23/AO22-1</f>
        <v>9.6875000000000044E-2</v>
      </c>
      <c r="AP27" s="150"/>
      <c r="AQ27" s="151"/>
      <c r="AR27" s="149">
        <f t="shared" ref="AR27" si="77">AR23/AR22-1</f>
        <v>1.4329766007618483E-2</v>
      </c>
      <c r="AS27" s="150"/>
      <c r="AT27" s="151"/>
      <c r="AU27" s="149">
        <f t="shared" ref="AU27" si="78">AU23/AU22-1</f>
        <v>0.16163936856147654</v>
      </c>
      <c r="AV27" s="150"/>
      <c r="AW27" s="151"/>
      <c r="AX27" s="149">
        <f t="shared" ref="AX27" si="79">AX23/AX22-1</f>
        <v>6.0623838857924994E-3</v>
      </c>
      <c r="AY27" s="150"/>
      <c r="AZ27" s="151"/>
      <c r="BA27" s="149">
        <f t="shared" ref="BA27" si="80">BA23/BA22-1</f>
        <v>0.14689002636885351</v>
      </c>
      <c r="BB27" s="150"/>
      <c r="BC27" s="151"/>
      <c r="BD27" s="149">
        <f t="shared" ref="BD27" si="81">BD23/BD22-1</f>
        <v>4.0386148259675902E-2</v>
      </c>
      <c r="BE27" s="150"/>
      <c r="BF27" s="151"/>
      <c r="BG27" s="149">
        <f t="shared" ref="BG27" si="82">BG23/BG22-1</f>
        <v>-3.1500742942050519E-2</v>
      </c>
      <c r="BH27" s="150"/>
      <c r="BI27" s="151"/>
      <c r="BJ27" s="149">
        <f t="shared" ref="BJ27" si="83">BJ23/BJ22-1</f>
        <v>-2.8397963180573083E-3</v>
      </c>
      <c r="BK27" s="150"/>
      <c r="BL27" s="151"/>
      <c r="BM27" s="149">
        <f t="shared" ref="BM27" si="84">BM23/BM22-1</f>
        <v>8.491274943641991E-2</v>
      </c>
      <c r="BN27" s="150"/>
      <c r="BO27" s="151"/>
      <c r="BP27" s="149">
        <f t="shared" ref="BP27" si="85">BP23/BP22-1</f>
        <v>0.10226562500000003</v>
      </c>
      <c r="BQ27" s="150"/>
      <c r="BR27" s="151"/>
      <c r="BS27" s="149">
        <f t="shared" ref="BS27" si="86">BS23/BS22-1</f>
        <v>5.2356602934637619E-2</v>
      </c>
      <c r="BT27" s="150"/>
      <c r="BU27" s="151"/>
      <c r="BV27" s="149">
        <f t="shared" ref="BV27" si="87">BV23/BV22-1</f>
        <v>0.10366051182377722</v>
      </c>
      <c r="BW27" s="150"/>
      <c r="BX27" s="151"/>
      <c r="BY27" s="149">
        <f t="shared" ref="BY27" si="88">BY23/BY22-1</f>
        <v>0.13591412391175739</v>
      </c>
      <c r="BZ27" s="150"/>
      <c r="CA27" s="151"/>
      <c r="CB27" s="149">
        <f t="shared" ref="CB27" si="89">CB23/CB22-1</f>
        <v>5.9899826229173225E-2</v>
      </c>
      <c r="CC27" s="150"/>
      <c r="CD27" s="151"/>
      <c r="CE27" s="149">
        <f t="shared" ref="CE27" si="90">CE23/CE22-1</f>
        <v>2.5963718820861681E-2</v>
      </c>
      <c r="CF27" s="150"/>
      <c r="CG27" s="151"/>
      <c r="CH27" s="149">
        <f t="shared" ref="CH27" si="91">CH23/CH22-1</f>
        <v>0.15704088254380255</v>
      </c>
      <c r="CI27" s="150"/>
      <c r="CJ27" s="151"/>
      <c r="CK27" s="149">
        <f t="shared" ref="CK27" si="92">CK23/CK22-1</f>
        <v>0.19581715495940677</v>
      </c>
      <c r="CL27" s="150"/>
      <c r="CM27" s="151"/>
      <c r="CN27" s="149">
        <f t="shared" ref="CN27" si="93">CN23/CN22-1</f>
        <v>2.5563340276462787E-2</v>
      </c>
      <c r="CO27" s="150"/>
      <c r="CP27" s="151"/>
      <c r="CQ27" s="149">
        <f t="shared" ref="CQ27" si="94">CQ23/CQ22-1</f>
        <v>0.20047040376323011</v>
      </c>
      <c r="CR27" s="150"/>
      <c r="CS27" s="151"/>
      <c r="CT27" s="149">
        <f t="shared" ref="CT27" si="95">CT23/CT22-1</f>
        <v>0.18780442113150997</v>
      </c>
      <c r="CU27" s="150"/>
      <c r="CV27" s="151"/>
      <c r="CW27" s="75" t="s">
        <v>71</v>
      </c>
    </row>
    <row r="28" spans="1:101" s="6" customFormat="1" x14ac:dyDescent="0.2">
      <c r="A28" s="77"/>
      <c r="B28" s="66"/>
      <c r="C28" s="67"/>
      <c r="D28" s="68"/>
      <c r="E28" s="66"/>
      <c r="F28" s="67"/>
      <c r="G28" s="68"/>
      <c r="H28" s="66"/>
      <c r="I28" s="67"/>
      <c r="J28" s="68"/>
      <c r="K28" s="66"/>
      <c r="L28" s="67"/>
      <c r="M28" s="68"/>
      <c r="N28" s="66"/>
      <c r="O28" s="67"/>
      <c r="P28" s="68"/>
      <c r="Q28" s="66"/>
      <c r="R28" s="67"/>
      <c r="S28" s="68"/>
      <c r="T28" s="66"/>
      <c r="U28" s="67"/>
      <c r="V28" s="68"/>
      <c r="W28" s="66"/>
      <c r="X28" s="67"/>
      <c r="Y28" s="68"/>
      <c r="Z28" s="67"/>
      <c r="AA28" s="67"/>
      <c r="AB28" s="68"/>
      <c r="AC28" s="66"/>
      <c r="AD28" s="67"/>
      <c r="AE28" s="68"/>
      <c r="AF28" s="66"/>
      <c r="AG28" s="67"/>
      <c r="AH28" s="68"/>
      <c r="AI28" s="66"/>
      <c r="AJ28" s="67"/>
      <c r="AK28" s="68"/>
      <c r="AL28" s="66"/>
      <c r="AM28" s="67"/>
      <c r="AN28" s="68"/>
      <c r="AO28" s="66"/>
      <c r="AP28" s="67"/>
      <c r="AQ28" s="68"/>
      <c r="AR28" s="66"/>
      <c r="AS28" s="67"/>
      <c r="AT28" s="68"/>
      <c r="AU28" s="66"/>
      <c r="AV28" s="67"/>
      <c r="AW28" s="68"/>
      <c r="AX28" s="66"/>
      <c r="AY28" s="67"/>
      <c r="AZ28" s="68"/>
      <c r="BA28" s="66"/>
      <c r="BB28" s="67"/>
      <c r="BC28" s="68"/>
      <c r="BD28" s="66"/>
      <c r="BE28" s="67"/>
      <c r="BF28" s="68"/>
      <c r="BG28" s="66"/>
      <c r="BH28" s="67"/>
      <c r="BI28" s="68"/>
      <c r="BJ28" s="66"/>
      <c r="BK28" s="67"/>
      <c r="BL28" s="68"/>
      <c r="BM28" s="66"/>
      <c r="BN28" s="67"/>
      <c r="BO28" s="68"/>
      <c r="BP28" s="66"/>
      <c r="BQ28" s="67"/>
      <c r="BR28" s="68"/>
      <c r="BS28" s="66"/>
      <c r="BT28" s="67"/>
      <c r="BU28" s="68"/>
      <c r="BV28" s="66"/>
      <c r="BW28" s="67"/>
      <c r="BX28" s="68"/>
      <c r="BY28" s="66"/>
      <c r="BZ28" s="67"/>
      <c r="CA28" s="68"/>
      <c r="CB28" s="66"/>
      <c r="CC28" s="67"/>
      <c r="CD28" s="68"/>
      <c r="CE28" s="66"/>
      <c r="CF28" s="67"/>
      <c r="CG28" s="68"/>
      <c r="CH28" s="66"/>
      <c r="CI28" s="67"/>
      <c r="CJ28" s="68"/>
      <c r="CK28" s="66"/>
      <c r="CL28" s="67"/>
      <c r="CM28" s="68"/>
      <c r="CN28" s="66"/>
      <c r="CO28" s="67"/>
      <c r="CP28" s="68"/>
      <c r="CQ28" s="66"/>
      <c r="CR28" s="67"/>
      <c r="CS28" s="68"/>
      <c r="CT28" s="66"/>
      <c r="CU28" s="67"/>
      <c r="CV28" s="68"/>
      <c r="CW28" s="77"/>
    </row>
    <row r="29" spans="1:101" s="6" customFormat="1" ht="39" customHeight="1" x14ac:dyDescent="0.2">
      <c r="A29" s="11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118"/>
      <c r="AN29" s="118"/>
      <c r="AO29" s="118"/>
      <c r="AP29" s="118"/>
      <c r="AQ29" s="119"/>
      <c r="AR29" s="118"/>
      <c r="AS29" s="118"/>
      <c r="AT29" s="118"/>
      <c r="AU29" s="118"/>
      <c r="AV29" s="118"/>
      <c r="AW29" s="118"/>
      <c r="AX29" s="118"/>
      <c r="AY29" s="118"/>
      <c r="AZ29" s="118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117"/>
    </row>
    <row r="30" spans="1:101" s="6" customFormat="1" x14ac:dyDescent="0.2">
      <c r="A30" s="162" t="s">
        <v>58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62" t="s">
        <v>58</v>
      </c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07"/>
      <c r="AN30" s="107"/>
      <c r="AO30" s="107"/>
      <c r="AP30" s="107"/>
      <c r="AQ30" s="108"/>
      <c r="BA30" s="162" t="s">
        <v>58</v>
      </c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CM30" s="163" t="s">
        <v>58</v>
      </c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</row>
    <row r="31" spans="1:101" ht="19.5" customHeight="1" x14ac:dyDescent="0.2">
      <c r="A31" s="72"/>
      <c r="B31" s="143" t="s">
        <v>1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3" t="s">
        <v>1</v>
      </c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71"/>
      <c r="AY31" s="71"/>
      <c r="AZ31" s="71"/>
      <c r="BA31" s="143" t="s">
        <v>1</v>
      </c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71"/>
      <c r="BZ31" s="71"/>
      <c r="CA31" s="71"/>
      <c r="CB31" s="144" t="s">
        <v>1</v>
      </c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5"/>
      <c r="CW31" s="72"/>
    </row>
    <row r="32" spans="1:101" s="6" customFormat="1" ht="12.75" customHeight="1" x14ac:dyDescent="0.2">
      <c r="A32" s="73" t="s">
        <v>0</v>
      </c>
      <c r="B32" s="148" t="s">
        <v>2</v>
      </c>
      <c r="C32" s="147"/>
      <c r="D32" s="147"/>
      <c r="E32" s="147" t="s">
        <v>3</v>
      </c>
      <c r="F32" s="147"/>
      <c r="G32" s="147"/>
      <c r="H32" s="146" t="s">
        <v>4</v>
      </c>
      <c r="I32" s="146"/>
      <c r="J32" s="146"/>
      <c r="K32" s="147" t="s">
        <v>5</v>
      </c>
      <c r="L32" s="147"/>
      <c r="M32" s="147"/>
      <c r="N32" s="147" t="s">
        <v>42</v>
      </c>
      <c r="O32" s="147"/>
      <c r="P32" s="147"/>
      <c r="Q32" s="146" t="s">
        <v>39</v>
      </c>
      <c r="R32" s="146"/>
      <c r="S32" s="146"/>
      <c r="T32" s="147" t="s">
        <v>6</v>
      </c>
      <c r="U32" s="147"/>
      <c r="V32" s="147"/>
      <c r="W32" s="147" t="s">
        <v>41</v>
      </c>
      <c r="X32" s="147"/>
      <c r="Y32" s="147"/>
      <c r="Z32" s="147" t="s">
        <v>7</v>
      </c>
      <c r="AA32" s="147"/>
      <c r="AB32" s="147"/>
      <c r="AC32" s="146" t="s">
        <v>8</v>
      </c>
      <c r="AD32" s="146"/>
      <c r="AE32" s="146"/>
      <c r="AF32" s="146" t="s">
        <v>9</v>
      </c>
      <c r="AG32" s="146"/>
      <c r="AH32" s="146"/>
      <c r="AI32" s="147" t="s">
        <v>10</v>
      </c>
      <c r="AJ32" s="147"/>
      <c r="AK32" s="147"/>
      <c r="AL32" s="146" t="s">
        <v>11</v>
      </c>
      <c r="AM32" s="146"/>
      <c r="AN32" s="146"/>
      <c r="AO32" s="146" t="s">
        <v>12</v>
      </c>
      <c r="AP32" s="146"/>
      <c r="AQ32" s="146"/>
      <c r="AR32" s="146" t="s">
        <v>13</v>
      </c>
      <c r="AS32" s="146"/>
      <c r="AT32" s="146"/>
      <c r="AU32" s="147" t="s">
        <v>14</v>
      </c>
      <c r="AV32" s="147"/>
      <c r="AW32" s="147"/>
      <c r="AX32" s="146" t="s">
        <v>15</v>
      </c>
      <c r="AY32" s="146"/>
      <c r="AZ32" s="146"/>
      <c r="BA32" s="147" t="s">
        <v>16</v>
      </c>
      <c r="BB32" s="147"/>
      <c r="BC32" s="147"/>
      <c r="BD32" s="147" t="s">
        <v>17</v>
      </c>
      <c r="BE32" s="147"/>
      <c r="BF32" s="147"/>
      <c r="BG32" s="146" t="s">
        <v>18</v>
      </c>
      <c r="BH32" s="146"/>
      <c r="BI32" s="146"/>
      <c r="BJ32" s="147" t="s">
        <v>40</v>
      </c>
      <c r="BK32" s="147"/>
      <c r="BL32" s="147"/>
      <c r="BM32" s="147" t="s">
        <v>19</v>
      </c>
      <c r="BN32" s="147"/>
      <c r="BO32" s="147"/>
      <c r="BP32" s="147" t="s">
        <v>20</v>
      </c>
      <c r="BQ32" s="147"/>
      <c r="BR32" s="147"/>
      <c r="BS32" s="146" t="s">
        <v>21</v>
      </c>
      <c r="BT32" s="146"/>
      <c r="BU32" s="146"/>
      <c r="BV32" s="146" t="s">
        <v>43</v>
      </c>
      <c r="BW32" s="146"/>
      <c r="BX32" s="146"/>
      <c r="BY32" s="147" t="s">
        <v>22</v>
      </c>
      <c r="BZ32" s="147"/>
      <c r="CA32" s="147"/>
      <c r="CB32" s="146" t="s">
        <v>23</v>
      </c>
      <c r="CC32" s="146"/>
      <c r="CD32" s="146"/>
      <c r="CE32" s="146" t="s">
        <v>24</v>
      </c>
      <c r="CF32" s="146"/>
      <c r="CG32" s="146"/>
      <c r="CH32" s="146" t="s">
        <v>25</v>
      </c>
      <c r="CI32" s="146"/>
      <c r="CJ32" s="146"/>
      <c r="CK32" s="147" t="s">
        <v>26</v>
      </c>
      <c r="CL32" s="147"/>
      <c r="CM32" s="147"/>
      <c r="CN32" s="146" t="s">
        <v>27</v>
      </c>
      <c r="CO32" s="146"/>
      <c r="CP32" s="146"/>
      <c r="CQ32" s="146" t="s">
        <v>28</v>
      </c>
      <c r="CR32" s="146"/>
      <c r="CS32" s="146"/>
      <c r="CT32" s="146" t="s">
        <v>29</v>
      </c>
      <c r="CU32" s="146"/>
      <c r="CV32" s="154"/>
      <c r="CW32" s="73" t="s">
        <v>0</v>
      </c>
    </row>
    <row r="33" spans="1:101" s="6" customFormat="1" ht="12.75" customHeight="1" x14ac:dyDescent="0.2">
      <c r="A33" s="73"/>
      <c r="B33" s="87"/>
      <c r="C33" s="86"/>
      <c r="D33" s="86"/>
      <c r="E33" s="86"/>
      <c r="F33" s="86"/>
      <c r="G33" s="86"/>
      <c r="H33" s="85"/>
      <c r="I33" s="85"/>
      <c r="J33" s="85"/>
      <c r="K33" s="86"/>
      <c r="L33" s="86"/>
      <c r="M33" s="86"/>
      <c r="N33" s="86"/>
      <c r="O33" s="86"/>
      <c r="P33" s="86"/>
      <c r="Q33" s="85"/>
      <c r="R33" s="85"/>
      <c r="S33" s="85"/>
      <c r="T33" s="86"/>
      <c r="U33" s="86"/>
      <c r="V33" s="86"/>
      <c r="W33" s="86"/>
      <c r="X33" s="86"/>
      <c r="Y33" s="86"/>
      <c r="Z33" s="86"/>
      <c r="AA33" s="86"/>
      <c r="AB33" s="86"/>
      <c r="AC33" s="85"/>
      <c r="AD33" s="85"/>
      <c r="AE33" s="85"/>
      <c r="AF33" s="85"/>
      <c r="AG33" s="85"/>
      <c r="AH33" s="85"/>
      <c r="AI33" s="86"/>
      <c r="AJ33" s="86"/>
      <c r="AK33" s="86"/>
      <c r="AL33" s="85"/>
      <c r="AM33" s="85"/>
      <c r="AN33" s="85"/>
      <c r="AO33" s="85"/>
      <c r="AP33" s="85"/>
      <c r="AQ33" s="85"/>
      <c r="AR33" s="85"/>
      <c r="AS33" s="85"/>
      <c r="AT33" s="85"/>
      <c r="AU33" s="86"/>
      <c r="AV33" s="86"/>
      <c r="AW33" s="86"/>
      <c r="AX33" s="85"/>
      <c r="AY33" s="85"/>
      <c r="AZ33" s="85"/>
      <c r="BA33" s="86"/>
      <c r="BB33" s="86"/>
      <c r="BC33" s="86"/>
      <c r="BD33" s="86"/>
      <c r="BE33" s="86"/>
      <c r="BF33" s="86"/>
      <c r="BG33" s="85"/>
      <c r="BH33" s="85"/>
      <c r="BI33" s="85"/>
      <c r="BJ33" s="86"/>
      <c r="BK33" s="86"/>
      <c r="BL33" s="86"/>
      <c r="BM33" s="86"/>
      <c r="BN33" s="86"/>
      <c r="BO33" s="86"/>
      <c r="BP33" s="86"/>
      <c r="BQ33" s="86"/>
      <c r="BR33" s="86"/>
      <c r="BS33" s="85"/>
      <c r="BT33" s="85"/>
      <c r="BU33" s="85"/>
      <c r="BV33" s="85"/>
      <c r="BW33" s="85"/>
      <c r="BX33" s="85"/>
      <c r="BY33" s="86"/>
      <c r="BZ33" s="86"/>
      <c r="CA33" s="86"/>
      <c r="CB33" s="85"/>
      <c r="CC33" s="85"/>
      <c r="CD33" s="85"/>
      <c r="CE33" s="85"/>
      <c r="CF33" s="85"/>
      <c r="CG33" s="85"/>
      <c r="CH33" s="85"/>
      <c r="CI33" s="85"/>
      <c r="CJ33" s="85"/>
      <c r="CK33" s="86"/>
      <c r="CL33" s="86"/>
      <c r="CM33" s="86"/>
      <c r="CN33" s="85"/>
      <c r="CO33" s="85"/>
      <c r="CP33" s="85"/>
      <c r="CQ33" s="85"/>
      <c r="CR33" s="85"/>
      <c r="CS33" s="85"/>
      <c r="CT33" s="85"/>
      <c r="CU33" s="85"/>
      <c r="CV33" s="88"/>
      <c r="CW33" s="78"/>
    </row>
    <row r="34" spans="1:101" s="6" customFormat="1" ht="12.75" customHeight="1" x14ac:dyDescent="0.2">
      <c r="A34" s="160" t="s">
        <v>53</v>
      </c>
      <c r="B34" s="148" t="s">
        <v>44</v>
      </c>
      <c r="C34" s="147" t="s">
        <v>45</v>
      </c>
      <c r="D34" s="147" t="s">
        <v>46</v>
      </c>
      <c r="E34" s="148" t="s">
        <v>44</v>
      </c>
      <c r="F34" s="147" t="s">
        <v>45</v>
      </c>
      <c r="G34" s="147" t="s">
        <v>46</v>
      </c>
      <c r="H34" s="148" t="s">
        <v>44</v>
      </c>
      <c r="I34" s="147" t="s">
        <v>45</v>
      </c>
      <c r="J34" s="147" t="s">
        <v>46</v>
      </c>
      <c r="K34" s="148" t="s">
        <v>44</v>
      </c>
      <c r="L34" s="147" t="s">
        <v>45</v>
      </c>
      <c r="M34" s="147" t="s">
        <v>46</v>
      </c>
      <c r="N34" s="148" t="s">
        <v>44</v>
      </c>
      <c r="O34" s="147" t="s">
        <v>45</v>
      </c>
      <c r="P34" s="147" t="s">
        <v>46</v>
      </c>
      <c r="Q34" s="148" t="s">
        <v>44</v>
      </c>
      <c r="R34" s="147" t="s">
        <v>45</v>
      </c>
      <c r="S34" s="147" t="s">
        <v>46</v>
      </c>
      <c r="T34" s="148" t="s">
        <v>44</v>
      </c>
      <c r="U34" s="147" t="s">
        <v>45</v>
      </c>
      <c r="V34" s="147" t="s">
        <v>46</v>
      </c>
      <c r="W34" s="148" t="s">
        <v>44</v>
      </c>
      <c r="X34" s="147" t="s">
        <v>45</v>
      </c>
      <c r="Y34" s="147" t="s">
        <v>46</v>
      </c>
      <c r="Z34" s="148" t="s">
        <v>44</v>
      </c>
      <c r="AA34" s="147" t="s">
        <v>45</v>
      </c>
      <c r="AB34" s="147" t="s">
        <v>46</v>
      </c>
      <c r="AC34" s="148" t="s">
        <v>44</v>
      </c>
      <c r="AD34" s="147" t="s">
        <v>45</v>
      </c>
      <c r="AE34" s="147" t="s">
        <v>46</v>
      </c>
      <c r="AF34" s="148" t="s">
        <v>44</v>
      </c>
      <c r="AG34" s="147" t="s">
        <v>45</v>
      </c>
      <c r="AH34" s="147" t="s">
        <v>46</v>
      </c>
      <c r="AI34" s="148" t="s">
        <v>44</v>
      </c>
      <c r="AJ34" s="147" t="s">
        <v>45</v>
      </c>
      <c r="AK34" s="147" t="s">
        <v>46</v>
      </c>
      <c r="AL34" s="148" t="s">
        <v>44</v>
      </c>
      <c r="AM34" s="147" t="s">
        <v>45</v>
      </c>
      <c r="AN34" s="147" t="s">
        <v>46</v>
      </c>
      <c r="AO34" s="148" t="s">
        <v>44</v>
      </c>
      <c r="AP34" s="147" t="s">
        <v>45</v>
      </c>
      <c r="AQ34" s="147" t="s">
        <v>46</v>
      </c>
      <c r="AR34" s="148" t="s">
        <v>44</v>
      </c>
      <c r="AS34" s="147" t="s">
        <v>45</v>
      </c>
      <c r="AT34" s="147" t="s">
        <v>46</v>
      </c>
      <c r="AU34" s="148" t="s">
        <v>44</v>
      </c>
      <c r="AV34" s="147" t="s">
        <v>45</v>
      </c>
      <c r="AW34" s="147" t="s">
        <v>46</v>
      </c>
      <c r="AX34" s="148" t="s">
        <v>44</v>
      </c>
      <c r="AY34" s="147" t="s">
        <v>45</v>
      </c>
      <c r="AZ34" s="147" t="s">
        <v>46</v>
      </c>
      <c r="BA34" s="148" t="s">
        <v>44</v>
      </c>
      <c r="BB34" s="147" t="s">
        <v>45</v>
      </c>
      <c r="BC34" s="147" t="s">
        <v>46</v>
      </c>
      <c r="BD34" s="148" t="s">
        <v>44</v>
      </c>
      <c r="BE34" s="147" t="s">
        <v>45</v>
      </c>
      <c r="BF34" s="147" t="s">
        <v>46</v>
      </c>
      <c r="BG34" s="148" t="s">
        <v>44</v>
      </c>
      <c r="BH34" s="147" t="s">
        <v>45</v>
      </c>
      <c r="BI34" s="147" t="s">
        <v>46</v>
      </c>
      <c r="BJ34" s="148" t="s">
        <v>44</v>
      </c>
      <c r="BK34" s="147" t="s">
        <v>45</v>
      </c>
      <c r="BL34" s="147" t="s">
        <v>46</v>
      </c>
      <c r="BM34" s="148" t="s">
        <v>44</v>
      </c>
      <c r="BN34" s="147" t="s">
        <v>45</v>
      </c>
      <c r="BO34" s="147" t="s">
        <v>46</v>
      </c>
      <c r="BP34" s="148" t="s">
        <v>44</v>
      </c>
      <c r="BQ34" s="147" t="s">
        <v>45</v>
      </c>
      <c r="BR34" s="147" t="s">
        <v>46</v>
      </c>
      <c r="BS34" s="148" t="s">
        <v>44</v>
      </c>
      <c r="BT34" s="147" t="s">
        <v>45</v>
      </c>
      <c r="BU34" s="147" t="s">
        <v>46</v>
      </c>
      <c r="BV34" s="148" t="s">
        <v>44</v>
      </c>
      <c r="BW34" s="147" t="s">
        <v>45</v>
      </c>
      <c r="BX34" s="147" t="s">
        <v>46</v>
      </c>
      <c r="BY34" s="148" t="s">
        <v>44</v>
      </c>
      <c r="BZ34" s="147" t="s">
        <v>45</v>
      </c>
      <c r="CA34" s="147" t="s">
        <v>46</v>
      </c>
      <c r="CB34" s="148" t="s">
        <v>44</v>
      </c>
      <c r="CC34" s="147" t="s">
        <v>45</v>
      </c>
      <c r="CD34" s="147" t="s">
        <v>46</v>
      </c>
      <c r="CE34" s="148" t="s">
        <v>44</v>
      </c>
      <c r="CF34" s="147" t="s">
        <v>45</v>
      </c>
      <c r="CG34" s="147" t="s">
        <v>46</v>
      </c>
      <c r="CH34" s="148" t="s">
        <v>44</v>
      </c>
      <c r="CI34" s="147" t="s">
        <v>45</v>
      </c>
      <c r="CJ34" s="147" t="s">
        <v>46</v>
      </c>
      <c r="CK34" s="148" t="s">
        <v>44</v>
      </c>
      <c r="CL34" s="147" t="s">
        <v>45</v>
      </c>
      <c r="CM34" s="147" t="s">
        <v>46</v>
      </c>
      <c r="CN34" s="148" t="s">
        <v>44</v>
      </c>
      <c r="CO34" s="147" t="s">
        <v>45</v>
      </c>
      <c r="CP34" s="147" t="s">
        <v>46</v>
      </c>
      <c r="CQ34" s="148" t="s">
        <v>44</v>
      </c>
      <c r="CR34" s="147" t="s">
        <v>45</v>
      </c>
      <c r="CS34" s="147" t="s">
        <v>46</v>
      </c>
      <c r="CT34" s="148" t="s">
        <v>44</v>
      </c>
      <c r="CU34" s="147" t="s">
        <v>45</v>
      </c>
      <c r="CV34" s="158" t="s">
        <v>46</v>
      </c>
      <c r="CW34" s="160" t="s">
        <v>53</v>
      </c>
    </row>
    <row r="35" spans="1:101" s="6" customFormat="1" x14ac:dyDescent="0.2">
      <c r="A35" s="161"/>
      <c r="B35" s="153"/>
      <c r="C35" s="152"/>
      <c r="D35" s="152"/>
      <c r="E35" s="153"/>
      <c r="F35" s="152"/>
      <c r="G35" s="152"/>
      <c r="H35" s="153"/>
      <c r="I35" s="152"/>
      <c r="J35" s="152"/>
      <c r="K35" s="153"/>
      <c r="L35" s="152"/>
      <c r="M35" s="152"/>
      <c r="N35" s="153"/>
      <c r="O35" s="152"/>
      <c r="P35" s="152"/>
      <c r="Q35" s="153"/>
      <c r="R35" s="152"/>
      <c r="S35" s="152"/>
      <c r="T35" s="153"/>
      <c r="U35" s="152"/>
      <c r="V35" s="152"/>
      <c r="W35" s="153"/>
      <c r="X35" s="152"/>
      <c r="Y35" s="152"/>
      <c r="Z35" s="153"/>
      <c r="AA35" s="152"/>
      <c r="AB35" s="152"/>
      <c r="AC35" s="153"/>
      <c r="AD35" s="152"/>
      <c r="AE35" s="152"/>
      <c r="AF35" s="153"/>
      <c r="AG35" s="152"/>
      <c r="AH35" s="152"/>
      <c r="AI35" s="153"/>
      <c r="AJ35" s="152"/>
      <c r="AK35" s="152"/>
      <c r="AL35" s="153"/>
      <c r="AM35" s="152"/>
      <c r="AN35" s="152"/>
      <c r="AO35" s="153"/>
      <c r="AP35" s="152"/>
      <c r="AQ35" s="152"/>
      <c r="AR35" s="153"/>
      <c r="AS35" s="152"/>
      <c r="AT35" s="152"/>
      <c r="AU35" s="153"/>
      <c r="AV35" s="152"/>
      <c r="AW35" s="152"/>
      <c r="AX35" s="153"/>
      <c r="AY35" s="152"/>
      <c r="AZ35" s="152"/>
      <c r="BA35" s="153"/>
      <c r="BB35" s="152"/>
      <c r="BC35" s="152"/>
      <c r="BD35" s="153"/>
      <c r="BE35" s="152"/>
      <c r="BF35" s="152"/>
      <c r="BG35" s="153"/>
      <c r="BH35" s="152"/>
      <c r="BI35" s="152"/>
      <c r="BJ35" s="153"/>
      <c r="BK35" s="152"/>
      <c r="BL35" s="152"/>
      <c r="BM35" s="153"/>
      <c r="BN35" s="152"/>
      <c r="BO35" s="152"/>
      <c r="BP35" s="153"/>
      <c r="BQ35" s="152"/>
      <c r="BR35" s="152"/>
      <c r="BS35" s="153"/>
      <c r="BT35" s="152"/>
      <c r="BU35" s="152"/>
      <c r="BV35" s="153"/>
      <c r="BW35" s="152"/>
      <c r="BX35" s="152"/>
      <c r="BY35" s="153"/>
      <c r="BZ35" s="152"/>
      <c r="CA35" s="152"/>
      <c r="CB35" s="153"/>
      <c r="CC35" s="152"/>
      <c r="CD35" s="152"/>
      <c r="CE35" s="153"/>
      <c r="CF35" s="152"/>
      <c r="CG35" s="152"/>
      <c r="CH35" s="153"/>
      <c r="CI35" s="152"/>
      <c r="CJ35" s="152"/>
      <c r="CK35" s="153"/>
      <c r="CL35" s="152"/>
      <c r="CM35" s="152"/>
      <c r="CN35" s="153"/>
      <c r="CO35" s="152"/>
      <c r="CP35" s="152"/>
      <c r="CQ35" s="153"/>
      <c r="CR35" s="152"/>
      <c r="CS35" s="152"/>
      <c r="CT35" s="153"/>
      <c r="CU35" s="152"/>
      <c r="CV35" s="159"/>
      <c r="CW35" s="161"/>
    </row>
    <row r="36" spans="1:101" s="55" customFormat="1" x14ac:dyDescent="0.2">
      <c r="A36" s="75">
        <v>2006</v>
      </c>
      <c r="B36" s="38">
        <v>1549.4</v>
      </c>
      <c r="C36" s="39">
        <v>1530.5</v>
      </c>
      <c r="D36" s="40">
        <v>1568.3</v>
      </c>
      <c r="E36" s="39">
        <v>1529.2</v>
      </c>
      <c r="F36" s="39">
        <v>1434.8</v>
      </c>
      <c r="G36" s="39">
        <v>1623.5</v>
      </c>
      <c r="H36" s="38">
        <v>1340.3</v>
      </c>
      <c r="I36" s="39">
        <v>1258.7</v>
      </c>
      <c r="J36" s="40">
        <v>1422</v>
      </c>
      <c r="K36" s="39">
        <v>1291.5999999999999</v>
      </c>
      <c r="L36" s="39">
        <v>1182.7</v>
      </c>
      <c r="M36" s="39">
        <v>1400.5</v>
      </c>
      <c r="N36" s="38">
        <v>1339.3</v>
      </c>
      <c r="O36" s="39">
        <v>1219.8</v>
      </c>
      <c r="P36" s="40">
        <v>1458.8</v>
      </c>
      <c r="Q36" s="39">
        <v>1437.2</v>
      </c>
      <c r="R36" s="39">
        <v>1374.5</v>
      </c>
      <c r="S36" s="39">
        <v>1500</v>
      </c>
      <c r="T36" s="38">
        <v>1695.4</v>
      </c>
      <c r="U36" s="39">
        <v>1481.2</v>
      </c>
      <c r="V36" s="40">
        <v>1909.6</v>
      </c>
      <c r="W36" s="38">
        <v>1491.6</v>
      </c>
      <c r="X36" s="39">
        <v>1395.1</v>
      </c>
      <c r="Y36" s="40">
        <v>1588.2</v>
      </c>
      <c r="Z36" s="39">
        <v>1456.2</v>
      </c>
      <c r="AA36" s="39">
        <v>1350.7</v>
      </c>
      <c r="AB36" s="40">
        <v>1561.7</v>
      </c>
      <c r="AC36" s="39">
        <v>1596.9</v>
      </c>
      <c r="AD36" s="39">
        <v>1470.6</v>
      </c>
      <c r="AE36" s="39">
        <v>1723.3</v>
      </c>
      <c r="AF36" s="38">
        <v>1240.0999999999999</v>
      </c>
      <c r="AG36" s="39">
        <v>1123.9000000000001</v>
      </c>
      <c r="AH36" s="40">
        <v>1356.2</v>
      </c>
      <c r="AI36" s="39">
        <v>1437.5</v>
      </c>
      <c r="AJ36" s="39">
        <v>1310</v>
      </c>
      <c r="AK36" s="39">
        <v>1565.1</v>
      </c>
      <c r="AL36" s="38">
        <v>1399.9</v>
      </c>
      <c r="AM36" s="39">
        <v>1262.0999999999999</v>
      </c>
      <c r="AN36" s="40">
        <v>1537.7</v>
      </c>
      <c r="AO36" s="38">
        <v>1645.7</v>
      </c>
      <c r="AP36" s="105">
        <v>1529.1</v>
      </c>
      <c r="AQ36" s="106">
        <v>1762.2</v>
      </c>
      <c r="AR36" s="38">
        <v>1485.1</v>
      </c>
      <c r="AS36" s="105">
        <v>1416.1</v>
      </c>
      <c r="AT36" s="106">
        <v>1554.1</v>
      </c>
      <c r="AU36" s="38">
        <v>1992.2</v>
      </c>
      <c r="AV36" s="105">
        <v>1924.2</v>
      </c>
      <c r="AW36" s="106">
        <v>2060.1999999999998</v>
      </c>
      <c r="AX36" s="38">
        <v>1455.6</v>
      </c>
      <c r="AY36" s="105">
        <v>1369.7</v>
      </c>
      <c r="AZ36" s="106">
        <v>1541.5</v>
      </c>
      <c r="BA36" s="38">
        <v>1645.3</v>
      </c>
      <c r="BB36" s="105">
        <v>1492.9</v>
      </c>
      <c r="BC36" s="106">
        <v>1797.6</v>
      </c>
      <c r="BD36" s="38">
        <v>1568.1</v>
      </c>
      <c r="BE36" s="105">
        <v>1413.4</v>
      </c>
      <c r="BF36" s="106">
        <v>1722.8</v>
      </c>
      <c r="BG36" s="38">
        <v>1434</v>
      </c>
      <c r="BH36" s="105">
        <v>1300.4000000000001</v>
      </c>
      <c r="BI36" s="106">
        <v>1567.5</v>
      </c>
      <c r="BJ36" s="38">
        <v>1379.2</v>
      </c>
      <c r="BK36" s="105">
        <v>1150.5</v>
      </c>
      <c r="BL36" s="106">
        <v>1607.8</v>
      </c>
      <c r="BM36" s="38">
        <v>1608.4</v>
      </c>
      <c r="BN36" s="105">
        <v>1491.9</v>
      </c>
      <c r="BO36" s="106">
        <v>1724.9</v>
      </c>
      <c r="BP36" s="38">
        <v>1765.2</v>
      </c>
      <c r="BQ36" s="105">
        <v>1676.4</v>
      </c>
      <c r="BR36" s="106">
        <v>1853.9</v>
      </c>
      <c r="BS36" s="38">
        <v>1482.2</v>
      </c>
      <c r="BT36" s="105">
        <v>1206.5999999999999</v>
      </c>
      <c r="BU36" s="106">
        <v>1757.8</v>
      </c>
      <c r="BV36" s="38">
        <v>1468</v>
      </c>
      <c r="BW36" s="105">
        <v>1369</v>
      </c>
      <c r="BX36" s="106">
        <v>1566.9</v>
      </c>
      <c r="BY36" s="38">
        <v>1750</v>
      </c>
      <c r="BZ36" s="105">
        <v>1637.5</v>
      </c>
      <c r="CA36" s="106">
        <v>1862.6</v>
      </c>
      <c r="CB36" s="38">
        <v>1433.9</v>
      </c>
      <c r="CC36" s="105">
        <v>1321.9</v>
      </c>
      <c r="CD36" s="106">
        <v>1545.8</v>
      </c>
      <c r="CE36" s="38">
        <v>1312.1</v>
      </c>
      <c r="CF36" s="105">
        <v>1039.5</v>
      </c>
      <c r="CG36" s="106">
        <v>1584.7</v>
      </c>
      <c r="CH36" s="38">
        <v>1452.3</v>
      </c>
      <c r="CI36" s="105">
        <v>1340.8</v>
      </c>
      <c r="CJ36" s="106">
        <v>1563.8</v>
      </c>
      <c r="CK36" s="38">
        <v>1595.4</v>
      </c>
      <c r="CL36" s="105">
        <v>1513.5</v>
      </c>
      <c r="CM36" s="106">
        <v>1677.3</v>
      </c>
      <c r="CN36" s="38">
        <v>1444.6</v>
      </c>
      <c r="CO36" s="105">
        <v>1305.7</v>
      </c>
      <c r="CP36" s="106">
        <v>1583.6</v>
      </c>
      <c r="CQ36" s="38">
        <v>1666.3</v>
      </c>
      <c r="CR36" s="105">
        <v>1515.9</v>
      </c>
      <c r="CS36" s="106">
        <v>1816.6</v>
      </c>
      <c r="CT36" s="38">
        <v>1533.9</v>
      </c>
      <c r="CU36" s="105">
        <v>1404.9</v>
      </c>
      <c r="CV36" s="106">
        <v>1663</v>
      </c>
      <c r="CW36" s="75">
        <v>2006</v>
      </c>
    </row>
    <row r="37" spans="1:101" s="6" customFormat="1" x14ac:dyDescent="0.2">
      <c r="A37" s="75">
        <v>2007</v>
      </c>
      <c r="B37" s="38">
        <v>1568.1</v>
      </c>
      <c r="C37" s="39">
        <v>1549.2</v>
      </c>
      <c r="D37" s="40">
        <v>1587</v>
      </c>
      <c r="E37" s="39">
        <v>1600.5</v>
      </c>
      <c r="F37" s="39">
        <v>1504.1</v>
      </c>
      <c r="G37" s="39">
        <v>1697</v>
      </c>
      <c r="H37" s="38">
        <v>1341.5</v>
      </c>
      <c r="I37" s="39">
        <v>1260.0999999999999</v>
      </c>
      <c r="J37" s="40">
        <v>1422.9</v>
      </c>
      <c r="K37" s="39">
        <v>1420.5</v>
      </c>
      <c r="L37" s="39">
        <v>1308.5</v>
      </c>
      <c r="M37" s="39">
        <v>1532.5</v>
      </c>
      <c r="N37" s="38">
        <v>1490.1</v>
      </c>
      <c r="O37" s="39">
        <v>1366.9</v>
      </c>
      <c r="P37" s="40">
        <v>1613.4</v>
      </c>
      <c r="Q37" s="39">
        <v>1411</v>
      </c>
      <c r="R37" s="39">
        <v>1349.1</v>
      </c>
      <c r="S37" s="39">
        <v>1472.9</v>
      </c>
      <c r="T37" s="38">
        <v>1622.2</v>
      </c>
      <c r="U37" s="39">
        <v>1417.1</v>
      </c>
      <c r="V37" s="40">
        <v>1827.3</v>
      </c>
      <c r="W37" s="38">
        <v>1325.6</v>
      </c>
      <c r="X37" s="39">
        <v>1235.5</v>
      </c>
      <c r="Y37" s="40">
        <v>1415.8</v>
      </c>
      <c r="Z37" s="39">
        <v>1580.2</v>
      </c>
      <c r="AA37" s="39">
        <v>1471.3</v>
      </c>
      <c r="AB37" s="40">
        <v>1689.1</v>
      </c>
      <c r="AC37" s="39">
        <v>1630.6</v>
      </c>
      <c r="AD37" s="39">
        <v>1505.5</v>
      </c>
      <c r="AE37" s="39">
        <v>1755.8</v>
      </c>
      <c r="AF37" s="38">
        <v>1408.5</v>
      </c>
      <c r="AG37" s="39">
        <v>1285.7</v>
      </c>
      <c r="AH37" s="40">
        <v>1531.4</v>
      </c>
      <c r="AI37" s="39">
        <v>1485.9</v>
      </c>
      <c r="AJ37" s="39">
        <v>1358</v>
      </c>
      <c r="AK37" s="39">
        <v>1613.7</v>
      </c>
      <c r="AL37" s="38">
        <v>1376.3</v>
      </c>
      <c r="AM37" s="39">
        <v>1240.7</v>
      </c>
      <c r="AN37" s="40">
        <v>1511.9</v>
      </c>
      <c r="AO37" s="38">
        <v>1601.4</v>
      </c>
      <c r="AP37" s="105">
        <v>1484.6</v>
      </c>
      <c r="AQ37" s="106">
        <v>1718.3</v>
      </c>
      <c r="AR37" s="38">
        <v>1474.8</v>
      </c>
      <c r="AS37" s="105">
        <v>1406.5</v>
      </c>
      <c r="AT37" s="106">
        <v>1543.2</v>
      </c>
      <c r="AU37" s="38">
        <v>2040.6</v>
      </c>
      <c r="AV37" s="105">
        <v>1971.6</v>
      </c>
      <c r="AW37" s="106">
        <v>2109.6</v>
      </c>
      <c r="AX37" s="38">
        <v>1448.2</v>
      </c>
      <c r="AY37" s="105">
        <v>1362.8</v>
      </c>
      <c r="AZ37" s="106">
        <v>1533.6</v>
      </c>
      <c r="BA37" s="38">
        <v>1746.7</v>
      </c>
      <c r="BB37" s="105">
        <v>1590.9</v>
      </c>
      <c r="BC37" s="106">
        <v>1902.5</v>
      </c>
      <c r="BD37" s="38">
        <v>1403.6</v>
      </c>
      <c r="BE37" s="105">
        <v>1254.5</v>
      </c>
      <c r="BF37" s="106">
        <v>1552.8</v>
      </c>
      <c r="BG37" s="38">
        <v>1492.4</v>
      </c>
      <c r="BH37" s="105">
        <v>1356.7</v>
      </c>
      <c r="BI37" s="106">
        <v>1628.1</v>
      </c>
      <c r="BJ37" s="38">
        <v>1690.5</v>
      </c>
      <c r="BK37" s="105">
        <v>1443.5</v>
      </c>
      <c r="BL37" s="106">
        <v>1937.6</v>
      </c>
      <c r="BM37" s="38">
        <v>1738.6</v>
      </c>
      <c r="BN37" s="105">
        <v>1618.2</v>
      </c>
      <c r="BO37" s="106">
        <v>1859</v>
      </c>
      <c r="BP37" s="38">
        <v>1844.9</v>
      </c>
      <c r="BQ37" s="105">
        <v>1755.3</v>
      </c>
      <c r="BR37" s="106">
        <v>1934.6</v>
      </c>
      <c r="BS37" s="38">
        <v>1672.4</v>
      </c>
      <c r="BT37" s="105">
        <v>1390.2</v>
      </c>
      <c r="BU37" s="106">
        <v>1954.6</v>
      </c>
      <c r="BV37" s="38">
        <v>1342.7</v>
      </c>
      <c r="BW37" s="105">
        <v>1247.9000000000001</v>
      </c>
      <c r="BX37" s="106">
        <v>1437.4</v>
      </c>
      <c r="BY37" s="38">
        <v>1621.2</v>
      </c>
      <c r="BZ37" s="105">
        <v>1513.5</v>
      </c>
      <c r="CA37" s="106">
        <v>1729</v>
      </c>
      <c r="CB37" s="38">
        <v>1443.3</v>
      </c>
      <c r="CC37" s="105">
        <v>1332.2</v>
      </c>
      <c r="CD37" s="106">
        <v>1554.5</v>
      </c>
      <c r="CE37" s="38">
        <v>1337.5</v>
      </c>
      <c r="CF37" s="105">
        <v>1070.5</v>
      </c>
      <c r="CG37" s="106">
        <v>1604.5</v>
      </c>
      <c r="CH37" s="38">
        <v>1436.3</v>
      </c>
      <c r="CI37" s="105">
        <v>1325.8</v>
      </c>
      <c r="CJ37" s="106">
        <v>1546.9</v>
      </c>
      <c r="CK37" s="38">
        <v>1704.3</v>
      </c>
      <c r="CL37" s="105">
        <v>1621.2</v>
      </c>
      <c r="CM37" s="106">
        <v>1787.3</v>
      </c>
      <c r="CN37" s="38">
        <v>1436.8</v>
      </c>
      <c r="CO37" s="105">
        <v>1299.8</v>
      </c>
      <c r="CP37" s="106">
        <v>1573.7</v>
      </c>
      <c r="CQ37" s="38">
        <v>1856.8</v>
      </c>
      <c r="CR37" s="105">
        <v>1698.8</v>
      </c>
      <c r="CS37" s="106">
        <v>2014.8</v>
      </c>
      <c r="CT37" s="38">
        <v>1443.7</v>
      </c>
      <c r="CU37" s="105">
        <v>1321.8</v>
      </c>
      <c r="CV37" s="106">
        <v>1565.6</v>
      </c>
      <c r="CW37" s="75">
        <v>2007</v>
      </c>
    </row>
    <row r="38" spans="1:101" x14ac:dyDescent="0.2">
      <c r="A38" s="75">
        <v>2008</v>
      </c>
      <c r="B38" s="38">
        <v>1519.1</v>
      </c>
      <c r="C38" s="39">
        <v>1500.6</v>
      </c>
      <c r="D38" s="40">
        <v>1537.7</v>
      </c>
      <c r="E38" s="39">
        <v>1500.9</v>
      </c>
      <c r="F38" s="39">
        <v>1407.1</v>
      </c>
      <c r="G38" s="39">
        <v>1594.7</v>
      </c>
      <c r="H38" s="38">
        <v>1339.8</v>
      </c>
      <c r="I38" s="39">
        <v>1258.8</v>
      </c>
      <c r="J38" s="40">
        <v>1420.8</v>
      </c>
      <c r="K38" s="39">
        <v>1316.5</v>
      </c>
      <c r="L38" s="39">
        <v>1209.5999999999999</v>
      </c>
      <c r="M38" s="39">
        <v>1423.4</v>
      </c>
      <c r="N38" s="38">
        <v>1498.6</v>
      </c>
      <c r="O38" s="39">
        <v>1374.2</v>
      </c>
      <c r="P38" s="40">
        <v>1622.9</v>
      </c>
      <c r="Q38" s="39">
        <v>1401.8</v>
      </c>
      <c r="R38" s="39">
        <v>1340.8</v>
      </c>
      <c r="S38" s="39">
        <v>1462.8</v>
      </c>
      <c r="T38" s="38">
        <v>1538.2</v>
      </c>
      <c r="U38" s="39">
        <v>1340.2</v>
      </c>
      <c r="V38" s="40">
        <v>1736.1</v>
      </c>
      <c r="W38" s="38">
        <v>1405.6</v>
      </c>
      <c r="X38" s="39">
        <v>1313.2</v>
      </c>
      <c r="Y38" s="40">
        <v>1497.9</v>
      </c>
      <c r="Z38" s="39">
        <v>1572.7</v>
      </c>
      <c r="AA38" s="39">
        <v>1465.1</v>
      </c>
      <c r="AB38" s="40">
        <v>1680.3</v>
      </c>
      <c r="AC38" s="39">
        <v>1651.2</v>
      </c>
      <c r="AD38" s="39">
        <v>1524.9</v>
      </c>
      <c r="AE38" s="39">
        <v>1777.4</v>
      </c>
      <c r="AF38" s="38">
        <v>1223.3</v>
      </c>
      <c r="AG38" s="39">
        <v>1109.0999999999999</v>
      </c>
      <c r="AH38" s="40">
        <v>1337.5</v>
      </c>
      <c r="AI38" s="39">
        <v>1432.2</v>
      </c>
      <c r="AJ38" s="39">
        <v>1305.2</v>
      </c>
      <c r="AK38" s="39">
        <v>1559.1</v>
      </c>
      <c r="AL38" s="38">
        <v>1369.3</v>
      </c>
      <c r="AM38" s="39">
        <v>1234.9000000000001</v>
      </c>
      <c r="AN38" s="40">
        <v>1503.8</v>
      </c>
      <c r="AO38" s="38">
        <v>1647.3</v>
      </c>
      <c r="AP38" s="105">
        <v>1528.7</v>
      </c>
      <c r="AQ38" s="106">
        <v>1766</v>
      </c>
      <c r="AR38" s="38">
        <v>1437.4</v>
      </c>
      <c r="AS38" s="105">
        <v>1370.4</v>
      </c>
      <c r="AT38" s="106">
        <v>1504.3</v>
      </c>
      <c r="AU38" s="38">
        <v>1957</v>
      </c>
      <c r="AV38" s="105">
        <v>1888.9</v>
      </c>
      <c r="AW38" s="106">
        <v>2025</v>
      </c>
      <c r="AX38" s="38">
        <v>1376.7</v>
      </c>
      <c r="AY38" s="105">
        <v>1294.2</v>
      </c>
      <c r="AZ38" s="106">
        <v>1459.2</v>
      </c>
      <c r="BA38" s="38">
        <v>1686.9</v>
      </c>
      <c r="BB38" s="105">
        <v>1533.5</v>
      </c>
      <c r="BC38" s="106">
        <v>1840.2</v>
      </c>
      <c r="BD38" s="38">
        <v>1561.8</v>
      </c>
      <c r="BE38" s="105">
        <v>1405.1</v>
      </c>
      <c r="BF38" s="106">
        <v>1718.6</v>
      </c>
      <c r="BG38" s="38">
        <v>1304.0999999999999</v>
      </c>
      <c r="BH38" s="105">
        <v>1179.4000000000001</v>
      </c>
      <c r="BI38" s="106">
        <v>1428.8</v>
      </c>
      <c r="BJ38" s="38">
        <v>1639.5</v>
      </c>
      <c r="BK38" s="105">
        <v>1397.7</v>
      </c>
      <c r="BL38" s="106">
        <v>1881.3</v>
      </c>
      <c r="BM38" s="38">
        <v>1573.2</v>
      </c>
      <c r="BN38" s="105">
        <v>1459.3</v>
      </c>
      <c r="BO38" s="106">
        <v>1687.2</v>
      </c>
      <c r="BP38" s="38">
        <v>1646</v>
      </c>
      <c r="BQ38" s="105">
        <v>1561.2</v>
      </c>
      <c r="BR38" s="106">
        <v>1730.8</v>
      </c>
      <c r="BS38" s="38">
        <v>1650.5</v>
      </c>
      <c r="BT38" s="105">
        <v>1364.9</v>
      </c>
      <c r="BU38" s="106">
        <v>1936.2</v>
      </c>
      <c r="BV38" s="38">
        <v>1283.0999999999999</v>
      </c>
      <c r="BW38" s="105">
        <v>1190.5</v>
      </c>
      <c r="BX38" s="106">
        <v>1375.8</v>
      </c>
      <c r="BY38" s="38">
        <v>1703.7</v>
      </c>
      <c r="BZ38" s="105">
        <v>1594</v>
      </c>
      <c r="CA38" s="106">
        <v>1813.4</v>
      </c>
      <c r="CB38" s="38">
        <v>1275.4000000000001</v>
      </c>
      <c r="CC38" s="105">
        <v>1170.5</v>
      </c>
      <c r="CD38" s="106">
        <v>1380.3</v>
      </c>
      <c r="CE38" s="38">
        <v>1484.5</v>
      </c>
      <c r="CF38" s="105">
        <v>1207.0999999999999</v>
      </c>
      <c r="CG38" s="106">
        <v>1761.9</v>
      </c>
      <c r="CH38" s="38">
        <v>1431.6</v>
      </c>
      <c r="CI38" s="105">
        <v>1322.6</v>
      </c>
      <c r="CJ38" s="106">
        <v>1540.6</v>
      </c>
      <c r="CK38" s="38">
        <v>1650.4</v>
      </c>
      <c r="CL38" s="105">
        <v>1568.5</v>
      </c>
      <c r="CM38" s="106">
        <v>1732.4</v>
      </c>
      <c r="CN38" s="38">
        <v>1237</v>
      </c>
      <c r="CO38" s="105">
        <v>1110.2</v>
      </c>
      <c r="CP38" s="106">
        <v>1363.8</v>
      </c>
      <c r="CQ38" s="38">
        <v>1827.1</v>
      </c>
      <c r="CR38" s="105">
        <v>1672.5</v>
      </c>
      <c r="CS38" s="106">
        <v>1981.8</v>
      </c>
      <c r="CT38" s="38">
        <v>1524.7</v>
      </c>
      <c r="CU38" s="105">
        <v>1401.3</v>
      </c>
      <c r="CV38" s="106">
        <v>1648.1</v>
      </c>
      <c r="CW38" s="75">
        <v>2008</v>
      </c>
    </row>
    <row r="39" spans="1:101" x14ac:dyDescent="0.2">
      <c r="A39" s="75">
        <v>2009</v>
      </c>
      <c r="B39" s="38">
        <v>1447.1</v>
      </c>
      <c r="C39" s="39">
        <v>1429.1</v>
      </c>
      <c r="D39" s="40">
        <v>1465</v>
      </c>
      <c r="E39" s="39">
        <v>1440.2</v>
      </c>
      <c r="F39" s="39">
        <v>1349.7</v>
      </c>
      <c r="G39" s="39">
        <v>1530.6</v>
      </c>
      <c r="H39" s="38">
        <v>1260.7</v>
      </c>
      <c r="I39" s="39">
        <v>1182.9000000000001</v>
      </c>
      <c r="J39" s="40">
        <v>1338.5</v>
      </c>
      <c r="K39" s="39">
        <v>1183.0999999999999</v>
      </c>
      <c r="L39" s="39">
        <v>1082.3</v>
      </c>
      <c r="M39" s="39">
        <v>1283.8</v>
      </c>
      <c r="N39" s="38">
        <v>1307.0999999999999</v>
      </c>
      <c r="O39" s="39">
        <v>1190.4000000000001</v>
      </c>
      <c r="P39" s="40">
        <v>1423.8</v>
      </c>
      <c r="Q39" s="39">
        <v>1339.9</v>
      </c>
      <c r="R39" s="39">
        <v>1280.3</v>
      </c>
      <c r="S39" s="39">
        <v>1399.5</v>
      </c>
      <c r="T39" s="38">
        <v>1629.2</v>
      </c>
      <c r="U39" s="39">
        <v>1423.3</v>
      </c>
      <c r="V39" s="40">
        <v>1835</v>
      </c>
      <c r="W39" s="38">
        <v>1339.2</v>
      </c>
      <c r="X39" s="39">
        <v>1250</v>
      </c>
      <c r="Y39" s="40">
        <v>1428.3</v>
      </c>
      <c r="Z39" s="39">
        <v>1574</v>
      </c>
      <c r="AA39" s="39">
        <v>1466</v>
      </c>
      <c r="AB39" s="40">
        <v>1682</v>
      </c>
      <c r="AC39" s="39">
        <v>1604.9</v>
      </c>
      <c r="AD39" s="39">
        <v>1480.5</v>
      </c>
      <c r="AE39" s="39">
        <v>1729.3</v>
      </c>
      <c r="AF39" s="38">
        <v>1089.3</v>
      </c>
      <c r="AG39" s="39">
        <v>982.8</v>
      </c>
      <c r="AH39" s="40">
        <v>1195.9000000000001</v>
      </c>
      <c r="AI39" s="39">
        <v>1390.3</v>
      </c>
      <c r="AJ39" s="39">
        <v>1266.4000000000001</v>
      </c>
      <c r="AK39" s="39">
        <v>1514.2</v>
      </c>
      <c r="AL39" s="38">
        <v>1297.2</v>
      </c>
      <c r="AM39" s="39">
        <v>1166.5999999999999</v>
      </c>
      <c r="AN39" s="40">
        <v>1427.9</v>
      </c>
      <c r="AO39" s="38">
        <v>1316.8</v>
      </c>
      <c r="AP39" s="105">
        <v>1212.3</v>
      </c>
      <c r="AQ39" s="106">
        <v>1421.3</v>
      </c>
      <c r="AR39" s="38">
        <v>1479</v>
      </c>
      <c r="AS39" s="105">
        <v>1411.9</v>
      </c>
      <c r="AT39" s="106">
        <v>1546</v>
      </c>
      <c r="AU39" s="38">
        <v>1895.6</v>
      </c>
      <c r="AV39" s="105">
        <v>1828.6</v>
      </c>
      <c r="AW39" s="106">
        <v>1962.6</v>
      </c>
      <c r="AX39" s="38">
        <v>1275</v>
      </c>
      <c r="AY39" s="105">
        <v>1198</v>
      </c>
      <c r="AZ39" s="106">
        <v>1351.9</v>
      </c>
      <c r="BA39" s="38">
        <v>1624.4</v>
      </c>
      <c r="BB39" s="105">
        <v>1475.8</v>
      </c>
      <c r="BC39" s="106">
        <v>1773</v>
      </c>
      <c r="BD39" s="38">
        <v>1533.1</v>
      </c>
      <c r="BE39" s="105">
        <v>1379.1</v>
      </c>
      <c r="BF39" s="106">
        <v>1687.2</v>
      </c>
      <c r="BG39" s="38">
        <v>1315.4</v>
      </c>
      <c r="BH39" s="105">
        <v>1193.4000000000001</v>
      </c>
      <c r="BI39" s="106">
        <v>1437.3</v>
      </c>
      <c r="BJ39" s="38">
        <v>1541.3</v>
      </c>
      <c r="BK39" s="105">
        <v>1312.4</v>
      </c>
      <c r="BL39" s="106">
        <v>1770.1</v>
      </c>
      <c r="BM39" s="38">
        <v>1589.2</v>
      </c>
      <c r="BN39" s="105">
        <v>1475.1</v>
      </c>
      <c r="BO39" s="106">
        <v>1703.4</v>
      </c>
      <c r="BP39" s="38">
        <v>1599.6</v>
      </c>
      <c r="BQ39" s="105">
        <v>1516.6</v>
      </c>
      <c r="BR39" s="106">
        <v>1682.6</v>
      </c>
      <c r="BS39" s="38">
        <v>1076.2</v>
      </c>
      <c r="BT39" s="105">
        <v>848.1</v>
      </c>
      <c r="BU39" s="106">
        <v>1304.3</v>
      </c>
      <c r="BV39" s="38">
        <v>1240.0999999999999</v>
      </c>
      <c r="BW39" s="105">
        <v>1149.9000000000001</v>
      </c>
      <c r="BX39" s="106">
        <v>1330.4</v>
      </c>
      <c r="BY39" s="38">
        <v>1579.4</v>
      </c>
      <c r="BZ39" s="105">
        <v>1476.4</v>
      </c>
      <c r="CA39" s="106">
        <v>1682.4</v>
      </c>
      <c r="CB39" s="38">
        <v>1341.7</v>
      </c>
      <c r="CC39" s="105">
        <v>1236.5999999999999</v>
      </c>
      <c r="CD39" s="106">
        <v>1446.9</v>
      </c>
      <c r="CE39" s="38">
        <v>1181.2</v>
      </c>
      <c r="CF39" s="105">
        <v>936.4</v>
      </c>
      <c r="CG39" s="106">
        <v>1425.9</v>
      </c>
      <c r="CH39" s="38">
        <v>1332</v>
      </c>
      <c r="CI39" s="105">
        <v>1228.0999999999999</v>
      </c>
      <c r="CJ39" s="106">
        <v>1435.9</v>
      </c>
      <c r="CK39" s="38">
        <v>1451.7</v>
      </c>
      <c r="CL39" s="105">
        <v>1375.7</v>
      </c>
      <c r="CM39" s="106">
        <v>1527.8</v>
      </c>
      <c r="CN39" s="38">
        <v>1243.9000000000001</v>
      </c>
      <c r="CO39" s="105">
        <v>1119.2</v>
      </c>
      <c r="CP39" s="106">
        <v>1368.7</v>
      </c>
      <c r="CQ39" s="38">
        <v>1620.3</v>
      </c>
      <c r="CR39" s="105">
        <v>1473.2</v>
      </c>
      <c r="CS39" s="106">
        <v>1767.4</v>
      </c>
      <c r="CT39" s="38">
        <v>1577</v>
      </c>
      <c r="CU39" s="105">
        <v>1452.1</v>
      </c>
      <c r="CV39" s="106">
        <v>1701.9</v>
      </c>
      <c r="CW39" s="75">
        <v>2009</v>
      </c>
    </row>
    <row r="40" spans="1:101" s="6" customFormat="1" x14ac:dyDescent="0.2">
      <c r="A40" s="75">
        <v>2010</v>
      </c>
      <c r="B40" s="38">
        <v>1422.7</v>
      </c>
      <c r="C40" s="39">
        <v>1405.3</v>
      </c>
      <c r="D40" s="40">
        <v>1440</v>
      </c>
      <c r="E40" s="39">
        <v>1343</v>
      </c>
      <c r="F40" s="39">
        <v>1256.5999999999999</v>
      </c>
      <c r="G40" s="39">
        <v>1429.5</v>
      </c>
      <c r="H40" s="38">
        <v>1261.8</v>
      </c>
      <c r="I40" s="39">
        <v>1186.9000000000001</v>
      </c>
      <c r="J40" s="40">
        <v>1336.8</v>
      </c>
      <c r="K40" s="39">
        <v>1263.7</v>
      </c>
      <c r="L40" s="39">
        <v>1162.9000000000001</v>
      </c>
      <c r="M40" s="39">
        <v>1364.6</v>
      </c>
      <c r="N40" s="38">
        <v>1397.9</v>
      </c>
      <c r="O40" s="39">
        <v>1280</v>
      </c>
      <c r="P40" s="40">
        <v>1515.7</v>
      </c>
      <c r="Q40" s="39">
        <v>1360.7</v>
      </c>
      <c r="R40" s="39">
        <v>1302.0999999999999</v>
      </c>
      <c r="S40" s="39">
        <v>1419.3</v>
      </c>
      <c r="T40" s="38">
        <v>1322.1</v>
      </c>
      <c r="U40" s="39">
        <v>1136.5</v>
      </c>
      <c r="V40" s="40">
        <v>1507.7</v>
      </c>
      <c r="W40" s="38">
        <v>1451.6</v>
      </c>
      <c r="X40" s="39">
        <v>1360.8</v>
      </c>
      <c r="Y40" s="40">
        <v>1542.4</v>
      </c>
      <c r="Z40" s="42">
        <v>1521.3</v>
      </c>
      <c r="AA40" s="42">
        <v>1417.6</v>
      </c>
      <c r="AB40" s="43">
        <v>1625</v>
      </c>
      <c r="AC40" s="39">
        <v>1421.7</v>
      </c>
      <c r="AD40" s="39">
        <v>1306.5999999999999</v>
      </c>
      <c r="AE40" s="39">
        <v>1536.8</v>
      </c>
      <c r="AF40" s="38">
        <v>1128.7</v>
      </c>
      <c r="AG40" s="39">
        <v>1023.8</v>
      </c>
      <c r="AH40" s="40">
        <v>1233.5999999999999</v>
      </c>
      <c r="AI40" s="39">
        <v>1242.9000000000001</v>
      </c>
      <c r="AJ40" s="39">
        <v>1128.5</v>
      </c>
      <c r="AK40" s="39">
        <v>1357.3</v>
      </c>
      <c r="AL40" s="38">
        <v>1179.5999999999999</v>
      </c>
      <c r="AM40" s="39">
        <v>1060.5</v>
      </c>
      <c r="AN40" s="40">
        <v>1298.8</v>
      </c>
      <c r="AO40" s="38">
        <v>1411.9</v>
      </c>
      <c r="AP40" s="105">
        <v>1307</v>
      </c>
      <c r="AQ40" s="106">
        <v>1516.8</v>
      </c>
      <c r="AR40" s="38">
        <v>1361.7</v>
      </c>
      <c r="AS40" s="105">
        <v>1298.7</v>
      </c>
      <c r="AT40" s="106">
        <v>1424.7</v>
      </c>
      <c r="AU40" s="38">
        <v>1782</v>
      </c>
      <c r="AV40" s="105">
        <v>1718.4</v>
      </c>
      <c r="AW40" s="106">
        <v>1845.5</v>
      </c>
      <c r="AX40" s="38">
        <v>1391.5</v>
      </c>
      <c r="AY40" s="105">
        <v>1313.2</v>
      </c>
      <c r="AZ40" s="106">
        <v>1469.8</v>
      </c>
      <c r="BA40" s="38">
        <v>1805.3</v>
      </c>
      <c r="BB40" s="105">
        <v>1653.5</v>
      </c>
      <c r="BC40" s="106">
        <v>1957.2</v>
      </c>
      <c r="BD40" s="38">
        <v>1301.5999999999999</v>
      </c>
      <c r="BE40" s="105">
        <v>1164.0999999999999</v>
      </c>
      <c r="BF40" s="106">
        <v>1439</v>
      </c>
      <c r="BG40" s="38">
        <v>1297.7</v>
      </c>
      <c r="BH40" s="105">
        <v>1178.5999999999999</v>
      </c>
      <c r="BI40" s="106">
        <v>1416.9</v>
      </c>
      <c r="BJ40" s="38">
        <v>1709.1</v>
      </c>
      <c r="BK40" s="105">
        <v>1473.3</v>
      </c>
      <c r="BL40" s="106">
        <v>1944.9</v>
      </c>
      <c r="BM40" s="38">
        <v>1326.7</v>
      </c>
      <c r="BN40" s="105">
        <v>1225</v>
      </c>
      <c r="BO40" s="106">
        <v>1428.4</v>
      </c>
      <c r="BP40" s="38">
        <v>1657.1</v>
      </c>
      <c r="BQ40" s="105">
        <v>1575.2</v>
      </c>
      <c r="BR40" s="106">
        <v>1739.1</v>
      </c>
      <c r="BS40" s="38">
        <v>1067.0999999999999</v>
      </c>
      <c r="BT40" s="105">
        <v>845.9</v>
      </c>
      <c r="BU40" s="106">
        <v>1288.3</v>
      </c>
      <c r="BV40" s="38">
        <v>1102.3</v>
      </c>
      <c r="BW40" s="105">
        <v>1019.1</v>
      </c>
      <c r="BX40" s="106">
        <v>1185.5999999999999</v>
      </c>
      <c r="BY40" s="38">
        <v>1600.4</v>
      </c>
      <c r="BZ40" s="105">
        <v>1498.8</v>
      </c>
      <c r="CA40" s="106">
        <v>1702</v>
      </c>
      <c r="CB40" s="38">
        <v>1297.2</v>
      </c>
      <c r="CC40" s="105">
        <v>1195.9000000000001</v>
      </c>
      <c r="CD40" s="106">
        <v>1398.4</v>
      </c>
      <c r="CE40" s="38">
        <v>1422.1</v>
      </c>
      <c r="CF40" s="105">
        <v>1162.9000000000001</v>
      </c>
      <c r="CG40" s="106">
        <v>1681.3</v>
      </c>
      <c r="CH40" s="38">
        <v>1498.5</v>
      </c>
      <c r="CI40" s="105">
        <v>1391.3</v>
      </c>
      <c r="CJ40" s="106">
        <v>1605.8</v>
      </c>
      <c r="CK40" s="38">
        <v>1435</v>
      </c>
      <c r="CL40" s="105">
        <v>1360.9</v>
      </c>
      <c r="CM40" s="106">
        <v>1509.1</v>
      </c>
      <c r="CN40" s="38">
        <v>1288.7</v>
      </c>
      <c r="CO40" s="105">
        <v>1163.5999999999999</v>
      </c>
      <c r="CP40" s="106">
        <v>1413.8</v>
      </c>
      <c r="CQ40" s="38">
        <v>1511.8</v>
      </c>
      <c r="CR40" s="105">
        <v>1373.3</v>
      </c>
      <c r="CS40" s="106">
        <v>1650.4</v>
      </c>
      <c r="CT40" s="38">
        <v>1468.2</v>
      </c>
      <c r="CU40" s="105">
        <v>1352.3</v>
      </c>
      <c r="CV40" s="106">
        <v>1584.1</v>
      </c>
      <c r="CW40" s="75">
        <v>2010</v>
      </c>
    </row>
    <row r="41" spans="1:101" s="6" customFormat="1" x14ac:dyDescent="0.2">
      <c r="A41" s="75">
        <v>2011</v>
      </c>
      <c r="B41" s="38">
        <v>1377.7</v>
      </c>
      <c r="C41" s="39">
        <v>1361</v>
      </c>
      <c r="D41" s="40">
        <v>1394.3</v>
      </c>
      <c r="E41" s="39">
        <v>1335.9</v>
      </c>
      <c r="F41" s="39">
        <v>1251.2</v>
      </c>
      <c r="G41" s="39">
        <v>1420.5</v>
      </c>
      <c r="H41" s="38">
        <v>1207.4000000000001</v>
      </c>
      <c r="I41" s="39">
        <v>1135.8</v>
      </c>
      <c r="J41" s="40">
        <v>1278.9000000000001</v>
      </c>
      <c r="K41" s="39">
        <v>1197.7</v>
      </c>
      <c r="L41" s="39">
        <v>1101.7</v>
      </c>
      <c r="M41" s="39">
        <v>1293.5999999999999</v>
      </c>
      <c r="N41" s="38">
        <v>1356.5</v>
      </c>
      <c r="O41" s="39">
        <v>1242.9000000000001</v>
      </c>
      <c r="P41" s="40">
        <v>1470.1</v>
      </c>
      <c r="Q41" s="39">
        <v>1321.8</v>
      </c>
      <c r="R41" s="39">
        <v>1265</v>
      </c>
      <c r="S41" s="39">
        <v>1378.6</v>
      </c>
      <c r="T41" s="38">
        <v>1431.5</v>
      </c>
      <c r="U41" s="39">
        <v>1246.2</v>
      </c>
      <c r="V41" s="40">
        <v>1616.8</v>
      </c>
      <c r="W41" s="38">
        <v>1172.5999999999999</v>
      </c>
      <c r="X41" s="39">
        <v>1092</v>
      </c>
      <c r="Y41" s="40">
        <v>1253.2</v>
      </c>
      <c r="Z41" s="42">
        <v>1563.2</v>
      </c>
      <c r="AA41" s="42">
        <v>1458.1</v>
      </c>
      <c r="AB41" s="43">
        <v>1668.3</v>
      </c>
      <c r="AC41" s="39">
        <v>1439.1</v>
      </c>
      <c r="AD41" s="39">
        <v>1326.9</v>
      </c>
      <c r="AE41" s="39">
        <v>1551.3</v>
      </c>
      <c r="AF41" s="38">
        <v>1093.5999999999999</v>
      </c>
      <c r="AG41" s="39">
        <v>993.4</v>
      </c>
      <c r="AH41" s="40">
        <v>1193.9000000000001</v>
      </c>
      <c r="AI41" s="39">
        <v>1209.5999999999999</v>
      </c>
      <c r="AJ41" s="39">
        <v>1099.5</v>
      </c>
      <c r="AK41" s="39">
        <v>1319.7</v>
      </c>
      <c r="AL41" s="38">
        <v>1131.0999999999999</v>
      </c>
      <c r="AM41" s="39">
        <v>1018.2</v>
      </c>
      <c r="AN41" s="40">
        <v>1243.9000000000001</v>
      </c>
      <c r="AO41" s="38">
        <v>1430</v>
      </c>
      <c r="AP41" s="105">
        <v>1327.8</v>
      </c>
      <c r="AQ41" s="106">
        <v>1532.3</v>
      </c>
      <c r="AR41" s="38">
        <v>1347</v>
      </c>
      <c r="AS41" s="105">
        <v>1286</v>
      </c>
      <c r="AT41" s="106">
        <v>1407.9</v>
      </c>
      <c r="AU41" s="38">
        <v>1815</v>
      </c>
      <c r="AV41" s="105">
        <v>1751.8</v>
      </c>
      <c r="AW41" s="106">
        <v>1878.2</v>
      </c>
      <c r="AX41" s="38">
        <v>1314.7</v>
      </c>
      <c r="AY41" s="105">
        <v>1240.3</v>
      </c>
      <c r="AZ41" s="106">
        <v>1389</v>
      </c>
      <c r="BA41" s="38">
        <v>1588.6</v>
      </c>
      <c r="BB41" s="105">
        <v>1447.2</v>
      </c>
      <c r="BC41" s="106">
        <v>1729.9</v>
      </c>
      <c r="BD41" s="38">
        <v>1292.7</v>
      </c>
      <c r="BE41" s="105">
        <v>1159.5999999999999</v>
      </c>
      <c r="BF41" s="106">
        <v>1425.8</v>
      </c>
      <c r="BG41" s="38">
        <v>1347</v>
      </c>
      <c r="BH41" s="105">
        <v>1228.8</v>
      </c>
      <c r="BI41" s="106">
        <v>1465.1</v>
      </c>
      <c r="BJ41" s="38">
        <v>1479.8</v>
      </c>
      <c r="BK41" s="105">
        <v>1255</v>
      </c>
      <c r="BL41" s="106">
        <v>1704.6</v>
      </c>
      <c r="BM41" s="38">
        <v>1461</v>
      </c>
      <c r="BN41" s="105">
        <v>1357.1</v>
      </c>
      <c r="BO41" s="106">
        <v>1564.9</v>
      </c>
      <c r="BP41" s="38">
        <v>1517.9</v>
      </c>
      <c r="BQ41" s="105">
        <v>1441.2</v>
      </c>
      <c r="BR41" s="106">
        <v>1594.7</v>
      </c>
      <c r="BS41" s="38">
        <v>1140.9000000000001</v>
      </c>
      <c r="BT41" s="105">
        <v>922.4</v>
      </c>
      <c r="BU41" s="106">
        <v>1359.5</v>
      </c>
      <c r="BV41" s="38">
        <v>1150.2</v>
      </c>
      <c r="BW41" s="105">
        <v>1067.8</v>
      </c>
      <c r="BX41" s="106">
        <v>1232.5</v>
      </c>
      <c r="BY41" s="38">
        <v>1520</v>
      </c>
      <c r="BZ41" s="105">
        <v>1423.3</v>
      </c>
      <c r="CA41" s="106">
        <v>1616.7</v>
      </c>
      <c r="CB41" s="38">
        <v>1164.0999999999999</v>
      </c>
      <c r="CC41" s="105">
        <v>1070.2</v>
      </c>
      <c r="CD41" s="106">
        <v>1258</v>
      </c>
      <c r="CE41" s="38">
        <v>1208.3</v>
      </c>
      <c r="CF41" s="105">
        <v>975.4</v>
      </c>
      <c r="CG41" s="106">
        <v>1441.3</v>
      </c>
      <c r="CH41" s="38">
        <v>1337</v>
      </c>
      <c r="CI41" s="105">
        <v>1236</v>
      </c>
      <c r="CJ41" s="106">
        <v>1438.1</v>
      </c>
      <c r="CK41" s="38">
        <v>1415.4</v>
      </c>
      <c r="CL41" s="105">
        <v>1343.7</v>
      </c>
      <c r="CM41" s="106">
        <v>1487.1</v>
      </c>
      <c r="CN41" s="38">
        <v>1103.9000000000001</v>
      </c>
      <c r="CO41" s="105">
        <v>989.6</v>
      </c>
      <c r="CP41" s="106">
        <v>1218.2</v>
      </c>
      <c r="CQ41" s="38">
        <v>1673.4</v>
      </c>
      <c r="CR41" s="105">
        <v>1531.3</v>
      </c>
      <c r="CS41" s="106">
        <v>1815.5</v>
      </c>
      <c r="CT41" s="38">
        <v>1305.9000000000001</v>
      </c>
      <c r="CU41" s="105">
        <v>1200.4000000000001</v>
      </c>
      <c r="CV41" s="106">
        <v>1411.4</v>
      </c>
      <c r="CW41" s="75">
        <v>2011</v>
      </c>
    </row>
    <row r="42" spans="1:101" s="6" customFormat="1" x14ac:dyDescent="0.2">
      <c r="A42" s="75">
        <v>2012</v>
      </c>
      <c r="B42" s="38">
        <v>1356.1</v>
      </c>
      <c r="C42" s="39">
        <v>1339.8</v>
      </c>
      <c r="D42" s="40">
        <v>1372.4</v>
      </c>
      <c r="E42" s="39">
        <v>1373.7</v>
      </c>
      <c r="F42" s="39">
        <v>1289.5999999999999</v>
      </c>
      <c r="G42" s="39">
        <v>1457.8</v>
      </c>
      <c r="H42" s="38">
        <v>1147.9000000000001</v>
      </c>
      <c r="I42" s="39">
        <v>1079.5</v>
      </c>
      <c r="J42" s="40">
        <v>1216.4000000000001</v>
      </c>
      <c r="K42" s="39">
        <v>1226.7</v>
      </c>
      <c r="L42" s="39">
        <v>1131.5</v>
      </c>
      <c r="M42" s="39">
        <v>1321.8</v>
      </c>
      <c r="N42" s="38">
        <v>1297.4000000000001</v>
      </c>
      <c r="O42" s="39">
        <v>1186</v>
      </c>
      <c r="P42" s="40">
        <v>1408.8</v>
      </c>
      <c r="Q42" s="39">
        <v>1251.0999999999999</v>
      </c>
      <c r="R42" s="39">
        <v>1196.8</v>
      </c>
      <c r="S42" s="39">
        <v>1305.4000000000001</v>
      </c>
      <c r="T42" s="38">
        <v>1315.4</v>
      </c>
      <c r="U42" s="39">
        <v>1144.9000000000001</v>
      </c>
      <c r="V42" s="40">
        <v>1485.8</v>
      </c>
      <c r="W42" s="38">
        <v>1260.0999999999999</v>
      </c>
      <c r="X42" s="39">
        <v>1178.5999999999999</v>
      </c>
      <c r="Y42" s="40">
        <v>1341.5</v>
      </c>
      <c r="Z42" s="42">
        <v>1503.8</v>
      </c>
      <c r="AA42" s="42">
        <v>1401.9</v>
      </c>
      <c r="AB42" s="43">
        <v>1605.6</v>
      </c>
      <c r="AC42" s="39">
        <v>1396.8</v>
      </c>
      <c r="AD42" s="39">
        <v>1287.3</v>
      </c>
      <c r="AE42" s="39">
        <v>1506.2</v>
      </c>
      <c r="AF42" s="38">
        <v>1080.3</v>
      </c>
      <c r="AG42" s="39">
        <v>984.1</v>
      </c>
      <c r="AH42" s="40">
        <v>1176.5999999999999</v>
      </c>
      <c r="AI42" s="39">
        <v>1239.8</v>
      </c>
      <c r="AJ42" s="39">
        <v>1130.8</v>
      </c>
      <c r="AK42" s="39">
        <v>1348.8</v>
      </c>
      <c r="AL42" s="38">
        <v>1020.7</v>
      </c>
      <c r="AM42" s="39">
        <v>916</v>
      </c>
      <c r="AN42" s="40">
        <v>1125.4000000000001</v>
      </c>
      <c r="AO42" s="38">
        <v>1394.5</v>
      </c>
      <c r="AP42" s="105">
        <v>1295.8</v>
      </c>
      <c r="AQ42" s="106">
        <v>1493.2</v>
      </c>
      <c r="AR42" s="38">
        <v>1328.4</v>
      </c>
      <c r="AS42" s="105">
        <v>1268.5999999999999</v>
      </c>
      <c r="AT42" s="106">
        <v>1388.2</v>
      </c>
      <c r="AU42" s="38">
        <v>1768.4</v>
      </c>
      <c r="AV42" s="105">
        <v>1706.4</v>
      </c>
      <c r="AW42" s="106">
        <v>1830.5</v>
      </c>
      <c r="AX42" s="38">
        <v>1213</v>
      </c>
      <c r="AY42" s="105">
        <v>1142.4000000000001</v>
      </c>
      <c r="AZ42" s="106">
        <v>1283.5999999999999</v>
      </c>
      <c r="BA42" s="38">
        <v>1515.1</v>
      </c>
      <c r="BB42" s="105">
        <v>1376.7</v>
      </c>
      <c r="BC42" s="106">
        <v>1653.5</v>
      </c>
      <c r="BD42" s="38">
        <v>1314.1</v>
      </c>
      <c r="BE42" s="105">
        <v>1185.5</v>
      </c>
      <c r="BF42" s="106">
        <v>1442.6</v>
      </c>
      <c r="BG42" s="38">
        <v>1302</v>
      </c>
      <c r="BH42" s="105">
        <v>1187.3</v>
      </c>
      <c r="BI42" s="106">
        <v>1416.7</v>
      </c>
      <c r="BJ42" s="38">
        <v>1503.4</v>
      </c>
      <c r="BK42" s="105">
        <v>1289.8</v>
      </c>
      <c r="BL42" s="106">
        <v>1717</v>
      </c>
      <c r="BM42" s="38">
        <v>1324.8</v>
      </c>
      <c r="BN42" s="105">
        <v>1226.0999999999999</v>
      </c>
      <c r="BO42" s="106">
        <v>1423.6</v>
      </c>
      <c r="BP42" s="38">
        <v>1480.6</v>
      </c>
      <c r="BQ42" s="105">
        <v>1405.7</v>
      </c>
      <c r="BR42" s="106">
        <v>1555.4</v>
      </c>
      <c r="BS42" s="38">
        <v>1004.1</v>
      </c>
      <c r="BT42" s="105">
        <v>807.2</v>
      </c>
      <c r="BU42" s="106">
        <v>1201</v>
      </c>
      <c r="BV42" s="38">
        <v>1246.7</v>
      </c>
      <c r="BW42" s="105">
        <v>1162.7</v>
      </c>
      <c r="BX42" s="106">
        <v>1330.8</v>
      </c>
      <c r="BY42" s="38">
        <v>1454.4</v>
      </c>
      <c r="BZ42" s="105">
        <v>1360.9</v>
      </c>
      <c r="CA42" s="106">
        <v>1547.8</v>
      </c>
      <c r="CB42" s="38">
        <v>1207.4000000000001</v>
      </c>
      <c r="CC42" s="105">
        <v>1114.0999999999999</v>
      </c>
      <c r="CD42" s="106">
        <v>1300.7</v>
      </c>
      <c r="CE42" s="38">
        <v>1312.5</v>
      </c>
      <c r="CF42" s="105">
        <v>1072.0999999999999</v>
      </c>
      <c r="CG42" s="106">
        <v>1552.9</v>
      </c>
      <c r="CH42" s="38">
        <v>1264.3</v>
      </c>
      <c r="CI42" s="105">
        <v>1167.9000000000001</v>
      </c>
      <c r="CJ42" s="106">
        <v>1360.6</v>
      </c>
      <c r="CK42" s="38">
        <v>1482.1</v>
      </c>
      <c r="CL42" s="105">
        <v>1410.7</v>
      </c>
      <c r="CM42" s="106">
        <v>1553.6</v>
      </c>
      <c r="CN42" s="38">
        <v>1326.4</v>
      </c>
      <c r="CO42" s="105">
        <v>1204.0999999999999</v>
      </c>
      <c r="CP42" s="106">
        <v>1448.7</v>
      </c>
      <c r="CQ42" s="38">
        <v>1580.5</v>
      </c>
      <c r="CR42" s="105">
        <v>1442.2</v>
      </c>
      <c r="CS42" s="106">
        <v>1718.8</v>
      </c>
      <c r="CT42" s="38">
        <v>1358.5</v>
      </c>
      <c r="CU42" s="105">
        <v>1255</v>
      </c>
      <c r="CV42" s="106">
        <v>1462</v>
      </c>
      <c r="CW42" s="75">
        <v>2012</v>
      </c>
    </row>
    <row r="43" spans="1:101" s="6" customFormat="1" x14ac:dyDescent="0.2">
      <c r="A43" s="75">
        <v>2013</v>
      </c>
      <c r="B43" s="38">
        <v>1346.1</v>
      </c>
      <c r="C43" s="39">
        <v>1330.1</v>
      </c>
      <c r="D43" s="40">
        <v>1362.1</v>
      </c>
      <c r="E43" s="39">
        <v>1346</v>
      </c>
      <c r="F43" s="39">
        <v>1263</v>
      </c>
      <c r="G43" s="39">
        <v>1429.1</v>
      </c>
      <c r="H43" s="38">
        <v>1194.3</v>
      </c>
      <c r="I43" s="39">
        <v>1125.9000000000001</v>
      </c>
      <c r="J43" s="40">
        <v>1262.7</v>
      </c>
      <c r="K43" s="39">
        <v>1241.3</v>
      </c>
      <c r="L43" s="39">
        <v>1147</v>
      </c>
      <c r="M43" s="39">
        <v>1335.5</v>
      </c>
      <c r="N43" s="38">
        <v>1137.4000000000001</v>
      </c>
      <c r="O43" s="39">
        <v>1033</v>
      </c>
      <c r="P43" s="40">
        <v>1241.7</v>
      </c>
      <c r="Q43" s="39">
        <v>1278.5999999999999</v>
      </c>
      <c r="R43" s="39">
        <v>1224.0999999999999</v>
      </c>
      <c r="S43" s="39">
        <v>1333.1</v>
      </c>
      <c r="T43" s="38">
        <v>1362.6</v>
      </c>
      <c r="U43" s="39">
        <v>1193.3</v>
      </c>
      <c r="V43" s="40">
        <v>1531.9</v>
      </c>
      <c r="W43" s="38">
        <v>1253.4000000000001</v>
      </c>
      <c r="X43" s="39">
        <v>1173.2</v>
      </c>
      <c r="Y43" s="40">
        <v>1333.5</v>
      </c>
      <c r="Z43" s="42">
        <v>1341</v>
      </c>
      <c r="AA43" s="42">
        <v>1245.5</v>
      </c>
      <c r="AB43" s="43">
        <v>1436.5</v>
      </c>
      <c r="AC43" s="39">
        <v>1417.4</v>
      </c>
      <c r="AD43" s="39">
        <v>1310</v>
      </c>
      <c r="AE43" s="39">
        <v>1524.7</v>
      </c>
      <c r="AF43" s="38">
        <v>996.5</v>
      </c>
      <c r="AG43" s="39">
        <v>906.6</v>
      </c>
      <c r="AH43" s="40">
        <v>1086.4000000000001</v>
      </c>
      <c r="AI43" s="39">
        <v>1253</v>
      </c>
      <c r="AJ43" s="39">
        <v>1144.9000000000001</v>
      </c>
      <c r="AK43" s="39">
        <v>1361</v>
      </c>
      <c r="AL43" s="38">
        <v>1177.5</v>
      </c>
      <c r="AM43" s="39">
        <v>1067</v>
      </c>
      <c r="AN43" s="40">
        <v>1288</v>
      </c>
      <c r="AO43" s="38">
        <v>1345.9</v>
      </c>
      <c r="AP43" s="105">
        <v>1250.5</v>
      </c>
      <c r="AQ43" s="106">
        <v>1441.3</v>
      </c>
      <c r="AR43" s="38">
        <v>1341.1</v>
      </c>
      <c r="AS43" s="105">
        <v>1281.8</v>
      </c>
      <c r="AT43" s="106">
        <v>1400.4</v>
      </c>
      <c r="AU43" s="38">
        <v>1709.8</v>
      </c>
      <c r="AV43" s="105">
        <v>1649.1</v>
      </c>
      <c r="AW43" s="106">
        <v>1770.4</v>
      </c>
      <c r="AX43" s="38">
        <v>1243.0999999999999</v>
      </c>
      <c r="AY43" s="105">
        <v>1172.9000000000001</v>
      </c>
      <c r="AZ43" s="106">
        <v>1313.2</v>
      </c>
      <c r="BA43" s="38">
        <v>1599.7</v>
      </c>
      <c r="BB43" s="105">
        <v>1462.2</v>
      </c>
      <c r="BC43" s="106">
        <v>1737.3</v>
      </c>
      <c r="BD43" s="38">
        <v>1322.6</v>
      </c>
      <c r="BE43" s="105">
        <v>1194.8</v>
      </c>
      <c r="BF43" s="106">
        <v>1450.3</v>
      </c>
      <c r="BG43" s="38">
        <v>1183.4000000000001</v>
      </c>
      <c r="BH43" s="105">
        <v>1075.9000000000001</v>
      </c>
      <c r="BI43" s="106">
        <v>1290.8</v>
      </c>
      <c r="BJ43" s="38">
        <v>1234.2</v>
      </c>
      <c r="BK43" s="105">
        <v>1041.8</v>
      </c>
      <c r="BL43" s="106">
        <v>1426.6</v>
      </c>
      <c r="BM43" s="38">
        <v>1436.7</v>
      </c>
      <c r="BN43" s="105">
        <v>1336.6</v>
      </c>
      <c r="BO43" s="106">
        <v>1536.8</v>
      </c>
      <c r="BP43" s="38">
        <v>1578.6</v>
      </c>
      <c r="BQ43" s="105">
        <v>1502.9</v>
      </c>
      <c r="BR43" s="106">
        <v>1654.4</v>
      </c>
      <c r="BS43" s="38">
        <v>1379.3</v>
      </c>
      <c r="BT43" s="105">
        <v>1153.4000000000001</v>
      </c>
      <c r="BU43" s="106">
        <v>1605.2</v>
      </c>
      <c r="BV43" s="38">
        <v>1147.3</v>
      </c>
      <c r="BW43" s="105">
        <v>1067.0999999999999</v>
      </c>
      <c r="BX43" s="106">
        <v>1227.5999999999999</v>
      </c>
      <c r="BY43" s="38">
        <v>1449.6</v>
      </c>
      <c r="BZ43" s="105">
        <v>1357.7</v>
      </c>
      <c r="CA43" s="106">
        <v>1541.4</v>
      </c>
      <c r="CB43" s="38">
        <v>1192.7</v>
      </c>
      <c r="CC43" s="105">
        <v>1100.5999999999999</v>
      </c>
      <c r="CD43" s="106">
        <v>1284.8</v>
      </c>
      <c r="CE43" s="38">
        <v>1320.7</v>
      </c>
      <c r="CF43" s="105">
        <v>1077.2</v>
      </c>
      <c r="CG43" s="106">
        <v>1564.3</v>
      </c>
      <c r="CH43" s="38">
        <v>1269.7</v>
      </c>
      <c r="CI43" s="105">
        <v>1175.5</v>
      </c>
      <c r="CJ43" s="106">
        <v>1364</v>
      </c>
      <c r="CK43" s="38">
        <v>1409.3</v>
      </c>
      <c r="CL43" s="105">
        <v>1340.2</v>
      </c>
      <c r="CM43" s="106">
        <v>1478.4</v>
      </c>
      <c r="CN43" s="38">
        <v>1284.2</v>
      </c>
      <c r="CO43" s="105">
        <v>1163.9000000000001</v>
      </c>
      <c r="CP43" s="106">
        <v>1404.4</v>
      </c>
      <c r="CQ43" s="38">
        <v>1580.2</v>
      </c>
      <c r="CR43" s="105">
        <v>1441.6</v>
      </c>
      <c r="CS43" s="106">
        <v>1718.8</v>
      </c>
      <c r="CT43" s="38">
        <v>1302.4000000000001</v>
      </c>
      <c r="CU43" s="105">
        <v>1201.8</v>
      </c>
      <c r="CV43" s="106">
        <v>1402.9</v>
      </c>
      <c r="CW43" s="75">
        <v>2013</v>
      </c>
    </row>
    <row r="44" spans="1:101" s="6" customFormat="1" x14ac:dyDescent="0.2">
      <c r="A44" s="75">
        <v>2014</v>
      </c>
      <c r="B44" s="38">
        <v>1309.5</v>
      </c>
      <c r="C44" s="39">
        <v>1293.9000000000001</v>
      </c>
      <c r="D44" s="40">
        <v>1325</v>
      </c>
      <c r="E44" s="39">
        <v>1422</v>
      </c>
      <c r="F44" s="39">
        <v>1337.7</v>
      </c>
      <c r="G44" s="39">
        <v>1506.2</v>
      </c>
      <c r="H44" s="38">
        <v>1171.7</v>
      </c>
      <c r="I44" s="39">
        <v>1105.3</v>
      </c>
      <c r="J44" s="40">
        <v>1238</v>
      </c>
      <c r="K44" s="39">
        <v>1199</v>
      </c>
      <c r="L44" s="39">
        <v>1107.2</v>
      </c>
      <c r="M44" s="39">
        <v>1290.7</v>
      </c>
      <c r="N44" s="38">
        <v>1243.4000000000001</v>
      </c>
      <c r="O44" s="39">
        <v>1137.4000000000001</v>
      </c>
      <c r="P44" s="40">
        <v>1349.4</v>
      </c>
      <c r="Q44" s="39">
        <v>1230.7</v>
      </c>
      <c r="R44" s="39">
        <v>1178</v>
      </c>
      <c r="S44" s="39">
        <v>1283.5</v>
      </c>
      <c r="T44" s="38">
        <v>1287.4000000000001</v>
      </c>
      <c r="U44" s="39">
        <v>1124.3</v>
      </c>
      <c r="V44" s="40">
        <v>1450.6</v>
      </c>
      <c r="W44" s="38">
        <v>1270</v>
      </c>
      <c r="X44" s="39">
        <v>1190.5</v>
      </c>
      <c r="Y44" s="40">
        <v>1349.5</v>
      </c>
      <c r="Z44" s="42">
        <v>1458.3</v>
      </c>
      <c r="AA44" s="42">
        <v>1360.6</v>
      </c>
      <c r="AB44" s="43">
        <v>1556.1</v>
      </c>
      <c r="AC44" s="39">
        <v>1359.9</v>
      </c>
      <c r="AD44" s="39">
        <v>1256.5999999999999</v>
      </c>
      <c r="AE44" s="39">
        <v>1463.2</v>
      </c>
      <c r="AF44" s="38">
        <v>1086.8</v>
      </c>
      <c r="AG44" s="39">
        <v>994.7</v>
      </c>
      <c r="AH44" s="40">
        <v>1178.8</v>
      </c>
      <c r="AI44" s="39">
        <v>1269.7</v>
      </c>
      <c r="AJ44" s="39">
        <v>1162.4000000000001</v>
      </c>
      <c r="AK44" s="39">
        <v>1377</v>
      </c>
      <c r="AL44" s="38">
        <v>1130.7</v>
      </c>
      <c r="AM44" s="39">
        <v>1024.5</v>
      </c>
      <c r="AN44" s="40">
        <v>1237</v>
      </c>
      <c r="AO44" s="38">
        <v>1243.2</v>
      </c>
      <c r="AP44" s="105">
        <v>1153.2</v>
      </c>
      <c r="AQ44" s="106">
        <v>1333.2</v>
      </c>
      <c r="AR44" s="38">
        <v>1212.0999999999999</v>
      </c>
      <c r="AS44" s="105">
        <v>1156.4000000000001</v>
      </c>
      <c r="AT44" s="106">
        <v>1267.8</v>
      </c>
      <c r="AU44" s="38">
        <v>1689</v>
      </c>
      <c r="AV44" s="105">
        <v>1629.1</v>
      </c>
      <c r="AW44" s="106">
        <v>1748.8</v>
      </c>
      <c r="AX44" s="38">
        <v>1173.9000000000001</v>
      </c>
      <c r="AY44" s="105">
        <v>1107.5999999999999</v>
      </c>
      <c r="AZ44" s="106">
        <v>1240.2</v>
      </c>
      <c r="BA44" s="38">
        <v>1341</v>
      </c>
      <c r="BB44" s="105">
        <v>1215.4000000000001</v>
      </c>
      <c r="BC44" s="106">
        <v>1466.6</v>
      </c>
      <c r="BD44" s="38">
        <v>1263</v>
      </c>
      <c r="BE44" s="105">
        <v>1140.3</v>
      </c>
      <c r="BF44" s="106">
        <v>1385.6</v>
      </c>
      <c r="BG44" s="38">
        <v>1181.9000000000001</v>
      </c>
      <c r="BH44" s="105">
        <v>1076.9000000000001</v>
      </c>
      <c r="BI44" s="106">
        <v>1287</v>
      </c>
      <c r="BJ44" s="38">
        <v>1420.8</v>
      </c>
      <c r="BK44" s="105">
        <v>1221</v>
      </c>
      <c r="BL44" s="106">
        <v>1620.7</v>
      </c>
      <c r="BM44" s="38">
        <v>1378.9</v>
      </c>
      <c r="BN44" s="105">
        <v>1283.0999999999999</v>
      </c>
      <c r="BO44" s="106">
        <v>1474.8</v>
      </c>
      <c r="BP44" s="38">
        <v>1460.7</v>
      </c>
      <c r="BQ44" s="105">
        <v>1388.7</v>
      </c>
      <c r="BR44" s="106">
        <v>1532.6</v>
      </c>
      <c r="BS44" s="38">
        <v>1071.9000000000001</v>
      </c>
      <c r="BT44" s="105">
        <v>874.8</v>
      </c>
      <c r="BU44" s="106">
        <v>1269</v>
      </c>
      <c r="BV44" s="38">
        <v>1053.0999999999999</v>
      </c>
      <c r="BW44" s="105">
        <v>977.4</v>
      </c>
      <c r="BX44" s="106">
        <v>1128.7</v>
      </c>
      <c r="BY44" s="38">
        <v>1449.1</v>
      </c>
      <c r="BZ44" s="105">
        <v>1358.9</v>
      </c>
      <c r="CA44" s="106">
        <v>1539.3</v>
      </c>
      <c r="CB44" s="38">
        <v>1252.5999999999999</v>
      </c>
      <c r="CC44" s="105">
        <v>1159</v>
      </c>
      <c r="CD44" s="106">
        <v>1346.3</v>
      </c>
      <c r="CE44" s="38">
        <v>1082.5</v>
      </c>
      <c r="CF44" s="105">
        <v>874.1</v>
      </c>
      <c r="CG44" s="106">
        <v>1291</v>
      </c>
      <c r="CH44" s="38">
        <v>1156.5999999999999</v>
      </c>
      <c r="CI44" s="105">
        <v>1068.2</v>
      </c>
      <c r="CJ44" s="106">
        <v>1245</v>
      </c>
      <c r="CK44" s="38">
        <v>1374.4</v>
      </c>
      <c r="CL44" s="105">
        <v>1306.7</v>
      </c>
      <c r="CM44" s="106">
        <v>1442.1</v>
      </c>
      <c r="CN44" s="38">
        <v>1252.8</v>
      </c>
      <c r="CO44" s="105">
        <v>1135</v>
      </c>
      <c r="CP44" s="106">
        <v>1370.5</v>
      </c>
      <c r="CQ44" s="38">
        <v>1585.1</v>
      </c>
      <c r="CR44" s="105">
        <v>1448.3</v>
      </c>
      <c r="CS44" s="106">
        <v>1722</v>
      </c>
      <c r="CT44" s="38">
        <v>1249</v>
      </c>
      <c r="CU44" s="105">
        <v>1153.4000000000001</v>
      </c>
      <c r="CV44" s="106">
        <v>1344.6</v>
      </c>
      <c r="CW44" s="75">
        <v>2014</v>
      </c>
    </row>
    <row r="45" spans="1:101" s="6" customFormat="1" x14ac:dyDescent="0.2">
      <c r="A45" s="75">
        <v>2015</v>
      </c>
      <c r="B45" s="38">
        <v>1372.3</v>
      </c>
      <c r="C45" s="39">
        <v>1356.6</v>
      </c>
      <c r="D45" s="40">
        <v>1388.1</v>
      </c>
      <c r="E45" s="39">
        <v>1455.4</v>
      </c>
      <c r="F45" s="39">
        <v>1370.9</v>
      </c>
      <c r="G45" s="39">
        <v>1539.8</v>
      </c>
      <c r="H45" s="38">
        <v>1228</v>
      </c>
      <c r="I45" s="39">
        <v>1160.8</v>
      </c>
      <c r="J45" s="40">
        <v>1295.3</v>
      </c>
      <c r="K45" s="39">
        <v>1247.4000000000001</v>
      </c>
      <c r="L45" s="39">
        <v>1155.4000000000001</v>
      </c>
      <c r="M45" s="39">
        <v>1339.4</v>
      </c>
      <c r="N45" s="38">
        <v>1396.5</v>
      </c>
      <c r="O45" s="39">
        <v>1286.4000000000001</v>
      </c>
      <c r="P45" s="40">
        <v>1506.7</v>
      </c>
      <c r="Q45" s="39">
        <v>1268.5</v>
      </c>
      <c r="R45" s="39">
        <v>1215.5</v>
      </c>
      <c r="S45" s="39">
        <v>1321.5</v>
      </c>
      <c r="T45" s="38">
        <v>1406.3</v>
      </c>
      <c r="U45" s="39">
        <v>1240.8</v>
      </c>
      <c r="V45" s="40">
        <v>1571.8</v>
      </c>
      <c r="W45" s="38">
        <v>1248</v>
      </c>
      <c r="X45" s="39">
        <v>1170</v>
      </c>
      <c r="Y45" s="40">
        <v>1326.1</v>
      </c>
      <c r="Z45" s="42">
        <v>1560.1</v>
      </c>
      <c r="AA45" s="42">
        <v>1459.8</v>
      </c>
      <c r="AB45" s="43">
        <v>1660.3</v>
      </c>
      <c r="AC45" s="39">
        <v>1384.6</v>
      </c>
      <c r="AD45" s="39">
        <v>1280.5999999999999</v>
      </c>
      <c r="AE45" s="39">
        <v>1488.5</v>
      </c>
      <c r="AF45" s="38">
        <v>1043.8</v>
      </c>
      <c r="AG45" s="39">
        <v>954.5</v>
      </c>
      <c r="AH45" s="40">
        <v>1133.2</v>
      </c>
      <c r="AI45" s="39">
        <v>1306.9000000000001</v>
      </c>
      <c r="AJ45" s="39">
        <v>1200</v>
      </c>
      <c r="AK45" s="39">
        <v>1413.9</v>
      </c>
      <c r="AL45" s="38">
        <v>1172.2</v>
      </c>
      <c r="AM45" s="39">
        <v>1066.0999999999999</v>
      </c>
      <c r="AN45" s="40">
        <v>1278.4000000000001</v>
      </c>
      <c r="AO45" s="38">
        <v>1357.1</v>
      </c>
      <c r="AP45" s="105">
        <v>1264.5999999999999</v>
      </c>
      <c r="AQ45" s="106">
        <v>1449.7</v>
      </c>
      <c r="AR45" s="38">
        <v>1316.5</v>
      </c>
      <c r="AS45" s="105">
        <v>1259.4000000000001</v>
      </c>
      <c r="AT45" s="106">
        <v>1373.6</v>
      </c>
      <c r="AU45" s="38">
        <v>1787.5</v>
      </c>
      <c r="AV45" s="105">
        <v>1726.4</v>
      </c>
      <c r="AW45" s="106">
        <v>1848.5</v>
      </c>
      <c r="AX45" s="38">
        <v>1281.2</v>
      </c>
      <c r="AY45" s="105">
        <v>1213.2</v>
      </c>
      <c r="AZ45" s="106">
        <v>1349.3</v>
      </c>
      <c r="BA45" s="38">
        <v>1535.4</v>
      </c>
      <c r="BB45" s="105">
        <v>1403.7</v>
      </c>
      <c r="BC45" s="106">
        <v>1667</v>
      </c>
      <c r="BD45" s="38">
        <v>1419.9</v>
      </c>
      <c r="BE45" s="105">
        <v>1290.2</v>
      </c>
      <c r="BF45" s="106">
        <v>1549.7</v>
      </c>
      <c r="BG45" s="38">
        <v>1261.5</v>
      </c>
      <c r="BH45" s="105">
        <v>1154.8</v>
      </c>
      <c r="BI45" s="106">
        <v>1368.2</v>
      </c>
      <c r="BJ45" s="38">
        <v>1393.3</v>
      </c>
      <c r="BK45" s="105">
        <v>1195.4000000000001</v>
      </c>
      <c r="BL45" s="106">
        <v>1591.2</v>
      </c>
      <c r="BM45" s="38">
        <v>1475.8</v>
      </c>
      <c r="BN45" s="105">
        <v>1377.2</v>
      </c>
      <c r="BO45" s="106">
        <v>1574.5</v>
      </c>
      <c r="BP45" s="38">
        <v>1541.8</v>
      </c>
      <c r="BQ45" s="105">
        <v>1469.4</v>
      </c>
      <c r="BR45" s="106">
        <v>1614.3</v>
      </c>
      <c r="BS45" s="38">
        <v>1043.7</v>
      </c>
      <c r="BT45" s="105">
        <v>852.3</v>
      </c>
      <c r="BU45" s="106">
        <v>1235</v>
      </c>
      <c r="BV45" s="38">
        <v>1080.5</v>
      </c>
      <c r="BW45" s="105">
        <v>1005.5</v>
      </c>
      <c r="BX45" s="106">
        <v>1155.5999999999999</v>
      </c>
      <c r="BY45" s="38">
        <v>1430.3</v>
      </c>
      <c r="BZ45" s="105">
        <v>1341.6</v>
      </c>
      <c r="CA45" s="106">
        <v>1519</v>
      </c>
      <c r="CB45" s="38">
        <v>1331.8</v>
      </c>
      <c r="CC45" s="105">
        <v>1236.7</v>
      </c>
      <c r="CD45" s="106">
        <v>1426.9</v>
      </c>
      <c r="CE45" s="38">
        <v>1600.7</v>
      </c>
      <c r="CF45" s="105">
        <v>1352.3</v>
      </c>
      <c r="CG45" s="106">
        <v>1849.2</v>
      </c>
      <c r="CH45" s="38">
        <v>1369</v>
      </c>
      <c r="CI45" s="105">
        <v>1274.0999999999999</v>
      </c>
      <c r="CJ45" s="106">
        <v>1463.9</v>
      </c>
      <c r="CK45" s="38">
        <v>1371.3</v>
      </c>
      <c r="CL45" s="105">
        <v>1304.4000000000001</v>
      </c>
      <c r="CM45" s="106">
        <v>1438.1</v>
      </c>
      <c r="CN45" s="38">
        <v>1303.8</v>
      </c>
      <c r="CO45" s="105">
        <v>1184.9000000000001</v>
      </c>
      <c r="CP45" s="106">
        <v>1422.7</v>
      </c>
      <c r="CQ45" s="38">
        <v>1538</v>
      </c>
      <c r="CR45" s="105">
        <v>1402.8</v>
      </c>
      <c r="CS45" s="106">
        <v>1673.2</v>
      </c>
      <c r="CT45" s="38">
        <v>1275.5</v>
      </c>
      <c r="CU45" s="105">
        <v>1181.0999999999999</v>
      </c>
      <c r="CV45" s="106">
        <v>1369.9</v>
      </c>
      <c r="CW45" s="75">
        <v>2015</v>
      </c>
    </row>
    <row r="46" spans="1:101" s="6" customFormat="1" x14ac:dyDescent="0.2">
      <c r="A46" s="75">
        <v>2016</v>
      </c>
      <c r="B46" s="38">
        <v>1326.5</v>
      </c>
      <c r="C46" s="39">
        <v>1311.2</v>
      </c>
      <c r="D46" s="40">
        <v>1341.7</v>
      </c>
      <c r="E46" s="39">
        <v>1321.6</v>
      </c>
      <c r="F46" s="39">
        <v>1241.7</v>
      </c>
      <c r="G46" s="39">
        <v>1401.6</v>
      </c>
      <c r="H46" s="38">
        <v>1173.8</v>
      </c>
      <c r="I46" s="39">
        <v>1108.8</v>
      </c>
      <c r="J46" s="40">
        <v>1238.8</v>
      </c>
      <c r="K46" s="39">
        <v>1277.9000000000001</v>
      </c>
      <c r="L46" s="39">
        <v>1186</v>
      </c>
      <c r="M46" s="39">
        <v>1369.7</v>
      </c>
      <c r="N46" s="38">
        <v>1338.9</v>
      </c>
      <c r="O46" s="39">
        <v>1230.5999999999999</v>
      </c>
      <c r="P46" s="40">
        <v>1447.2</v>
      </c>
      <c r="Q46" s="39">
        <v>1244.3</v>
      </c>
      <c r="R46" s="39">
        <v>1192.4000000000001</v>
      </c>
      <c r="S46" s="39">
        <v>1296.0999999999999</v>
      </c>
      <c r="T46" s="38">
        <v>1329.1</v>
      </c>
      <c r="U46" s="39">
        <v>1169.7</v>
      </c>
      <c r="V46" s="40">
        <v>1488.5</v>
      </c>
      <c r="W46" s="38">
        <v>1282.9000000000001</v>
      </c>
      <c r="X46" s="39">
        <v>1204.8</v>
      </c>
      <c r="Y46" s="40">
        <v>1361.1</v>
      </c>
      <c r="Z46" s="42">
        <v>1468.7</v>
      </c>
      <c r="AA46" s="42">
        <v>1371.3</v>
      </c>
      <c r="AB46" s="43">
        <v>1566.1</v>
      </c>
      <c r="AC46" s="39">
        <v>1445.3</v>
      </c>
      <c r="AD46" s="39">
        <v>1340.8</v>
      </c>
      <c r="AE46" s="39">
        <v>1549.7</v>
      </c>
      <c r="AF46" s="38">
        <v>1054.4000000000001</v>
      </c>
      <c r="AG46" s="39">
        <v>966.4</v>
      </c>
      <c r="AH46" s="40">
        <v>1142.3</v>
      </c>
      <c r="AI46" s="39">
        <v>1117.2</v>
      </c>
      <c r="AJ46" s="39">
        <v>1018.7</v>
      </c>
      <c r="AK46" s="39">
        <v>1215.7</v>
      </c>
      <c r="AL46" s="38">
        <v>1054.9000000000001</v>
      </c>
      <c r="AM46" s="39">
        <v>954.5</v>
      </c>
      <c r="AN46" s="40">
        <v>1155.2</v>
      </c>
      <c r="AO46" s="38">
        <v>1380</v>
      </c>
      <c r="AP46" s="105">
        <v>1288.2</v>
      </c>
      <c r="AQ46" s="106">
        <v>1471.8</v>
      </c>
      <c r="AR46" s="38">
        <v>1301.2</v>
      </c>
      <c r="AS46" s="105">
        <v>1245.0999999999999</v>
      </c>
      <c r="AT46" s="106">
        <v>1357.2</v>
      </c>
      <c r="AU46" s="38">
        <v>1696.9</v>
      </c>
      <c r="AV46" s="105">
        <v>1637.8</v>
      </c>
      <c r="AW46" s="106">
        <v>1755.9</v>
      </c>
      <c r="AX46" s="38">
        <v>1226.5999999999999</v>
      </c>
      <c r="AY46" s="105">
        <v>1160.5999999999999</v>
      </c>
      <c r="AZ46" s="106">
        <v>1292.5999999999999</v>
      </c>
      <c r="BA46" s="38">
        <v>1520.9</v>
      </c>
      <c r="BB46" s="105">
        <v>1390.5</v>
      </c>
      <c r="BC46" s="106">
        <v>1651.3</v>
      </c>
      <c r="BD46" s="38">
        <v>1256.7</v>
      </c>
      <c r="BE46" s="105">
        <v>1138.3</v>
      </c>
      <c r="BF46" s="106">
        <v>1375.1</v>
      </c>
      <c r="BG46" s="38">
        <v>1197</v>
      </c>
      <c r="BH46" s="105">
        <v>1094.5</v>
      </c>
      <c r="BI46" s="106">
        <v>1299.4000000000001</v>
      </c>
      <c r="BJ46" s="38">
        <v>1396.3</v>
      </c>
      <c r="BK46" s="105">
        <v>1201.0999999999999</v>
      </c>
      <c r="BL46" s="106">
        <v>1591.4</v>
      </c>
      <c r="BM46" s="38">
        <v>1381</v>
      </c>
      <c r="BN46" s="105">
        <v>1286.2</v>
      </c>
      <c r="BO46" s="106">
        <v>1475.7</v>
      </c>
      <c r="BP46" s="38">
        <v>1522.2</v>
      </c>
      <c r="BQ46" s="105">
        <v>1451.3</v>
      </c>
      <c r="BR46" s="106">
        <v>1593.1</v>
      </c>
      <c r="BS46" s="38">
        <v>979.8</v>
      </c>
      <c r="BT46" s="105">
        <v>794.9</v>
      </c>
      <c r="BU46" s="106">
        <v>1164.7</v>
      </c>
      <c r="BV46" s="38">
        <v>1045.5999999999999</v>
      </c>
      <c r="BW46" s="105">
        <v>972.7</v>
      </c>
      <c r="BX46" s="106">
        <v>1118.5999999999999</v>
      </c>
      <c r="BY46" s="38">
        <v>1481.1</v>
      </c>
      <c r="BZ46" s="105">
        <v>1393</v>
      </c>
      <c r="CA46" s="106">
        <v>1569.2</v>
      </c>
      <c r="CB46" s="38">
        <v>1174.5</v>
      </c>
      <c r="CC46" s="105">
        <v>1085.5999999999999</v>
      </c>
      <c r="CD46" s="106">
        <v>1263.4000000000001</v>
      </c>
      <c r="CE46" s="38">
        <v>1464</v>
      </c>
      <c r="CF46" s="105">
        <v>1223.5</v>
      </c>
      <c r="CG46" s="106">
        <v>1704.4</v>
      </c>
      <c r="CH46" s="38">
        <v>1257.2</v>
      </c>
      <c r="CI46" s="105">
        <v>1165.8</v>
      </c>
      <c r="CJ46" s="106">
        <v>1348.5</v>
      </c>
      <c r="CK46" s="38">
        <v>1380.5</v>
      </c>
      <c r="CL46" s="105">
        <v>1315.2</v>
      </c>
      <c r="CM46" s="106">
        <v>1445.7</v>
      </c>
      <c r="CN46" s="38">
        <v>1219.5999999999999</v>
      </c>
      <c r="CO46" s="105">
        <v>1106.4000000000001</v>
      </c>
      <c r="CP46" s="106">
        <v>1332.7</v>
      </c>
      <c r="CQ46" s="38">
        <v>1520</v>
      </c>
      <c r="CR46" s="105">
        <v>1387.3</v>
      </c>
      <c r="CS46" s="106">
        <v>1652.8</v>
      </c>
      <c r="CT46" s="38">
        <v>1233.3</v>
      </c>
      <c r="CU46" s="105">
        <v>1143.5</v>
      </c>
      <c r="CV46" s="106">
        <v>1323</v>
      </c>
      <c r="CW46" s="75">
        <v>2016</v>
      </c>
    </row>
    <row r="47" spans="1:101" s="6" customFormat="1" x14ac:dyDescent="0.2">
      <c r="A47" s="75">
        <v>2017</v>
      </c>
      <c r="B47" s="38">
        <v>1329</v>
      </c>
      <c r="C47" s="39">
        <v>1313.9</v>
      </c>
      <c r="D47" s="40">
        <v>1344</v>
      </c>
      <c r="E47" s="39">
        <v>1332.8</v>
      </c>
      <c r="F47" s="39">
        <v>1253.8</v>
      </c>
      <c r="G47" s="39">
        <v>1411.7</v>
      </c>
      <c r="H47" s="38">
        <v>1252.4000000000001</v>
      </c>
      <c r="I47" s="39">
        <v>1186</v>
      </c>
      <c r="J47" s="40">
        <v>1318.9</v>
      </c>
      <c r="K47" s="39">
        <v>1235.5999999999999</v>
      </c>
      <c r="L47" s="39">
        <v>1145</v>
      </c>
      <c r="M47" s="39">
        <v>1326.2</v>
      </c>
      <c r="N47" s="38">
        <v>1257.2</v>
      </c>
      <c r="O47" s="39">
        <v>1153.3</v>
      </c>
      <c r="P47" s="40">
        <v>1361.2</v>
      </c>
      <c r="Q47" s="39">
        <v>1223.7</v>
      </c>
      <c r="R47" s="39">
        <v>1172.8</v>
      </c>
      <c r="S47" s="39">
        <v>1274.5999999999999</v>
      </c>
      <c r="T47" s="38">
        <v>1269.4000000000001</v>
      </c>
      <c r="U47" s="39">
        <v>1115.0999999999999</v>
      </c>
      <c r="V47" s="40">
        <v>1423.7</v>
      </c>
      <c r="W47" s="38">
        <v>1271.0999999999999</v>
      </c>
      <c r="X47" s="39">
        <v>1194.2</v>
      </c>
      <c r="Y47" s="40">
        <v>1348</v>
      </c>
      <c r="Z47" s="42">
        <v>1621.4</v>
      </c>
      <c r="AA47" s="42">
        <v>1520</v>
      </c>
      <c r="AB47" s="43">
        <v>1722.9</v>
      </c>
      <c r="AC47" s="39">
        <v>1447.3</v>
      </c>
      <c r="AD47" s="39">
        <v>1343.2</v>
      </c>
      <c r="AE47" s="39">
        <v>1551.5</v>
      </c>
      <c r="AF47" s="38">
        <v>1097.4000000000001</v>
      </c>
      <c r="AG47" s="39">
        <v>1008.6</v>
      </c>
      <c r="AH47" s="40">
        <v>1186.3</v>
      </c>
      <c r="AI47" s="39">
        <v>1297.7</v>
      </c>
      <c r="AJ47" s="39">
        <v>1194.2</v>
      </c>
      <c r="AK47" s="39">
        <v>1401.1</v>
      </c>
      <c r="AL47" s="38">
        <v>999.9</v>
      </c>
      <c r="AM47" s="39">
        <v>904.7</v>
      </c>
      <c r="AN47" s="40">
        <v>1095.2</v>
      </c>
      <c r="AO47" s="38">
        <v>1230.9000000000001</v>
      </c>
      <c r="AP47" s="105">
        <v>1145.4000000000001</v>
      </c>
      <c r="AQ47" s="106">
        <v>1316.3</v>
      </c>
      <c r="AR47" s="38">
        <v>1351.6</v>
      </c>
      <c r="AS47" s="105">
        <v>1295.5999999999999</v>
      </c>
      <c r="AT47" s="106">
        <v>1407.6</v>
      </c>
      <c r="AU47" s="38">
        <v>1711.7</v>
      </c>
      <c r="AV47" s="105">
        <v>1652.8</v>
      </c>
      <c r="AW47" s="106">
        <v>1770.6</v>
      </c>
      <c r="AX47" s="38">
        <v>1203.7</v>
      </c>
      <c r="AY47" s="105">
        <v>1139</v>
      </c>
      <c r="AZ47" s="106">
        <v>1268.4000000000001</v>
      </c>
      <c r="BA47" s="38">
        <v>1598.4</v>
      </c>
      <c r="BB47" s="105">
        <v>1466.1</v>
      </c>
      <c r="BC47" s="106">
        <v>1730.8</v>
      </c>
      <c r="BD47" s="38">
        <v>1258.2</v>
      </c>
      <c r="BE47" s="105">
        <v>1140.9000000000001</v>
      </c>
      <c r="BF47" s="106">
        <v>1375.6</v>
      </c>
      <c r="BG47" s="38">
        <v>1141.2</v>
      </c>
      <c r="BH47" s="105">
        <v>1041.3</v>
      </c>
      <c r="BI47" s="106">
        <v>1241.0999999999999</v>
      </c>
      <c r="BJ47" s="38">
        <v>1204.9000000000001</v>
      </c>
      <c r="BK47" s="105">
        <v>1026.2</v>
      </c>
      <c r="BL47" s="106">
        <v>1383.6</v>
      </c>
      <c r="BM47" s="38">
        <v>1329.2</v>
      </c>
      <c r="BN47" s="105">
        <v>1238</v>
      </c>
      <c r="BO47" s="106">
        <v>1420.3</v>
      </c>
      <c r="BP47" s="38">
        <v>1548.6</v>
      </c>
      <c r="BQ47" s="105">
        <v>1477.4</v>
      </c>
      <c r="BR47" s="106">
        <v>1619.9</v>
      </c>
      <c r="BS47" s="38">
        <v>1196.5999999999999</v>
      </c>
      <c r="BT47" s="105">
        <v>997.7</v>
      </c>
      <c r="BU47" s="106">
        <v>1395.4</v>
      </c>
      <c r="BV47" s="38">
        <v>1122.4000000000001</v>
      </c>
      <c r="BW47" s="105">
        <v>1048.7</v>
      </c>
      <c r="BX47" s="106">
        <v>1196.2</v>
      </c>
      <c r="BY47" s="38">
        <v>1492.6</v>
      </c>
      <c r="BZ47" s="105">
        <v>1404.6</v>
      </c>
      <c r="CA47" s="106">
        <v>1580.6</v>
      </c>
      <c r="CB47" s="38">
        <v>1125.0999999999999</v>
      </c>
      <c r="CC47" s="105">
        <v>1038.4000000000001</v>
      </c>
      <c r="CD47" s="106">
        <v>1211.7</v>
      </c>
      <c r="CE47" s="38">
        <v>986.5</v>
      </c>
      <c r="CF47" s="105">
        <v>787.1</v>
      </c>
      <c r="CG47" s="106">
        <v>1185.9000000000001</v>
      </c>
      <c r="CH47" s="38">
        <v>1198.5</v>
      </c>
      <c r="CI47" s="105">
        <v>1111.3</v>
      </c>
      <c r="CJ47" s="106">
        <v>1285.8</v>
      </c>
      <c r="CK47" s="38">
        <v>1364.6</v>
      </c>
      <c r="CL47" s="105">
        <v>1300.5</v>
      </c>
      <c r="CM47" s="106">
        <v>1428.6</v>
      </c>
      <c r="CN47" s="38">
        <v>1071.8</v>
      </c>
      <c r="CO47" s="105">
        <v>966.7</v>
      </c>
      <c r="CP47" s="106">
        <v>1176.9000000000001</v>
      </c>
      <c r="CQ47" s="38">
        <v>1510.8</v>
      </c>
      <c r="CR47" s="105">
        <v>1379.2</v>
      </c>
      <c r="CS47" s="106">
        <v>1642.5</v>
      </c>
      <c r="CT47" s="38">
        <v>1317.6</v>
      </c>
      <c r="CU47" s="105">
        <v>1227.2</v>
      </c>
      <c r="CV47" s="106">
        <v>1408.1</v>
      </c>
      <c r="CW47" s="75">
        <v>2017</v>
      </c>
    </row>
    <row r="48" spans="1:101" s="6" customFormat="1" x14ac:dyDescent="0.2">
      <c r="A48" s="75">
        <v>2018</v>
      </c>
      <c r="B48" s="44">
        <v>1318.4</v>
      </c>
      <c r="C48" s="45">
        <v>1303.5</v>
      </c>
      <c r="D48" s="46">
        <v>1333.3</v>
      </c>
      <c r="E48" s="45">
        <v>1420.1</v>
      </c>
      <c r="F48" s="45">
        <v>1339.1</v>
      </c>
      <c r="G48" s="45">
        <v>1501.2</v>
      </c>
      <c r="H48" s="44">
        <v>1205.2</v>
      </c>
      <c r="I48" s="45">
        <v>1140.7</v>
      </c>
      <c r="J48" s="46">
        <v>1269.7</v>
      </c>
      <c r="K48" s="45">
        <v>1160.8</v>
      </c>
      <c r="L48" s="45">
        <v>1074</v>
      </c>
      <c r="M48" s="45">
        <v>1247.5999999999999</v>
      </c>
      <c r="N48" s="44">
        <v>1168</v>
      </c>
      <c r="O48" s="45">
        <v>1067.5999999999999</v>
      </c>
      <c r="P48" s="46">
        <v>1268.4000000000001</v>
      </c>
      <c r="Q48" s="45">
        <v>1229.2</v>
      </c>
      <c r="R48" s="45">
        <v>1178.5999999999999</v>
      </c>
      <c r="S48" s="45">
        <v>1279.8</v>
      </c>
      <c r="T48" s="44">
        <v>1252.7</v>
      </c>
      <c r="U48" s="45">
        <v>1104.5</v>
      </c>
      <c r="V48" s="46">
        <v>1400.9</v>
      </c>
      <c r="W48" s="44">
        <v>1192.5999999999999</v>
      </c>
      <c r="X48" s="45">
        <v>1118</v>
      </c>
      <c r="Y48" s="46">
        <v>1267.2</v>
      </c>
      <c r="Z48" s="45">
        <v>1483.6</v>
      </c>
      <c r="AA48" s="45">
        <v>1386.1</v>
      </c>
      <c r="AB48" s="46">
        <v>1581.1</v>
      </c>
      <c r="AC48" s="45">
        <v>1458.2</v>
      </c>
      <c r="AD48" s="45">
        <v>1355</v>
      </c>
      <c r="AE48" s="45">
        <v>1561.3</v>
      </c>
      <c r="AF48" s="44">
        <v>1050.2</v>
      </c>
      <c r="AG48" s="45">
        <v>963.7</v>
      </c>
      <c r="AH48" s="46">
        <v>1136.7</v>
      </c>
      <c r="AI48" s="45">
        <v>1167.9000000000001</v>
      </c>
      <c r="AJ48" s="45">
        <v>1070.3</v>
      </c>
      <c r="AK48" s="45">
        <v>1265.5</v>
      </c>
      <c r="AL48" s="49">
        <v>1089.3</v>
      </c>
      <c r="AM48" s="50">
        <v>990.9</v>
      </c>
      <c r="AN48" s="51">
        <v>1187.7</v>
      </c>
      <c r="AO48" s="49">
        <v>1335.8</v>
      </c>
      <c r="AP48" s="105">
        <v>1247.8</v>
      </c>
      <c r="AQ48" s="106">
        <v>1423.8</v>
      </c>
      <c r="AR48" s="49">
        <v>1269.0999999999999</v>
      </c>
      <c r="AS48" s="105">
        <v>1214.9000000000001</v>
      </c>
      <c r="AT48" s="106">
        <v>1323.3</v>
      </c>
      <c r="AU48" s="49">
        <v>1650.2</v>
      </c>
      <c r="AV48" s="105">
        <v>1592.9</v>
      </c>
      <c r="AW48" s="106">
        <v>1707.6</v>
      </c>
      <c r="AX48" s="49">
        <v>1227</v>
      </c>
      <c r="AY48" s="105">
        <v>1162.5999999999999</v>
      </c>
      <c r="AZ48" s="106">
        <v>1291.5</v>
      </c>
      <c r="BA48" s="49">
        <v>1524.4</v>
      </c>
      <c r="BB48" s="105">
        <v>1395.3</v>
      </c>
      <c r="BC48" s="106">
        <v>1653.4</v>
      </c>
      <c r="BD48" s="49">
        <v>1276.8</v>
      </c>
      <c r="BE48" s="105">
        <v>1160</v>
      </c>
      <c r="BF48" s="106">
        <v>1393.6</v>
      </c>
      <c r="BG48" s="49">
        <v>1137.7</v>
      </c>
      <c r="BH48" s="105">
        <v>1041.0999999999999</v>
      </c>
      <c r="BI48" s="106">
        <v>1234.2</v>
      </c>
      <c r="BJ48" s="49">
        <v>1250.8</v>
      </c>
      <c r="BK48" s="105">
        <v>1073.2</v>
      </c>
      <c r="BL48" s="106">
        <v>1428.3</v>
      </c>
      <c r="BM48" s="49">
        <v>1402.6</v>
      </c>
      <c r="BN48" s="105">
        <v>1309.4000000000001</v>
      </c>
      <c r="BO48" s="106">
        <v>1495.8</v>
      </c>
      <c r="BP48" s="49">
        <v>1484.3</v>
      </c>
      <c r="BQ48" s="105">
        <v>1415.3</v>
      </c>
      <c r="BR48" s="106">
        <v>1553.2</v>
      </c>
      <c r="BS48" s="49">
        <v>1174.0999999999999</v>
      </c>
      <c r="BT48" s="105">
        <v>979.6</v>
      </c>
      <c r="BU48" s="106">
        <v>1368.5</v>
      </c>
      <c r="BV48" s="49">
        <v>1075.8</v>
      </c>
      <c r="BW48" s="105">
        <v>1004.3</v>
      </c>
      <c r="BX48" s="106">
        <v>1147.3</v>
      </c>
      <c r="BY48" s="49">
        <v>1402.6</v>
      </c>
      <c r="BZ48" s="105">
        <v>1317.8</v>
      </c>
      <c r="CA48" s="106">
        <v>1487.3</v>
      </c>
      <c r="CB48" s="49">
        <v>1318.7</v>
      </c>
      <c r="CC48" s="105">
        <v>1226.5</v>
      </c>
      <c r="CD48" s="106">
        <v>1410.9</v>
      </c>
      <c r="CE48" s="49">
        <v>1130.9000000000001</v>
      </c>
      <c r="CF48" s="105">
        <v>919</v>
      </c>
      <c r="CG48" s="106">
        <v>1342.9</v>
      </c>
      <c r="CH48" s="49">
        <v>1311</v>
      </c>
      <c r="CI48" s="105">
        <v>1220.9000000000001</v>
      </c>
      <c r="CJ48" s="106">
        <v>1401</v>
      </c>
      <c r="CK48" s="49">
        <v>1344.5</v>
      </c>
      <c r="CL48" s="105">
        <v>1281.5999999999999</v>
      </c>
      <c r="CM48" s="106">
        <v>1407.3</v>
      </c>
      <c r="CN48" s="49">
        <v>1341.7</v>
      </c>
      <c r="CO48" s="105">
        <v>1227.0999999999999</v>
      </c>
      <c r="CP48" s="106">
        <v>1456.2</v>
      </c>
      <c r="CQ48" s="49">
        <v>1658</v>
      </c>
      <c r="CR48" s="105">
        <v>1522.8</v>
      </c>
      <c r="CS48" s="106">
        <v>1793.2</v>
      </c>
      <c r="CT48" s="49">
        <v>1303.4000000000001</v>
      </c>
      <c r="CU48" s="105">
        <v>1215</v>
      </c>
      <c r="CV48" s="106">
        <v>1391.8</v>
      </c>
      <c r="CW48" s="75">
        <v>2018</v>
      </c>
    </row>
    <row r="49" spans="1:101" s="6" customFormat="1" x14ac:dyDescent="0.2">
      <c r="A49" s="75">
        <v>2019</v>
      </c>
      <c r="B49" s="109">
        <v>1275</v>
      </c>
      <c r="C49" s="109">
        <v>1260.5999999999999</v>
      </c>
      <c r="D49" s="110">
        <v>1289.5</v>
      </c>
      <c r="E49" s="109">
        <v>1368.6</v>
      </c>
      <c r="F49" s="109">
        <v>1289.5999999999999</v>
      </c>
      <c r="G49" s="110">
        <v>1447.5</v>
      </c>
      <c r="H49" s="109">
        <v>1157.5999999999999</v>
      </c>
      <c r="I49" s="109">
        <v>1094.8</v>
      </c>
      <c r="J49" s="110">
        <v>1220.4000000000001</v>
      </c>
      <c r="K49" s="109">
        <v>1250.9000000000001</v>
      </c>
      <c r="L49" s="109">
        <v>1162.0999999999999</v>
      </c>
      <c r="M49" s="110">
        <v>1339.6</v>
      </c>
      <c r="N49" s="109">
        <v>1192.3</v>
      </c>
      <c r="O49" s="109">
        <v>1092.5</v>
      </c>
      <c r="P49" s="110">
        <v>1292.2</v>
      </c>
      <c r="Q49" s="109">
        <v>1164.5999999999999</v>
      </c>
      <c r="R49" s="109">
        <v>1115.9000000000001</v>
      </c>
      <c r="S49" s="110">
        <v>1213.3</v>
      </c>
      <c r="T49" s="109">
        <v>1476.7</v>
      </c>
      <c r="U49" s="109">
        <v>1320.2</v>
      </c>
      <c r="V49" s="110">
        <v>1633.2</v>
      </c>
      <c r="W49" s="109">
        <v>1161.7</v>
      </c>
      <c r="X49" s="109">
        <v>1088.2</v>
      </c>
      <c r="Y49" s="110">
        <v>1235.0999999999999</v>
      </c>
      <c r="Z49" s="109">
        <v>1447.3</v>
      </c>
      <c r="AA49" s="109">
        <v>1352</v>
      </c>
      <c r="AB49" s="110">
        <v>1542.5</v>
      </c>
      <c r="AC49" s="109">
        <v>1458.4</v>
      </c>
      <c r="AD49" s="109">
        <v>1356.8</v>
      </c>
      <c r="AE49" s="110">
        <v>1560</v>
      </c>
      <c r="AF49" s="109">
        <v>1014.3</v>
      </c>
      <c r="AG49" s="109">
        <v>930.2</v>
      </c>
      <c r="AH49" s="110">
        <v>1098.5</v>
      </c>
      <c r="AI49" s="109">
        <v>1102.5</v>
      </c>
      <c r="AJ49" s="109">
        <v>1009.3</v>
      </c>
      <c r="AK49" s="110">
        <v>1195.5999999999999</v>
      </c>
      <c r="AL49" s="109">
        <v>1098.9000000000001</v>
      </c>
      <c r="AM49" s="109">
        <v>1001.2</v>
      </c>
      <c r="AN49" s="110">
        <v>1196.5999999999999</v>
      </c>
      <c r="AO49" s="109">
        <v>1350.9</v>
      </c>
      <c r="AP49" s="109">
        <v>1264.2</v>
      </c>
      <c r="AQ49" s="110">
        <v>1437.7</v>
      </c>
      <c r="AR49" s="109">
        <v>1272.9000000000001</v>
      </c>
      <c r="AS49" s="109">
        <v>1219.7</v>
      </c>
      <c r="AT49" s="110">
        <v>1326.2</v>
      </c>
      <c r="AU49" s="109">
        <v>1596.7</v>
      </c>
      <c r="AV49" s="109">
        <v>1540.6</v>
      </c>
      <c r="AW49" s="110">
        <v>1652.9</v>
      </c>
      <c r="AX49" s="109">
        <v>1137.3</v>
      </c>
      <c r="AY49" s="109">
        <v>1076.5999999999999</v>
      </c>
      <c r="AZ49" s="110">
        <v>1198.0999999999999</v>
      </c>
      <c r="BA49" s="109">
        <v>1532.4</v>
      </c>
      <c r="BB49" s="109">
        <v>1404</v>
      </c>
      <c r="BC49" s="110">
        <v>1660.9</v>
      </c>
      <c r="BD49" s="109">
        <v>1287.5</v>
      </c>
      <c r="BE49" s="109">
        <v>1171.5999999999999</v>
      </c>
      <c r="BF49" s="110">
        <v>1403.4</v>
      </c>
      <c r="BG49" s="109">
        <v>1118.2</v>
      </c>
      <c r="BH49" s="109">
        <v>1024.0999999999999</v>
      </c>
      <c r="BI49" s="110">
        <v>1212.3</v>
      </c>
      <c r="BJ49" s="109">
        <v>1184.3</v>
      </c>
      <c r="BK49" s="109">
        <v>1014.6</v>
      </c>
      <c r="BL49" s="110">
        <v>1354</v>
      </c>
      <c r="BM49" s="109">
        <v>1431.2</v>
      </c>
      <c r="BN49" s="109">
        <v>1338.1</v>
      </c>
      <c r="BO49" s="110">
        <v>1524.2</v>
      </c>
      <c r="BP49" s="109">
        <v>1479.5</v>
      </c>
      <c r="BQ49" s="109">
        <v>1412</v>
      </c>
      <c r="BR49" s="110">
        <v>1547</v>
      </c>
      <c r="BS49" s="109">
        <v>990.8</v>
      </c>
      <c r="BT49" s="109">
        <v>814.5</v>
      </c>
      <c r="BU49" s="110">
        <v>1167.0999999999999</v>
      </c>
      <c r="BV49" s="109">
        <v>1059.8</v>
      </c>
      <c r="BW49" s="109">
        <v>989.8</v>
      </c>
      <c r="BX49" s="110">
        <v>1129.9000000000001</v>
      </c>
      <c r="BY49" s="109">
        <v>1322.6</v>
      </c>
      <c r="BZ49" s="109">
        <v>1241.7</v>
      </c>
      <c r="CA49" s="110">
        <v>1403.5</v>
      </c>
      <c r="CB49" s="109">
        <v>1088.8</v>
      </c>
      <c r="CC49" s="109">
        <v>1004.9</v>
      </c>
      <c r="CD49" s="110">
        <v>1172.5999999999999</v>
      </c>
      <c r="CE49" s="109">
        <v>1062.5</v>
      </c>
      <c r="CF49" s="109">
        <v>861.1</v>
      </c>
      <c r="CG49" s="110">
        <v>1263.8</v>
      </c>
      <c r="CH49" s="109">
        <v>1246.7</v>
      </c>
      <c r="CI49" s="109">
        <v>1158.2</v>
      </c>
      <c r="CJ49" s="110">
        <v>1335.1</v>
      </c>
      <c r="CK49" s="109">
        <v>1319.8</v>
      </c>
      <c r="CL49" s="109">
        <v>1258.7</v>
      </c>
      <c r="CM49" s="110">
        <v>1380.8</v>
      </c>
      <c r="CN49" s="109">
        <v>1250.2</v>
      </c>
      <c r="CO49" s="109">
        <v>1140.4000000000001</v>
      </c>
      <c r="CP49" s="110">
        <v>1359.9</v>
      </c>
      <c r="CQ49" s="109">
        <v>1419.5</v>
      </c>
      <c r="CR49" s="109">
        <v>1295.5</v>
      </c>
      <c r="CS49" s="110">
        <v>1543.4</v>
      </c>
      <c r="CT49" s="109">
        <v>1140.4000000000001</v>
      </c>
      <c r="CU49" s="109">
        <v>1059</v>
      </c>
      <c r="CV49" s="110">
        <v>1221.9000000000001</v>
      </c>
      <c r="CW49" s="75">
        <v>2019</v>
      </c>
    </row>
    <row r="50" spans="1:101" s="6" customFormat="1" x14ac:dyDescent="0.2">
      <c r="A50" s="75">
        <v>2020</v>
      </c>
      <c r="B50" s="109">
        <v>1422.8</v>
      </c>
      <c r="C50" s="109">
        <v>1407.7</v>
      </c>
      <c r="D50" s="110">
        <v>1437.8</v>
      </c>
      <c r="E50" s="109">
        <v>1356.8</v>
      </c>
      <c r="F50" s="109">
        <v>1278.5999999999999</v>
      </c>
      <c r="G50" s="110">
        <v>1435</v>
      </c>
      <c r="H50" s="109">
        <v>1252.9000000000001</v>
      </c>
      <c r="I50" s="109">
        <v>1188.3</v>
      </c>
      <c r="J50" s="110">
        <v>1317.4</v>
      </c>
      <c r="K50" s="109">
        <v>1210.5</v>
      </c>
      <c r="L50" s="109">
        <v>1124.3</v>
      </c>
      <c r="M50" s="110">
        <v>1296.5999999999999</v>
      </c>
      <c r="N50" s="109">
        <v>1299.7</v>
      </c>
      <c r="O50" s="109">
        <v>1197.8</v>
      </c>
      <c r="P50" s="110">
        <v>1401.6</v>
      </c>
      <c r="Q50" s="109">
        <v>1342.2</v>
      </c>
      <c r="R50" s="109">
        <v>1290.5</v>
      </c>
      <c r="S50" s="110">
        <v>1394</v>
      </c>
      <c r="T50" s="109">
        <v>1311</v>
      </c>
      <c r="U50" s="109">
        <v>1165.2</v>
      </c>
      <c r="V50" s="110">
        <v>1456.9</v>
      </c>
      <c r="W50" s="109">
        <v>1265.5999999999999</v>
      </c>
      <c r="X50" s="109">
        <v>1191</v>
      </c>
      <c r="Y50" s="110">
        <v>1340.2</v>
      </c>
      <c r="Z50" s="109">
        <v>1715.9</v>
      </c>
      <c r="AA50" s="109">
        <v>1613.1</v>
      </c>
      <c r="AB50" s="110">
        <v>1818.8</v>
      </c>
      <c r="AC50" s="109">
        <v>1586.4</v>
      </c>
      <c r="AD50" s="109">
        <v>1481.5</v>
      </c>
      <c r="AE50" s="110">
        <v>1691.2</v>
      </c>
      <c r="AF50" s="109">
        <v>1245.2</v>
      </c>
      <c r="AG50" s="109">
        <v>1154.5</v>
      </c>
      <c r="AH50" s="110">
        <v>1335.9</v>
      </c>
      <c r="AI50" s="109">
        <v>1206.0999999999999</v>
      </c>
      <c r="AJ50" s="109">
        <v>1110.2</v>
      </c>
      <c r="AK50" s="110">
        <v>1302.0999999999999</v>
      </c>
      <c r="AL50" s="109">
        <v>1235.9000000000001</v>
      </c>
      <c r="AM50" s="109">
        <v>1133.4000000000001</v>
      </c>
      <c r="AN50" s="110">
        <v>1338.5</v>
      </c>
      <c r="AO50" s="109">
        <v>1513</v>
      </c>
      <c r="AP50" s="109">
        <v>1422.3</v>
      </c>
      <c r="AQ50" s="110">
        <v>1603.6</v>
      </c>
      <c r="AR50" s="109">
        <v>1293.5</v>
      </c>
      <c r="AS50" s="109">
        <v>1240.3</v>
      </c>
      <c r="AT50" s="110">
        <v>1346.6</v>
      </c>
      <c r="AU50" s="109">
        <v>1896.9</v>
      </c>
      <c r="AV50" s="109">
        <v>1836.3</v>
      </c>
      <c r="AW50" s="110">
        <v>1957.5</v>
      </c>
      <c r="AX50" s="109">
        <v>1221.4000000000001</v>
      </c>
      <c r="AY50" s="109">
        <v>1159.0999999999999</v>
      </c>
      <c r="AZ50" s="110">
        <v>1283.5999999999999</v>
      </c>
      <c r="BA50" s="109">
        <v>1731.6</v>
      </c>
      <c r="BB50" s="109">
        <v>1595.7</v>
      </c>
      <c r="BC50" s="110">
        <v>1867.4</v>
      </c>
      <c r="BD50" s="109">
        <v>1308.8</v>
      </c>
      <c r="BE50" s="109">
        <v>1194.4000000000001</v>
      </c>
      <c r="BF50" s="110">
        <v>1423.2</v>
      </c>
      <c r="BG50" s="109">
        <v>1120.7</v>
      </c>
      <c r="BH50" s="109">
        <v>1027.4000000000001</v>
      </c>
      <c r="BI50" s="110">
        <v>1214</v>
      </c>
      <c r="BJ50" s="109">
        <v>1153.4000000000001</v>
      </c>
      <c r="BK50" s="109">
        <v>986.6</v>
      </c>
      <c r="BL50" s="110">
        <v>1320.2</v>
      </c>
      <c r="BM50" s="109">
        <v>1589.3</v>
      </c>
      <c r="BN50" s="109">
        <v>1491.7</v>
      </c>
      <c r="BO50" s="110">
        <v>1686.9</v>
      </c>
      <c r="BP50" s="109">
        <v>1653.2</v>
      </c>
      <c r="BQ50" s="109">
        <v>1583</v>
      </c>
      <c r="BR50" s="110">
        <v>1723.4</v>
      </c>
      <c r="BS50" s="109">
        <v>1057.2</v>
      </c>
      <c r="BT50" s="109">
        <v>880.9</v>
      </c>
      <c r="BU50" s="110">
        <v>1233.5</v>
      </c>
      <c r="BV50" s="109">
        <v>1172.4000000000001</v>
      </c>
      <c r="BW50" s="109">
        <v>1099.9000000000001</v>
      </c>
      <c r="BX50" s="110">
        <v>1244.9000000000001</v>
      </c>
      <c r="BY50" s="109">
        <v>1596.3</v>
      </c>
      <c r="BZ50" s="109">
        <v>1509.5</v>
      </c>
      <c r="CA50" s="110">
        <v>1683.2</v>
      </c>
      <c r="CB50" s="109">
        <v>1210.0999999999999</v>
      </c>
      <c r="CC50" s="109">
        <v>1123.7</v>
      </c>
      <c r="CD50" s="110">
        <v>1296.5</v>
      </c>
      <c r="CE50" s="109">
        <v>975.6</v>
      </c>
      <c r="CF50" s="109">
        <v>788.6</v>
      </c>
      <c r="CG50" s="110">
        <v>1162.5</v>
      </c>
      <c r="CH50" s="109">
        <v>1485.3</v>
      </c>
      <c r="CI50" s="109">
        <v>1391.9</v>
      </c>
      <c r="CJ50" s="110">
        <v>1578.7</v>
      </c>
      <c r="CK50" s="109">
        <v>1612.1</v>
      </c>
      <c r="CL50" s="109">
        <v>1545.9</v>
      </c>
      <c r="CM50" s="110">
        <v>1678.2</v>
      </c>
      <c r="CN50" s="109">
        <v>1293.4000000000001</v>
      </c>
      <c r="CO50" s="109">
        <v>1183.3</v>
      </c>
      <c r="CP50" s="110">
        <v>1403.5</v>
      </c>
      <c r="CQ50" s="109">
        <v>1772.8</v>
      </c>
      <c r="CR50" s="109">
        <v>1635.4</v>
      </c>
      <c r="CS50" s="110">
        <v>1910.3</v>
      </c>
      <c r="CT50" s="109">
        <v>1406.7</v>
      </c>
      <c r="CU50" s="109">
        <v>1318.4</v>
      </c>
      <c r="CV50" s="110">
        <v>1495.1</v>
      </c>
      <c r="CW50" s="75">
        <v>2020</v>
      </c>
    </row>
    <row r="51" spans="1:101" s="6" customFormat="1" x14ac:dyDescent="0.2">
      <c r="A51" s="75"/>
      <c r="B51" s="44"/>
      <c r="C51" s="45"/>
      <c r="D51" s="46"/>
      <c r="E51" s="45"/>
      <c r="F51" s="45"/>
      <c r="G51" s="45"/>
      <c r="H51" s="44"/>
      <c r="I51" s="45"/>
      <c r="J51" s="46"/>
      <c r="K51" s="45"/>
      <c r="L51" s="45"/>
      <c r="M51" s="45"/>
      <c r="N51" s="44"/>
      <c r="O51" s="45"/>
      <c r="P51" s="46"/>
      <c r="Q51" s="45"/>
      <c r="R51" s="45"/>
      <c r="S51" s="45"/>
      <c r="T51" s="44"/>
      <c r="U51" s="45"/>
      <c r="V51" s="46"/>
      <c r="W51" s="44"/>
      <c r="X51" s="45"/>
      <c r="Y51" s="46"/>
      <c r="Z51" s="45"/>
      <c r="AA51" s="45"/>
      <c r="AB51" s="46"/>
      <c r="AC51" s="45"/>
      <c r="AD51" s="45"/>
      <c r="AE51" s="45"/>
      <c r="AF51" s="44"/>
      <c r="AG51" s="45"/>
      <c r="AH51" s="46"/>
      <c r="AI51" s="45"/>
      <c r="AJ51" s="45"/>
      <c r="AK51" s="45"/>
      <c r="AL51" s="49"/>
      <c r="AM51" s="50"/>
      <c r="AN51" s="51"/>
      <c r="AO51" s="49"/>
      <c r="AP51" s="105"/>
      <c r="AQ51" s="106"/>
      <c r="AR51" s="49"/>
      <c r="AS51" s="105"/>
      <c r="AT51" s="106"/>
      <c r="AU51" s="49"/>
      <c r="AV51" s="105"/>
      <c r="AW51" s="106"/>
      <c r="AX51" s="49"/>
      <c r="AY51" s="105"/>
      <c r="AZ51" s="106"/>
      <c r="BA51" s="49"/>
      <c r="BB51" s="105"/>
      <c r="BC51" s="106"/>
      <c r="BD51" s="49"/>
      <c r="BE51" s="105"/>
      <c r="BF51" s="106"/>
      <c r="BG51" s="49"/>
      <c r="BH51" s="105"/>
      <c r="BI51" s="106"/>
      <c r="BJ51" s="49"/>
      <c r="BK51" s="105"/>
      <c r="BL51" s="106"/>
      <c r="BM51" s="49"/>
      <c r="BN51" s="105"/>
      <c r="BO51" s="106"/>
      <c r="BP51" s="49"/>
      <c r="BQ51" s="105"/>
      <c r="BR51" s="106"/>
      <c r="BS51" s="49"/>
      <c r="BT51" s="105"/>
      <c r="BU51" s="106"/>
      <c r="BV51" s="49"/>
      <c r="BW51" s="105"/>
      <c r="BX51" s="106"/>
      <c r="BY51" s="49"/>
      <c r="BZ51" s="105"/>
      <c r="CA51" s="106"/>
      <c r="CB51" s="49"/>
      <c r="CC51" s="105"/>
      <c r="CD51" s="106"/>
      <c r="CE51" s="49"/>
      <c r="CF51" s="105"/>
      <c r="CG51" s="106"/>
      <c r="CH51" s="49"/>
      <c r="CI51" s="105"/>
      <c r="CJ51" s="106"/>
      <c r="CK51" s="49"/>
      <c r="CL51" s="105"/>
      <c r="CM51" s="106"/>
      <c r="CN51" s="49"/>
      <c r="CO51" s="105"/>
      <c r="CP51" s="106"/>
      <c r="CQ51" s="49"/>
      <c r="CR51" s="105"/>
      <c r="CS51" s="106"/>
      <c r="CT51" s="49"/>
      <c r="CU51" s="105"/>
      <c r="CV51" s="106"/>
      <c r="CW51" s="75"/>
    </row>
    <row r="52" spans="1:101" s="6" customFormat="1" x14ac:dyDescent="0.2">
      <c r="A52" s="75" t="s">
        <v>69</v>
      </c>
      <c r="B52" s="149">
        <f>B50/B36-1</f>
        <v>-8.1709048663999084E-2</v>
      </c>
      <c r="C52" s="150"/>
      <c r="D52" s="151"/>
      <c r="E52" s="149">
        <f t="shared" ref="E52" si="96">E50/E36-1</f>
        <v>-0.11273868689510858</v>
      </c>
      <c r="F52" s="150"/>
      <c r="G52" s="151"/>
      <c r="H52" s="149">
        <f t="shared" ref="H52" si="97">H50/H36-1</f>
        <v>-6.5209281504140737E-2</v>
      </c>
      <c r="I52" s="150"/>
      <c r="J52" s="151"/>
      <c r="K52" s="149">
        <f t="shared" ref="K52" si="98">K50/K36-1</f>
        <v>-6.2790337565809762E-2</v>
      </c>
      <c r="L52" s="150"/>
      <c r="M52" s="151"/>
      <c r="N52" s="149">
        <f t="shared" ref="N52" si="99">N50/N36-1</f>
        <v>-2.9567684611364053E-2</v>
      </c>
      <c r="O52" s="150"/>
      <c r="P52" s="151"/>
      <c r="Q52" s="149">
        <f t="shared" ref="Q52" si="100">Q50/Q36-1</f>
        <v>-6.6100751461174556E-2</v>
      </c>
      <c r="R52" s="150"/>
      <c r="S52" s="151"/>
      <c r="T52" s="149">
        <f t="shared" ref="T52" si="101">T50/T36-1</f>
        <v>-0.22673115488970164</v>
      </c>
      <c r="U52" s="150"/>
      <c r="V52" s="151"/>
      <c r="W52" s="149">
        <f t="shared" ref="W52" si="102">W50/W36-1</f>
        <v>-0.15151515151515149</v>
      </c>
      <c r="X52" s="150"/>
      <c r="Y52" s="151"/>
      <c r="Z52" s="149">
        <f t="shared" ref="Z52" si="103">Z50/Z36-1</f>
        <v>0.17834088724076369</v>
      </c>
      <c r="AA52" s="150"/>
      <c r="AB52" s="151"/>
      <c r="AC52" s="149">
        <f t="shared" ref="AC52" si="104">AC50/AC36-1</f>
        <v>-6.5752395265827879E-3</v>
      </c>
      <c r="AD52" s="150"/>
      <c r="AE52" s="151"/>
      <c r="AF52" s="149">
        <f t="shared" ref="AF52" si="105">AF50/AF36-1</f>
        <v>4.112571566809331E-3</v>
      </c>
      <c r="AG52" s="150"/>
      <c r="AH52" s="151"/>
      <c r="AI52" s="149">
        <f t="shared" ref="AI52" si="106">AI50/AI36-1</f>
        <v>-0.1609739130434783</v>
      </c>
      <c r="AJ52" s="150"/>
      <c r="AK52" s="151"/>
      <c r="AL52" s="149">
        <f t="shared" ref="AL52" si="107">AL50/AL36-1</f>
        <v>-0.11715122508750619</v>
      </c>
      <c r="AM52" s="150"/>
      <c r="AN52" s="151"/>
      <c r="AO52" s="149">
        <f t="shared" ref="AO52" si="108">AO50/AO36-1</f>
        <v>-8.0634380506775294E-2</v>
      </c>
      <c r="AP52" s="150"/>
      <c r="AQ52" s="151"/>
      <c r="AR52" s="149">
        <f t="shared" ref="AR52" si="109">AR50/AR36-1</f>
        <v>-0.12901488115278426</v>
      </c>
      <c r="AS52" s="150"/>
      <c r="AT52" s="151"/>
      <c r="AU52" s="149">
        <f t="shared" ref="AU52" si="110">AU50/AU36-1</f>
        <v>-4.783656259411706E-2</v>
      </c>
      <c r="AV52" s="150"/>
      <c r="AW52" s="151"/>
      <c r="AX52" s="149">
        <f t="shared" ref="AX52" si="111">AX50/AX36-1</f>
        <v>-0.16089585050838129</v>
      </c>
      <c r="AY52" s="150"/>
      <c r="AZ52" s="151"/>
      <c r="BA52" s="149">
        <f t="shared" ref="BA52" si="112">BA50/BA36-1</f>
        <v>5.2452440284446622E-2</v>
      </c>
      <c r="BB52" s="150"/>
      <c r="BC52" s="151"/>
      <c r="BD52" s="149">
        <f t="shared" ref="BD52" si="113">BD50/BD36-1</f>
        <v>-0.16535935208213759</v>
      </c>
      <c r="BE52" s="150"/>
      <c r="BF52" s="151"/>
      <c r="BG52" s="149">
        <f t="shared" ref="BG52" si="114">BG50/BG36-1</f>
        <v>-0.2184797768479777</v>
      </c>
      <c r="BH52" s="150"/>
      <c r="BI52" s="151"/>
      <c r="BJ52" s="149">
        <f t="shared" ref="BJ52" si="115">BJ50/BJ36-1</f>
        <v>-0.16371809744779575</v>
      </c>
      <c r="BK52" s="150"/>
      <c r="BL52" s="151"/>
      <c r="BM52" s="149">
        <f t="shared" ref="BM52" si="116">BM50/BM36-1</f>
        <v>-1.1875155433971774E-2</v>
      </c>
      <c r="BN52" s="150"/>
      <c r="BO52" s="151"/>
      <c r="BP52" s="149">
        <f t="shared" ref="BP52" si="117">BP50/BP36-1</f>
        <v>-6.3448900974393818E-2</v>
      </c>
      <c r="BQ52" s="150"/>
      <c r="BR52" s="151"/>
      <c r="BS52" s="149">
        <f t="shared" ref="BS52" si="118">BS50/BS36-1</f>
        <v>-0.28673593307245981</v>
      </c>
      <c r="BT52" s="150"/>
      <c r="BU52" s="151"/>
      <c r="BV52" s="149">
        <f t="shared" ref="BV52" si="119">BV50/BV36-1</f>
        <v>-0.20136239782016341</v>
      </c>
      <c r="BW52" s="150"/>
      <c r="BX52" s="151"/>
      <c r="BY52" s="149">
        <f t="shared" ref="BY52" si="120">BY50/BY36-1</f>
        <v>-8.7828571428571478E-2</v>
      </c>
      <c r="BZ52" s="150"/>
      <c r="CA52" s="151"/>
      <c r="CB52" s="149">
        <f t="shared" ref="CB52" si="121">CB50/CB36-1</f>
        <v>-0.15607782969523687</v>
      </c>
      <c r="CC52" s="150"/>
      <c r="CD52" s="151"/>
      <c r="CE52" s="149">
        <f t="shared" ref="CE52" si="122">CE50/CE36-1</f>
        <v>-0.2564591113482203</v>
      </c>
      <c r="CF52" s="150"/>
      <c r="CG52" s="151"/>
      <c r="CH52" s="149">
        <f t="shared" ref="CH52" si="123">CH50/CH36-1</f>
        <v>2.2722577979756187E-2</v>
      </c>
      <c r="CI52" s="150"/>
      <c r="CJ52" s="151"/>
      <c r="CK52" s="149">
        <f t="shared" ref="CK52" si="124">CK50/CK36-1</f>
        <v>1.0467594333709362E-2</v>
      </c>
      <c r="CL52" s="150"/>
      <c r="CM52" s="151"/>
      <c r="CN52" s="149">
        <f t="shared" ref="CN52" si="125">CN50/CN36-1</f>
        <v>-0.1046656513913885</v>
      </c>
      <c r="CO52" s="150"/>
      <c r="CP52" s="151"/>
      <c r="CQ52" s="149">
        <f t="shared" ref="CQ52" si="126">CQ50/CQ36-1</f>
        <v>6.3914061093440555E-2</v>
      </c>
      <c r="CR52" s="150"/>
      <c r="CS52" s="151"/>
      <c r="CT52" s="149">
        <f t="shared" ref="CT52" si="127">CT50/CT36-1</f>
        <v>-8.2925875220027367E-2</v>
      </c>
      <c r="CU52" s="150"/>
      <c r="CV52" s="151"/>
      <c r="CW52" s="75" t="s">
        <v>69</v>
      </c>
    </row>
    <row r="53" spans="1:101" s="6" customFormat="1" x14ac:dyDescent="0.2">
      <c r="A53" s="75" t="s">
        <v>70</v>
      </c>
      <c r="B53" s="149">
        <f>B50/B40-1</f>
        <v>7.0288887326741545E-5</v>
      </c>
      <c r="C53" s="150"/>
      <c r="D53" s="151"/>
      <c r="E53" s="149">
        <f t="shared" ref="E53" si="128">E50/E40-1</f>
        <v>1.0275502606105658E-2</v>
      </c>
      <c r="F53" s="150"/>
      <c r="G53" s="151"/>
      <c r="H53" s="149">
        <f t="shared" ref="H53" si="129">H50/H40-1</f>
        <v>-7.053415755270187E-3</v>
      </c>
      <c r="I53" s="150"/>
      <c r="J53" s="151"/>
      <c r="K53" s="149">
        <f t="shared" ref="K53" si="130">K50/K40-1</f>
        <v>-4.2098599351111821E-2</v>
      </c>
      <c r="L53" s="150"/>
      <c r="M53" s="151"/>
      <c r="N53" s="149">
        <f t="shared" ref="N53" si="131">N50/N40-1</f>
        <v>-7.0248229487087754E-2</v>
      </c>
      <c r="O53" s="150"/>
      <c r="P53" s="151"/>
      <c r="Q53" s="149">
        <f t="shared" ref="Q53" si="132">Q50/Q40-1</f>
        <v>-1.3595943264496202E-2</v>
      </c>
      <c r="R53" s="150"/>
      <c r="S53" s="151"/>
      <c r="T53" s="149">
        <f t="shared" ref="T53" si="133">T50/T40-1</f>
        <v>-8.3957340594508212E-3</v>
      </c>
      <c r="U53" s="150"/>
      <c r="V53" s="151"/>
      <c r="W53" s="149">
        <f t="shared" ref="W53" si="134">W50/W40-1</f>
        <v>-0.1281344723064205</v>
      </c>
      <c r="X53" s="150"/>
      <c r="Y53" s="151"/>
      <c r="Z53" s="149">
        <f t="shared" ref="Z53" si="135">Z50/Z40-1</f>
        <v>0.12791691316637088</v>
      </c>
      <c r="AA53" s="150"/>
      <c r="AB53" s="151"/>
      <c r="AC53" s="149">
        <f t="shared" ref="AC53" si="136">AC50/AC40-1</f>
        <v>0.11584722515298584</v>
      </c>
      <c r="AD53" s="150"/>
      <c r="AE53" s="151"/>
      <c r="AF53" s="149">
        <f t="shared" ref="AF53" si="137">AF50/AF40-1</f>
        <v>0.10321608930628146</v>
      </c>
      <c r="AG53" s="150"/>
      <c r="AH53" s="151"/>
      <c r="AI53" s="149">
        <f t="shared" ref="AI53" si="138">AI50/AI40-1</f>
        <v>-2.9608174430766909E-2</v>
      </c>
      <c r="AJ53" s="150"/>
      <c r="AK53" s="151"/>
      <c r="AL53" s="149">
        <f t="shared" ref="AL53" si="139">AL50/AL40-1</f>
        <v>4.7728043404544174E-2</v>
      </c>
      <c r="AM53" s="150"/>
      <c r="AN53" s="151"/>
      <c r="AO53" s="149">
        <f t="shared" ref="AO53" si="140">AO50/AO40-1</f>
        <v>7.1605637793044741E-2</v>
      </c>
      <c r="AP53" s="150"/>
      <c r="AQ53" s="151"/>
      <c r="AR53" s="149">
        <f t="shared" ref="AR53" si="141">AR50/AR40-1</f>
        <v>-5.0084453256958206E-2</v>
      </c>
      <c r="AS53" s="150"/>
      <c r="AT53" s="151"/>
      <c r="AU53" s="149">
        <f t="shared" ref="AU53" si="142">AU50/AU40-1</f>
        <v>6.4478114478114579E-2</v>
      </c>
      <c r="AV53" s="150"/>
      <c r="AW53" s="151"/>
      <c r="AX53" s="149">
        <f t="shared" ref="AX53" si="143">AX50/AX40-1</f>
        <v>-0.12224218469277748</v>
      </c>
      <c r="AY53" s="150"/>
      <c r="AZ53" s="151"/>
      <c r="BA53" s="149">
        <f t="shared" ref="BA53" si="144">BA50/BA40-1</f>
        <v>-4.0824239738547652E-2</v>
      </c>
      <c r="BB53" s="150"/>
      <c r="BC53" s="151"/>
      <c r="BD53" s="149">
        <f t="shared" ref="BD53" si="145">BD50/BD40-1</f>
        <v>5.5316533497233866E-3</v>
      </c>
      <c r="BE53" s="150"/>
      <c r="BF53" s="151"/>
      <c r="BG53" s="149">
        <f t="shared" ref="BG53" si="146">BG50/BG40-1</f>
        <v>-0.13639516066887569</v>
      </c>
      <c r="BH53" s="150"/>
      <c r="BI53" s="151"/>
      <c r="BJ53" s="149">
        <f t="shared" ref="BJ53" si="147">BJ50/BJ40-1</f>
        <v>-0.32514188754315132</v>
      </c>
      <c r="BK53" s="150"/>
      <c r="BL53" s="151"/>
      <c r="BM53" s="149">
        <f t="shared" ref="BM53" si="148">BM50/BM40-1</f>
        <v>0.19793472525815936</v>
      </c>
      <c r="BN53" s="150"/>
      <c r="BO53" s="151"/>
      <c r="BP53" s="149">
        <f t="shared" ref="BP53" si="149">BP50/BP40-1</f>
        <v>-2.3535091424777832E-3</v>
      </c>
      <c r="BQ53" s="150"/>
      <c r="BR53" s="151"/>
      <c r="BS53" s="149">
        <f t="shared" ref="BS53" si="150">BS50/BS40-1</f>
        <v>-9.2774810233341443E-3</v>
      </c>
      <c r="BT53" s="150"/>
      <c r="BU53" s="151"/>
      <c r="BV53" s="149">
        <f t="shared" ref="BV53" si="151">BV50/BV40-1</f>
        <v>6.3594302821373683E-2</v>
      </c>
      <c r="BW53" s="150"/>
      <c r="BX53" s="151"/>
      <c r="BY53" s="149">
        <f t="shared" ref="BY53" si="152">BY50/BY40-1</f>
        <v>-2.5618595351163398E-3</v>
      </c>
      <c r="BZ53" s="150"/>
      <c r="CA53" s="151"/>
      <c r="CB53" s="149">
        <f t="shared" ref="CB53" si="153">CB50/CB40-1</f>
        <v>-6.7144619179771881E-2</v>
      </c>
      <c r="CC53" s="150"/>
      <c r="CD53" s="151"/>
      <c r="CE53" s="149">
        <f t="shared" ref="CE53" si="154">CE50/CE40-1</f>
        <v>-0.31397229449405806</v>
      </c>
      <c r="CF53" s="150"/>
      <c r="CG53" s="151"/>
      <c r="CH53" s="149">
        <f t="shared" ref="CH53" si="155">CH50/CH40-1</f>
        <v>-8.8088088088088545E-3</v>
      </c>
      <c r="CI53" s="150"/>
      <c r="CJ53" s="151"/>
      <c r="CK53" s="149">
        <f t="shared" ref="CK53" si="156">CK50/CK40-1</f>
        <v>0.12341463414634135</v>
      </c>
      <c r="CL53" s="150"/>
      <c r="CM53" s="151"/>
      <c r="CN53" s="149">
        <f t="shared" ref="CN53" si="157">CN50/CN40-1</f>
        <v>3.6470862109101443E-3</v>
      </c>
      <c r="CO53" s="150"/>
      <c r="CP53" s="151"/>
      <c r="CQ53" s="149">
        <f t="shared" ref="CQ53" si="158">CQ50/CQ40-1</f>
        <v>0.1726418838470698</v>
      </c>
      <c r="CR53" s="150"/>
      <c r="CS53" s="151"/>
      <c r="CT53" s="149">
        <f t="shared" ref="CT53" si="159">CT50/CT40-1</f>
        <v>-4.1888026154474844E-2</v>
      </c>
      <c r="CU53" s="150"/>
      <c r="CV53" s="151"/>
      <c r="CW53" s="75" t="s">
        <v>70</v>
      </c>
    </row>
    <row r="54" spans="1:101" s="6" customFormat="1" x14ac:dyDescent="0.2">
      <c r="A54" s="75" t="s">
        <v>71</v>
      </c>
      <c r="B54" s="149">
        <f>B50/B49-1</f>
        <v>0.11592156862745084</v>
      </c>
      <c r="C54" s="150"/>
      <c r="D54" s="151"/>
      <c r="E54" s="149">
        <f t="shared" ref="E54" si="160">E50/E49-1</f>
        <v>-8.62194943738126E-3</v>
      </c>
      <c r="F54" s="150"/>
      <c r="G54" s="151"/>
      <c r="H54" s="149">
        <f t="shared" ref="H54" si="161">H50/H49-1</f>
        <v>8.2325501036627724E-2</v>
      </c>
      <c r="I54" s="150"/>
      <c r="J54" s="151"/>
      <c r="K54" s="149">
        <f t="shared" ref="K54" si="162">K50/K49-1</f>
        <v>-3.2296746342633353E-2</v>
      </c>
      <c r="L54" s="150"/>
      <c r="M54" s="151"/>
      <c r="N54" s="149">
        <f t="shared" ref="N54" si="163">N50/N49-1</f>
        <v>9.0078000503229116E-2</v>
      </c>
      <c r="O54" s="150"/>
      <c r="P54" s="151"/>
      <c r="Q54" s="149">
        <f t="shared" ref="Q54" si="164">Q50/Q49-1</f>
        <v>0.15249871200412168</v>
      </c>
      <c r="R54" s="150"/>
      <c r="S54" s="151"/>
      <c r="T54" s="149">
        <f t="shared" ref="T54" si="165">T50/T49-1</f>
        <v>-0.11220965666689242</v>
      </c>
      <c r="U54" s="150"/>
      <c r="V54" s="151"/>
      <c r="W54" s="149">
        <f t="shared" ref="W54" si="166">W50/W49-1</f>
        <v>8.9437892743393199E-2</v>
      </c>
      <c r="X54" s="150"/>
      <c r="Y54" s="151"/>
      <c r="Z54" s="149">
        <f t="shared" ref="Z54" si="167">Z50/Z49-1</f>
        <v>0.18558695501969202</v>
      </c>
      <c r="AA54" s="150"/>
      <c r="AB54" s="151"/>
      <c r="AC54" s="149">
        <f t="shared" ref="AC54" si="168">AC50/AC49-1</f>
        <v>8.7767416346681282E-2</v>
      </c>
      <c r="AD54" s="150"/>
      <c r="AE54" s="151"/>
      <c r="AF54" s="149">
        <f t="shared" ref="AF54" si="169">AF50/AF49-1</f>
        <v>0.22764468106083013</v>
      </c>
      <c r="AG54" s="150"/>
      <c r="AH54" s="151"/>
      <c r="AI54" s="149">
        <f t="shared" ref="AI54" si="170">AI50/AI49-1</f>
        <v>9.3968253968253812E-2</v>
      </c>
      <c r="AJ54" s="150"/>
      <c r="AK54" s="151"/>
      <c r="AL54" s="149">
        <f t="shared" ref="AL54" si="171">AL50/AL49-1</f>
        <v>0.12467012467012473</v>
      </c>
      <c r="AM54" s="150"/>
      <c r="AN54" s="151"/>
      <c r="AO54" s="149">
        <f t="shared" ref="AO54" si="172">AO50/AO49-1</f>
        <v>0.11999407802205919</v>
      </c>
      <c r="AP54" s="150"/>
      <c r="AQ54" s="151"/>
      <c r="AR54" s="149">
        <f t="shared" ref="AR54" si="173">AR50/AR49-1</f>
        <v>1.6183517951135151E-2</v>
      </c>
      <c r="AS54" s="150"/>
      <c r="AT54" s="151"/>
      <c r="AU54" s="149">
        <f t="shared" ref="AU54" si="174">AU50/AU49-1</f>
        <v>0.18801277635122449</v>
      </c>
      <c r="AV54" s="150"/>
      <c r="AW54" s="151"/>
      <c r="AX54" s="149">
        <f t="shared" ref="AX54" si="175">AX50/AX49-1</f>
        <v>7.3947067616284334E-2</v>
      </c>
      <c r="AY54" s="150"/>
      <c r="AZ54" s="151"/>
      <c r="BA54" s="149">
        <f t="shared" ref="BA54" si="176">BA50/BA49-1</f>
        <v>0.12999216914643674</v>
      </c>
      <c r="BB54" s="150"/>
      <c r="BC54" s="151"/>
      <c r="BD54" s="149">
        <f t="shared" ref="BD54" si="177">BD50/BD49-1</f>
        <v>1.65436893203883E-2</v>
      </c>
      <c r="BE54" s="150"/>
      <c r="BF54" s="151"/>
      <c r="BG54" s="149">
        <f t="shared" ref="BG54" si="178">BG50/BG49-1</f>
        <v>2.23573600429261E-3</v>
      </c>
      <c r="BH54" s="150"/>
      <c r="BI54" s="151"/>
      <c r="BJ54" s="149">
        <f t="shared" ref="BJ54" si="179">BJ50/BJ49-1</f>
        <v>-2.6091361985983164E-2</v>
      </c>
      <c r="BK54" s="150"/>
      <c r="BL54" s="151"/>
      <c r="BM54" s="149">
        <f t="shared" ref="BM54" si="180">BM50/BM49-1</f>
        <v>0.11046674119619904</v>
      </c>
      <c r="BN54" s="150"/>
      <c r="BO54" s="151"/>
      <c r="BP54" s="149">
        <f t="shared" ref="BP54" si="181">BP50/BP49-1</f>
        <v>0.11740452855694494</v>
      </c>
      <c r="BQ54" s="150"/>
      <c r="BR54" s="151"/>
      <c r="BS54" s="149">
        <f t="shared" ref="BS54" si="182">BS50/BS49-1</f>
        <v>6.7016552280985131E-2</v>
      </c>
      <c r="BT54" s="150"/>
      <c r="BU54" s="151"/>
      <c r="BV54" s="149">
        <f t="shared" ref="BV54" si="183">BV50/BV49-1</f>
        <v>0.10624646159652773</v>
      </c>
      <c r="BW54" s="150"/>
      <c r="BX54" s="151"/>
      <c r="BY54" s="149">
        <f t="shared" ref="BY54" si="184">BY50/BY49-1</f>
        <v>0.20694087403598971</v>
      </c>
      <c r="BZ54" s="150"/>
      <c r="CA54" s="151"/>
      <c r="CB54" s="149">
        <f t="shared" ref="CB54" si="185">CB50/CB49-1</f>
        <v>0.11140705363703152</v>
      </c>
      <c r="CC54" s="150"/>
      <c r="CD54" s="151"/>
      <c r="CE54" s="149">
        <f t="shared" ref="CE54" si="186">CE50/CE49-1</f>
        <v>-8.1788235294117606E-2</v>
      </c>
      <c r="CF54" s="150"/>
      <c r="CG54" s="151"/>
      <c r="CH54" s="149">
        <f t="shared" ref="CH54" si="187">CH50/CH49-1</f>
        <v>0.19138525707868759</v>
      </c>
      <c r="CI54" s="150"/>
      <c r="CJ54" s="151"/>
      <c r="CK54" s="149">
        <f t="shared" ref="CK54" si="188">CK50/CK49-1</f>
        <v>0.22147295044703741</v>
      </c>
      <c r="CL54" s="150"/>
      <c r="CM54" s="151"/>
      <c r="CN54" s="149">
        <f t="shared" ref="CN54" si="189">CN50/CN49-1</f>
        <v>3.4554471284594435E-2</v>
      </c>
      <c r="CO54" s="150"/>
      <c r="CP54" s="151"/>
      <c r="CQ54" s="149">
        <f t="shared" ref="CQ54" si="190">CQ50/CQ49-1</f>
        <v>0.24889045438534696</v>
      </c>
      <c r="CR54" s="150"/>
      <c r="CS54" s="151"/>
      <c r="CT54" s="149">
        <f t="shared" ref="CT54" si="191">CT50/CT49-1</f>
        <v>0.23351455629603635</v>
      </c>
      <c r="CU54" s="150"/>
      <c r="CV54" s="151"/>
      <c r="CW54" s="75" t="s">
        <v>71</v>
      </c>
    </row>
    <row r="55" spans="1:101" s="6" customFormat="1" x14ac:dyDescent="0.2">
      <c r="A55" s="77"/>
      <c r="B55" s="66"/>
      <c r="C55" s="67"/>
      <c r="D55" s="68"/>
      <c r="E55" s="66"/>
      <c r="F55" s="67"/>
      <c r="G55" s="68"/>
      <c r="H55" s="66"/>
      <c r="I55" s="67"/>
      <c r="J55" s="68"/>
      <c r="K55" s="66"/>
      <c r="L55" s="67"/>
      <c r="M55" s="68"/>
      <c r="N55" s="66"/>
      <c r="O55" s="67"/>
      <c r="P55" s="68"/>
      <c r="Q55" s="66"/>
      <c r="R55" s="67"/>
      <c r="S55" s="68"/>
      <c r="T55" s="66"/>
      <c r="U55" s="67"/>
      <c r="V55" s="68"/>
      <c r="W55" s="66"/>
      <c r="X55" s="67"/>
      <c r="Y55" s="68"/>
      <c r="Z55" s="67"/>
      <c r="AA55" s="67"/>
      <c r="AB55" s="68"/>
      <c r="AC55" s="66"/>
      <c r="AD55" s="67"/>
      <c r="AE55" s="68"/>
      <c r="AF55" s="66"/>
      <c r="AG55" s="67"/>
      <c r="AH55" s="68"/>
      <c r="AI55" s="66"/>
      <c r="AJ55" s="67"/>
      <c r="AK55" s="68"/>
      <c r="AL55" s="66"/>
      <c r="AM55" s="67"/>
      <c r="AN55" s="68"/>
      <c r="AO55" s="66"/>
      <c r="AP55" s="67"/>
      <c r="AQ55" s="68"/>
      <c r="AR55" s="66"/>
      <c r="AS55" s="67"/>
      <c r="AT55" s="68"/>
      <c r="AU55" s="66"/>
      <c r="AV55" s="67"/>
      <c r="AW55" s="68"/>
      <c r="AX55" s="66"/>
      <c r="AY55" s="67"/>
      <c r="AZ55" s="68"/>
      <c r="BA55" s="66"/>
      <c r="BB55" s="67"/>
      <c r="BC55" s="68"/>
      <c r="BD55" s="66"/>
      <c r="BE55" s="67"/>
      <c r="BF55" s="68"/>
      <c r="BG55" s="66"/>
      <c r="BH55" s="67"/>
      <c r="BI55" s="68"/>
      <c r="BJ55" s="66"/>
      <c r="BK55" s="67"/>
      <c r="BL55" s="68"/>
      <c r="BM55" s="66"/>
      <c r="BN55" s="67"/>
      <c r="BO55" s="68"/>
      <c r="BP55" s="66"/>
      <c r="BQ55" s="67"/>
      <c r="BR55" s="68"/>
      <c r="BS55" s="66"/>
      <c r="BT55" s="67"/>
      <c r="BU55" s="68"/>
      <c r="BV55" s="66"/>
      <c r="BW55" s="67"/>
      <c r="BX55" s="68"/>
      <c r="BY55" s="66"/>
      <c r="BZ55" s="67"/>
      <c r="CA55" s="68"/>
      <c r="CB55" s="66"/>
      <c r="CC55" s="67"/>
      <c r="CD55" s="68"/>
      <c r="CE55" s="66"/>
      <c r="CF55" s="67"/>
      <c r="CG55" s="68"/>
      <c r="CH55" s="66"/>
      <c r="CI55" s="67"/>
      <c r="CJ55" s="68"/>
      <c r="CK55" s="66"/>
      <c r="CL55" s="67"/>
      <c r="CM55" s="68"/>
      <c r="CN55" s="66"/>
      <c r="CO55" s="67"/>
      <c r="CP55" s="68"/>
      <c r="CQ55" s="66"/>
      <c r="CR55" s="67"/>
      <c r="CS55" s="68"/>
      <c r="CT55" s="66"/>
      <c r="CU55" s="67"/>
      <c r="CV55" s="68"/>
      <c r="CW55" s="77"/>
    </row>
    <row r="56" spans="1:101" s="6" customFormat="1" ht="53.25" customHeight="1" x14ac:dyDescent="0.2">
      <c r="A56" s="162" t="s">
        <v>63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62" t="s">
        <v>63</v>
      </c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07"/>
      <c r="AN56" s="107"/>
      <c r="AO56" s="107"/>
      <c r="AP56" s="107"/>
      <c r="AQ56" s="108"/>
      <c r="BA56" s="162" t="s">
        <v>63</v>
      </c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CN56" s="163" t="s">
        <v>38</v>
      </c>
      <c r="CO56" s="163"/>
      <c r="CP56" s="163"/>
      <c r="CQ56" s="163"/>
      <c r="CR56" s="163"/>
      <c r="CS56" s="163"/>
      <c r="CT56" s="163"/>
      <c r="CU56" s="163"/>
      <c r="CV56" s="163"/>
      <c r="CW56" s="163"/>
    </row>
    <row r="57" spans="1:101" ht="19.5" customHeight="1" x14ac:dyDescent="0.2">
      <c r="A57" s="72"/>
      <c r="B57" s="143" t="s">
        <v>1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3" t="s">
        <v>1</v>
      </c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71"/>
      <c r="AY57" s="71"/>
      <c r="AZ57" s="71"/>
      <c r="BA57" s="143" t="s">
        <v>1</v>
      </c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71"/>
      <c r="BZ57" s="71"/>
      <c r="CA57" s="71"/>
      <c r="CB57" s="144" t="s">
        <v>1</v>
      </c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5"/>
      <c r="CW57" s="72"/>
    </row>
    <row r="58" spans="1:101" s="6" customFormat="1" ht="12.75" customHeight="1" x14ac:dyDescent="0.2">
      <c r="A58" s="73" t="s">
        <v>0</v>
      </c>
      <c r="B58" s="148" t="s">
        <v>2</v>
      </c>
      <c r="C58" s="147"/>
      <c r="D58" s="147"/>
      <c r="E58" s="147" t="s">
        <v>3</v>
      </c>
      <c r="F58" s="147"/>
      <c r="G58" s="147"/>
      <c r="H58" s="146" t="s">
        <v>4</v>
      </c>
      <c r="I58" s="146"/>
      <c r="J58" s="146"/>
      <c r="K58" s="147" t="s">
        <v>5</v>
      </c>
      <c r="L58" s="147"/>
      <c r="M58" s="147"/>
      <c r="N58" s="147" t="s">
        <v>42</v>
      </c>
      <c r="O58" s="147"/>
      <c r="P58" s="147"/>
      <c r="Q58" s="146" t="s">
        <v>39</v>
      </c>
      <c r="R58" s="146"/>
      <c r="S58" s="146"/>
      <c r="T58" s="147" t="s">
        <v>6</v>
      </c>
      <c r="U58" s="147"/>
      <c r="V58" s="147"/>
      <c r="W58" s="147" t="s">
        <v>41</v>
      </c>
      <c r="X58" s="147"/>
      <c r="Y58" s="147"/>
      <c r="Z58" s="147" t="s">
        <v>7</v>
      </c>
      <c r="AA58" s="147"/>
      <c r="AB58" s="147"/>
      <c r="AC58" s="146" t="s">
        <v>8</v>
      </c>
      <c r="AD58" s="146"/>
      <c r="AE58" s="146"/>
      <c r="AF58" s="146" t="s">
        <v>9</v>
      </c>
      <c r="AG58" s="146"/>
      <c r="AH58" s="146"/>
      <c r="AI58" s="147" t="s">
        <v>10</v>
      </c>
      <c r="AJ58" s="147"/>
      <c r="AK58" s="147"/>
      <c r="AL58" s="146" t="s">
        <v>11</v>
      </c>
      <c r="AM58" s="146"/>
      <c r="AN58" s="146"/>
      <c r="AO58" s="146" t="s">
        <v>12</v>
      </c>
      <c r="AP58" s="146"/>
      <c r="AQ58" s="146"/>
      <c r="AR58" s="146" t="s">
        <v>13</v>
      </c>
      <c r="AS58" s="146"/>
      <c r="AT58" s="146"/>
      <c r="AU58" s="147" t="s">
        <v>14</v>
      </c>
      <c r="AV58" s="147"/>
      <c r="AW58" s="147"/>
      <c r="AX58" s="146" t="s">
        <v>15</v>
      </c>
      <c r="AY58" s="146"/>
      <c r="AZ58" s="146"/>
      <c r="BA58" s="147" t="s">
        <v>16</v>
      </c>
      <c r="BB58" s="147"/>
      <c r="BC58" s="147"/>
      <c r="BD58" s="147" t="s">
        <v>17</v>
      </c>
      <c r="BE58" s="147"/>
      <c r="BF58" s="147"/>
      <c r="BG58" s="146" t="s">
        <v>18</v>
      </c>
      <c r="BH58" s="146"/>
      <c r="BI58" s="146"/>
      <c r="BJ58" s="147" t="s">
        <v>40</v>
      </c>
      <c r="BK58" s="147"/>
      <c r="BL58" s="147"/>
      <c r="BM58" s="147" t="s">
        <v>19</v>
      </c>
      <c r="BN58" s="147"/>
      <c r="BO58" s="147"/>
      <c r="BP58" s="147" t="s">
        <v>20</v>
      </c>
      <c r="BQ58" s="147"/>
      <c r="BR58" s="147"/>
      <c r="BS58" s="146" t="s">
        <v>21</v>
      </c>
      <c r="BT58" s="146"/>
      <c r="BU58" s="146"/>
      <c r="BV58" s="146" t="s">
        <v>43</v>
      </c>
      <c r="BW58" s="146"/>
      <c r="BX58" s="146"/>
      <c r="BY58" s="147" t="s">
        <v>22</v>
      </c>
      <c r="BZ58" s="147"/>
      <c r="CA58" s="147"/>
      <c r="CB58" s="146" t="s">
        <v>23</v>
      </c>
      <c r="CC58" s="146"/>
      <c r="CD58" s="146"/>
      <c r="CE58" s="146" t="s">
        <v>24</v>
      </c>
      <c r="CF58" s="146"/>
      <c r="CG58" s="146"/>
      <c r="CH58" s="146" t="s">
        <v>25</v>
      </c>
      <c r="CI58" s="146"/>
      <c r="CJ58" s="146"/>
      <c r="CK58" s="147" t="s">
        <v>26</v>
      </c>
      <c r="CL58" s="147"/>
      <c r="CM58" s="147"/>
      <c r="CN58" s="146" t="s">
        <v>27</v>
      </c>
      <c r="CO58" s="146"/>
      <c r="CP58" s="146"/>
      <c r="CQ58" s="146" t="s">
        <v>28</v>
      </c>
      <c r="CR58" s="146"/>
      <c r="CS58" s="146"/>
      <c r="CT58" s="146" t="s">
        <v>29</v>
      </c>
      <c r="CU58" s="146"/>
      <c r="CV58" s="154"/>
      <c r="CW58" s="73" t="s">
        <v>0</v>
      </c>
    </row>
    <row r="59" spans="1:101" s="6" customFormat="1" ht="12.75" customHeight="1" x14ac:dyDescent="0.2">
      <c r="A59" s="73"/>
      <c r="B59" s="87"/>
      <c r="C59" s="86"/>
      <c r="D59" s="86"/>
      <c r="E59" s="86"/>
      <c r="F59" s="86"/>
      <c r="G59" s="86"/>
      <c r="H59" s="85"/>
      <c r="I59" s="85"/>
      <c r="J59" s="85"/>
      <c r="K59" s="86"/>
      <c r="L59" s="86"/>
      <c r="M59" s="86"/>
      <c r="N59" s="86"/>
      <c r="O59" s="86"/>
      <c r="P59" s="86"/>
      <c r="Q59" s="85"/>
      <c r="R59" s="85"/>
      <c r="S59" s="85"/>
      <c r="T59" s="86"/>
      <c r="U59" s="86"/>
      <c r="V59" s="86"/>
      <c r="W59" s="86"/>
      <c r="X59" s="86"/>
      <c r="Y59" s="86"/>
      <c r="Z59" s="86"/>
      <c r="AA59" s="86"/>
      <c r="AB59" s="86"/>
      <c r="AC59" s="85"/>
      <c r="AD59" s="85"/>
      <c r="AE59" s="85"/>
      <c r="AF59" s="85"/>
      <c r="AG59" s="85"/>
      <c r="AH59" s="85"/>
      <c r="AI59" s="86"/>
      <c r="AJ59" s="86"/>
      <c r="AK59" s="86"/>
      <c r="AL59" s="85"/>
      <c r="AM59" s="85"/>
      <c r="AN59" s="85"/>
      <c r="AO59" s="85"/>
      <c r="AQ59" s="85"/>
      <c r="AR59" s="85"/>
      <c r="AS59" s="85"/>
      <c r="AT59" s="85"/>
      <c r="AU59" s="86"/>
      <c r="AV59" s="86"/>
      <c r="AW59" s="86"/>
      <c r="AX59" s="85"/>
      <c r="AY59" s="85"/>
      <c r="AZ59" s="85"/>
      <c r="BA59" s="86"/>
      <c r="BB59" s="86"/>
      <c r="BC59" s="86"/>
      <c r="BD59" s="86"/>
      <c r="BE59" s="86"/>
      <c r="BF59" s="86"/>
      <c r="BG59" s="85"/>
      <c r="BH59" s="85"/>
      <c r="BI59" s="85"/>
      <c r="BJ59" s="86"/>
      <c r="BK59" s="86"/>
      <c r="BL59" s="86"/>
      <c r="BM59" s="86"/>
      <c r="BN59" s="86"/>
      <c r="BO59" s="86"/>
      <c r="BP59" s="86"/>
      <c r="BQ59" s="86"/>
      <c r="BR59" s="86"/>
      <c r="BS59" s="85"/>
      <c r="BT59" s="85"/>
      <c r="BU59" s="85"/>
      <c r="BV59" s="85"/>
      <c r="BW59" s="85"/>
      <c r="BX59" s="85"/>
      <c r="BY59" s="86"/>
      <c r="BZ59" s="86"/>
      <c r="CA59" s="86"/>
      <c r="CB59" s="85"/>
      <c r="CC59" s="85"/>
      <c r="CD59" s="85"/>
      <c r="CE59" s="85"/>
      <c r="CF59" s="85"/>
      <c r="CG59" s="85"/>
      <c r="CH59" s="85"/>
      <c r="CI59" s="85"/>
      <c r="CJ59" s="85"/>
      <c r="CK59" s="86"/>
      <c r="CL59" s="86"/>
      <c r="CM59" s="86"/>
      <c r="CN59" s="85"/>
      <c r="CO59" s="85"/>
      <c r="CP59" s="85"/>
      <c r="CQ59" s="85"/>
      <c r="CR59" s="85"/>
      <c r="CS59" s="85"/>
      <c r="CT59" s="85"/>
      <c r="CU59" s="85"/>
      <c r="CV59" s="88"/>
      <c r="CW59" s="78"/>
    </row>
    <row r="60" spans="1:101" s="6" customFormat="1" ht="12.75" customHeight="1" x14ac:dyDescent="0.2">
      <c r="A60" s="160" t="s">
        <v>54</v>
      </c>
      <c r="B60" s="148" t="s">
        <v>44</v>
      </c>
      <c r="C60" s="147" t="s">
        <v>45</v>
      </c>
      <c r="D60" s="147" t="s">
        <v>46</v>
      </c>
      <c r="E60" s="148" t="s">
        <v>44</v>
      </c>
      <c r="F60" s="147" t="s">
        <v>45</v>
      </c>
      <c r="G60" s="147" t="s">
        <v>46</v>
      </c>
      <c r="H60" s="148" t="s">
        <v>44</v>
      </c>
      <c r="I60" s="147" t="s">
        <v>45</v>
      </c>
      <c r="J60" s="147" t="s">
        <v>46</v>
      </c>
      <c r="K60" s="148" t="s">
        <v>44</v>
      </c>
      <c r="L60" s="147" t="s">
        <v>45</v>
      </c>
      <c r="M60" s="147" t="s">
        <v>46</v>
      </c>
      <c r="N60" s="148" t="s">
        <v>44</v>
      </c>
      <c r="O60" s="147" t="s">
        <v>45</v>
      </c>
      <c r="P60" s="147" t="s">
        <v>46</v>
      </c>
      <c r="Q60" s="148" t="s">
        <v>44</v>
      </c>
      <c r="R60" s="147" t="s">
        <v>45</v>
      </c>
      <c r="S60" s="147" t="s">
        <v>46</v>
      </c>
      <c r="T60" s="148" t="s">
        <v>44</v>
      </c>
      <c r="U60" s="147" t="s">
        <v>45</v>
      </c>
      <c r="V60" s="147" t="s">
        <v>46</v>
      </c>
      <c r="W60" s="148" t="s">
        <v>44</v>
      </c>
      <c r="X60" s="147" t="s">
        <v>45</v>
      </c>
      <c r="Y60" s="147" t="s">
        <v>46</v>
      </c>
      <c r="Z60" s="148" t="s">
        <v>44</v>
      </c>
      <c r="AA60" s="147" t="s">
        <v>45</v>
      </c>
      <c r="AB60" s="147" t="s">
        <v>46</v>
      </c>
      <c r="AC60" s="148" t="s">
        <v>44</v>
      </c>
      <c r="AD60" s="147" t="s">
        <v>45</v>
      </c>
      <c r="AE60" s="147" t="s">
        <v>46</v>
      </c>
      <c r="AF60" s="148" t="s">
        <v>44</v>
      </c>
      <c r="AG60" s="147" t="s">
        <v>45</v>
      </c>
      <c r="AH60" s="147" t="s">
        <v>46</v>
      </c>
      <c r="AI60" s="148" t="s">
        <v>44</v>
      </c>
      <c r="AJ60" s="147" t="s">
        <v>45</v>
      </c>
      <c r="AK60" s="147" t="s">
        <v>46</v>
      </c>
      <c r="AL60" s="148" t="s">
        <v>44</v>
      </c>
      <c r="AM60" s="147" t="s">
        <v>45</v>
      </c>
      <c r="AN60" s="147" t="s">
        <v>46</v>
      </c>
      <c r="AO60" s="148" t="s">
        <v>44</v>
      </c>
      <c r="AP60" s="147" t="s">
        <v>45</v>
      </c>
      <c r="AQ60" s="147" t="s">
        <v>46</v>
      </c>
      <c r="AR60" s="148" t="s">
        <v>44</v>
      </c>
      <c r="AS60" s="147" t="s">
        <v>45</v>
      </c>
      <c r="AT60" s="147" t="s">
        <v>46</v>
      </c>
      <c r="AU60" s="148" t="s">
        <v>44</v>
      </c>
      <c r="AV60" s="147" t="s">
        <v>45</v>
      </c>
      <c r="AW60" s="147" t="s">
        <v>46</v>
      </c>
      <c r="AX60" s="148" t="s">
        <v>44</v>
      </c>
      <c r="AY60" s="147" t="s">
        <v>45</v>
      </c>
      <c r="AZ60" s="147" t="s">
        <v>46</v>
      </c>
      <c r="BA60" s="148" t="s">
        <v>44</v>
      </c>
      <c r="BB60" s="147" t="s">
        <v>45</v>
      </c>
      <c r="BC60" s="147" t="s">
        <v>46</v>
      </c>
      <c r="BD60" s="148" t="s">
        <v>44</v>
      </c>
      <c r="BE60" s="147" t="s">
        <v>45</v>
      </c>
      <c r="BF60" s="147" t="s">
        <v>46</v>
      </c>
      <c r="BG60" s="148" t="s">
        <v>44</v>
      </c>
      <c r="BH60" s="147" t="s">
        <v>45</v>
      </c>
      <c r="BI60" s="147" t="s">
        <v>46</v>
      </c>
      <c r="BJ60" s="148" t="s">
        <v>44</v>
      </c>
      <c r="BK60" s="147" t="s">
        <v>45</v>
      </c>
      <c r="BL60" s="147" t="s">
        <v>46</v>
      </c>
      <c r="BM60" s="148" t="s">
        <v>44</v>
      </c>
      <c r="BN60" s="147" t="s">
        <v>45</v>
      </c>
      <c r="BO60" s="147" t="s">
        <v>46</v>
      </c>
      <c r="BP60" s="148" t="s">
        <v>44</v>
      </c>
      <c r="BQ60" s="147" t="s">
        <v>45</v>
      </c>
      <c r="BR60" s="147" t="s">
        <v>46</v>
      </c>
      <c r="BS60" s="148" t="s">
        <v>44</v>
      </c>
      <c r="BT60" s="147" t="s">
        <v>45</v>
      </c>
      <c r="BU60" s="147" t="s">
        <v>46</v>
      </c>
      <c r="BV60" s="148" t="s">
        <v>44</v>
      </c>
      <c r="BW60" s="147" t="s">
        <v>45</v>
      </c>
      <c r="BX60" s="147" t="s">
        <v>46</v>
      </c>
      <c r="BY60" s="148" t="s">
        <v>44</v>
      </c>
      <c r="BZ60" s="147" t="s">
        <v>45</v>
      </c>
      <c r="CA60" s="147" t="s">
        <v>46</v>
      </c>
      <c r="CB60" s="148" t="s">
        <v>44</v>
      </c>
      <c r="CC60" s="147" t="s">
        <v>45</v>
      </c>
      <c r="CD60" s="147" t="s">
        <v>46</v>
      </c>
      <c r="CE60" s="148" t="s">
        <v>44</v>
      </c>
      <c r="CF60" s="147" t="s">
        <v>45</v>
      </c>
      <c r="CG60" s="147" t="s">
        <v>46</v>
      </c>
      <c r="CH60" s="148" t="s">
        <v>44</v>
      </c>
      <c r="CI60" s="147" t="s">
        <v>45</v>
      </c>
      <c r="CJ60" s="147" t="s">
        <v>46</v>
      </c>
      <c r="CK60" s="148" t="s">
        <v>44</v>
      </c>
      <c r="CL60" s="147" t="s">
        <v>45</v>
      </c>
      <c r="CM60" s="147" t="s">
        <v>46</v>
      </c>
      <c r="CN60" s="148" t="s">
        <v>44</v>
      </c>
      <c r="CO60" s="147" t="s">
        <v>45</v>
      </c>
      <c r="CP60" s="147" t="s">
        <v>46</v>
      </c>
      <c r="CQ60" s="148" t="s">
        <v>44</v>
      </c>
      <c r="CR60" s="147" t="s">
        <v>45</v>
      </c>
      <c r="CS60" s="147" t="s">
        <v>46</v>
      </c>
      <c r="CT60" s="148" t="s">
        <v>44</v>
      </c>
      <c r="CU60" s="147" t="s">
        <v>45</v>
      </c>
      <c r="CV60" s="158" t="s">
        <v>46</v>
      </c>
      <c r="CW60" s="78"/>
    </row>
    <row r="61" spans="1:101" s="6" customFormat="1" x14ac:dyDescent="0.2">
      <c r="A61" s="161"/>
      <c r="B61" s="153"/>
      <c r="C61" s="152"/>
      <c r="D61" s="152"/>
      <c r="E61" s="153"/>
      <c r="F61" s="152"/>
      <c r="G61" s="152"/>
      <c r="H61" s="153"/>
      <c r="I61" s="152"/>
      <c r="J61" s="152"/>
      <c r="K61" s="153"/>
      <c r="L61" s="152"/>
      <c r="M61" s="152"/>
      <c r="N61" s="153"/>
      <c r="O61" s="152"/>
      <c r="P61" s="152"/>
      <c r="Q61" s="153"/>
      <c r="R61" s="152"/>
      <c r="S61" s="152"/>
      <c r="T61" s="153"/>
      <c r="U61" s="152"/>
      <c r="V61" s="152"/>
      <c r="W61" s="153"/>
      <c r="X61" s="152"/>
      <c r="Y61" s="152"/>
      <c r="Z61" s="153"/>
      <c r="AA61" s="152"/>
      <c r="AB61" s="152"/>
      <c r="AC61" s="153"/>
      <c r="AD61" s="152"/>
      <c r="AE61" s="152"/>
      <c r="AF61" s="153"/>
      <c r="AG61" s="152"/>
      <c r="AH61" s="152"/>
      <c r="AI61" s="153"/>
      <c r="AJ61" s="152"/>
      <c r="AK61" s="152"/>
      <c r="AL61" s="153"/>
      <c r="AM61" s="152"/>
      <c r="AN61" s="152"/>
      <c r="AO61" s="153"/>
      <c r="AP61" s="152"/>
      <c r="AQ61" s="152"/>
      <c r="AR61" s="153"/>
      <c r="AS61" s="152"/>
      <c r="AT61" s="152"/>
      <c r="AU61" s="153"/>
      <c r="AV61" s="152"/>
      <c r="AW61" s="152"/>
      <c r="AX61" s="153"/>
      <c r="AY61" s="152"/>
      <c r="AZ61" s="152"/>
      <c r="BA61" s="153"/>
      <c r="BB61" s="152"/>
      <c r="BC61" s="152"/>
      <c r="BD61" s="153"/>
      <c r="BE61" s="152"/>
      <c r="BF61" s="152"/>
      <c r="BG61" s="153"/>
      <c r="BH61" s="152"/>
      <c r="BI61" s="152"/>
      <c r="BJ61" s="153"/>
      <c r="BK61" s="152"/>
      <c r="BL61" s="152"/>
      <c r="BM61" s="153"/>
      <c r="BN61" s="152"/>
      <c r="BO61" s="152"/>
      <c r="BP61" s="153"/>
      <c r="BQ61" s="152"/>
      <c r="BR61" s="152"/>
      <c r="BS61" s="153"/>
      <c r="BT61" s="152"/>
      <c r="BU61" s="152"/>
      <c r="BV61" s="153"/>
      <c r="BW61" s="152"/>
      <c r="BX61" s="152"/>
      <c r="BY61" s="153"/>
      <c r="BZ61" s="152"/>
      <c r="CA61" s="152"/>
      <c r="CB61" s="153"/>
      <c r="CC61" s="152"/>
      <c r="CD61" s="152"/>
      <c r="CE61" s="153"/>
      <c r="CF61" s="152"/>
      <c r="CG61" s="152"/>
      <c r="CH61" s="153"/>
      <c r="CI61" s="152"/>
      <c r="CJ61" s="152"/>
      <c r="CK61" s="153"/>
      <c r="CL61" s="152"/>
      <c r="CM61" s="152"/>
      <c r="CN61" s="153"/>
      <c r="CO61" s="152"/>
      <c r="CP61" s="152"/>
      <c r="CQ61" s="153"/>
      <c r="CR61" s="152"/>
      <c r="CS61" s="152"/>
      <c r="CT61" s="153"/>
      <c r="CU61" s="152"/>
      <c r="CV61" s="159"/>
      <c r="CW61" s="91" t="s">
        <v>54</v>
      </c>
    </row>
    <row r="62" spans="1:101" s="55" customFormat="1" x14ac:dyDescent="0.2">
      <c r="A62" s="75">
        <v>2006</v>
      </c>
      <c r="B62" s="38">
        <v>1112</v>
      </c>
      <c r="C62" s="39">
        <v>1099.7</v>
      </c>
      <c r="D62" s="40">
        <v>1124.3</v>
      </c>
      <c r="E62" s="39">
        <v>1041.9000000000001</v>
      </c>
      <c r="F62" s="39">
        <v>981.5</v>
      </c>
      <c r="G62" s="39">
        <v>1102.3</v>
      </c>
      <c r="H62" s="38">
        <v>1034.7</v>
      </c>
      <c r="I62" s="39">
        <v>977.7</v>
      </c>
      <c r="J62" s="40">
        <v>1091.7</v>
      </c>
      <c r="K62" s="39">
        <v>1002</v>
      </c>
      <c r="L62" s="39">
        <v>927.7</v>
      </c>
      <c r="M62" s="39">
        <v>1076.3</v>
      </c>
      <c r="N62" s="38">
        <v>1063</v>
      </c>
      <c r="O62" s="39">
        <v>979.5</v>
      </c>
      <c r="P62" s="40">
        <v>1146.5999999999999</v>
      </c>
      <c r="Q62" s="39">
        <v>984.3</v>
      </c>
      <c r="R62" s="39">
        <v>944.6</v>
      </c>
      <c r="S62" s="39">
        <v>1024.0999999999999</v>
      </c>
      <c r="T62" s="38">
        <v>1186.5999999999999</v>
      </c>
      <c r="U62" s="39">
        <v>1048.7</v>
      </c>
      <c r="V62" s="40">
        <v>1324.6</v>
      </c>
      <c r="W62" s="38">
        <v>1072.2</v>
      </c>
      <c r="X62" s="39">
        <v>1007</v>
      </c>
      <c r="Y62" s="40">
        <v>1137.3</v>
      </c>
      <c r="Z62" s="39">
        <v>1055.7</v>
      </c>
      <c r="AA62" s="39">
        <v>985.3</v>
      </c>
      <c r="AB62" s="40">
        <v>1126</v>
      </c>
      <c r="AC62" s="39">
        <v>1206.2</v>
      </c>
      <c r="AD62" s="39">
        <v>1121.8</v>
      </c>
      <c r="AE62" s="39">
        <v>1290.5</v>
      </c>
      <c r="AF62" s="38">
        <v>999.2</v>
      </c>
      <c r="AG62" s="39">
        <v>918</v>
      </c>
      <c r="AH62" s="40">
        <v>1080.4000000000001</v>
      </c>
      <c r="AI62" s="39">
        <v>1021</v>
      </c>
      <c r="AJ62" s="39">
        <v>937.5</v>
      </c>
      <c r="AK62" s="39">
        <v>1104.5999999999999</v>
      </c>
      <c r="AL62" s="38">
        <v>916.4</v>
      </c>
      <c r="AM62" s="39">
        <v>835.1</v>
      </c>
      <c r="AN62" s="40">
        <v>997.7</v>
      </c>
      <c r="AO62" s="38">
        <v>1230.8</v>
      </c>
      <c r="AP62" s="105">
        <v>1153.0999999999999</v>
      </c>
      <c r="AQ62" s="106">
        <v>1308.4000000000001</v>
      </c>
      <c r="AR62" s="38">
        <v>1048.2</v>
      </c>
      <c r="AS62" s="105">
        <v>1003.5</v>
      </c>
      <c r="AT62" s="106">
        <v>1093</v>
      </c>
      <c r="AU62" s="38">
        <v>1321</v>
      </c>
      <c r="AV62" s="105">
        <v>1279.3</v>
      </c>
      <c r="AW62" s="106">
        <v>1362.7</v>
      </c>
      <c r="AX62" s="38">
        <v>1038.8</v>
      </c>
      <c r="AY62" s="105">
        <v>982.8</v>
      </c>
      <c r="AZ62" s="106">
        <v>1094.8</v>
      </c>
      <c r="BA62" s="38">
        <v>1168.3</v>
      </c>
      <c r="BB62" s="105">
        <v>1071.7</v>
      </c>
      <c r="BC62" s="106">
        <v>1265</v>
      </c>
      <c r="BD62" s="38">
        <v>1171.9000000000001</v>
      </c>
      <c r="BE62" s="105">
        <v>1069.0999999999999</v>
      </c>
      <c r="BF62" s="106">
        <v>1274.7</v>
      </c>
      <c r="BG62" s="38">
        <v>1112.9000000000001</v>
      </c>
      <c r="BH62" s="105">
        <v>1020</v>
      </c>
      <c r="BI62" s="106">
        <v>1205.9000000000001</v>
      </c>
      <c r="BJ62" s="38">
        <v>1053.4000000000001</v>
      </c>
      <c r="BK62" s="105">
        <v>908.1</v>
      </c>
      <c r="BL62" s="106">
        <v>1198.7</v>
      </c>
      <c r="BM62" s="38">
        <v>1153.0999999999999</v>
      </c>
      <c r="BN62" s="105">
        <v>1078</v>
      </c>
      <c r="BO62" s="106">
        <v>1228.3</v>
      </c>
      <c r="BP62" s="38">
        <v>1235.3</v>
      </c>
      <c r="BQ62" s="105">
        <v>1179.5</v>
      </c>
      <c r="BR62" s="106">
        <v>1291.2</v>
      </c>
      <c r="BS62" s="38">
        <v>1076.0999999999999</v>
      </c>
      <c r="BT62" s="105">
        <v>891</v>
      </c>
      <c r="BU62" s="106">
        <v>1261.2</v>
      </c>
      <c r="BV62" s="38">
        <v>997.1</v>
      </c>
      <c r="BW62" s="105">
        <v>931.7</v>
      </c>
      <c r="BX62" s="106">
        <v>1062.4000000000001</v>
      </c>
      <c r="BY62" s="38">
        <v>1232.5999999999999</v>
      </c>
      <c r="BZ62" s="105">
        <v>1160.0999999999999</v>
      </c>
      <c r="CA62" s="106">
        <v>1305</v>
      </c>
      <c r="CB62" s="38">
        <v>1047.3</v>
      </c>
      <c r="CC62" s="105">
        <v>971.5</v>
      </c>
      <c r="CD62" s="106">
        <v>1123.2</v>
      </c>
      <c r="CE62" s="38">
        <v>954.2</v>
      </c>
      <c r="CF62" s="105">
        <v>778.9</v>
      </c>
      <c r="CG62" s="106">
        <v>1129.5999999999999</v>
      </c>
      <c r="CH62" s="38">
        <v>1045.2</v>
      </c>
      <c r="CI62" s="105">
        <v>972.1</v>
      </c>
      <c r="CJ62" s="106">
        <v>1118.2</v>
      </c>
      <c r="CK62" s="38">
        <v>1186.5</v>
      </c>
      <c r="CL62" s="105">
        <v>1133.5999999999999</v>
      </c>
      <c r="CM62" s="106">
        <v>1239.3</v>
      </c>
      <c r="CN62" s="38">
        <v>1032.7</v>
      </c>
      <c r="CO62" s="105">
        <v>941.6</v>
      </c>
      <c r="CP62" s="106">
        <v>1123.7</v>
      </c>
      <c r="CQ62" s="38">
        <v>1254</v>
      </c>
      <c r="CR62" s="105">
        <v>1157.8</v>
      </c>
      <c r="CS62" s="106">
        <v>1350.2</v>
      </c>
      <c r="CT62" s="38">
        <v>1253.5999999999999</v>
      </c>
      <c r="CU62" s="105">
        <v>1167.3</v>
      </c>
      <c r="CV62" s="106">
        <v>1339.9</v>
      </c>
      <c r="CW62" s="75">
        <v>2006</v>
      </c>
    </row>
    <row r="63" spans="1:101" s="6" customFormat="1" x14ac:dyDescent="0.2">
      <c r="A63" s="75">
        <v>2007</v>
      </c>
      <c r="B63" s="38">
        <v>1114.7</v>
      </c>
      <c r="C63" s="39">
        <v>1102.4000000000001</v>
      </c>
      <c r="D63" s="40">
        <v>1126.9000000000001</v>
      </c>
      <c r="E63" s="39">
        <v>1101</v>
      </c>
      <c r="F63" s="39">
        <v>1039.0999999999999</v>
      </c>
      <c r="G63" s="39">
        <v>1163</v>
      </c>
      <c r="H63" s="38">
        <v>1022.9</v>
      </c>
      <c r="I63" s="39">
        <v>966.9</v>
      </c>
      <c r="J63" s="40">
        <v>1078.9000000000001</v>
      </c>
      <c r="K63" s="39">
        <v>1053.9000000000001</v>
      </c>
      <c r="L63" s="39">
        <v>980</v>
      </c>
      <c r="M63" s="39">
        <v>1127.8</v>
      </c>
      <c r="N63" s="38">
        <v>1077.2</v>
      </c>
      <c r="O63" s="39">
        <v>993.7</v>
      </c>
      <c r="P63" s="40">
        <v>1160.5999999999999</v>
      </c>
      <c r="Q63" s="39">
        <v>1008.7</v>
      </c>
      <c r="R63" s="39">
        <v>968.7</v>
      </c>
      <c r="S63" s="39">
        <v>1048.7</v>
      </c>
      <c r="T63" s="38">
        <v>978.3</v>
      </c>
      <c r="U63" s="39">
        <v>853.2</v>
      </c>
      <c r="V63" s="40">
        <v>1103.4000000000001</v>
      </c>
      <c r="W63" s="38">
        <v>1143.0999999999999</v>
      </c>
      <c r="X63" s="39">
        <v>1076.2</v>
      </c>
      <c r="Y63" s="40">
        <v>1210.0999999999999</v>
      </c>
      <c r="Z63" s="39">
        <v>1061.3</v>
      </c>
      <c r="AA63" s="39">
        <v>991.6</v>
      </c>
      <c r="AB63" s="40">
        <v>1131</v>
      </c>
      <c r="AC63" s="39">
        <v>1233.2</v>
      </c>
      <c r="AD63" s="39">
        <v>1147.5</v>
      </c>
      <c r="AE63" s="39">
        <v>1318.8</v>
      </c>
      <c r="AF63" s="38">
        <v>904</v>
      </c>
      <c r="AG63" s="39">
        <v>826.7</v>
      </c>
      <c r="AH63" s="40">
        <v>981.2</v>
      </c>
      <c r="AI63" s="39">
        <v>1021.8</v>
      </c>
      <c r="AJ63" s="39">
        <v>937.9</v>
      </c>
      <c r="AK63" s="39">
        <v>1105.5999999999999</v>
      </c>
      <c r="AL63" s="38">
        <v>929</v>
      </c>
      <c r="AM63" s="39">
        <v>846.5</v>
      </c>
      <c r="AN63" s="40">
        <v>1011.4</v>
      </c>
      <c r="AO63" s="38">
        <v>1260.7</v>
      </c>
      <c r="AP63" s="105">
        <v>1181.9000000000001</v>
      </c>
      <c r="AQ63" s="106">
        <v>1339.4</v>
      </c>
      <c r="AR63" s="38">
        <v>1059.9000000000001</v>
      </c>
      <c r="AS63" s="105">
        <v>1015.1</v>
      </c>
      <c r="AT63" s="106">
        <v>1104.8</v>
      </c>
      <c r="AU63" s="38">
        <v>1310.0999999999999</v>
      </c>
      <c r="AV63" s="105">
        <v>1268.5</v>
      </c>
      <c r="AW63" s="106">
        <v>1351.8</v>
      </c>
      <c r="AX63" s="38">
        <v>1085.2</v>
      </c>
      <c r="AY63" s="105">
        <v>1028.5</v>
      </c>
      <c r="AZ63" s="106">
        <v>1141.9000000000001</v>
      </c>
      <c r="BA63" s="38">
        <v>1172.3</v>
      </c>
      <c r="BB63" s="105">
        <v>1076.9000000000001</v>
      </c>
      <c r="BC63" s="106">
        <v>1267.5999999999999</v>
      </c>
      <c r="BD63" s="38">
        <v>1171.8</v>
      </c>
      <c r="BE63" s="105">
        <v>1069.3</v>
      </c>
      <c r="BF63" s="106">
        <v>1274.2</v>
      </c>
      <c r="BG63" s="38">
        <v>1050.0999999999999</v>
      </c>
      <c r="BH63" s="105">
        <v>960.7</v>
      </c>
      <c r="BI63" s="106">
        <v>1139.5</v>
      </c>
      <c r="BJ63" s="38">
        <v>989.1</v>
      </c>
      <c r="BK63" s="105">
        <v>850.3</v>
      </c>
      <c r="BL63" s="106">
        <v>1128</v>
      </c>
      <c r="BM63" s="38">
        <v>1167.2</v>
      </c>
      <c r="BN63" s="105">
        <v>1092.2</v>
      </c>
      <c r="BO63" s="106">
        <v>1242.3</v>
      </c>
      <c r="BP63" s="38">
        <v>1266.0999999999999</v>
      </c>
      <c r="BQ63" s="105">
        <v>1209.8</v>
      </c>
      <c r="BR63" s="106">
        <v>1322.5</v>
      </c>
      <c r="BS63" s="38">
        <v>1067.5</v>
      </c>
      <c r="BT63" s="105">
        <v>885.7</v>
      </c>
      <c r="BU63" s="106">
        <v>1249.4000000000001</v>
      </c>
      <c r="BV63" s="38">
        <v>999.1</v>
      </c>
      <c r="BW63" s="105">
        <v>933.8</v>
      </c>
      <c r="BX63" s="106">
        <v>1064.3</v>
      </c>
      <c r="BY63" s="38">
        <v>1151.4000000000001</v>
      </c>
      <c r="BZ63" s="105">
        <v>1082</v>
      </c>
      <c r="CA63" s="106">
        <v>1220.8</v>
      </c>
      <c r="CB63" s="38">
        <v>1003.4</v>
      </c>
      <c r="CC63" s="105">
        <v>930.3</v>
      </c>
      <c r="CD63" s="106">
        <v>1076.5</v>
      </c>
      <c r="CE63" s="38">
        <v>952.7</v>
      </c>
      <c r="CF63" s="105">
        <v>782.4</v>
      </c>
      <c r="CG63" s="106">
        <v>1123</v>
      </c>
      <c r="CH63" s="38">
        <v>1027.8</v>
      </c>
      <c r="CI63" s="105">
        <v>956.2</v>
      </c>
      <c r="CJ63" s="106">
        <v>1099.3</v>
      </c>
      <c r="CK63" s="38">
        <v>1167.5999999999999</v>
      </c>
      <c r="CL63" s="105">
        <v>1115.5</v>
      </c>
      <c r="CM63" s="106">
        <v>1219.5999999999999</v>
      </c>
      <c r="CN63" s="38">
        <v>1046</v>
      </c>
      <c r="CO63" s="105">
        <v>956.2</v>
      </c>
      <c r="CP63" s="106">
        <v>1135.8</v>
      </c>
      <c r="CQ63" s="38">
        <v>1232.9000000000001</v>
      </c>
      <c r="CR63" s="105">
        <v>1136.3</v>
      </c>
      <c r="CS63" s="106">
        <v>1329.4</v>
      </c>
      <c r="CT63" s="38">
        <v>1195.5999999999999</v>
      </c>
      <c r="CU63" s="105">
        <v>1112.3</v>
      </c>
      <c r="CV63" s="106">
        <v>1278.9000000000001</v>
      </c>
      <c r="CW63" s="75">
        <v>2007</v>
      </c>
    </row>
    <row r="64" spans="1:101" x14ac:dyDescent="0.2">
      <c r="A64" s="75">
        <v>2008</v>
      </c>
      <c r="B64" s="38">
        <v>1111.7</v>
      </c>
      <c r="C64" s="39">
        <v>1099.5</v>
      </c>
      <c r="D64" s="40">
        <v>1123.9000000000001</v>
      </c>
      <c r="E64" s="39">
        <v>1102.7</v>
      </c>
      <c r="F64" s="39">
        <v>1041</v>
      </c>
      <c r="G64" s="39">
        <v>1164.3</v>
      </c>
      <c r="H64" s="38">
        <v>1032.2</v>
      </c>
      <c r="I64" s="39">
        <v>976.1</v>
      </c>
      <c r="J64" s="40">
        <v>1088.2</v>
      </c>
      <c r="K64" s="39">
        <v>1056.5999999999999</v>
      </c>
      <c r="L64" s="39">
        <v>981.8</v>
      </c>
      <c r="M64" s="39">
        <v>1131.4000000000001</v>
      </c>
      <c r="N64" s="38">
        <v>1085.5999999999999</v>
      </c>
      <c r="O64" s="39">
        <v>1002.1</v>
      </c>
      <c r="P64" s="40">
        <v>1169.2</v>
      </c>
      <c r="Q64" s="39">
        <v>988.4</v>
      </c>
      <c r="R64" s="39">
        <v>948.7</v>
      </c>
      <c r="S64" s="39">
        <v>1028.0999999999999</v>
      </c>
      <c r="T64" s="38">
        <v>1133.4000000000001</v>
      </c>
      <c r="U64" s="39">
        <v>1000.8</v>
      </c>
      <c r="V64" s="40">
        <v>1266</v>
      </c>
      <c r="W64" s="38">
        <v>983.7</v>
      </c>
      <c r="X64" s="39">
        <v>921.7</v>
      </c>
      <c r="Y64" s="40">
        <v>1045.7</v>
      </c>
      <c r="Z64" s="39">
        <v>1175.2</v>
      </c>
      <c r="AA64" s="39">
        <v>1101.7</v>
      </c>
      <c r="AB64" s="40">
        <v>1248.7</v>
      </c>
      <c r="AC64" s="39">
        <v>1215.2</v>
      </c>
      <c r="AD64" s="39">
        <v>1130.7</v>
      </c>
      <c r="AE64" s="39">
        <v>1299.5999999999999</v>
      </c>
      <c r="AF64" s="38">
        <v>952.3</v>
      </c>
      <c r="AG64" s="39">
        <v>874.5</v>
      </c>
      <c r="AH64" s="40">
        <v>1030.2</v>
      </c>
      <c r="AI64" s="39">
        <v>1025.0999999999999</v>
      </c>
      <c r="AJ64" s="39">
        <v>942.3</v>
      </c>
      <c r="AK64" s="39">
        <v>1107.8</v>
      </c>
      <c r="AL64" s="38">
        <v>973.9</v>
      </c>
      <c r="AM64" s="39">
        <v>890.8</v>
      </c>
      <c r="AN64" s="40">
        <v>1056.9000000000001</v>
      </c>
      <c r="AO64" s="38">
        <v>1161.9000000000001</v>
      </c>
      <c r="AP64" s="105">
        <v>1086</v>
      </c>
      <c r="AQ64" s="106">
        <v>1237.8</v>
      </c>
      <c r="AR64" s="38">
        <v>1131.4000000000001</v>
      </c>
      <c r="AS64" s="105">
        <v>1085.0999999999999</v>
      </c>
      <c r="AT64" s="106">
        <v>1177.7</v>
      </c>
      <c r="AU64" s="38">
        <v>1322.8</v>
      </c>
      <c r="AV64" s="105">
        <v>1281</v>
      </c>
      <c r="AW64" s="106">
        <v>1364.6</v>
      </c>
      <c r="AX64" s="38">
        <v>985.7</v>
      </c>
      <c r="AY64" s="105">
        <v>931.7</v>
      </c>
      <c r="AZ64" s="106">
        <v>1039.8</v>
      </c>
      <c r="BA64" s="38">
        <v>1127.0999999999999</v>
      </c>
      <c r="BB64" s="105">
        <v>1033.5</v>
      </c>
      <c r="BC64" s="106">
        <v>1220.5999999999999</v>
      </c>
      <c r="BD64" s="38">
        <v>1040.4000000000001</v>
      </c>
      <c r="BE64" s="105">
        <v>942.9</v>
      </c>
      <c r="BF64" s="106">
        <v>1137.8</v>
      </c>
      <c r="BG64" s="38">
        <v>1039.9000000000001</v>
      </c>
      <c r="BH64" s="105">
        <v>951.9</v>
      </c>
      <c r="BI64" s="106">
        <v>1128</v>
      </c>
      <c r="BJ64" s="38">
        <v>914.2</v>
      </c>
      <c r="BK64" s="105">
        <v>778.3</v>
      </c>
      <c r="BL64" s="106">
        <v>1050.0999999999999</v>
      </c>
      <c r="BM64" s="38">
        <v>1192.9000000000001</v>
      </c>
      <c r="BN64" s="105">
        <v>1117.5999999999999</v>
      </c>
      <c r="BO64" s="106">
        <v>1268.0999999999999</v>
      </c>
      <c r="BP64" s="38">
        <v>1291.9000000000001</v>
      </c>
      <c r="BQ64" s="105">
        <v>1235.0999999999999</v>
      </c>
      <c r="BR64" s="106">
        <v>1348.8</v>
      </c>
      <c r="BS64" s="38">
        <v>918.1</v>
      </c>
      <c r="BT64" s="105">
        <v>750.6</v>
      </c>
      <c r="BU64" s="106">
        <v>1085.5999999999999</v>
      </c>
      <c r="BV64" s="38">
        <v>971.2</v>
      </c>
      <c r="BW64" s="105">
        <v>907.7</v>
      </c>
      <c r="BX64" s="106">
        <v>1034.7</v>
      </c>
      <c r="BY64" s="38">
        <v>1214.7</v>
      </c>
      <c r="BZ64" s="105">
        <v>1143.7</v>
      </c>
      <c r="CA64" s="106">
        <v>1285.7</v>
      </c>
      <c r="CB64" s="38">
        <v>1043.4000000000001</v>
      </c>
      <c r="CC64" s="105">
        <v>969.2</v>
      </c>
      <c r="CD64" s="106">
        <v>1117.7</v>
      </c>
      <c r="CE64" s="38">
        <v>888.7</v>
      </c>
      <c r="CF64" s="105">
        <v>720.2</v>
      </c>
      <c r="CG64" s="106">
        <v>1057.0999999999999</v>
      </c>
      <c r="CH64" s="38">
        <v>1012</v>
      </c>
      <c r="CI64" s="105">
        <v>941.3</v>
      </c>
      <c r="CJ64" s="106">
        <v>1082.8</v>
      </c>
      <c r="CK64" s="38">
        <v>1146.0999999999999</v>
      </c>
      <c r="CL64" s="105">
        <v>1094.7</v>
      </c>
      <c r="CM64" s="106">
        <v>1197.5</v>
      </c>
      <c r="CN64" s="38">
        <v>987.1</v>
      </c>
      <c r="CO64" s="105">
        <v>899.6</v>
      </c>
      <c r="CP64" s="106">
        <v>1074.5999999999999</v>
      </c>
      <c r="CQ64" s="38">
        <v>1274.3</v>
      </c>
      <c r="CR64" s="105">
        <v>1176.9000000000001</v>
      </c>
      <c r="CS64" s="106">
        <v>1371.7</v>
      </c>
      <c r="CT64" s="38">
        <v>1210.9000000000001</v>
      </c>
      <c r="CU64" s="105">
        <v>1127.2</v>
      </c>
      <c r="CV64" s="106">
        <v>1294.5999999999999</v>
      </c>
      <c r="CW64" s="75">
        <v>2008</v>
      </c>
    </row>
    <row r="65" spans="1:101" x14ac:dyDescent="0.2">
      <c r="A65" s="75">
        <v>2009</v>
      </c>
      <c r="B65" s="38">
        <v>1058.7</v>
      </c>
      <c r="C65" s="39">
        <v>1046.8</v>
      </c>
      <c r="D65" s="40">
        <v>1070.5999999999999</v>
      </c>
      <c r="E65" s="39">
        <v>1039.7</v>
      </c>
      <c r="F65" s="39">
        <v>979.6</v>
      </c>
      <c r="G65" s="39">
        <v>1099.8</v>
      </c>
      <c r="H65" s="38">
        <v>980.5</v>
      </c>
      <c r="I65" s="39">
        <v>925.9</v>
      </c>
      <c r="J65" s="40">
        <v>1035</v>
      </c>
      <c r="K65" s="39">
        <v>981.3</v>
      </c>
      <c r="L65" s="39">
        <v>909.6</v>
      </c>
      <c r="M65" s="39">
        <v>1053</v>
      </c>
      <c r="N65" s="38">
        <v>1012.4</v>
      </c>
      <c r="O65" s="39">
        <v>932.4</v>
      </c>
      <c r="P65" s="40">
        <v>1092.4000000000001</v>
      </c>
      <c r="Q65" s="39">
        <v>988.4</v>
      </c>
      <c r="R65" s="39">
        <v>948.9</v>
      </c>
      <c r="S65" s="39">
        <v>1027.8</v>
      </c>
      <c r="T65" s="38">
        <v>1087.9000000000001</v>
      </c>
      <c r="U65" s="39">
        <v>956.2</v>
      </c>
      <c r="V65" s="40">
        <v>1219.5999999999999</v>
      </c>
      <c r="W65" s="38">
        <v>994.7</v>
      </c>
      <c r="X65" s="39">
        <v>932.4</v>
      </c>
      <c r="Y65" s="40">
        <v>1057</v>
      </c>
      <c r="Z65" s="39">
        <v>1108.4000000000001</v>
      </c>
      <c r="AA65" s="39">
        <v>1036.7</v>
      </c>
      <c r="AB65" s="40">
        <v>1180.2</v>
      </c>
      <c r="AC65" s="39">
        <v>1092.4000000000001</v>
      </c>
      <c r="AD65" s="39">
        <v>1012.1</v>
      </c>
      <c r="AE65" s="39">
        <v>1172.7</v>
      </c>
      <c r="AF65" s="38">
        <v>842.4</v>
      </c>
      <c r="AG65" s="39">
        <v>769</v>
      </c>
      <c r="AH65" s="40">
        <v>915.8</v>
      </c>
      <c r="AI65" s="39">
        <v>1044.5</v>
      </c>
      <c r="AJ65" s="39">
        <v>960.5</v>
      </c>
      <c r="AK65" s="39">
        <v>1128.5</v>
      </c>
      <c r="AL65" s="38">
        <v>876</v>
      </c>
      <c r="AM65" s="39">
        <v>797.2</v>
      </c>
      <c r="AN65" s="40">
        <v>954.7</v>
      </c>
      <c r="AO65" s="38">
        <v>1099.5999999999999</v>
      </c>
      <c r="AP65" s="105">
        <v>1026.2</v>
      </c>
      <c r="AQ65" s="106">
        <v>1173.0999999999999</v>
      </c>
      <c r="AR65" s="38">
        <v>1072.2</v>
      </c>
      <c r="AS65" s="105">
        <v>1027.3</v>
      </c>
      <c r="AT65" s="106">
        <v>1117</v>
      </c>
      <c r="AU65" s="38">
        <v>1241.4000000000001</v>
      </c>
      <c r="AV65" s="105">
        <v>1200.5999999999999</v>
      </c>
      <c r="AW65" s="106">
        <v>1282.3</v>
      </c>
      <c r="AX65" s="38">
        <v>931.7</v>
      </c>
      <c r="AY65" s="105">
        <v>879.4</v>
      </c>
      <c r="AZ65" s="106">
        <v>984</v>
      </c>
      <c r="BA65" s="38">
        <v>1088</v>
      </c>
      <c r="BB65" s="105">
        <v>995.8</v>
      </c>
      <c r="BC65" s="106">
        <v>1180.2</v>
      </c>
      <c r="BD65" s="38">
        <v>1000.3</v>
      </c>
      <c r="BE65" s="105">
        <v>905.8</v>
      </c>
      <c r="BF65" s="106">
        <v>1094.9000000000001</v>
      </c>
      <c r="BG65" s="38">
        <v>917.2</v>
      </c>
      <c r="BH65" s="105">
        <v>834.8</v>
      </c>
      <c r="BI65" s="106">
        <v>999.6</v>
      </c>
      <c r="BJ65" s="38">
        <v>905.7</v>
      </c>
      <c r="BK65" s="105">
        <v>771</v>
      </c>
      <c r="BL65" s="106">
        <v>1040.3</v>
      </c>
      <c r="BM65" s="38">
        <v>1137.5</v>
      </c>
      <c r="BN65" s="105">
        <v>1063.9000000000001</v>
      </c>
      <c r="BO65" s="106">
        <v>1211.0999999999999</v>
      </c>
      <c r="BP65" s="38">
        <v>1209.4000000000001</v>
      </c>
      <c r="BQ65" s="105">
        <v>1154.4000000000001</v>
      </c>
      <c r="BR65" s="106">
        <v>1264.5</v>
      </c>
      <c r="BS65" s="38">
        <v>1002</v>
      </c>
      <c r="BT65" s="105">
        <v>829.1</v>
      </c>
      <c r="BU65" s="106">
        <v>1174.9000000000001</v>
      </c>
      <c r="BV65" s="38">
        <v>951.2</v>
      </c>
      <c r="BW65" s="105">
        <v>888.6</v>
      </c>
      <c r="BX65" s="106">
        <v>1013.7</v>
      </c>
      <c r="BY65" s="38">
        <v>1151.3</v>
      </c>
      <c r="BZ65" s="105">
        <v>1082.9000000000001</v>
      </c>
      <c r="CA65" s="106">
        <v>1219.7</v>
      </c>
      <c r="CB65" s="38">
        <v>932.1</v>
      </c>
      <c r="CC65" s="105">
        <v>862</v>
      </c>
      <c r="CD65" s="106">
        <v>1002.1</v>
      </c>
      <c r="CE65" s="38">
        <v>896</v>
      </c>
      <c r="CF65" s="105">
        <v>728</v>
      </c>
      <c r="CG65" s="106">
        <v>1064.0999999999999</v>
      </c>
      <c r="CH65" s="38">
        <v>1050.7</v>
      </c>
      <c r="CI65" s="105">
        <v>978</v>
      </c>
      <c r="CJ65" s="106">
        <v>1123.5</v>
      </c>
      <c r="CK65" s="38">
        <v>1118.0999999999999</v>
      </c>
      <c r="CL65" s="105">
        <v>1067.5999999999999</v>
      </c>
      <c r="CM65" s="106">
        <v>1168.5999999999999</v>
      </c>
      <c r="CN65" s="38">
        <v>947.4</v>
      </c>
      <c r="CO65" s="105">
        <v>861.7</v>
      </c>
      <c r="CP65" s="106">
        <v>1033.0999999999999</v>
      </c>
      <c r="CQ65" s="38">
        <v>1216.7</v>
      </c>
      <c r="CR65" s="105">
        <v>1121.5</v>
      </c>
      <c r="CS65" s="106">
        <v>1311.8</v>
      </c>
      <c r="CT65" s="38">
        <v>1110.2</v>
      </c>
      <c r="CU65" s="105">
        <v>1030.4000000000001</v>
      </c>
      <c r="CV65" s="106">
        <v>1190</v>
      </c>
      <c r="CW65" s="75">
        <v>2009</v>
      </c>
    </row>
    <row r="66" spans="1:101" s="6" customFormat="1" x14ac:dyDescent="0.2">
      <c r="A66" s="75">
        <v>2010</v>
      </c>
      <c r="B66" s="38">
        <v>1036</v>
      </c>
      <c r="C66" s="39">
        <v>1024.3</v>
      </c>
      <c r="D66" s="40">
        <v>1047.5999999999999</v>
      </c>
      <c r="E66" s="39">
        <v>1042.5</v>
      </c>
      <c r="F66" s="39">
        <v>982.7</v>
      </c>
      <c r="G66" s="39">
        <v>1102.3</v>
      </c>
      <c r="H66" s="38">
        <v>972.4</v>
      </c>
      <c r="I66" s="39">
        <v>919</v>
      </c>
      <c r="J66" s="40">
        <v>1025.8</v>
      </c>
      <c r="K66" s="39">
        <v>1035.5</v>
      </c>
      <c r="L66" s="39">
        <v>962.1</v>
      </c>
      <c r="M66" s="39">
        <v>1108.9000000000001</v>
      </c>
      <c r="N66" s="38">
        <v>998</v>
      </c>
      <c r="O66" s="39">
        <v>918.6</v>
      </c>
      <c r="P66" s="40">
        <v>1077.4000000000001</v>
      </c>
      <c r="Q66" s="39">
        <v>934.2</v>
      </c>
      <c r="R66" s="39">
        <v>895.9</v>
      </c>
      <c r="S66" s="39">
        <v>972.5</v>
      </c>
      <c r="T66" s="38">
        <v>1051.5999999999999</v>
      </c>
      <c r="U66" s="39">
        <v>923.8</v>
      </c>
      <c r="V66" s="40">
        <v>1179.4000000000001</v>
      </c>
      <c r="W66" s="38">
        <v>975</v>
      </c>
      <c r="X66" s="39">
        <v>914.9</v>
      </c>
      <c r="Y66" s="40">
        <v>1035.2</v>
      </c>
      <c r="Z66" s="42">
        <v>1140.9000000000001</v>
      </c>
      <c r="AA66" s="42">
        <v>1067.9000000000001</v>
      </c>
      <c r="AB66" s="43">
        <v>1214</v>
      </c>
      <c r="AC66" s="39">
        <v>1065</v>
      </c>
      <c r="AD66" s="39">
        <v>986.9</v>
      </c>
      <c r="AE66" s="39">
        <v>1143.0999999999999</v>
      </c>
      <c r="AF66" s="38">
        <v>887.8</v>
      </c>
      <c r="AG66" s="39">
        <v>813.9</v>
      </c>
      <c r="AH66" s="40">
        <v>961.7</v>
      </c>
      <c r="AI66" s="39">
        <v>989.5</v>
      </c>
      <c r="AJ66" s="39">
        <v>908.3</v>
      </c>
      <c r="AK66" s="39">
        <v>1070.8</v>
      </c>
      <c r="AL66" s="38">
        <v>885.7</v>
      </c>
      <c r="AM66" s="39">
        <v>808.4</v>
      </c>
      <c r="AN66" s="40">
        <v>963</v>
      </c>
      <c r="AO66" s="38">
        <v>1050.4000000000001</v>
      </c>
      <c r="AP66" s="105">
        <v>980.1</v>
      </c>
      <c r="AQ66" s="106">
        <v>1120.7</v>
      </c>
      <c r="AR66" s="38">
        <v>983.2</v>
      </c>
      <c r="AS66" s="105">
        <v>940.4</v>
      </c>
      <c r="AT66" s="106">
        <v>1026.0999999999999</v>
      </c>
      <c r="AU66" s="38">
        <v>1177.0999999999999</v>
      </c>
      <c r="AV66" s="105">
        <v>1137.5</v>
      </c>
      <c r="AW66" s="106">
        <v>1216.7</v>
      </c>
      <c r="AX66" s="38">
        <v>961.7</v>
      </c>
      <c r="AY66" s="105">
        <v>909.5</v>
      </c>
      <c r="AZ66" s="106">
        <v>1013.9</v>
      </c>
      <c r="BA66" s="38">
        <v>1116.9000000000001</v>
      </c>
      <c r="BB66" s="105">
        <v>1025.0999999999999</v>
      </c>
      <c r="BC66" s="106">
        <v>1208.7</v>
      </c>
      <c r="BD66" s="38">
        <v>1097.7</v>
      </c>
      <c r="BE66" s="105">
        <v>1000</v>
      </c>
      <c r="BF66" s="106">
        <v>1195.4000000000001</v>
      </c>
      <c r="BG66" s="38">
        <v>951.2</v>
      </c>
      <c r="BH66" s="105">
        <v>869.7</v>
      </c>
      <c r="BI66" s="106">
        <v>1032.7</v>
      </c>
      <c r="BJ66" s="38">
        <v>914.4</v>
      </c>
      <c r="BK66" s="105">
        <v>782.8</v>
      </c>
      <c r="BL66" s="106">
        <v>1046</v>
      </c>
      <c r="BM66" s="38">
        <v>1056.8</v>
      </c>
      <c r="BN66" s="105">
        <v>986.3</v>
      </c>
      <c r="BO66" s="106">
        <v>1127.2</v>
      </c>
      <c r="BP66" s="38">
        <v>1196.2</v>
      </c>
      <c r="BQ66" s="105">
        <v>1142.3</v>
      </c>
      <c r="BR66" s="106">
        <v>1250.2</v>
      </c>
      <c r="BS66" s="38">
        <v>993.2</v>
      </c>
      <c r="BT66" s="105">
        <v>825.4</v>
      </c>
      <c r="BU66" s="106">
        <v>1160.9000000000001</v>
      </c>
      <c r="BV66" s="38">
        <v>893.1</v>
      </c>
      <c r="BW66" s="105">
        <v>833.3</v>
      </c>
      <c r="BX66" s="106">
        <v>952.9</v>
      </c>
      <c r="BY66" s="38">
        <v>1087.9000000000001</v>
      </c>
      <c r="BZ66" s="105">
        <v>1021.6</v>
      </c>
      <c r="CA66" s="106">
        <v>1154.0999999999999</v>
      </c>
      <c r="CB66" s="38">
        <v>953.2</v>
      </c>
      <c r="CC66" s="105">
        <v>883.4</v>
      </c>
      <c r="CD66" s="106">
        <v>1022.9</v>
      </c>
      <c r="CE66" s="38">
        <v>1119.7</v>
      </c>
      <c r="CF66" s="105">
        <v>933.3</v>
      </c>
      <c r="CG66" s="106">
        <v>1306.0999999999999</v>
      </c>
      <c r="CH66" s="38">
        <v>994.6</v>
      </c>
      <c r="CI66" s="105">
        <v>924.8</v>
      </c>
      <c r="CJ66" s="106">
        <v>1064.4000000000001</v>
      </c>
      <c r="CK66" s="38">
        <v>1080.3</v>
      </c>
      <c r="CL66" s="105">
        <v>1031.0999999999999</v>
      </c>
      <c r="CM66" s="106">
        <v>1129.5</v>
      </c>
      <c r="CN66" s="38">
        <v>973</v>
      </c>
      <c r="CO66" s="105">
        <v>887.3</v>
      </c>
      <c r="CP66" s="106">
        <v>1058.8</v>
      </c>
      <c r="CQ66" s="38">
        <v>1221.7</v>
      </c>
      <c r="CR66" s="105">
        <v>1126.4000000000001</v>
      </c>
      <c r="CS66" s="106">
        <v>1316.9</v>
      </c>
      <c r="CT66" s="38">
        <v>1123.3</v>
      </c>
      <c r="CU66" s="105">
        <v>1044.5</v>
      </c>
      <c r="CV66" s="106">
        <v>1202</v>
      </c>
      <c r="CW66" s="75">
        <v>2010</v>
      </c>
    </row>
    <row r="67" spans="1:101" s="6" customFormat="1" x14ac:dyDescent="0.2">
      <c r="A67" s="75">
        <v>2011</v>
      </c>
      <c r="B67" s="38">
        <v>1006.5</v>
      </c>
      <c r="C67" s="39">
        <v>995.1</v>
      </c>
      <c r="D67" s="40">
        <v>1017.9</v>
      </c>
      <c r="E67" s="39">
        <v>961.9</v>
      </c>
      <c r="F67" s="39">
        <v>904.6</v>
      </c>
      <c r="G67" s="39">
        <v>1019.1</v>
      </c>
      <c r="H67" s="38">
        <v>915.4</v>
      </c>
      <c r="I67" s="39">
        <v>863.7</v>
      </c>
      <c r="J67" s="40">
        <v>967.2</v>
      </c>
      <c r="K67" s="39">
        <v>925.6</v>
      </c>
      <c r="L67" s="39">
        <v>856.7</v>
      </c>
      <c r="M67" s="39">
        <v>994.4</v>
      </c>
      <c r="N67" s="38">
        <v>907.6</v>
      </c>
      <c r="O67" s="39">
        <v>831.8</v>
      </c>
      <c r="P67" s="40">
        <v>983.3</v>
      </c>
      <c r="Q67" s="39">
        <v>945.4</v>
      </c>
      <c r="R67" s="39">
        <v>906.8</v>
      </c>
      <c r="S67" s="39">
        <v>983.9</v>
      </c>
      <c r="T67" s="38">
        <v>1004.7</v>
      </c>
      <c r="U67" s="39">
        <v>881.2</v>
      </c>
      <c r="V67" s="40">
        <v>1128.3</v>
      </c>
      <c r="W67" s="38">
        <v>947.7</v>
      </c>
      <c r="X67" s="39">
        <v>888</v>
      </c>
      <c r="Y67" s="40">
        <v>1007.4</v>
      </c>
      <c r="Z67" s="42">
        <v>1082.5999999999999</v>
      </c>
      <c r="AA67" s="42">
        <v>1011.2</v>
      </c>
      <c r="AB67" s="43">
        <v>1154.0999999999999</v>
      </c>
      <c r="AC67" s="39">
        <v>1088.8</v>
      </c>
      <c r="AD67" s="39">
        <v>1010.8</v>
      </c>
      <c r="AE67" s="39">
        <v>1166.8</v>
      </c>
      <c r="AF67" s="38">
        <v>806.4</v>
      </c>
      <c r="AG67" s="39">
        <v>737</v>
      </c>
      <c r="AH67" s="40">
        <v>875.8</v>
      </c>
      <c r="AI67" s="39">
        <v>928</v>
      </c>
      <c r="AJ67" s="39">
        <v>850.3</v>
      </c>
      <c r="AK67" s="39">
        <v>1005.7</v>
      </c>
      <c r="AL67" s="38">
        <v>822.2</v>
      </c>
      <c r="AM67" s="39">
        <v>747.7</v>
      </c>
      <c r="AN67" s="40">
        <v>896.6</v>
      </c>
      <c r="AO67" s="38">
        <v>1027.7</v>
      </c>
      <c r="AP67" s="105">
        <v>958.1</v>
      </c>
      <c r="AQ67" s="106">
        <v>1097.2</v>
      </c>
      <c r="AR67" s="38">
        <v>993.1</v>
      </c>
      <c r="AS67" s="105">
        <v>950.6</v>
      </c>
      <c r="AT67" s="106">
        <v>1035.7</v>
      </c>
      <c r="AU67" s="38">
        <v>1164.5</v>
      </c>
      <c r="AV67" s="105">
        <v>1125.2</v>
      </c>
      <c r="AW67" s="106">
        <v>1203.7</v>
      </c>
      <c r="AX67" s="38">
        <v>969.8</v>
      </c>
      <c r="AY67" s="105">
        <v>918.2</v>
      </c>
      <c r="AZ67" s="106">
        <v>1021.4</v>
      </c>
      <c r="BA67" s="38">
        <v>1111.8</v>
      </c>
      <c r="BB67" s="105">
        <v>1020.6</v>
      </c>
      <c r="BC67" s="106">
        <v>1202.9000000000001</v>
      </c>
      <c r="BD67" s="38">
        <v>987.7</v>
      </c>
      <c r="BE67" s="105">
        <v>896.1</v>
      </c>
      <c r="BF67" s="106">
        <v>1079.3</v>
      </c>
      <c r="BG67" s="38">
        <v>979.6</v>
      </c>
      <c r="BH67" s="105">
        <v>897.6</v>
      </c>
      <c r="BI67" s="106">
        <v>1061.5</v>
      </c>
      <c r="BJ67" s="38">
        <v>1039.4000000000001</v>
      </c>
      <c r="BK67" s="105">
        <v>895.2</v>
      </c>
      <c r="BL67" s="106">
        <v>1183.5999999999999</v>
      </c>
      <c r="BM67" s="38">
        <v>1006.4</v>
      </c>
      <c r="BN67" s="105">
        <v>938.4</v>
      </c>
      <c r="BO67" s="106">
        <v>1074.5</v>
      </c>
      <c r="BP67" s="38">
        <v>1204.8</v>
      </c>
      <c r="BQ67" s="105">
        <v>1151.3</v>
      </c>
      <c r="BR67" s="106">
        <v>1258.2</v>
      </c>
      <c r="BS67" s="38">
        <v>912.8</v>
      </c>
      <c r="BT67" s="105">
        <v>747.5</v>
      </c>
      <c r="BU67" s="106">
        <v>1078.0999999999999</v>
      </c>
      <c r="BV67" s="38">
        <v>850.7</v>
      </c>
      <c r="BW67" s="105">
        <v>792.8</v>
      </c>
      <c r="BX67" s="106">
        <v>908.5</v>
      </c>
      <c r="BY67" s="38">
        <v>1016.4</v>
      </c>
      <c r="BZ67" s="105">
        <v>953.2</v>
      </c>
      <c r="CA67" s="106">
        <v>1079.5999999999999</v>
      </c>
      <c r="CB67" s="38">
        <v>922</v>
      </c>
      <c r="CC67" s="105">
        <v>854.6</v>
      </c>
      <c r="CD67" s="106">
        <v>989.4</v>
      </c>
      <c r="CE67" s="38">
        <v>1114.2</v>
      </c>
      <c r="CF67" s="105">
        <v>933.5</v>
      </c>
      <c r="CG67" s="106">
        <v>1294.9000000000001</v>
      </c>
      <c r="CH67" s="38">
        <v>1015.3</v>
      </c>
      <c r="CI67" s="105">
        <v>945.1</v>
      </c>
      <c r="CJ67" s="106">
        <v>1085.5</v>
      </c>
      <c r="CK67" s="38">
        <v>1043.5999999999999</v>
      </c>
      <c r="CL67" s="105">
        <v>996</v>
      </c>
      <c r="CM67" s="106">
        <v>1091.3</v>
      </c>
      <c r="CN67" s="38">
        <v>915.4</v>
      </c>
      <c r="CO67" s="105">
        <v>832.6</v>
      </c>
      <c r="CP67" s="106">
        <v>998.2</v>
      </c>
      <c r="CQ67" s="38">
        <v>1084.0999999999999</v>
      </c>
      <c r="CR67" s="105">
        <v>994.3</v>
      </c>
      <c r="CS67" s="106">
        <v>1174</v>
      </c>
      <c r="CT67" s="38">
        <v>1132</v>
      </c>
      <c r="CU67" s="105">
        <v>1054.4000000000001</v>
      </c>
      <c r="CV67" s="106">
        <v>1209.5999999999999</v>
      </c>
      <c r="CW67" s="75">
        <v>2011</v>
      </c>
    </row>
    <row r="68" spans="1:101" s="6" customFormat="1" x14ac:dyDescent="0.2">
      <c r="A68" s="75">
        <v>2012</v>
      </c>
      <c r="B68" s="38">
        <v>1033.2</v>
      </c>
      <c r="C68" s="39">
        <v>1021.8</v>
      </c>
      <c r="D68" s="40">
        <v>1044.7</v>
      </c>
      <c r="E68" s="39">
        <v>1015.9</v>
      </c>
      <c r="F68" s="39">
        <v>957.4</v>
      </c>
      <c r="G68" s="39">
        <v>1074.3</v>
      </c>
      <c r="H68" s="38">
        <v>955</v>
      </c>
      <c r="I68" s="39">
        <v>902.6</v>
      </c>
      <c r="J68" s="40">
        <v>1007.4</v>
      </c>
      <c r="K68" s="39">
        <v>956.6</v>
      </c>
      <c r="L68" s="39">
        <v>887.9</v>
      </c>
      <c r="M68" s="39">
        <v>1025.4000000000001</v>
      </c>
      <c r="N68" s="38">
        <v>990.8</v>
      </c>
      <c r="O68" s="39">
        <v>913.1</v>
      </c>
      <c r="P68" s="40">
        <v>1068.5</v>
      </c>
      <c r="Q68" s="39">
        <v>951.5</v>
      </c>
      <c r="R68" s="39">
        <v>913.7</v>
      </c>
      <c r="S68" s="39">
        <v>989.3</v>
      </c>
      <c r="T68" s="38">
        <v>1093</v>
      </c>
      <c r="U68" s="39">
        <v>967.9</v>
      </c>
      <c r="V68" s="40">
        <v>1218.0999999999999</v>
      </c>
      <c r="W68" s="38">
        <v>977.2</v>
      </c>
      <c r="X68" s="39">
        <v>917.5</v>
      </c>
      <c r="Y68" s="40">
        <v>1036.8</v>
      </c>
      <c r="Z68" s="42">
        <v>1112.7</v>
      </c>
      <c r="AA68" s="42">
        <v>1041.3</v>
      </c>
      <c r="AB68" s="43">
        <v>1184</v>
      </c>
      <c r="AC68" s="39">
        <v>1045.5999999999999</v>
      </c>
      <c r="AD68" s="39">
        <v>969.6</v>
      </c>
      <c r="AE68" s="39">
        <v>1121.5999999999999</v>
      </c>
      <c r="AF68" s="38">
        <v>805.4</v>
      </c>
      <c r="AG68" s="39">
        <v>737.3</v>
      </c>
      <c r="AH68" s="40">
        <v>873.4</v>
      </c>
      <c r="AI68" s="39">
        <v>986.5</v>
      </c>
      <c r="AJ68" s="39">
        <v>908</v>
      </c>
      <c r="AK68" s="39">
        <v>1065</v>
      </c>
      <c r="AL68" s="38">
        <v>916.6</v>
      </c>
      <c r="AM68" s="39">
        <v>839.2</v>
      </c>
      <c r="AN68" s="40">
        <v>994</v>
      </c>
      <c r="AO68" s="38">
        <v>1057.8</v>
      </c>
      <c r="AP68" s="105">
        <v>988.5</v>
      </c>
      <c r="AQ68" s="106">
        <v>1127.0999999999999</v>
      </c>
      <c r="AR68" s="38">
        <v>1016.9</v>
      </c>
      <c r="AS68" s="105">
        <v>974.3</v>
      </c>
      <c r="AT68" s="106">
        <v>1059.5</v>
      </c>
      <c r="AU68" s="38">
        <v>1232.4000000000001</v>
      </c>
      <c r="AV68" s="105">
        <v>1192.2</v>
      </c>
      <c r="AW68" s="106">
        <v>1272.5999999999999</v>
      </c>
      <c r="AX68" s="38">
        <v>862</v>
      </c>
      <c r="AY68" s="105">
        <v>813.6</v>
      </c>
      <c r="AZ68" s="106">
        <v>910.5</v>
      </c>
      <c r="BA68" s="38">
        <v>1048.4000000000001</v>
      </c>
      <c r="BB68" s="105">
        <v>959.4</v>
      </c>
      <c r="BC68" s="106">
        <v>1137.3</v>
      </c>
      <c r="BD68" s="38">
        <v>1015.3</v>
      </c>
      <c r="BE68" s="105">
        <v>924</v>
      </c>
      <c r="BF68" s="106">
        <v>1106.5999999999999</v>
      </c>
      <c r="BG68" s="38">
        <v>1004.7</v>
      </c>
      <c r="BH68" s="105">
        <v>922.2</v>
      </c>
      <c r="BI68" s="106">
        <v>1087.3</v>
      </c>
      <c r="BJ68" s="38">
        <v>1031.5</v>
      </c>
      <c r="BK68" s="105">
        <v>894.2</v>
      </c>
      <c r="BL68" s="106">
        <v>1168.8</v>
      </c>
      <c r="BM68" s="38">
        <v>1050.8</v>
      </c>
      <c r="BN68" s="105">
        <v>982.6</v>
      </c>
      <c r="BO68" s="106">
        <v>1118.9000000000001</v>
      </c>
      <c r="BP68" s="38">
        <v>1180.4000000000001</v>
      </c>
      <c r="BQ68" s="105">
        <v>1127.5999999999999</v>
      </c>
      <c r="BR68" s="106">
        <v>1233.2</v>
      </c>
      <c r="BS68" s="38">
        <v>965.8</v>
      </c>
      <c r="BT68" s="105">
        <v>798.6</v>
      </c>
      <c r="BU68" s="106">
        <v>1133</v>
      </c>
      <c r="BV68" s="38">
        <v>899.2</v>
      </c>
      <c r="BW68" s="105">
        <v>840.5</v>
      </c>
      <c r="BX68" s="106">
        <v>958</v>
      </c>
      <c r="BY68" s="38">
        <v>1129.5999999999999</v>
      </c>
      <c r="BZ68" s="105">
        <v>1064.0999999999999</v>
      </c>
      <c r="CA68" s="106">
        <v>1195.2</v>
      </c>
      <c r="CB68" s="38">
        <v>967.7</v>
      </c>
      <c r="CC68" s="105">
        <v>898.5</v>
      </c>
      <c r="CD68" s="106">
        <v>1037</v>
      </c>
      <c r="CE68" s="38">
        <v>797.1</v>
      </c>
      <c r="CF68" s="105">
        <v>645.20000000000005</v>
      </c>
      <c r="CG68" s="106">
        <v>949.1</v>
      </c>
      <c r="CH68" s="38">
        <v>995</v>
      </c>
      <c r="CI68" s="105">
        <v>926.3</v>
      </c>
      <c r="CJ68" s="106">
        <v>1063.5999999999999</v>
      </c>
      <c r="CK68" s="38">
        <v>1092.7</v>
      </c>
      <c r="CL68" s="105">
        <v>1044.8</v>
      </c>
      <c r="CM68" s="106">
        <v>1140.7</v>
      </c>
      <c r="CN68" s="38">
        <v>926.8</v>
      </c>
      <c r="CO68" s="105">
        <v>843.9</v>
      </c>
      <c r="CP68" s="106">
        <v>1009.7</v>
      </c>
      <c r="CQ68" s="38">
        <v>1274.5</v>
      </c>
      <c r="CR68" s="105">
        <v>1177.4000000000001</v>
      </c>
      <c r="CS68" s="106">
        <v>1371.6</v>
      </c>
      <c r="CT68" s="38">
        <v>1089.9000000000001</v>
      </c>
      <c r="CU68" s="105">
        <v>1014.9</v>
      </c>
      <c r="CV68" s="106">
        <v>1164.9000000000001</v>
      </c>
      <c r="CW68" s="75">
        <v>2012</v>
      </c>
    </row>
    <row r="69" spans="1:101" s="6" customFormat="1" x14ac:dyDescent="0.2">
      <c r="A69" s="75">
        <v>2013</v>
      </c>
      <c r="B69" s="38">
        <v>1005.6</v>
      </c>
      <c r="C69" s="39">
        <v>994.4</v>
      </c>
      <c r="D69" s="40">
        <v>1016.9</v>
      </c>
      <c r="E69" s="39">
        <v>991</v>
      </c>
      <c r="F69" s="39">
        <v>933.4</v>
      </c>
      <c r="G69" s="39">
        <v>1048.5999999999999</v>
      </c>
      <c r="H69" s="38">
        <v>934</v>
      </c>
      <c r="I69" s="39">
        <v>883.2</v>
      </c>
      <c r="J69" s="40">
        <v>984.9</v>
      </c>
      <c r="K69" s="39">
        <v>951.3</v>
      </c>
      <c r="L69" s="39">
        <v>883.5</v>
      </c>
      <c r="M69" s="39">
        <v>1019.2</v>
      </c>
      <c r="N69" s="38">
        <v>931.9</v>
      </c>
      <c r="O69" s="39">
        <v>856.8</v>
      </c>
      <c r="P69" s="40">
        <v>1006.9</v>
      </c>
      <c r="Q69" s="39">
        <v>930.9</v>
      </c>
      <c r="R69" s="39">
        <v>893.3</v>
      </c>
      <c r="S69" s="39">
        <v>968.4</v>
      </c>
      <c r="T69" s="38">
        <v>1226.2</v>
      </c>
      <c r="U69" s="39">
        <v>1094.7</v>
      </c>
      <c r="V69" s="40">
        <v>1357.7</v>
      </c>
      <c r="W69" s="38">
        <v>1000.1</v>
      </c>
      <c r="X69" s="39">
        <v>939.6</v>
      </c>
      <c r="Y69" s="40">
        <v>1060.5</v>
      </c>
      <c r="Z69" s="42">
        <v>1043.2</v>
      </c>
      <c r="AA69" s="42">
        <v>974</v>
      </c>
      <c r="AB69" s="43">
        <v>1112.4000000000001</v>
      </c>
      <c r="AC69" s="39">
        <v>1182.5999999999999</v>
      </c>
      <c r="AD69" s="39">
        <v>1102.4000000000001</v>
      </c>
      <c r="AE69" s="39">
        <v>1262.8</v>
      </c>
      <c r="AF69" s="38">
        <v>862.4</v>
      </c>
      <c r="AG69" s="39">
        <v>792.9</v>
      </c>
      <c r="AH69" s="40">
        <v>932</v>
      </c>
      <c r="AI69" s="39">
        <v>937.8</v>
      </c>
      <c r="AJ69" s="39">
        <v>861.5</v>
      </c>
      <c r="AK69" s="39">
        <v>1014.1</v>
      </c>
      <c r="AL69" s="38">
        <v>848</v>
      </c>
      <c r="AM69" s="39">
        <v>774</v>
      </c>
      <c r="AN69" s="40">
        <v>922</v>
      </c>
      <c r="AO69" s="38">
        <v>1043</v>
      </c>
      <c r="AP69" s="105">
        <v>974.6</v>
      </c>
      <c r="AQ69" s="106">
        <v>1111.3</v>
      </c>
      <c r="AR69" s="38">
        <v>994.1</v>
      </c>
      <c r="AS69" s="105">
        <v>952.1</v>
      </c>
      <c r="AT69" s="106">
        <v>1036</v>
      </c>
      <c r="AU69" s="38">
        <v>1187.3</v>
      </c>
      <c r="AV69" s="105">
        <v>1147.7</v>
      </c>
      <c r="AW69" s="106">
        <v>1227</v>
      </c>
      <c r="AX69" s="38">
        <v>874.7</v>
      </c>
      <c r="AY69" s="105">
        <v>826.5</v>
      </c>
      <c r="AZ69" s="106">
        <v>922.9</v>
      </c>
      <c r="BA69" s="38">
        <v>967.3</v>
      </c>
      <c r="BB69" s="105">
        <v>882.2</v>
      </c>
      <c r="BC69" s="106">
        <v>1052.5</v>
      </c>
      <c r="BD69" s="38">
        <v>976.5</v>
      </c>
      <c r="BE69" s="105">
        <v>886.3</v>
      </c>
      <c r="BF69" s="106">
        <v>1066.5999999999999</v>
      </c>
      <c r="BG69" s="38">
        <v>920</v>
      </c>
      <c r="BH69" s="105">
        <v>841.5</v>
      </c>
      <c r="BI69" s="106">
        <v>998.4</v>
      </c>
      <c r="BJ69" s="38">
        <v>920.6</v>
      </c>
      <c r="BK69" s="105">
        <v>790.4</v>
      </c>
      <c r="BL69" s="106">
        <v>1050.7</v>
      </c>
      <c r="BM69" s="38">
        <v>1020.7</v>
      </c>
      <c r="BN69" s="105">
        <v>953.8</v>
      </c>
      <c r="BO69" s="106">
        <v>1087.5999999999999</v>
      </c>
      <c r="BP69" s="38">
        <v>1152</v>
      </c>
      <c r="BQ69" s="105">
        <v>1100.0999999999999</v>
      </c>
      <c r="BR69" s="106">
        <v>1203.9000000000001</v>
      </c>
      <c r="BS69" s="38">
        <v>930</v>
      </c>
      <c r="BT69" s="105">
        <v>772</v>
      </c>
      <c r="BU69" s="106">
        <v>1088</v>
      </c>
      <c r="BV69" s="38">
        <v>895.7</v>
      </c>
      <c r="BW69" s="105">
        <v>837.7</v>
      </c>
      <c r="BX69" s="106">
        <v>953.6</v>
      </c>
      <c r="BY69" s="38">
        <v>1045.8</v>
      </c>
      <c r="BZ69" s="105">
        <v>982.4</v>
      </c>
      <c r="CA69" s="106">
        <v>1109.2</v>
      </c>
      <c r="CB69" s="38">
        <v>855.6</v>
      </c>
      <c r="CC69" s="105">
        <v>790.4</v>
      </c>
      <c r="CD69" s="106">
        <v>920.8</v>
      </c>
      <c r="CE69" s="38">
        <v>856.3</v>
      </c>
      <c r="CF69" s="105">
        <v>696.1</v>
      </c>
      <c r="CG69" s="106">
        <v>1016.5</v>
      </c>
      <c r="CH69" s="38">
        <v>1017.7</v>
      </c>
      <c r="CI69" s="105">
        <v>948.2</v>
      </c>
      <c r="CJ69" s="106">
        <v>1087.2</v>
      </c>
      <c r="CK69" s="38">
        <v>1041.5</v>
      </c>
      <c r="CL69" s="105">
        <v>994.7</v>
      </c>
      <c r="CM69" s="106">
        <v>1088.3</v>
      </c>
      <c r="CN69" s="38">
        <v>917</v>
      </c>
      <c r="CO69" s="105">
        <v>834.6</v>
      </c>
      <c r="CP69" s="106">
        <v>999.5</v>
      </c>
      <c r="CQ69" s="38">
        <v>1150.5999999999999</v>
      </c>
      <c r="CR69" s="105">
        <v>1057.5999999999999</v>
      </c>
      <c r="CS69" s="106">
        <v>1243.5999999999999</v>
      </c>
      <c r="CT69" s="38">
        <v>1050.5999999999999</v>
      </c>
      <c r="CU69" s="105">
        <v>977.8</v>
      </c>
      <c r="CV69" s="106">
        <v>1123.5</v>
      </c>
      <c r="CW69" s="75">
        <v>2013</v>
      </c>
    </row>
    <row r="70" spans="1:101" s="6" customFormat="1" x14ac:dyDescent="0.2">
      <c r="A70" s="75">
        <v>2014</v>
      </c>
      <c r="B70" s="38">
        <v>970.9</v>
      </c>
      <c r="C70" s="39">
        <v>959.9</v>
      </c>
      <c r="D70" s="40">
        <v>981.8</v>
      </c>
      <c r="E70" s="39">
        <v>1026.4000000000001</v>
      </c>
      <c r="F70" s="39">
        <v>968</v>
      </c>
      <c r="G70" s="39">
        <v>1084.7</v>
      </c>
      <c r="H70" s="38">
        <v>896.7</v>
      </c>
      <c r="I70" s="39">
        <v>846.9</v>
      </c>
      <c r="J70" s="40">
        <v>946.5</v>
      </c>
      <c r="K70" s="39">
        <v>902.5</v>
      </c>
      <c r="L70" s="39">
        <v>837</v>
      </c>
      <c r="M70" s="39">
        <v>967.9</v>
      </c>
      <c r="N70" s="38">
        <v>878.3</v>
      </c>
      <c r="O70" s="39">
        <v>805.5</v>
      </c>
      <c r="P70" s="40">
        <v>951</v>
      </c>
      <c r="Q70" s="39">
        <v>881.1</v>
      </c>
      <c r="R70" s="39">
        <v>844.9</v>
      </c>
      <c r="S70" s="39">
        <v>917.3</v>
      </c>
      <c r="T70" s="38">
        <v>988.1</v>
      </c>
      <c r="U70" s="39">
        <v>870.5</v>
      </c>
      <c r="V70" s="40">
        <v>1105.7</v>
      </c>
      <c r="W70" s="38">
        <v>968.7</v>
      </c>
      <c r="X70" s="39">
        <v>909.5</v>
      </c>
      <c r="Y70" s="40">
        <v>1027.9000000000001</v>
      </c>
      <c r="Z70" s="42">
        <v>979.6</v>
      </c>
      <c r="AA70" s="42">
        <v>912.8</v>
      </c>
      <c r="AB70" s="43">
        <v>1046.4000000000001</v>
      </c>
      <c r="AC70" s="39">
        <v>1119.8</v>
      </c>
      <c r="AD70" s="39">
        <v>1041.7</v>
      </c>
      <c r="AE70" s="39">
        <v>1197.8</v>
      </c>
      <c r="AF70" s="38">
        <v>790.1</v>
      </c>
      <c r="AG70" s="39">
        <v>724.9</v>
      </c>
      <c r="AH70" s="40">
        <v>855.3</v>
      </c>
      <c r="AI70" s="39">
        <v>877.5</v>
      </c>
      <c r="AJ70" s="39">
        <v>804</v>
      </c>
      <c r="AK70" s="39">
        <v>951.1</v>
      </c>
      <c r="AL70" s="38">
        <v>833.2</v>
      </c>
      <c r="AM70" s="39">
        <v>759.9</v>
      </c>
      <c r="AN70" s="40">
        <v>906.5</v>
      </c>
      <c r="AO70" s="38">
        <v>1003.6</v>
      </c>
      <c r="AP70" s="105">
        <v>937</v>
      </c>
      <c r="AQ70" s="106">
        <v>1070.2</v>
      </c>
      <c r="AR70" s="38">
        <v>890</v>
      </c>
      <c r="AS70" s="105">
        <v>850.5</v>
      </c>
      <c r="AT70" s="106">
        <v>929.5</v>
      </c>
      <c r="AU70" s="38">
        <v>1164.8</v>
      </c>
      <c r="AV70" s="105">
        <v>1125.5</v>
      </c>
      <c r="AW70" s="106">
        <v>1204.0999999999999</v>
      </c>
      <c r="AX70" s="38">
        <v>844.6</v>
      </c>
      <c r="AY70" s="105">
        <v>797.7</v>
      </c>
      <c r="AZ70" s="106">
        <v>891.6</v>
      </c>
      <c r="BA70" s="38">
        <v>1041</v>
      </c>
      <c r="BB70" s="105">
        <v>952.7</v>
      </c>
      <c r="BC70" s="106">
        <v>1129.2</v>
      </c>
      <c r="BD70" s="38">
        <v>1019.4</v>
      </c>
      <c r="BE70" s="105">
        <v>928.8</v>
      </c>
      <c r="BF70" s="106">
        <v>1110.0999999999999</v>
      </c>
      <c r="BG70" s="38">
        <v>888.2</v>
      </c>
      <c r="BH70" s="105">
        <v>811.6</v>
      </c>
      <c r="BI70" s="106">
        <v>964.8</v>
      </c>
      <c r="BJ70" s="38">
        <v>809</v>
      </c>
      <c r="BK70" s="105">
        <v>684.8</v>
      </c>
      <c r="BL70" s="106">
        <v>933.1</v>
      </c>
      <c r="BM70" s="38">
        <v>991.2</v>
      </c>
      <c r="BN70" s="105">
        <v>924.9</v>
      </c>
      <c r="BO70" s="106">
        <v>1057.5</v>
      </c>
      <c r="BP70" s="38">
        <v>1128</v>
      </c>
      <c r="BQ70" s="105">
        <v>1077.4000000000001</v>
      </c>
      <c r="BR70" s="106">
        <v>1178.5</v>
      </c>
      <c r="BS70" s="38">
        <v>782.8</v>
      </c>
      <c r="BT70" s="105">
        <v>632.6</v>
      </c>
      <c r="BU70" s="106">
        <v>933</v>
      </c>
      <c r="BV70" s="38">
        <v>806</v>
      </c>
      <c r="BW70" s="105">
        <v>751.2</v>
      </c>
      <c r="BX70" s="106">
        <v>860.8</v>
      </c>
      <c r="BY70" s="38">
        <v>1020.6</v>
      </c>
      <c r="BZ70" s="105">
        <v>958.4</v>
      </c>
      <c r="CA70" s="106">
        <v>1082.8</v>
      </c>
      <c r="CB70" s="38">
        <v>907.8</v>
      </c>
      <c r="CC70" s="105">
        <v>842.3</v>
      </c>
      <c r="CD70" s="106">
        <v>973.4</v>
      </c>
      <c r="CE70" s="38">
        <v>1006.4</v>
      </c>
      <c r="CF70" s="105">
        <v>833.6</v>
      </c>
      <c r="CG70" s="106">
        <v>1179.3</v>
      </c>
      <c r="CH70" s="38">
        <v>1027</v>
      </c>
      <c r="CI70" s="105">
        <v>957.4</v>
      </c>
      <c r="CJ70" s="106">
        <v>1096.7</v>
      </c>
      <c r="CK70" s="38">
        <v>1022.1</v>
      </c>
      <c r="CL70" s="105">
        <v>976.3</v>
      </c>
      <c r="CM70" s="106">
        <v>1067.9000000000001</v>
      </c>
      <c r="CN70" s="38">
        <v>968.6</v>
      </c>
      <c r="CO70" s="105">
        <v>885.8</v>
      </c>
      <c r="CP70" s="106">
        <v>1051.4000000000001</v>
      </c>
      <c r="CQ70" s="38">
        <v>1124</v>
      </c>
      <c r="CR70" s="105">
        <v>1032.3</v>
      </c>
      <c r="CS70" s="106">
        <v>1215.8</v>
      </c>
      <c r="CT70" s="38">
        <v>1059.8</v>
      </c>
      <c r="CU70" s="105">
        <v>988.5</v>
      </c>
      <c r="CV70" s="106">
        <v>1131.0999999999999</v>
      </c>
      <c r="CW70" s="75">
        <v>2014</v>
      </c>
    </row>
    <row r="71" spans="1:101" s="6" customFormat="1" x14ac:dyDescent="0.2">
      <c r="A71" s="75">
        <v>2015</v>
      </c>
      <c r="B71" s="38">
        <v>1025.5</v>
      </c>
      <c r="C71" s="39">
        <v>1014.4</v>
      </c>
      <c r="D71" s="40">
        <v>1036.7</v>
      </c>
      <c r="E71" s="39">
        <v>1018.3</v>
      </c>
      <c r="F71" s="39">
        <v>960.4</v>
      </c>
      <c r="G71" s="39">
        <v>1076.2</v>
      </c>
      <c r="H71" s="38">
        <v>962.7</v>
      </c>
      <c r="I71" s="39">
        <v>912</v>
      </c>
      <c r="J71" s="40">
        <v>1013.4</v>
      </c>
      <c r="K71" s="39">
        <v>900</v>
      </c>
      <c r="L71" s="39">
        <v>834.8</v>
      </c>
      <c r="M71" s="39">
        <v>965.1</v>
      </c>
      <c r="N71" s="38">
        <v>967.5</v>
      </c>
      <c r="O71" s="39">
        <v>892.3</v>
      </c>
      <c r="P71" s="40">
        <v>1042.7</v>
      </c>
      <c r="Q71" s="39">
        <v>925.9</v>
      </c>
      <c r="R71" s="39">
        <v>888.6</v>
      </c>
      <c r="S71" s="39">
        <v>963.2</v>
      </c>
      <c r="T71" s="38">
        <v>1036.7</v>
      </c>
      <c r="U71" s="39">
        <v>917.5</v>
      </c>
      <c r="V71" s="40">
        <v>1156</v>
      </c>
      <c r="W71" s="38">
        <v>983.3</v>
      </c>
      <c r="X71" s="39">
        <v>924.4</v>
      </c>
      <c r="Y71" s="40">
        <v>1042.2</v>
      </c>
      <c r="Z71" s="42">
        <v>1116.4000000000001</v>
      </c>
      <c r="AA71" s="42">
        <v>1045.5999999999999</v>
      </c>
      <c r="AB71" s="43">
        <v>1187.2</v>
      </c>
      <c r="AC71" s="39">
        <v>1153.4000000000001</v>
      </c>
      <c r="AD71" s="39">
        <v>1075.0999999999999</v>
      </c>
      <c r="AE71" s="39">
        <v>1231.8</v>
      </c>
      <c r="AF71" s="38">
        <v>820.1</v>
      </c>
      <c r="AG71" s="39">
        <v>755.4</v>
      </c>
      <c r="AH71" s="40">
        <v>884.8</v>
      </c>
      <c r="AI71" s="39">
        <v>923.3</v>
      </c>
      <c r="AJ71" s="39">
        <v>849.9</v>
      </c>
      <c r="AK71" s="39">
        <v>996.7</v>
      </c>
      <c r="AL71" s="38">
        <v>786.4</v>
      </c>
      <c r="AM71" s="39">
        <v>717.1</v>
      </c>
      <c r="AN71" s="40">
        <v>855.7</v>
      </c>
      <c r="AO71" s="38">
        <v>1020.6</v>
      </c>
      <c r="AP71" s="105">
        <v>953.5</v>
      </c>
      <c r="AQ71" s="106">
        <v>1087.5999999999999</v>
      </c>
      <c r="AR71" s="38">
        <v>1021.2</v>
      </c>
      <c r="AS71" s="105">
        <v>979.4</v>
      </c>
      <c r="AT71" s="106">
        <v>1062.9000000000001</v>
      </c>
      <c r="AU71" s="38">
        <v>1203.2</v>
      </c>
      <c r="AV71" s="105">
        <v>1163.5</v>
      </c>
      <c r="AW71" s="106">
        <v>1242.8</v>
      </c>
      <c r="AX71" s="38">
        <v>922.5</v>
      </c>
      <c r="AY71" s="105">
        <v>874.1</v>
      </c>
      <c r="AZ71" s="106">
        <v>970.8</v>
      </c>
      <c r="BA71" s="38">
        <v>1105.8</v>
      </c>
      <c r="BB71" s="105">
        <v>1015.8</v>
      </c>
      <c r="BC71" s="106">
        <v>1195.7</v>
      </c>
      <c r="BD71" s="38">
        <v>1038.4000000000001</v>
      </c>
      <c r="BE71" s="105">
        <v>947.8</v>
      </c>
      <c r="BF71" s="106">
        <v>1129</v>
      </c>
      <c r="BG71" s="38">
        <v>993</v>
      </c>
      <c r="BH71" s="105">
        <v>913.7</v>
      </c>
      <c r="BI71" s="106">
        <v>1072.4000000000001</v>
      </c>
      <c r="BJ71" s="38">
        <v>856.3</v>
      </c>
      <c r="BK71" s="105">
        <v>729.4</v>
      </c>
      <c r="BL71" s="106">
        <v>983.1</v>
      </c>
      <c r="BM71" s="38">
        <v>1125.9000000000001</v>
      </c>
      <c r="BN71" s="105">
        <v>1056.3</v>
      </c>
      <c r="BO71" s="106">
        <v>1195.5</v>
      </c>
      <c r="BP71" s="38">
        <v>1192.8</v>
      </c>
      <c r="BQ71" s="105">
        <v>1141</v>
      </c>
      <c r="BR71" s="106">
        <v>1244.7</v>
      </c>
      <c r="BS71" s="38">
        <v>880.1</v>
      </c>
      <c r="BT71" s="105">
        <v>726.1</v>
      </c>
      <c r="BU71" s="106">
        <v>1034.0999999999999</v>
      </c>
      <c r="BV71" s="38">
        <v>909</v>
      </c>
      <c r="BW71" s="105">
        <v>850.9</v>
      </c>
      <c r="BX71" s="106">
        <v>967.1</v>
      </c>
      <c r="BY71" s="38">
        <v>1118.5</v>
      </c>
      <c r="BZ71" s="105">
        <v>1054.0999999999999</v>
      </c>
      <c r="CA71" s="106">
        <v>1183</v>
      </c>
      <c r="CB71" s="38">
        <v>940</v>
      </c>
      <c r="CC71" s="105">
        <v>872.9</v>
      </c>
      <c r="CD71" s="106">
        <v>1007.1</v>
      </c>
      <c r="CE71" s="38">
        <v>942.6</v>
      </c>
      <c r="CF71" s="105">
        <v>775.4</v>
      </c>
      <c r="CG71" s="106">
        <v>1109.7</v>
      </c>
      <c r="CH71" s="38">
        <v>969.6</v>
      </c>
      <c r="CI71" s="105">
        <v>903.2</v>
      </c>
      <c r="CJ71" s="106">
        <v>1035.9000000000001</v>
      </c>
      <c r="CK71" s="38">
        <v>1105.3</v>
      </c>
      <c r="CL71" s="105">
        <v>1058</v>
      </c>
      <c r="CM71" s="106">
        <v>1152.5</v>
      </c>
      <c r="CN71" s="38">
        <v>964.9</v>
      </c>
      <c r="CO71" s="105">
        <v>882.1</v>
      </c>
      <c r="CP71" s="106">
        <v>1047.7</v>
      </c>
      <c r="CQ71" s="38">
        <v>1246.5</v>
      </c>
      <c r="CR71" s="105">
        <v>1151.8</v>
      </c>
      <c r="CS71" s="106">
        <v>1341.2</v>
      </c>
      <c r="CT71" s="38">
        <v>1021.1</v>
      </c>
      <c r="CU71" s="105">
        <v>951.6</v>
      </c>
      <c r="CV71" s="106">
        <v>1090.7</v>
      </c>
      <c r="CW71" s="75">
        <v>2015</v>
      </c>
    </row>
    <row r="72" spans="1:101" s="6" customFormat="1" x14ac:dyDescent="0.2">
      <c r="A72" s="75">
        <v>2016</v>
      </c>
      <c r="B72" s="38">
        <v>988.5</v>
      </c>
      <c r="C72" s="39">
        <v>977.5</v>
      </c>
      <c r="D72" s="40">
        <v>999.4</v>
      </c>
      <c r="E72" s="39">
        <v>1003.6</v>
      </c>
      <c r="F72" s="39">
        <v>946.4</v>
      </c>
      <c r="G72" s="39">
        <v>1060.9000000000001</v>
      </c>
      <c r="H72" s="38">
        <v>903.5</v>
      </c>
      <c r="I72" s="39">
        <v>854.7</v>
      </c>
      <c r="J72" s="40">
        <v>952.2</v>
      </c>
      <c r="K72" s="39">
        <v>960.2</v>
      </c>
      <c r="L72" s="39">
        <v>892.7</v>
      </c>
      <c r="M72" s="39">
        <v>1027.7</v>
      </c>
      <c r="N72" s="38">
        <v>908.7</v>
      </c>
      <c r="O72" s="39">
        <v>835.9</v>
      </c>
      <c r="P72" s="40">
        <v>981.6</v>
      </c>
      <c r="Q72" s="39">
        <v>912.7</v>
      </c>
      <c r="R72" s="39">
        <v>876.1</v>
      </c>
      <c r="S72" s="39">
        <v>949.3</v>
      </c>
      <c r="T72" s="38">
        <v>1091.4000000000001</v>
      </c>
      <c r="U72" s="39">
        <v>970.3</v>
      </c>
      <c r="V72" s="40">
        <v>1212.4000000000001</v>
      </c>
      <c r="W72" s="38">
        <v>875.5</v>
      </c>
      <c r="X72" s="39">
        <v>819.6</v>
      </c>
      <c r="Y72" s="40">
        <v>931.4</v>
      </c>
      <c r="Z72" s="42">
        <v>1080.8</v>
      </c>
      <c r="AA72" s="42">
        <v>1010.3</v>
      </c>
      <c r="AB72" s="43">
        <v>1151.2</v>
      </c>
      <c r="AC72" s="39">
        <v>1125.8</v>
      </c>
      <c r="AD72" s="39">
        <v>1048.3</v>
      </c>
      <c r="AE72" s="39">
        <v>1203.3</v>
      </c>
      <c r="AF72" s="38">
        <v>858.8</v>
      </c>
      <c r="AG72" s="39">
        <v>792.3</v>
      </c>
      <c r="AH72" s="40">
        <v>925.3</v>
      </c>
      <c r="AI72" s="39">
        <v>881.5</v>
      </c>
      <c r="AJ72" s="39">
        <v>809</v>
      </c>
      <c r="AK72" s="39">
        <v>954</v>
      </c>
      <c r="AL72" s="38">
        <v>803.4</v>
      </c>
      <c r="AM72" s="39">
        <v>733.5</v>
      </c>
      <c r="AN72" s="40">
        <v>873.4</v>
      </c>
      <c r="AO72" s="38">
        <v>1087.5999999999999</v>
      </c>
      <c r="AP72" s="105">
        <v>1019.4</v>
      </c>
      <c r="AQ72" s="106">
        <v>1155.8</v>
      </c>
      <c r="AR72" s="38">
        <v>1019.9</v>
      </c>
      <c r="AS72" s="105">
        <v>978.2</v>
      </c>
      <c r="AT72" s="106">
        <v>1061.5</v>
      </c>
      <c r="AU72" s="38">
        <v>1162.7</v>
      </c>
      <c r="AV72" s="105">
        <v>1123.4000000000001</v>
      </c>
      <c r="AW72" s="106">
        <v>1202</v>
      </c>
      <c r="AX72" s="38">
        <v>812.7</v>
      </c>
      <c r="AY72" s="105">
        <v>767.1</v>
      </c>
      <c r="AZ72" s="106">
        <v>858.2</v>
      </c>
      <c r="BA72" s="38">
        <v>1032.9000000000001</v>
      </c>
      <c r="BB72" s="105">
        <v>946.6</v>
      </c>
      <c r="BC72" s="106">
        <v>1119.3</v>
      </c>
      <c r="BD72" s="38">
        <v>939.7</v>
      </c>
      <c r="BE72" s="105">
        <v>853.6</v>
      </c>
      <c r="BF72" s="106">
        <v>1025.8</v>
      </c>
      <c r="BG72" s="38">
        <v>863.6</v>
      </c>
      <c r="BH72" s="105">
        <v>789.3</v>
      </c>
      <c r="BI72" s="106">
        <v>937.8</v>
      </c>
      <c r="BJ72" s="38">
        <v>899.9</v>
      </c>
      <c r="BK72" s="105">
        <v>768.4</v>
      </c>
      <c r="BL72" s="106">
        <v>1031.5</v>
      </c>
      <c r="BM72" s="38">
        <v>976.3</v>
      </c>
      <c r="BN72" s="105">
        <v>910.5</v>
      </c>
      <c r="BO72" s="106">
        <v>1042.0999999999999</v>
      </c>
      <c r="BP72" s="38">
        <v>1127.5</v>
      </c>
      <c r="BQ72" s="105">
        <v>1077.2</v>
      </c>
      <c r="BR72" s="106">
        <v>1177.8</v>
      </c>
      <c r="BS72" s="38">
        <v>921.8</v>
      </c>
      <c r="BT72" s="105">
        <v>766.7</v>
      </c>
      <c r="BU72" s="106">
        <v>1076.8</v>
      </c>
      <c r="BV72" s="38">
        <v>859.8</v>
      </c>
      <c r="BW72" s="105">
        <v>804</v>
      </c>
      <c r="BX72" s="106">
        <v>915.7</v>
      </c>
      <c r="BY72" s="38">
        <v>1104.5</v>
      </c>
      <c r="BZ72" s="105">
        <v>1040.4000000000001</v>
      </c>
      <c r="CA72" s="106">
        <v>1168.5</v>
      </c>
      <c r="CB72" s="38">
        <v>853.9</v>
      </c>
      <c r="CC72" s="105">
        <v>790.4</v>
      </c>
      <c r="CD72" s="106">
        <v>917.4</v>
      </c>
      <c r="CE72" s="38">
        <v>918.1</v>
      </c>
      <c r="CF72" s="105">
        <v>754.1</v>
      </c>
      <c r="CG72" s="106">
        <v>1082.0999999999999</v>
      </c>
      <c r="CH72" s="38">
        <v>983.6</v>
      </c>
      <c r="CI72" s="105">
        <v>915.2</v>
      </c>
      <c r="CJ72" s="106">
        <v>1051.9000000000001</v>
      </c>
      <c r="CK72" s="38">
        <v>1050.9000000000001</v>
      </c>
      <c r="CL72" s="105">
        <v>1004.7</v>
      </c>
      <c r="CM72" s="106">
        <v>1097.2</v>
      </c>
      <c r="CN72" s="38">
        <v>909.8</v>
      </c>
      <c r="CO72" s="105">
        <v>830.4</v>
      </c>
      <c r="CP72" s="106">
        <v>989.1</v>
      </c>
      <c r="CQ72" s="38">
        <v>1147.3</v>
      </c>
      <c r="CR72" s="105">
        <v>1055.7</v>
      </c>
      <c r="CS72" s="106">
        <v>1238.9000000000001</v>
      </c>
      <c r="CT72" s="38">
        <v>1053.3</v>
      </c>
      <c r="CU72" s="105">
        <v>983.4</v>
      </c>
      <c r="CV72" s="106">
        <v>1123.0999999999999</v>
      </c>
      <c r="CW72" s="75">
        <v>2016</v>
      </c>
    </row>
    <row r="73" spans="1:101" s="6" customFormat="1" x14ac:dyDescent="0.2">
      <c r="A73" s="75">
        <v>2017</v>
      </c>
      <c r="B73" s="38">
        <v>997.4</v>
      </c>
      <c r="C73" s="39">
        <v>986.5</v>
      </c>
      <c r="D73" s="40">
        <v>1008.3</v>
      </c>
      <c r="E73" s="39">
        <v>996.1</v>
      </c>
      <c r="F73" s="39">
        <v>939.5</v>
      </c>
      <c r="G73" s="39">
        <v>1052.7</v>
      </c>
      <c r="H73" s="38">
        <v>897.2</v>
      </c>
      <c r="I73" s="39">
        <v>848.7</v>
      </c>
      <c r="J73" s="40">
        <v>945.6</v>
      </c>
      <c r="K73" s="39">
        <v>930.1</v>
      </c>
      <c r="L73" s="39">
        <v>864.4</v>
      </c>
      <c r="M73" s="39">
        <v>995.7</v>
      </c>
      <c r="N73" s="38">
        <v>881.4</v>
      </c>
      <c r="O73" s="39">
        <v>808.3</v>
      </c>
      <c r="P73" s="40">
        <v>954.6</v>
      </c>
      <c r="Q73" s="39">
        <v>877.8</v>
      </c>
      <c r="R73" s="39">
        <v>842</v>
      </c>
      <c r="S73" s="39">
        <v>913.6</v>
      </c>
      <c r="T73" s="38">
        <v>1141.4000000000001</v>
      </c>
      <c r="U73" s="39">
        <v>1019.3</v>
      </c>
      <c r="V73" s="40">
        <v>1263.5</v>
      </c>
      <c r="W73" s="38">
        <v>988.7</v>
      </c>
      <c r="X73" s="39">
        <v>930.4</v>
      </c>
      <c r="Y73" s="40">
        <v>1047</v>
      </c>
      <c r="Z73" s="42">
        <v>1083.2</v>
      </c>
      <c r="AA73" s="42">
        <v>1013.2</v>
      </c>
      <c r="AB73" s="43">
        <v>1153.0999999999999</v>
      </c>
      <c r="AC73" s="39">
        <v>1074.7</v>
      </c>
      <c r="AD73" s="39">
        <v>999.4</v>
      </c>
      <c r="AE73" s="39">
        <v>1150.0999999999999</v>
      </c>
      <c r="AF73" s="38">
        <v>846.6</v>
      </c>
      <c r="AG73" s="39">
        <v>781.6</v>
      </c>
      <c r="AH73" s="40">
        <v>911.5</v>
      </c>
      <c r="AI73" s="39">
        <v>963.5</v>
      </c>
      <c r="AJ73" s="39">
        <v>889.6</v>
      </c>
      <c r="AK73" s="39">
        <v>1037.4000000000001</v>
      </c>
      <c r="AL73" s="38">
        <v>872.7</v>
      </c>
      <c r="AM73" s="39">
        <v>800.8</v>
      </c>
      <c r="AN73" s="40">
        <v>944.6</v>
      </c>
      <c r="AO73" s="38">
        <v>1049.8</v>
      </c>
      <c r="AP73" s="47">
        <v>983.4</v>
      </c>
      <c r="AQ73" s="48">
        <v>1116.2</v>
      </c>
      <c r="AR73" s="38">
        <v>993.2</v>
      </c>
      <c r="AS73" s="47">
        <v>952.3</v>
      </c>
      <c r="AT73" s="48">
        <v>1034.0999999999999</v>
      </c>
      <c r="AU73" s="38">
        <v>1205.7</v>
      </c>
      <c r="AV73" s="47">
        <v>1165.8</v>
      </c>
      <c r="AW73" s="48">
        <v>1245.7</v>
      </c>
      <c r="AX73" s="38">
        <v>911.6</v>
      </c>
      <c r="AY73" s="47">
        <v>864.1</v>
      </c>
      <c r="AZ73" s="48">
        <v>959.2</v>
      </c>
      <c r="BA73" s="38">
        <v>1133.2</v>
      </c>
      <c r="BB73" s="47">
        <v>1043.0999999999999</v>
      </c>
      <c r="BC73" s="48">
        <v>1223.3</v>
      </c>
      <c r="BD73" s="38">
        <v>1003.9</v>
      </c>
      <c r="BE73" s="47">
        <v>916.4</v>
      </c>
      <c r="BF73" s="48">
        <v>1091.4000000000001</v>
      </c>
      <c r="BG73" s="38">
        <v>940.1</v>
      </c>
      <c r="BH73" s="47">
        <v>863.1</v>
      </c>
      <c r="BI73" s="48">
        <v>1017</v>
      </c>
      <c r="BJ73" s="38">
        <v>854.7</v>
      </c>
      <c r="BK73" s="47">
        <v>732.5</v>
      </c>
      <c r="BL73" s="48">
        <v>976.9</v>
      </c>
      <c r="BM73" s="38">
        <v>1065.5999999999999</v>
      </c>
      <c r="BN73" s="47">
        <v>998</v>
      </c>
      <c r="BO73" s="48">
        <v>1133.2</v>
      </c>
      <c r="BP73" s="38">
        <v>1177.5999999999999</v>
      </c>
      <c r="BQ73" s="47">
        <v>1127</v>
      </c>
      <c r="BR73" s="48">
        <v>1228.2</v>
      </c>
      <c r="BS73" s="38">
        <v>1087.5999999999999</v>
      </c>
      <c r="BT73" s="47">
        <v>919.9</v>
      </c>
      <c r="BU73" s="48">
        <v>1255.3</v>
      </c>
      <c r="BV73" s="38">
        <v>832.8</v>
      </c>
      <c r="BW73" s="47">
        <v>778.6</v>
      </c>
      <c r="BX73" s="48">
        <v>887</v>
      </c>
      <c r="BY73" s="38">
        <v>1046.7</v>
      </c>
      <c r="BZ73" s="47">
        <v>984.8</v>
      </c>
      <c r="CA73" s="48">
        <v>1108.5</v>
      </c>
      <c r="CB73" s="38">
        <v>901.4</v>
      </c>
      <c r="CC73" s="47">
        <v>836.4</v>
      </c>
      <c r="CD73" s="48">
        <v>966.5</v>
      </c>
      <c r="CE73" s="38">
        <v>899.8</v>
      </c>
      <c r="CF73" s="47">
        <v>742.1</v>
      </c>
      <c r="CG73" s="48">
        <v>1057.5</v>
      </c>
      <c r="CH73" s="38">
        <v>939.5</v>
      </c>
      <c r="CI73" s="47">
        <v>874.3</v>
      </c>
      <c r="CJ73" s="48">
        <v>1004.7</v>
      </c>
      <c r="CK73" s="38">
        <v>1035.8</v>
      </c>
      <c r="CL73" s="47">
        <v>990.4</v>
      </c>
      <c r="CM73" s="48">
        <v>1081.3</v>
      </c>
      <c r="CN73" s="38">
        <v>808.4</v>
      </c>
      <c r="CO73" s="47">
        <v>733.6</v>
      </c>
      <c r="CP73" s="48">
        <v>883.2</v>
      </c>
      <c r="CQ73" s="38">
        <v>1117.4000000000001</v>
      </c>
      <c r="CR73" s="47">
        <v>1027.3</v>
      </c>
      <c r="CS73" s="48">
        <v>1207.5</v>
      </c>
      <c r="CT73" s="38">
        <v>1038.0999999999999</v>
      </c>
      <c r="CU73" s="47">
        <v>970</v>
      </c>
      <c r="CV73" s="48">
        <v>1106.3</v>
      </c>
      <c r="CW73" s="75">
        <v>2017</v>
      </c>
    </row>
    <row r="74" spans="1:101" s="6" customFormat="1" x14ac:dyDescent="0.2">
      <c r="A74" s="75">
        <v>2018</v>
      </c>
      <c r="B74" s="44">
        <v>997.4</v>
      </c>
      <c r="C74" s="45">
        <v>986.5</v>
      </c>
      <c r="D74" s="46">
        <v>1008.2</v>
      </c>
      <c r="E74" s="45">
        <v>969.9</v>
      </c>
      <c r="F74" s="45">
        <v>913.4</v>
      </c>
      <c r="G74" s="45">
        <v>1026.4000000000001</v>
      </c>
      <c r="H74" s="44">
        <v>864.5</v>
      </c>
      <c r="I74" s="45">
        <v>817.5</v>
      </c>
      <c r="J74" s="46">
        <v>911.6</v>
      </c>
      <c r="K74" s="45">
        <v>894</v>
      </c>
      <c r="L74" s="45">
        <v>830.8</v>
      </c>
      <c r="M74" s="45">
        <v>957.2</v>
      </c>
      <c r="N74" s="44">
        <v>1025.2</v>
      </c>
      <c r="O74" s="45">
        <v>947.4</v>
      </c>
      <c r="P74" s="46">
        <v>1102.9000000000001</v>
      </c>
      <c r="Q74" s="45">
        <v>924</v>
      </c>
      <c r="R74" s="45">
        <v>887.5</v>
      </c>
      <c r="S74" s="45">
        <v>960.5</v>
      </c>
      <c r="T74" s="44">
        <v>960.2</v>
      </c>
      <c r="U74" s="45">
        <v>846.6</v>
      </c>
      <c r="V74" s="46">
        <v>1073.7</v>
      </c>
      <c r="W74" s="44">
        <v>990</v>
      </c>
      <c r="X74" s="45">
        <v>931.8</v>
      </c>
      <c r="Y74" s="46">
        <v>1048.2</v>
      </c>
      <c r="Z74" s="45">
        <v>1093.9000000000001</v>
      </c>
      <c r="AA74" s="45">
        <v>1024</v>
      </c>
      <c r="AB74" s="46">
        <v>1163.8</v>
      </c>
      <c r="AC74" s="45">
        <v>1128.9000000000001</v>
      </c>
      <c r="AD74" s="45">
        <v>1052.5</v>
      </c>
      <c r="AE74" s="45">
        <v>1205.4000000000001</v>
      </c>
      <c r="AF74" s="44">
        <v>733.7</v>
      </c>
      <c r="AG74" s="45">
        <v>673.2</v>
      </c>
      <c r="AH74" s="46">
        <v>794.2</v>
      </c>
      <c r="AI74" s="45">
        <v>916.5</v>
      </c>
      <c r="AJ74" s="45">
        <v>843.7</v>
      </c>
      <c r="AK74" s="45">
        <v>989.3</v>
      </c>
      <c r="AL74" s="49">
        <v>765.8</v>
      </c>
      <c r="AM74" s="50">
        <v>698</v>
      </c>
      <c r="AN74" s="51">
        <v>833.5</v>
      </c>
      <c r="AO74" s="49">
        <v>1084.8</v>
      </c>
      <c r="AP74" s="47">
        <v>1017.5</v>
      </c>
      <c r="AQ74" s="48">
        <v>1152</v>
      </c>
      <c r="AR74" s="49">
        <v>956.1</v>
      </c>
      <c r="AS74" s="47">
        <v>916.3</v>
      </c>
      <c r="AT74" s="48">
        <v>995.8</v>
      </c>
      <c r="AU74" s="49">
        <v>1182.5</v>
      </c>
      <c r="AV74" s="47">
        <v>1143</v>
      </c>
      <c r="AW74" s="48">
        <v>1222</v>
      </c>
      <c r="AX74" s="49">
        <v>930.5</v>
      </c>
      <c r="AY74" s="47">
        <v>882.9</v>
      </c>
      <c r="AZ74" s="48">
        <v>978.2</v>
      </c>
      <c r="BA74" s="49">
        <v>1137.0999999999999</v>
      </c>
      <c r="BB74" s="47">
        <v>1046.2</v>
      </c>
      <c r="BC74" s="48">
        <v>1227.9000000000001</v>
      </c>
      <c r="BD74" s="49">
        <v>946.8</v>
      </c>
      <c r="BE74" s="47">
        <v>861.7</v>
      </c>
      <c r="BF74" s="48">
        <v>1031.9000000000001</v>
      </c>
      <c r="BG74" s="49">
        <v>993.7</v>
      </c>
      <c r="BH74" s="47">
        <v>915</v>
      </c>
      <c r="BI74" s="48">
        <v>1072.5</v>
      </c>
      <c r="BJ74" s="49">
        <v>856.3</v>
      </c>
      <c r="BK74" s="47">
        <v>733.5</v>
      </c>
      <c r="BL74" s="48">
        <v>979.2</v>
      </c>
      <c r="BM74" s="49">
        <v>1089</v>
      </c>
      <c r="BN74" s="47">
        <v>1020.9</v>
      </c>
      <c r="BO74" s="48">
        <v>1157.0999999999999</v>
      </c>
      <c r="BP74" s="49">
        <v>1139</v>
      </c>
      <c r="BQ74" s="47">
        <v>1089.0999999999999</v>
      </c>
      <c r="BR74" s="48">
        <v>1189</v>
      </c>
      <c r="BS74" s="49">
        <v>733.2</v>
      </c>
      <c r="BT74" s="47">
        <v>591.4</v>
      </c>
      <c r="BU74" s="48">
        <v>875</v>
      </c>
      <c r="BV74" s="49">
        <v>853.2</v>
      </c>
      <c r="BW74" s="47">
        <v>798.6</v>
      </c>
      <c r="BX74" s="48">
        <v>907.8</v>
      </c>
      <c r="BY74" s="49">
        <v>1030.4000000000001</v>
      </c>
      <c r="BZ74" s="47">
        <v>969.1</v>
      </c>
      <c r="CA74" s="48">
        <v>1091.5999999999999</v>
      </c>
      <c r="CB74" s="49">
        <v>989.9</v>
      </c>
      <c r="CC74" s="47">
        <v>921.8</v>
      </c>
      <c r="CD74" s="48">
        <v>1058.0999999999999</v>
      </c>
      <c r="CE74" s="49">
        <v>918.9</v>
      </c>
      <c r="CF74" s="47">
        <v>759.8</v>
      </c>
      <c r="CG74" s="48">
        <v>1077.9000000000001</v>
      </c>
      <c r="CH74" s="49">
        <v>921.1</v>
      </c>
      <c r="CI74" s="47">
        <v>856.6</v>
      </c>
      <c r="CJ74" s="48">
        <v>985.7</v>
      </c>
      <c r="CK74" s="49">
        <v>1065.4000000000001</v>
      </c>
      <c r="CL74" s="47">
        <v>1019.7</v>
      </c>
      <c r="CM74" s="48">
        <v>1111.0999999999999</v>
      </c>
      <c r="CN74" s="49">
        <v>864.4</v>
      </c>
      <c r="CO74" s="47">
        <v>788.1</v>
      </c>
      <c r="CP74" s="48">
        <v>940.7</v>
      </c>
      <c r="CQ74" s="49">
        <v>1276.7</v>
      </c>
      <c r="CR74" s="47">
        <v>1181.2</v>
      </c>
      <c r="CS74" s="48">
        <v>1372.2</v>
      </c>
      <c r="CT74" s="49">
        <v>1035.3</v>
      </c>
      <c r="CU74" s="47">
        <v>967.9</v>
      </c>
      <c r="CV74" s="48">
        <v>1102.7</v>
      </c>
      <c r="CW74" s="75">
        <v>2018</v>
      </c>
    </row>
    <row r="75" spans="1:101" s="6" customFormat="1" x14ac:dyDescent="0.2">
      <c r="A75" s="75">
        <v>2019</v>
      </c>
      <c r="B75" s="109">
        <v>971.2</v>
      </c>
      <c r="C75" s="109">
        <v>960.6</v>
      </c>
      <c r="D75" s="110">
        <v>981.8</v>
      </c>
      <c r="E75" s="109">
        <v>951.5</v>
      </c>
      <c r="F75" s="109">
        <v>896.3</v>
      </c>
      <c r="G75" s="110">
        <v>1006.8</v>
      </c>
      <c r="H75" s="109">
        <v>936.9</v>
      </c>
      <c r="I75" s="109">
        <v>888.7</v>
      </c>
      <c r="J75" s="110">
        <v>985.1</v>
      </c>
      <c r="K75" s="109">
        <v>860.6</v>
      </c>
      <c r="L75" s="109">
        <v>798.4</v>
      </c>
      <c r="M75" s="110">
        <v>922.8</v>
      </c>
      <c r="N75" s="109">
        <v>920.6</v>
      </c>
      <c r="O75" s="109">
        <v>846.5</v>
      </c>
      <c r="P75" s="110">
        <v>994.6</v>
      </c>
      <c r="Q75" s="109">
        <v>851.9</v>
      </c>
      <c r="R75" s="109">
        <v>817</v>
      </c>
      <c r="S75" s="110">
        <v>886.7</v>
      </c>
      <c r="T75" s="109">
        <v>1036.0999999999999</v>
      </c>
      <c r="U75" s="109">
        <v>921.2</v>
      </c>
      <c r="V75" s="110">
        <v>1151</v>
      </c>
      <c r="W75" s="109">
        <v>964.2</v>
      </c>
      <c r="X75" s="109">
        <v>906.4</v>
      </c>
      <c r="Y75" s="110">
        <v>1021.9</v>
      </c>
      <c r="Z75" s="109">
        <v>1036</v>
      </c>
      <c r="AA75" s="109">
        <v>967.4</v>
      </c>
      <c r="AB75" s="110">
        <v>1104.5999999999999</v>
      </c>
      <c r="AC75" s="109">
        <v>1103.8</v>
      </c>
      <c r="AD75" s="109">
        <v>1027.9000000000001</v>
      </c>
      <c r="AE75" s="110">
        <v>1179.7</v>
      </c>
      <c r="AF75" s="109">
        <v>822.6</v>
      </c>
      <c r="AG75" s="109">
        <v>760</v>
      </c>
      <c r="AH75" s="110">
        <v>885.2</v>
      </c>
      <c r="AI75" s="109">
        <v>823.5</v>
      </c>
      <c r="AJ75" s="109">
        <v>755.6</v>
      </c>
      <c r="AK75" s="110">
        <v>891.4</v>
      </c>
      <c r="AL75" s="109">
        <v>744.8</v>
      </c>
      <c r="AM75" s="109">
        <v>679.2</v>
      </c>
      <c r="AN75" s="110">
        <v>810.4</v>
      </c>
      <c r="AO75" s="109">
        <v>1044.4000000000001</v>
      </c>
      <c r="AP75" s="109">
        <v>978.7</v>
      </c>
      <c r="AQ75" s="110">
        <v>1110.0999999999999</v>
      </c>
      <c r="AR75" s="109">
        <v>968.7</v>
      </c>
      <c r="AS75" s="109">
        <v>928.9</v>
      </c>
      <c r="AT75" s="110">
        <v>1008.5</v>
      </c>
      <c r="AU75" s="109">
        <v>1172.9000000000001</v>
      </c>
      <c r="AV75" s="109">
        <v>1133.5</v>
      </c>
      <c r="AW75" s="110">
        <v>1212.4000000000001</v>
      </c>
      <c r="AX75" s="109">
        <v>915.6</v>
      </c>
      <c r="AY75" s="109">
        <v>868.5</v>
      </c>
      <c r="AZ75" s="110">
        <v>962.7</v>
      </c>
      <c r="BA75" s="109">
        <v>1118.8</v>
      </c>
      <c r="BB75" s="109">
        <v>1029.3</v>
      </c>
      <c r="BC75" s="110">
        <v>1208.3</v>
      </c>
      <c r="BD75" s="109">
        <v>1005.5</v>
      </c>
      <c r="BE75" s="109">
        <v>919.1</v>
      </c>
      <c r="BF75" s="110">
        <v>1091.9000000000001</v>
      </c>
      <c r="BG75" s="109">
        <v>909.2</v>
      </c>
      <c r="BH75" s="109">
        <v>835.2</v>
      </c>
      <c r="BI75" s="110">
        <v>983.3</v>
      </c>
      <c r="BJ75" s="109">
        <v>860.2</v>
      </c>
      <c r="BK75" s="109">
        <v>738.7</v>
      </c>
      <c r="BL75" s="110">
        <v>981.6</v>
      </c>
      <c r="BM75" s="109">
        <v>1009.1</v>
      </c>
      <c r="BN75" s="109">
        <v>944</v>
      </c>
      <c r="BO75" s="110">
        <v>1074.3</v>
      </c>
      <c r="BP75" s="109">
        <v>1118</v>
      </c>
      <c r="BQ75" s="109">
        <v>1069.2</v>
      </c>
      <c r="BR75" s="110">
        <v>1166.8</v>
      </c>
      <c r="BS75" s="109">
        <v>819.9</v>
      </c>
      <c r="BT75" s="109">
        <v>675.9</v>
      </c>
      <c r="BU75" s="110">
        <v>964</v>
      </c>
      <c r="BV75" s="109">
        <v>819.4</v>
      </c>
      <c r="BW75" s="109">
        <v>766.3</v>
      </c>
      <c r="BX75" s="110">
        <v>872.5</v>
      </c>
      <c r="BY75" s="109">
        <v>1057.0999999999999</v>
      </c>
      <c r="BZ75" s="109">
        <v>996.3</v>
      </c>
      <c r="CA75" s="110">
        <v>1117.9000000000001</v>
      </c>
      <c r="CB75" s="109">
        <v>884.9</v>
      </c>
      <c r="CC75" s="109">
        <v>821.4</v>
      </c>
      <c r="CD75" s="110">
        <v>948.4</v>
      </c>
      <c r="CE75" s="109">
        <v>758.4</v>
      </c>
      <c r="CF75" s="109">
        <v>608.79999999999995</v>
      </c>
      <c r="CG75" s="110">
        <v>908</v>
      </c>
      <c r="CH75" s="109">
        <v>943.7</v>
      </c>
      <c r="CI75" s="109">
        <v>879.1</v>
      </c>
      <c r="CJ75" s="110">
        <v>1008.2</v>
      </c>
      <c r="CK75" s="109">
        <v>978.7</v>
      </c>
      <c r="CL75" s="109">
        <v>935.1</v>
      </c>
      <c r="CM75" s="110">
        <v>1022.3</v>
      </c>
      <c r="CN75" s="109">
        <v>911.2</v>
      </c>
      <c r="CO75" s="109">
        <v>833.2</v>
      </c>
      <c r="CP75" s="110">
        <v>989.2</v>
      </c>
      <c r="CQ75" s="109">
        <v>1139.3</v>
      </c>
      <c r="CR75" s="109">
        <v>1049.5</v>
      </c>
      <c r="CS75" s="110">
        <v>1229.0999999999999</v>
      </c>
      <c r="CT75" s="109">
        <v>1000.9</v>
      </c>
      <c r="CU75" s="109">
        <v>935.5</v>
      </c>
      <c r="CV75" s="110">
        <v>1066.3</v>
      </c>
      <c r="CW75" s="75">
        <v>2019</v>
      </c>
    </row>
    <row r="76" spans="1:101" s="6" customFormat="1" x14ac:dyDescent="0.2">
      <c r="A76" s="75">
        <v>2020</v>
      </c>
      <c r="B76" s="109">
        <v>1041.7</v>
      </c>
      <c r="C76" s="109">
        <v>1030.7</v>
      </c>
      <c r="D76" s="110">
        <v>1052.5999999999999</v>
      </c>
      <c r="E76" s="109">
        <v>1013.1</v>
      </c>
      <c r="F76" s="109">
        <v>956.4</v>
      </c>
      <c r="G76" s="110">
        <v>1069.9000000000001</v>
      </c>
      <c r="H76" s="109">
        <v>911.2</v>
      </c>
      <c r="I76" s="109">
        <v>863.8</v>
      </c>
      <c r="J76" s="110">
        <v>958.7</v>
      </c>
      <c r="K76" s="109">
        <v>937.2</v>
      </c>
      <c r="L76" s="109">
        <v>872.4</v>
      </c>
      <c r="M76" s="110">
        <v>1002</v>
      </c>
      <c r="N76" s="109">
        <v>974</v>
      </c>
      <c r="O76" s="109">
        <v>898.3</v>
      </c>
      <c r="P76" s="110">
        <v>1049.7</v>
      </c>
      <c r="Q76" s="109">
        <v>934.2</v>
      </c>
      <c r="R76" s="109">
        <v>898.1</v>
      </c>
      <c r="S76" s="110">
        <v>970.2</v>
      </c>
      <c r="T76" s="109">
        <v>1165.4000000000001</v>
      </c>
      <c r="U76" s="109">
        <v>1045.3</v>
      </c>
      <c r="V76" s="110">
        <v>1285.5</v>
      </c>
      <c r="W76" s="109">
        <v>977.4</v>
      </c>
      <c r="X76" s="109">
        <v>919.9</v>
      </c>
      <c r="Y76" s="110">
        <v>1034.9000000000001</v>
      </c>
      <c r="Z76" s="109">
        <v>1135.9000000000001</v>
      </c>
      <c r="AA76" s="109">
        <v>1064.9000000000001</v>
      </c>
      <c r="AB76" s="110">
        <v>1207</v>
      </c>
      <c r="AC76" s="109">
        <v>1069.5</v>
      </c>
      <c r="AD76" s="109">
        <v>995.7</v>
      </c>
      <c r="AE76" s="110">
        <v>1143.3</v>
      </c>
      <c r="AF76" s="109">
        <v>897.3</v>
      </c>
      <c r="AG76" s="109">
        <v>832.6</v>
      </c>
      <c r="AH76" s="110">
        <v>962</v>
      </c>
      <c r="AI76" s="109">
        <v>889.6</v>
      </c>
      <c r="AJ76" s="109">
        <v>819.6</v>
      </c>
      <c r="AK76" s="110">
        <v>959.6</v>
      </c>
      <c r="AL76" s="109">
        <v>832.5</v>
      </c>
      <c r="AM76" s="109">
        <v>763.7</v>
      </c>
      <c r="AN76" s="110">
        <v>901.3</v>
      </c>
      <c r="AO76" s="109">
        <v>1121.9000000000001</v>
      </c>
      <c r="AP76" s="109">
        <v>1054.9000000000001</v>
      </c>
      <c r="AQ76" s="110">
        <v>1188.8</v>
      </c>
      <c r="AR76" s="109">
        <v>965.1</v>
      </c>
      <c r="AS76" s="109">
        <v>925.8</v>
      </c>
      <c r="AT76" s="110">
        <v>1004.4</v>
      </c>
      <c r="AU76" s="109">
        <v>1313.2</v>
      </c>
      <c r="AV76" s="109">
        <v>1271.9000000000001</v>
      </c>
      <c r="AW76" s="110">
        <v>1354.4</v>
      </c>
      <c r="AX76" s="109">
        <v>869.7</v>
      </c>
      <c r="AY76" s="109">
        <v>823.9</v>
      </c>
      <c r="AZ76" s="110">
        <v>915.4</v>
      </c>
      <c r="BA76" s="109">
        <v>1302.7</v>
      </c>
      <c r="BB76" s="109">
        <v>1206.4000000000001</v>
      </c>
      <c r="BC76" s="110">
        <v>1399</v>
      </c>
      <c r="BD76" s="109">
        <v>1066.5999999999999</v>
      </c>
      <c r="BE76" s="109">
        <v>978.6</v>
      </c>
      <c r="BF76" s="110">
        <v>1154.5</v>
      </c>
      <c r="BG76" s="109">
        <v>863.4</v>
      </c>
      <c r="BH76" s="109">
        <v>791</v>
      </c>
      <c r="BI76" s="110">
        <v>935.9</v>
      </c>
      <c r="BJ76" s="109">
        <v>874.9</v>
      </c>
      <c r="BK76" s="109">
        <v>749.7</v>
      </c>
      <c r="BL76" s="110">
        <v>1000</v>
      </c>
      <c r="BM76" s="109">
        <v>1081.7</v>
      </c>
      <c r="BN76" s="109">
        <v>1014.9</v>
      </c>
      <c r="BO76" s="110">
        <v>1148.5</v>
      </c>
      <c r="BP76" s="109">
        <v>1214.4000000000001</v>
      </c>
      <c r="BQ76" s="109">
        <v>1164</v>
      </c>
      <c r="BR76" s="110">
        <v>1264.9000000000001</v>
      </c>
      <c r="BS76" s="109">
        <v>856.4</v>
      </c>
      <c r="BT76" s="109">
        <v>714.3</v>
      </c>
      <c r="BU76" s="110">
        <v>998.6</v>
      </c>
      <c r="BV76" s="109">
        <v>886.7</v>
      </c>
      <c r="BW76" s="109">
        <v>831.6</v>
      </c>
      <c r="BX76" s="110">
        <v>941.7</v>
      </c>
      <c r="BY76" s="109">
        <v>1142.0999999999999</v>
      </c>
      <c r="BZ76" s="109">
        <v>1079.5999999999999</v>
      </c>
      <c r="CA76" s="110">
        <v>1204.7</v>
      </c>
      <c r="CB76" s="109">
        <v>898.4</v>
      </c>
      <c r="CC76" s="109">
        <v>834.6</v>
      </c>
      <c r="CD76" s="110">
        <v>962.2</v>
      </c>
      <c r="CE76" s="109">
        <v>804.6</v>
      </c>
      <c r="CF76" s="109">
        <v>656.5</v>
      </c>
      <c r="CG76" s="110">
        <v>952.8</v>
      </c>
      <c r="CH76" s="109">
        <v>1065.4000000000001</v>
      </c>
      <c r="CI76" s="109">
        <v>997.3</v>
      </c>
      <c r="CJ76" s="110">
        <v>1133.5</v>
      </c>
      <c r="CK76" s="109">
        <v>1173.8</v>
      </c>
      <c r="CL76" s="109">
        <v>1126.3</v>
      </c>
      <c r="CM76" s="110">
        <v>1221.3</v>
      </c>
      <c r="CN76" s="109">
        <v>932.5</v>
      </c>
      <c r="CO76" s="109">
        <v>853.5</v>
      </c>
      <c r="CP76" s="110">
        <v>1011.5</v>
      </c>
      <c r="CQ76" s="109">
        <v>1336.4</v>
      </c>
      <c r="CR76" s="109">
        <v>1238.9000000000001</v>
      </c>
      <c r="CS76" s="110">
        <v>1433.9</v>
      </c>
      <c r="CT76" s="109">
        <v>1147.9000000000001</v>
      </c>
      <c r="CU76" s="109">
        <v>1079</v>
      </c>
      <c r="CV76" s="110">
        <v>1216.8</v>
      </c>
      <c r="CW76" s="75">
        <v>2020</v>
      </c>
    </row>
    <row r="77" spans="1:101" s="6" customFormat="1" x14ac:dyDescent="0.2">
      <c r="A77" s="75"/>
      <c r="B77" s="44"/>
      <c r="C77" s="45"/>
      <c r="D77" s="46"/>
      <c r="E77" s="45"/>
      <c r="F77" s="45"/>
      <c r="G77" s="45"/>
      <c r="H77" s="44"/>
      <c r="I77" s="45"/>
      <c r="J77" s="46"/>
      <c r="K77" s="45"/>
      <c r="L77" s="45"/>
      <c r="M77" s="45"/>
      <c r="N77" s="44"/>
      <c r="O77" s="45"/>
      <c r="P77" s="46"/>
      <c r="Q77" s="45"/>
      <c r="R77" s="45"/>
      <c r="S77" s="45"/>
      <c r="T77" s="44"/>
      <c r="U77" s="45"/>
      <c r="V77" s="46"/>
      <c r="W77" s="44"/>
      <c r="X77" s="45"/>
      <c r="Y77" s="46"/>
      <c r="Z77" s="45"/>
      <c r="AA77" s="45"/>
      <c r="AB77" s="46"/>
      <c r="AC77" s="45"/>
      <c r="AD77" s="45"/>
      <c r="AE77" s="45"/>
      <c r="AF77" s="44"/>
      <c r="AG77" s="45"/>
      <c r="AH77" s="46"/>
      <c r="AI77" s="45"/>
      <c r="AJ77" s="45"/>
      <c r="AK77" s="45"/>
      <c r="AL77" s="49"/>
      <c r="AM77" s="50"/>
      <c r="AN77" s="51"/>
      <c r="AO77" s="49"/>
      <c r="AP77" s="105"/>
      <c r="AQ77" s="106"/>
      <c r="AR77" s="49"/>
      <c r="AS77" s="105"/>
      <c r="AT77" s="106"/>
      <c r="AU77" s="49"/>
      <c r="AV77" s="105"/>
      <c r="AW77" s="106"/>
      <c r="AX77" s="49"/>
      <c r="AY77" s="105"/>
      <c r="AZ77" s="106"/>
      <c r="BA77" s="49"/>
      <c r="BB77" s="105"/>
      <c r="BC77" s="106"/>
      <c r="BD77" s="49"/>
      <c r="BE77" s="105"/>
      <c r="BF77" s="106"/>
      <c r="BG77" s="49"/>
      <c r="BH77" s="105"/>
      <c r="BI77" s="106"/>
      <c r="BJ77" s="49"/>
      <c r="BK77" s="105"/>
      <c r="BL77" s="106"/>
      <c r="BM77" s="49"/>
      <c r="BN77" s="105"/>
      <c r="BO77" s="106"/>
      <c r="BP77" s="49"/>
      <c r="BQ77" s="105"/>
      <c r="BR77" s="106"/>
      <c r="BS77" s="49"/>
      <c r="BT77" s="105"/>
      <c r="BU77" s="106"/>
      <c r="BV77" s="49"/>
      <c r="BW77" s="105"/>
      <c r="BX77" s="106"/>
      <c r="BY77" s="49"/>
      <c r="BZ77" s="105"/>
      <c r="CA77" s="106"/>
      <c r="CB77" s="49"/>
      <c r="CC77" s="105"/>
      <c r="CD77" s="106"/>
      <c r="CE77" s="49"/>
      <c r="CF77" s="105"/>
      <c r="CG77" s="106"/>
      <c r="CH77" s="49"/>
      <c r="CI77" s="105"/>
      <c r="CJ77" s="106"/>
      <c r="CK77" s="49"/>
      <c r="CL77" s="105"/>
      <c r="CM77" s="106"/>
      <c r="CN77" s="49"/>
      <c r="CO77" s="105"/>
      <c r="CP77" s="106"/>
      <c r="CQ77" s="49"/>
      <c r="CR77" s="105"/>
      <c r="CS77" s="106"/>
      <c r="CT77" s="49"/>
      <c r="CU77" s="105"/>
      <c r="CV77" s="106"/>
      <c r="CW77" s="75"/>
    </row>
    <row r="78" spans="1:101" s="6" customFormat="1" x14ac:dyDescent="0.2">
      <c r="A78" s="75" t="s">
        <v>69</v>
      </c>
      <c r="B78" s="149">
        <f>B76/B62-1</f>
        <v>-6.3219424460431606E-2</v>
      </c>
      <c r="C78" s="150"/>
      <c r="D78" s="151"/>
      <c r="E78" s="149">
        <f t="shared" ref="E78" si="192">E76/E62-1</f>
        <v>-2.7641808234955434E-2</v>
      </c>
      <c r="F78" s="150"/>
      <c r="G78" s="151"/>
      <c r="H78" s="149">
        <f t="shared" ref="H78" si="193">H76/H62-1</f>
        <v>-0.11935826809703298</v>
      </c>
      <c r="I78" s="150"/>
      <c r="J78" s="151"/>
      <c r="K78" s="149">
        <f t="shared" ref="K78" si="194">K76/K62-1</f>
        <v>-6.4670658682634663E-2</v>
      </c>
      <c r="L78" s="150"/>
      <c r="M78" s="151"/>
      <c r="N78" s="149">
        <f t="shared" ref="N78" si="195">N76/N62-1</f>
        <v>-8.372530573847603E-2</v>
      </c>
      <c r="O78" s="150"/>
      <c r="P78" s="151"/>
      <c r="Q78" s="149">
        <f t="shared" ref="Q78" si="196">Q76/Q62-1</f>
        <v>-5.0899116123133137E-2</v>
      </c>
      <c r="R78" s="150"/>
      <c r="S78" s="151"/>
      <c r="T78" s="149">
        <f t="shared" ref="T78" si="197">T76/T62-1</f>
        <v>-1.7866172256868262E-2</v>
      </c>
      <c r="U78" s="150"/>
      <c r="V78" s="151"/>
      <c r="W78" s="149">
        <f t="shared" ref="W78" si="198">W76/W62-1</f>
        <v>-8.8416340235030866E-2</v>
      </c>
      <c r="X78" s="150"/>
      <c r="Y78" s="151"/>
      <c r="Z78" s="149">
        <f t="shared" ref="Z78" si="199">Z76/Z62-1</f>
        <v>7.5968551671876439E-2</v>
      </c>
      <c r="AA78" s="150"/>
      <c r="AB78" s="151"/>
      <c r="AC78" s="149">
        <f t="shared" ref="AC78" si="200">AC76/AC62-1</f>
        <v>-0.11333112253357658</v>
      </c>
      <c r="AD78" s="150"/>
      <c r="AE78" s="151"/>
      <c r="AF78" s="149">
        <f t="shared" ref="AF78" si="201">AF76/AF62-1</f>
        <v>-0.10198158526821466</v>
      </c>
      <c r="AG78" s="150"/>
      <c r="AH78" s="151"/>
      <c r="AI78" s="149">
        <f t="shared" ref="AI78" si="202">AI76/AI62-1</f>
        <v>-0.12869735553379036</v>
      </c>
      <c r="AJ78" s="150"/>
      <c r="AK78" s="151"/>
      <c r="AL78" s="149">
        <f t="shared" ref="AL78" si="203">AL76/AL62-1</f>
        <v>-9.1553906591008261E-2</v>
      </c>
      <c r="AM78" s="150"/>
      <c r="AN78" s="151"/>
      <c r="AO78" s="149">
        <f t="shared" ref="AO78" si="204">AO76/AO62-1</f>
        <v>-8.8479038024049328E-2</v>
      </c>
      <c r="AP78" s="150"/>
      <c r="AQ78" s="151"/>
      <c r="AR78" s="149">
        <f t="shared" ref="AR78" si="205">AR76/AR62-1</f>
        <v>-7.9278763594733848E-2</v>
      </c>
      <c r="AS78" s="150"/>
      <c r="AT78" s="151"/>
      <c r="AU78" s="149">
        <f t="shared" ref="AU78" si="206">AU76/AU62-1</f>
        <v>-5.9046177138530886E-3</v>
      </c>
      <c r="AV78" s="150"/>
      <c r="AW78" s="151"/>
      <c r="AX78" s="149">
        <f t="shared" ref="AX78" si="207">AX76/AX62-1</f>
        <v>-0.16278398151713502</v>
      </c>
      <c r="AY78" s="150"/>
      <c r="AZ78" s="151"/>
      <c r="BA78" s="149">
        <f t="shared" ref="BA78" si="208">BA76/BA62-1</f>
        <v>0.1150389454763332</v>
      </c>
      <c r="BB78" s="150"/>
      <c r="BC78" s="151"/>
      <c r="BD78" s="149">
        <f t="shared" ref="BD78" si="209">BD76/BD62-1</f>
        <v>-8.9854083112893779E-2</v>
      </c>
      <c r="BE78" s="150"/>
      <c r="BF78" s="151"/>
      <c r="BG78" s="149">
        <f t="shared" ref="BG78" si="210">BG76/BG62-1</f>
        <v>-0.22418905562045111</v>
      </c>
      <c r="BH78" s="150"/>
      <c r="BI78" s="151"/>
      <c r="BJ78" s="149">
        <f t="shared" ref="BJ78" si="211">BJ76/BJ62-1</f>
        <v>-0.16945130055059821</v>
      </c>
      <c r="BK78" s="150"/>
      <c r="BL78" s="151"/>
      <c r="BM78" s="149">
        <f t="shared" ref="BM78" si="212">BM76/BM62-1</f>
        <v>-6.1920041626918665E-2</v>
      </c>
      <c r="BN78" s="150"/>
      <c r="BO78" s="151"/>
      <c r="BP78" s="149">
        <f t="shared" ref="BP78" si="213">BP76/BP62-1</f>
        <v>-1.6918967052537703E-2</v>
      </c>
      <c r="BQ78" s="150"/>
      <c r="BR78" s="151"/>
      <c r="BS78" s="149">
        <f t="shared" ref="BS78" si="214">BS76/BS62-1</f>
        <v>-0.20416318186042182</v>
      </c>
      <c r="BT78" s="150"/>
      <c r="BU78" s="151"/>
      <c r="BV78" s="149">
        <f t="shared" ref="BV78" si="215">BV76/BV62-1</f>
        <v>-0.11072109116437667</v>
      </c>
      <c r="BW78" s="150"/>
      <c r="BX78" s="151"/>
      <c r="BY78" s="149">
        <f t="shared" ref="BY78" si="216">BY76/BY62-1</f>
        <v>-7.3422034723349072E-2</v>
      </c>
      <c r="BZ78" s="150"/>
      <c r="CA78" s="151"/>
      <c r="CB78" s="149">
        <f t="shared" ref="CB78" si="217">CB76/CB62-1</f>
        <v>-0.14217511696744012</v>
      </c>
      <c r="CC78" s="150"/>
      <c r="CD78" s="151"/>
      <c r="CE78" s="149">
        <f t="shared" ref="CE78" si="218">CE76/CE62-1</f>
        <v>-0.15678054915112138</v>
      </c>
      <c r="CF78" s="150"/>
      <c r="CG78" s="151"/>
      <c r="CH78" s="149">
        <f t="shared" ref="CH78" si="219">CH76/CH62-1</f>
        <v>1.9326444699579115E-2</v>
      </c>
      <c r="CI78" s="150"/>
      <c r="CJ78" s="151"/>
      <c r="CK78" s="149">
        <f t="shared" ref="CK78" si="220">CK76/CK62-1</f>
        <v>-1.0703750526759426E-2</v>
      </c>
      <c r="CL78" s="150"/>
      <c r="CM78" s="151"/>
      <c r="CN78" s="149">
        <f t="shared" ref="CN78" si="221">CN76/CN62-1</f>
        <v>-9.7027210225622218E-2</v>
      </c>
      <c r="CO78" s="150"/>
      <c r="CP78" s="151"/>
      <c r="CQ78" s="149">
        <f t="shared" ref="CQ78" si="222">CQ76/CQ62-1</f>
        <v>6.5709728867623607E-2</v>
      </c>
      <c r="CR78" s="150"/>
      <c r="CS78" s="151"/>
      <c r="CT78" s="149">
        <f t="shared" ref="CT78" si="223">CT76/CT62-1</f>
        <v>-8.4317166560306189E-2</v>
      </c>
      <c r="CU78" s="150"/>
      <c r="CV78" s="151"/>
      <c r="CW78" s="75" t="s">
        <v>69</v>
      </c>
    </row>
    <row r="79" spans="1:101" s="6" customFormat="1" x14ac:dyDescent="0.2">
      <c r="A79" s="75" t="s">
        <v>70</v>
      </c>
      <c r="B79" s="149">
        <f>B76/B66-1</f>
        <v>5.5019305019305964E-3</v>
      </c>
      <c r="C79" s="150"/>
      <c r="D79" s="151"/>
      <c r="E79" s="149">
        <f t="shared" ref="E79" si="224">E76/E66-1</f>
        <v>-2.820143884892079E-2</v>
      </c>
      <c r="F79" s="150"/>
      <c r="G79" s="151"/>
      <c r="H79" s="149">
        <f t="shared" ref="H79" si="225">H76/H66-1</f>
        <v>-6.2937062937062915E-2</v>
      </c>
      <c r="I79" s="150"/>
      <c r="J79" s="151"/>
      <c r="K79" s="149">
        <f t="shared" ref="K79" si="226">K76/K66-1</f>
        <v>-9.4929985514244253E-2</v>
      </c>
      <c r="L79" s="150"/>
      <c r="M79" s="151"/>
      <c r="N79" s="149">
        <f t="shared" ref="N79" si="227">N76/N66-1</f>
        <v>-2.4048096192384794E-2</v>
      </c>
      <c r="O79" s="150"/>
      <c r="P79" s="151"/>
      <c r="Q79" s="149">
        <f t="shared" ref="Q79" si="228">Q76/Q66-1</f>
        <v>0</v>
      </c>
      <c r="R79" s="150"/>
      <c r="S79" s="151"/>
      <c r="T79" s="149">
        <f t="shared" ref="T79" si="229">T76/T66-1</f>
        <v>0.10821605173069626</v>
      </c>
      <c r="U79" s="150"/>
      <c r="V79" s="151"/>
      <c r="W79" s="149">
        <f t="shared" ref="W79" si="230">W76/W66-1</f>
        <v>2.461538461538515E-3</v>
      </c>
      <c r="X79" s="150"/>
      <c r="Y79" s="151"/>
      <c r="Z79" s="149">
        <f t="shared" ref="Z79" si="231">Z76/Z66-1</f>
        <v>-4.3825050398808019E-3</v>
      </c>
      <c r="AA79" s="150"/>
      <c r="AB79" s="151"/>
      <c r="AC79" s="149">
        <f t="shared" ref="AC79" si="232">AC76/AC66-1</f>
        <v>4.2253521126760507E-3</v>
      </c>
      <c r="AD79" s="150"/>
      <c r="AE79" s="151"/>
      <c r="AF79" s="149">
        <f t="shared" ref="AF79" si="233">AF76/AF66-1</f>
        <v>1.0700608245100218E-2</v>
      </c>
      <c r="AG79" s="150"/>
      <c r="AH79" s="151"/>
      <c r="AI79" s="149">
        <f t="shared" ref="AI79" si="234">AI76/AI66-1</f>
        <v>-0.10096008084891361</v>
      </c>
      <c r="AJ79" s="150"/>
      <c r="AK79" s="151"/>
      <c r="AL79" s="149">
        <f t="shared" ref="AL79" si="235">AL76/AL66-1</f>
        <v>-6.0065484927176338E-2</v>
      </c>
      <c r="AM79" s="150"/>
      <c r="AN79" s="151"/>
      <c r="AO79" s="149">
        <f t="shared" ref="AO79" si="236">AO76/AO66-1</f>
        <v>6.8069306930693019E-2</v>
      </c>
      <c r="AP79" s="150"/>
      <c r="AQ79" s="151"/>
      <c r="AR79" s="149">
        <f t="shared" ref="AR79" si="237">AR76/AR66-1</f>
        <v>-1.8409275834011418E-2</v>
      </c>
      <c r="AS79" s="150"/>
      <c r="AT79" s="151"/>
      <c r="AU79" s="149">
        <f t="shared" ref="AU79" si="238">AU76/AU66-1</f>
        <v>0.11562314161923393</v>
      </c>
      <c r="AV79" s="150"/>
      <c r="AW79" s="151"/>
      <c r="AX79" s="149">
        <f t="shared" ref="AX79" si="239">AX76/AX66-1</f>
        <v>-9.5663928460018699E-2</v>
      </c>
      <c r="AY79" s="150"/>
      <c r="AZ79" s="151"/>
      <c r="BA79" s="149">
        <f t="shared" ref="BA79" si="240">BA76/BA66-1</f>
        <v>0.16635329931059184</v>
      </c>
      <c r="BB79" s="150"/>
      <c r="BC79" s="151"/>
      <c r="BD79" s="149">
        <f t="shared" ref="BD79" si="241">BD76/BD66-1</f>
        <v>-2.8331966839756029E-2</v>
      </c>
      <c r="BE79" s="150"/>
      <c r="BF79" s="151"/>
      <c r="BG79" s="149">
        <f t="shared" ref="BG79" si="242">BG76/BG66-1</f>
        <v>-9.2304457527333961E-2</v>
      </c>
      <c r="BH79" s="150"/>
      <c r="BI79" s="151"/>
      <c r="BJ79" s="149">
        <f t="shared" ref="BJ79" si="243">BJ76/BJ66-1</f>
        <v>-4.3197725284339406E-2</v>
      </c>
      <c r="BK79" s="150"/>
      <c r="BL79" s="151"/>
      <c r="BM79" s="149">
        <f t="shared" ref="BM79" si="244">BM76/BM66-1</f>
        <v>2.3561695685087036E-2</v>
      </c>
      <c r="BN79" s="150"/>
      <c r="BO79" s="151"/>
      <c r="BP79" s="149">
        <f t="shared" ref="BP79" si="245">BP76/BP66-1</f>
        <v>1.5214847015549315E-2</v>
      </c>
      <c r="BQ79" s="150"/>
      <c r="BR79" s="151"/>
      <c r="BS79" s="149">
        <f t="shared" ref="BS79" si="246">BS76/BS66-1</f>
        <v>-0.13773660894079753</v>
      </c>
      <c r="BT79" s="150"/>
      <c r="BU79" s="151"/>
      <c r="BV79" s="149">
        <f t="shared" ref="BV79" si="247">BV76/BV66-1</f>
        <v>-7.1660508341730988E-3</v>
      </c>
      <c r="BW79" s="150"/>
      <c r="BX79" s="151"/>
      <c r="BY79" s="149">
        <f t="shared" ref="BY79" si="248">BY76/BY66-1</f>
        <v>4.9820755584152776E-2</v>
      </c>
      <c r="BZ79" s="150"/>
      <c r="CA79" s="151"/>
      <c r="CB79" s="149">
        <f t="shared" ref="CB79" si="249">CB76/CB66-1</f>
        <v>-5.7490558120016799E-2</v>
      </c>
      <c r="CC79" s="150"/>
      <c r="CD79" s="151"/>
      <c r="CE79" s="149">
        <f t="shared" ref="CE79" si="250">CE76/CE66-1</f>
        <v>-0.2814146646423149</v>
      </c>
      <c r="CF79" s="150"/>
      <c r="CG79" s="151"/>
      <c r="CH79" s="149">
        <f t="shared" ref="CH79" si="251">CH76/CH66-1</f>
        <v>7.1184395736979766E-2</v>
      </c>
      <c r="CI79" s="150"/>
      <c r="CJ79" s="151"/>
      <c r="CK79" s="149">
        <f t="shared" ref="CK79" si="252">CK76/CK66-1</f>
        <v>8.6550032398407861E-2</v>
      </c>
      <c r="CL79" s="150"/>
      <c r="CM79" s="151"/>
      <c r="CN79" s="149">
        <f t="shared" ref="CN79" si="253">CN76/CN66-1</f>
        <v>-4.1623843782117143E-2</v>
      </c>
      <c r="CO79" s="150"/>
      <c r="CP79" s="151"/>
      <c r="CQ79" s="149">
        <f t="shared" ref="CQ79" si="254">CQ76/CQ66-1</f>
        <v>9.388556928869618E-2</v>
      </c>
      <c r="CR79" s="150"/>
      <c r="CS79" s="151"/>
      <c r="CT79" s="149">
        <f t="shared" ref="CT79" si="255">CT76/CT66-1</f>
        <v>2.1899759636784699E-2</v>
      </c>
      <c r="CU79" s="150"/>
      <c r="CV79" s="151"/>
      <c r="CW79" s="75" t="s">
        <v>70</v>
      </c>
    </row>
    <row r="80" spans="1:101" s="6" customFormat="1" x14ac:dyDescent="0.2">
      <c r="A80" s="75" t="s">
        <v>71</v>
      </c>
      <c r="B80" s="149">
        <f>B76/B75-1</f>
        <v>7.2590609555189367E-2</v>
      </c>
      <c r="C80" s="150"/>
      <c r="D80" s="151"/>
      <c r="E80" s="149">
        <f t="shared" ref="E80" si="256">E76/E75-1</f>
        <v>6.4739884393063551E-2</v>
      </c>
      <c r="F80" s="150"/>
      <c r="G80" s="151"/>
      <c r="H80" s="149">
        <f t="shared" ref="H80" si="257">H76/H75-1</f>
        <v>-2.7430889102358802E-2</v>
      </c>
      <c r="I80" s="150"/>
      <c r="J80" s="151"/>
      <c r="K80" s="149">
        <f t="shared" ref="K80" si="258">K76/K75-1</f>
        <v>8.9007669068092099E-2</v>
      </c>
      <c r="L80" s="150"/>
      <c r="M80" s="151"/>
      <c r="N80" s="149">
        <f t="shared" ref="N80" si="259">N76/N75-1</f>
        <v>5.8005648490115025E-2</v>
      </c>
      <c r="O80" s="150"/>
      <c r="P80" s="151"/>
      <c r="Q80" s="149">
        <f t="shared" ref="Q80" si="260">Q76/Q75-1</f>
        <v>9.6607583049653778E-2</v>
      </c>
      <c r="R80" s="150"/>
      <c r="S80" s="151"/>
      <c r="T80" s="149">
        <f t="shared" ref="T80" si="261">T76/T75-1</f>
        <v>0.12479490396679882</v>
      </c>
      <c r="U80" s="150"/>
      <c r="V80" s="151"/>
      <c r="W80" s="149">
        <f t="shared" ref="W80" si="262">W76/W75-1</f>
        <v>1.3690105787180995E-2</v>
      </c>
      <c r="X80" s="150"/>
      <c r="Y80" s="151"/>
      <c r="Z80" s="149">
        <f t="shared" ref="Z80" si="263">Z76/Z75-1</f>
        <v>9.642857142857153E-2</v>
      </c>
      <c r="AA80" s="150"/>
      <c r="AB80" s="151"/>
      <c r="AC80" s="149">
        <f t="shared" ref="AC80" si="264">AC76/AC75-1</f>
        <v>-3.1074470012683375E-2</v>
      </c>
      <c r="AD80" s="150"/>
      <c r="AE80" s="151"/>
      <c r="AF80" s="149">
        <f t="shared" ref="AF80" si="265">AF76/AF75-1</f>
        <v>9.0809628008752696E-2</v>
      </c>
      <c r="AG80" s="150"/>
      <c r="AH80" s="151"/>
      <c r="AI80" s="149">
        <f t="shared" ref="AI80" si="266">AI76/AI75-1</f>
        <v>8.0267152398300068E-2</v>
      </c>
      <c r="AJ80" s="150"/>
      <c r="AK80" s="151"/>
      <c r="AL80" s="149">
        <f t="shared" ref="AL80" si="267">AL76/AL75-1</f>
        <v>0.11774973147153611</v>
      </c>
      <c r="AM80" s="150"/>
      <c r="AN80" s="151"/>
      <c r="AO80" s="149">
        <f t="shared" ref="AO80" si="268">AO76/AO75-1</f>
        <v>7.4205285331290671E-2</v>
      </c>
      <c r="AP80" s="150"/>
      <c r="AQ80" s="151"/>
      <c r="AR80" s="149">
        <f t="shared" ref="AR80" si="269">AR76/AR75-1</f>
        <v>-3.716320842366061E-3</v>
      </c>
      <c r="AS80" s="150"/>
      <c r="AT80" s="151"/>
      <c r="AU80" s="149">
        <f t="shared" ref="AU80" si="270">AU76/AU75-1</f>
        <v>0.11961804075368732</v>
      </c>
      <c r="AV80" s="150"/>
      <c r="AW80" s="151"/>
      <c r="AX80" s="149">
        <f t="shared" ref="AX80" si="271">AX76/AX75-1</f>
        <v>-5.0131061598951532E-2</v>
      </c>
      <c r="AY80" s="150"/>
      <c r="AZ80" s="151"/>
      <c r="BA80" s="149">
        <f t="shared" ref="BA80" si="272">BA76/BA75-1</f>
        <v>0.16437254200929585</v>
      </c>
      <c r="BB80" s="150"/>
      <c r="BC80" s="151"/>
      <c r="BD80" s="149">
        <f t="shared" ref="BD80" si="273">BD76/BD75-1</f>
        <v>6.0765788165091816E-2</v>
      </c>
      <c r="BE80" s="150"/>
      <c r="BF80" s="151"/>
      <c r="BG80" s="149">
        <f t="shared" ref="BG80" si="274">BG76/BG75-1</f>
        <v>-5.0373955125385006E-2</v>
      </c>
      <c r="BH80" s="150"/>
      <c r="BI80" s="151"/>
      <c r="BJ80" s="149">
        <f t="shared" ref="BJ80" si="275">BJ76/BJ75-1</f>
        <v>1.7089049058358396E-2</v>
      </c>
      <c r="BK80" s="150"/>
      <c r="BL80" s="151"/>
      <c r="BM80" s="149">
        <f t="shared" ref="BM80" si="276">BM76/BM75-1</f>
        <v>7.1945297790110052E-2</v>
      </c>
      <c r="BN80" s="150"/>
      <c r="BO80" s="151"/>
      <c r="BP80" s="149">
        <f t="shared" ref="BP80" si="277">BP76/BP75-1</f>
        <v>8.6225402504472415E-2</v>
      </c>
      <c r="BQ80" s="150"/>
      <c r="BR80" s="151"/>
      <c r="BS80" s="149">
        <f t="shared" ref="BS80" si="278">BS76/BS75-1</f>
        <v>4.4517624100500086E-2</v>
      </c>
      <c r="BT80" s="150"/>
      <c r="BU80" s="151"/>
      <c r="BV80" s="149">
        <f t="shared" ref="BV80" si="279">BV76/BV75-1</f>
        <v>8.2133268245057511E-2</v>
      </c>
      <c r="BW80" s="150"/>
      <c r="BX80" s="151"/>
      <c r="BY80" s="149">
        <f t="shared" ref="BY80" si="280">BY76/BY75-1</f>
        <v>8.0408665216157527E-2</v>
      </c>
      <c r="BZ80" s="150"/>
      <c r="CA80" s="151"/>
      <c r="CB80" s="149">
        <f t="shared" ref="CB80" si="281">CB76/CB75-1</f>
        <v>1.5255961125550943E-2</v>
      </c>
      <c r="CC80" s="150"/>
      <c r="CD80" s="151"/>
      <c r="CE80" s="149">
        <f t="shared" ref="CE80" si="282">CE76/CE75-1</f>
        <v>6.0917721518987333E-2</v>
      </c>
      <c r="CF80" s="150"/>
      <c r="CG80" s="151"/>
      <c r="CH80" s="149">
        <f t="shared" ref="CH80" si="283">CH76/CH75-1</f>
        <v>0.12896047472713801</v>
      </c>
      <c r="CI80" s="150"/>
      <c r="CJ80" s="151"/>
      <c r="CK80" s="149">
        <f t="shared" ref="CK80" si="284">CK76/CK75-1</f>
        <v>0.19934607131909665</v>
      </c>
      <c r="CL80" s="150"/>
      <c r="CM80" s="151"/>
      <c r="CN80" s="149">
        <f t="shared" ref="CN80" si="285">CN76/CN75-1</f>
        <v>2.3375768217734905E-2</v>
      </c>
      <c r="CO80" s="150"/>
      <c r="CP80" s="151"/>
      <c r="CQ80" s="149">
        <f t="shared" ref="CQ80" si="286">CQ76/CQ75-1</f>
        <v>0.17300096550513477</v>
      </c>
      <c r="CR80" s="150"/>
      <c r="CS80" s="151"/>
      <c r="CT80" s="149">
        <f t="shared" ref="CT80" si="287">CT76/CT75-1</f>
        <v>0.14686781896293355</v>
      </c>
      <c r="CU80" s="150"/>
      <c r="CV80" s="151"/>
      <c r="CW80" s="75" t="s">
        <v>71</v>
      </c>
    </row>
    <row r="81" spans="1:101" s="6" customFormat="1" x14ac:dyDescent="0.2">
      <c r="A81" s="77"/>
      <c r="B81" s="66"/>
      <c r="C81" s="67"/>
      <c r="D81" s="68"/>
      <c r="E81" s="66"/>
      <c r="F81" s="67"/>
      <c r="G81" s="68"/>
      <c r="H81" s="66"/>
      <c r="I81" s="67"/>
      <c r="J81" s="68"/>
      <c r="K81" s="66"/>
      <c r="L81" s="67"/>
      <c r="M81" s="68"/>
      <c r="N81" s="66"/>
      <c r="O81" s="67"/>
      <c r="P81" s="68"/>
      <c r="Q81" s="66"/>
      <c r="R81" s="67"/>
      <c r="S81" s="68"/>
      <c r="T81" s="66"/>
      <c r="U81" s="67"/>
      <c r="V81" s="68"/>
      <c r="W81" s="66"/>
      <c r="X81" s="67"/>
      <c r="Y81" s="68"/>
      <c r="Z81" s="67"/>
      <c r="AA81" s="67"/>
      <c r="AB81" s="68"/>
      <c r="AC81" s="66"/>
      <c r="AD81" s="67"/>
      <c r="AE81" s="68"/>
      <c r="AF81" s="66"/>
      <c r="AG81" s="67"/>
      <c r="AH81" s="68"/>
      <c r="AI81" s="66"/>
      <c r="AJ81" s="67"/>
      <c r="AK81" s="68"/>
      <c r="AL81" s="66"/>
      <c r="AM81" s="67"/>
      <c r="AN81" s="68"/>
      <c r="AO81" s="66"/>
      <c r="AP81" s="67"/>
      <c r="AQ81" s="68"/>
      <c r="AR81" s="66"/>
      <c r="AS81" s="67"/>
      <c r="AT81" s="68"/>
      <c r="AU81" s="66"/>
      <c r="AV81" s="67"/>
      <c r="AW81" s="68"/>
      <c r="AX81" s="66"/>
      <c r="AY81" s="67"/>
      <c r="AZ81" s="68"/>
      <c r="BA81" s="66"/>
      <c r="BB81" s="67"/>
      <c r="BC81" s="68"/>
      <c r="BD81" s="66"/>
      <c r="BE81" s="67"/>
      <c r="BF81" s="68"/>
      <c r="BG81" s="66"/>
      <c r="BH81" s="67"/>
      <c r="BI81" s="68"/>
      <c r="BJ81" s="66"/>
      <c r="BK81" s="67"/>
      <c r="BL81" s="68"/>
      <c r="BM81" s="66"/>
      <c r="BN81" s="67"/>
      <c r="BO81" s="68"/>
      <c r="BP81" s="66"/>
      <c r="BQ81" s="67"/>
      <c r="BR81" s="68"/>
      <c r="BS81" s="66"/>
      <c r="BT81" s="67"/>
      <c r="BU81" s="68"/>
      <c r="BV81" s="66"/>
      <c r="BW81" s="67"/>
      <c r="BX81" s="68"/>
      <c r="BY81" s="66"/>
      <c r="BZ81" s="67"/>
      <c r="CA81" s="68"/>
      <c r="CB81" s="66"/>
      <c r="CC81" s="67"/>
      <c r="CD81" s="68"/>
      <c r="CE81" s="66"/>
      <c r="CF81" s="67"/>
      <c r="CG81" s="68"/>
      <c r="CH81" s="66"/>
      <c r="CI81" s="67"/>
      <c r="CJ81" s="68"/>
      <c r="CK81" s="66"/>
      <c r="CL81" s="67"/>
      <c r="CM81" s="68"/>
      <c r="CN81" s="66"/>
      <c r="CO81" s="67"/>
      <c r="CP81" s="68"/>
      <c r="CQ81" s="66"/>
      <c r="CR81" s="67"/>
      <c r="CS81" s="68"/>
      <c r="CT81" s="66"/>
      <c r="CU81" s="67"/>
      <c r="CV81" s="68"/>
      <c r="CW81" s="77"/>
    </row>
    <row r="82" spans="1:101" x14ac:dyDescent="0.2">
      <c r="A82" s="1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2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1" x14ac:dyDescent="0.2">
      <c r="A83" s="16" t="s">
        <v>67</v>
      </c>
      <c r="B83" s="50"/>
      <c r="C83" s="50"/>
      <c r="D83" s="50"/>
      <c r="E83" s="50"/>
      <c r="F83" s="50"/>
      <c r="G83" s="50"/>
      <c r="H83" s="50"/>
      <c r="I83" s="5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112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1" x14ac:dyDescent="0.2">
      <c r="A84" s="113"/>
      <c r="B84" s="50"/>
      <c r="C84" s="50"/>
      <c r="D84" s="50"/>
      <c r="E84" s="50"/>
      <c r="F84" s="50"/>
      <c r="G84" s="50"/>
      <c r="H84" s="50"/>
      <c r="I84" s="5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12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1" x14ac:dyDescent="0.2">
      <c r="A85" s="113"/>
      <c r="B85" s="50"/>
      <c r="C85" s="50"/>
      <c r="D85" s="50"/>
      <c r="E85" s="50"/>
      <c r="F85" s="50"/>
      <c r="G85" s="50"/>
      <c r="H85" s="50"/>
      <c r="I85" s="5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112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</sheetData>
  <mergeCells count="722">
    <mergeCell ref="CU60:CU61"/>
    <mergeCell ref="CV60:CV61"/>
    <mergeCell ref="CL60:CL61"/>
    <mergeCell ref="CM60:CM61"/>
    <mergeCell ref="CN60:CN61"/>
    <mergeCell ref="CO60:CO61"/>
    <mergeCell ref="CP60:CP61"/>
    <mergeCell ref="CQ60:CQ61"/>
    <mergeCell ref="CR60:CR61"/>
    <mergeCell ref="CS60:CS61"/>
    <mergeCell ref="CT60:CT61"/>
    <mergeCell ref="CC60:CC61"/>
    <mergeCell ref="CD60:CD61"/>
    <mergeCell ref="CE60:CE61"/>
    <mergeCell ref="CF60:CF61"/>
    <mergeCell ref="CG60:CG61"/>
    <mergeCell ref="CH60:CH61"/>
    <mergeCell ref="CI60:CI61"/>
    <mergeCell ref="CJ60:CJ61"/>
    <mergeCell ref="CK60:CK61"/>
    <mergeCell ref="BT60:BT61"/>
    <mergeCell ref="BU60:BU61"/>
    <mergeCell ref="BV60:BV61"/>
    <mergeCell ref="BW60:BW61"/>
    <mergeCell ref="BX60:BX61"/>
    <mergeCell ref="BY60:BY61"/>
    <mergeCell ref="BZ60:BZ61"/>
    <mergeCell ref="CA60:CA61"/>
    <mergeCell ref="CB60:CB61"/>
    <mergeCell ref="BK60:BK61"/>
    <mergeCell ref="BL60:BL61"/>
    <mergeCell ref="BM60:BM61"/>
    <mergeCell ref="BN60:BN61"/>
    <mergeCell ref="BO60:BO61"/>
    <mergeCell ref="BP60:BP61"/>
    <mergeCell ref="BQ60:BQ61"/>
    <mergeCell ref="BR60:BR61"/>
    <mergeCell ref="BS60:BS61"/>
    <mergeCell ref="BB60:BB61"/>
    <mergeCell ref="BC60:BC61"/>
    <mergeCell ref="BD60:BD61"/>
    <mergeCell ref="BE60:BE61"/>
    <mergeCell ref="BF60:BF61"/>
    <mergeCell ref="BG60:BG61"/>
    <mergeCell ref="BH60:BH61"/>
    <mergeCell ref="BI60:BI61"/>
    <mergeCell ref="BJ60:BJ61"/>
    <mergeCell ref="AS60:AS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AR60:AR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Z60:Z61"/>
    <mergeCell ref="AA60:AA61"/>
    <mergeCell ref="AK60:AK61"/>
    <mergeCell ref="AL60:AL61"/>
    <mergeCell ref="AM60:AM61"/>
    <mergeCell ref="AN60:AN61"/>
    <mergeCell ref="AO60:AO61"/>
    <mergeCell ref="AP60:AP61"/>
    <mergeCell ref="AQ60:AQ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CH32:CJ32"/>
    <mergeCell ref="CK32:CM32"/>
    <mergeCell ref="BA30:BL30"/>
    <mergeCell ref="Z30:AL30"/>
    <mergeCell ref="A56:L56"/>
    <mergeCell ref="Z56:AL56"/>
    <mergeCell ref="BA56:BM56"/>
    <mergeCell ref="CN56:CW56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CO34:CO35"/>
    <mergeCell ref="CM30:CW30"/>
    <mergeCell ref="CP34:CP35"/>
    <mergeCell ref="CQ34:CQ35"/>
    <mergeCell ref="CR34:CR35"/>
    <mergeCell ref="CS34:CS35"/>
    <mergeCell ref="CT34:CT35"/>
    <mergeCell ref="CU34:CU35"/>
    <mergeCell ref="CV34:CV35"/>
    <mergeCell ref="CW34:CW35"/>
    <mergeCell ref="CT32:CV32"/>
    <mergeCell ref="CN32:CP32"/>
    <mergeCell ref="CQ32:CS32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A30:K30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O7:CO8"/>
    <mergeCell ref="CP7:CP8"/>
    <mergeCell ref="CQ7:CQ8"/>
    <mergeCell ref="CR7:CR8"/>
    <mergeCell ref="CS7:CS8"/>
    <mergeCell ref="CT7:CT8"/>
    <mergeCell ref="CU7:CU8"/>
    <mergeCell ref="CV7:CV8"/>
    <mergeCell ref="CW7:CW8"/>
    <mergeCell ref="CF7:CF8"/>
    <mergeCell ref="CG7:CG8"/>
    <mergeCell ref="CH7:CH8"/>
    <mergeCell ref="CI7:CI8"/>
    <mergeCell ref="CJ7:CJ8"/>
    <mergeCell ref="CK7:CK8"/>
    <mergeCell ref="CL7:CL8"/>
    <mergeCell ref="CM7:CM8"/>
    <mergeCell ref="CN7:CN8"/>
    <mergeCell ref="BW7:BW8"/>
    <mergeCell ref="BX7:BX8"/>
    <mergeCell ref="BY7:BY8"/>
    <mergeCell ref="BZ7:BZ8"/>
    <mergeCell ref="CA7:CA8"/>
    <mergeCell ref="CB7:CB8"/>
    <mergeCell ref="CC7:CC8"/>
    <mergeCell ref="CD7:CD8"/>
    <mergeCell ref="CE7:CE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1:J1"/>
    <mergeCell ref="A3:K3"/>
    <mergeCell ref="Z3:AK3"/>
    <mergeCell ref="BA3:BL3"/>
    <mergeCell ref="CN3:CW3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CT80:CV80"/>
    <mergeCell ref="BD80:BF80"/>
    <mergeCell ref="BG80:BI80"/>
    <mergeCell ref="BJ80:BL80"/>
    <mergeCell ref="BM80:BO80"/>
    <mergeCell ref="BP80:BR80"/>
    <mergeCell ref="BS80:BU80"/>
    <mergeCell ref="BV80:BX80"/>
    <mergeCell ref="BY80:CA80"/>
    <mergeCell ref="CB80:CD80"/>
    <mergeCell ref="CT54:CV54"/>
    <mergeCell ref="B80:D80"/>
    <mergeCell ref="E80:G80"/>
    <mergeCell ref="H80:J80"/>
    <mergeCell ref="K80:M80"/>
    <mergeCell ref="N80:P80"/>
    <mergeCell ref="Q80:S80"/>
    <mergeCell ref="T80:V80"/>
    <mergeCell ref="W80:Y80"/>
    <mergeCell ref="Z80:AB80"/>
    <mergeCell ref="AC80:AE80"/>
    <mergeCell ref="AF80:AH80"/>
    <mergeCell ref="AI80:AK80"/>
    <mergeCell ref="AL80:AN80"/>
    <mergeCell ref="AO80:AQ80"/>
    <mergeCell ref="AR80:AT80"/>
    <mergeCell ref="AU80:AW80"/>
    <mergeCell ref="AX80:AZ80"/>
    <mergeCell ref="BA80:BC80"/>
    <mergeCell ref="CE80:CG80"/>
    <mergeCell ref="CH80:CJ80"/>
    <mergeCell ref="CK80:CM80"/>
    <mergeCell ref="CN80:CP80"/>
    <mergeCell ref="CQ80:CS80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CB54:CD54"/>
    <mergeCell ref="CE27:CG27"/>
    <mergeCell ref="CH27:CJ27"/>
    <mergeCell ref="CK27:CM27"/>
    <mergeCell ref="CN27:CP27"/>
    <mergeCell ref="CQ27:CS27"/>
    <mergeCell ref="CT27:CV27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CB27:CD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CT79:CV79"/>
    <mergeCell ref="BG79:BI79"/>
    <mergeCell ref="BJ79:BL79"/>
    <mergeCell ref="BM79:BO79"/>
    <mergeCell ref="BP79:BR79"/>
    <mergeCell ref="BS79:BU79"/>
    <mergeCell ref="BV79:BX79"/>
    <mergeCell ref="BY79:CA79"/>
    <mergeCell ref="CB79:CD79"/>
    <mergeCell ref="CE79:CG79"/>
    <mergeCell ref="CT78:CV78"/>
    <mergeCell ref="B79:D79"/>
    <mergeCell ref="E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L79:AN79"/>
    <mergeCell ref="AO79:AQ79"/>
    <mergeCell ref="AR79:AT79"/>
    <mergeCell ref="AU79:AW79"/>
    <mergeCell ref="AX79:AZ79"/>
    <mergeCell ref="BA79:BC79"/>
    <mergeCell ref="BD79:BF79"/>
    <mergeCell ref="CH79:CJ79"/>
    <mergeCell ref="CK79:CM79"/>
    <mergeCell ref="CN79:CP79"/>
    <mergeCell ref="CQ79:CS79"/>
    <mergeCell ref="BS78:BU78"/>
    <mergeCell ref="BV78:BX78"/>
    <mergeCell ref="BY78:CA78"/>
    <mergeCell ref="CB78:CD78"/>
    <mergeCell ref="CE78:CG78"/>
    <mergeCell ref="CH78:CJ78"/>
    <mergeCell ref="CK78:CM78"/>
    <mergeCell ref="CN78:CP78"/>
    <mergeCell ref="CQ78:CS78"/>
    <mergeCell ref="CT53:CV53"/>
    <mergeCell ref="B78:D78"/>
    <mergeCell ref="E78:G78"/>
    <mergeCell ref="H78:J78"/>
    <mergeCell ref="K78:M78"/>
    <mergeCell ref="N78:P78"/>
    <mergeCell ref="Q78:S78"/>
    <mergeCell ref="T78:V78"/>
    <mergeCell ref="W78:Y78"/>
    <mergeCell ref="Z78:AB78"/>
    <mergeCell ref="AC78:AE78"/>
    <mergeCell ref="AF78:AH78"/>
    <mergeCell ref="AI78:AK78"/>
    <mergeCell ref="AL78:AN78"/>
    <mergeCell ref="AO78:AQ78"/>
    <mergeCell ref="AR78:AT78"/>
    <mergeCell ref="AU78:AW78"/>
    <mergeCell ref="AX78:AZ78"/>
    <mergeCell ref="BA78:BC78"/>
    <mergeCell ref="BD78:BF78"/>
    <mergeCell ref="BG78:BI78"/>
    <mergeCell ref="BJ78:BL78"/>
    <mergeCell ref="BM78:BO78"/>
    <mergeCell ref="BP78:BR78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G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N52:CP52"/>
    <mergeCell ref="CQ52:CS52"/>
    <mergeCell ref="CT52:CV52"/>
    <mergeCell ref="BN34:BN35"/>
    <mergeCell ref="BO34:BO35"/>
    <mergeCell ref="BP34:BP35"/>
    <mergeCell ref="BQ34:BQ35"/>
    <mergeCell ref="BR34:BR35"/>
    <mergeCell ref="BS34:BS35"/>
    <mergeCell ref="BT34:BT35"/>
    <mergeCell ref="CA34:CA35"/>
    <mergeCell ref="CB34:CB35"/>
    <mergeCell ref="CC34:CC35"/>
    <mergeCell ref="CD34:CD35"/>
    <mergeCell ref="CE34:CE35"/>
    <mergeCell ref="CF34:CF35"/>
    <mergeCell ref="CG34:CG35"/>
    <mergeCell ref="CH34:CH35"/>
    <mergeCell ref="CI34:CI35"/>
    <mergeCell ref="CJ34:CJ35"/>
    <mergeCell ref="CK34:CK35"/>
    <mergeCell ref="CL34:CL35"/>
    <mergeCell ref="CM34:CM35"/>
    <mergeCell ref="CN34:CN35"/>
    <mergeCell ref="CH26:CJ26"/>
    <mergeCell ref="CK26:CM26"/>
    <mergeCell ref="CN26:CP26"/>
    <mergeCell ref="CQ26:CS26"/>
    <mergeCell ref="CT26:CV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S25:BU25"/>
    <mergeCell ref="B26:D26"/>
    <mergeCell ref="E25:G25"/>
    <mergeCell ref="H25:J25"/>
    <mergeCell ref="K25:M25"/>
    <mergeCell ref="Q25:S25"/>
    <mergeCell ref="T25:V25"/>
    <mergeCell ref="W25:Y25"/>
    <mergeCell ref="AC25:AE25"/>
    <mergeCell ref="AF25:AH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CT25:CV25"/>
    <mergeCell ref="B25:D25"/>
    <mergeCell ref="N25:P25"/>
    <mergeCell ref="Z25:AB25"/>
    <mergeCell ref="AL25:AN25"/>
    <mergeCell ref="AX25:AZ25"/>
    <mergeCell ref="BJ25:BL25"/>
    <mergeCell ref="BV25:BX25"/>
    <mergeCell ref="CH25:CJ25"/>
    <mergeCell ref="AI25:AK25"/>
    <mergeCell ref="AO25:AQ25"/>
    <mergeCell ref="AR25:AT25"/>
    <mergeCell ref="AU25:AW25"/>
    <mergeCell ref="BA25:BC25"/>
    <mergeCell ref="BD25:BF25"/>
    <mergeCell ref="BG25:BI25"/>
    <mergeCell ref="BM25:BO25"/>
    <mergeCell ref="BP25:BR25"/>
    <mergeCell ref="BY25:CA25"/>
    <mergeCell ref="CB25:CD25"/>
    <mergeCell ref="CE25:CG25"/>
    <mergeCell ref="CK25:CM25"/>
    <mergeCell ref="CN25:CP25"/>
    <mergeCell ref="CQ25:CS25"/>
    <mergeCell ref="BV5:BX5"/>
    <mergeCell ref="CN5:CP5"/>
    <mergeCell ref="CQ5:CS5"/>
    <mergeCell ref="CT5:CV5"/>
    <mergeCell ref="BY5:CA5"/>
    <mergeCell ref="CB5:CD5"/>
    <mergeCell ref="CE5:CG5"/>
    <mergeCell ref="CH5:CJ5"/>
    <mergeCell ref="CK5:CM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5:D5"/>
    <mergeCell ref="E5:G5"/>
    <mergeCell ref="H5:J5"/>
    <mergeCell ref="K5:M5"/>
    <mergeCell ref="N5:P5"/>
    <mergeCell ref="AR5:AT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CT58:CV58"/>
    <mergeCell ref="BS58:BU58"/>
    <mergeCell ref="BV58:BX58"/>
    <mergeCell ref="BY58:CA58"/>
    <mergeCell ref="CB58:CD58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CH58:CJ58"/>
    <mergeCell ref="CK58:CM58"/>
    <mergeCell ref="BJ32:BL32"/>
    <mergeCell ref="BM32:BO32"/>
    <mergeCell ref="BP32:BR32"/>
    <mergeCell ref="BS32:BU32"/>
    <mergeCell ref="BV32:BX32"/>
    <mergeCell ref="CN58:CP58"/>
    <mergeCell ref="CQ58:CS58"/>
    <mergeCell ref="CH53:CJ53"/>
    <mergeCell ref="CK53:CM53"/>
    <mergeCell ref="CN53:CP53"/>
    <mergeCell ref="CQ53:CS53"/>
    <mergeCell ref="CE54:CG54"/>
    <mergeCell ref="CH54:CJ54"/>
    <mergeCell ref="CK54:CM54"/>
    <mergeCell ref="CN54:CP54"/>
    <mergeCell ref="CQ54:CS54"/>
    <mergeCell ref="BU34:BU35"/>
    <mergeCell ref="BV34:BV35"/>
    <mergeCell ref="BW34:BW35"/>
    <mergeCell ref="BX34:BX35"/>
    <mergeCell ref="BY34:BY35"/>
    <mergeCell ref="BZ34:BZ35"/>
    <mergeCell ref="CH52:CJ52"/>
    <mergeCell ref="CK52:CM52"/>
    <mergeCell ref="AU32:AW32"/>
    <mergeCell ref="AX32:AZ32"/>
    <mergeCell ref="BA32:BC32"/>
    <mergeCell ref="BD32:BF32"/>
    <mergeCell ref="BG32:BI32"/>
    <mergeCell ref="AF32:AH32"/>
    <mergeCell ref="AI32:AK32"/>
    <mergeCell ref="AL32:AN32"/>
    <mergeCell ref="CE58:CG58"/>
    <mergeCell ref="BD58:BF58"/>
    <mergeCell ref="BG58:BI58"/>
    <mergeCell ref="BJ58:BL58"/>
    <mergeCell ref="BM58:BO58"/>
    <mergeCell ref="BP58:BR58"/>
    <mergeCell ref="AO58:AQ58"/>
    <mergeCell ref="AR58:AT58"/>
    <mergeCell ref="AU58:AW58"/>
    <mergeCell ref="AX58:AZ58"/>
    <mergeCell ref="BA58:BC58"/>
    <mergeCell ref="BY32:CA32"/>
    <mergeCell ref="CB32:CD32"/>
    <mergeCell ref="CE32:CG32"/>
    <mergeCell ref="BD52:BF52"/>
    <mergeCell ref="BD53:BF53"/>
    <mergeCell ref="B57:Y57"/>
    <mergeCell ref="Z57:AW57"/>
    <mergeCell ref="BA57:BX57"/>
    <mergeCell ref="CB57:CV57"/>
    <mergeCell ref="B4:Y4"/>
    <mergeCell ref="Z4:AW4"/>
    <mergeCell ref="BA4:BX4"/>
    <mergeCell ref="CB4:CV4"/>
    <mergeCell ref="B31:Y31"/>
    <mergeCell ref="Z31:AW31"/>
    <mergeCell ref="BA31:BX31"/>
    <mergeCell ref="CB31:CV31"/>
    <mergeCell ref="AO32:AQ32"/>
    <mergeCell ref="AR32:AT32"/>
    <mergeCell ref="Q32:S32"/>
    <mergeCell ref="T32:V32"/>
    <mergeCell ref="W32:Y32"/>
    <mergeCell ref="Z32:AB32"/>
    <mergeCell ref="AC32:AE32"/>
    <mergeCell ref="B32:D32"/>
    <mergeCell ref="E32:G32"/>
    <mergeCell ref="H32:J32"/>
    <mergeCell ref="K32:M32"/>
    <mergeCell ref="N32:P32"/>
  </mergeCells>
  <phoneticPr fontId="3" type="noConversion"/>
  <pageMargins left="0.74803149606299213" right="0.74803149606299213" top="0.35433070866141736" bottom="0.35433070866141736" header="0.23622047244094491" footer="0.19685039370078741"/>
  <pageSetup paperSize="9" scale="50" fitToWidth="4" fitToHeight="2" orientation="landscape" r:id="rId1"/>
  <headerFooter alignWithMargins="0"/>
  <rowBreaks count="1" manualBreakCount="1">
    <brk id="55" max="100" man="1"/>
  </rowBreaks>
  <colBreaks count="2" manualBreakCount="2">
    <brk id="25" max="70" man="1"/>
    <brk id="52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8"/>
  <sheetViews>
    <sheetView showGridLines="0" workbookViewId="0">
      <selection sqref="A1:C1"/>
    </sheetView>
  </sheetViews>
  <sheetFormatPr defaultRowHeight="12.75" x14ac:dyDescent="0.2"/>
  <cols>
    <col min="1" max="16384" width="9.140625" style="35"/>
  </cols>
  <sheetData>
    <row r="1" spans="1:100" ht="18" customHeight="1" x14ac:dyDescent="0.25">
      <c r="A1" s="164" t="s">
        <v>73</v>
      </c>
      <c r="B1" s="164"/>
      <c r="C1" s="164"/>
    </row>
    <row r="2" spans="1:100" ht="15" customHeight="1" x14ac:dyDescent="0.2"/>
    <row r="3" spans="1:100" ht="15" customHeight="1" x14ac:dyDescent="0.2">
      <c r="B3" s="57" t="s">
        <v>2</v>
      </c>
      <c r="C3" s="120" t="s">
        <v>3</v>
      </c>
      <c r="D3" s="120" t="s">
        <v>4</v>
      </c>
      <c r="E3" s="120" t="s">
        <v>5</v>
      </c>
      <c r="F3" s="120" t="s">
        <v>42</v>
      </c>
      <c r="G3" s="120" t="s">
        <v>39</v>
      </c>
      <c r="H3" s="120" t="s">
        <v>6</v>
      </c>
      <c r="I3" s="120" t="s">
        <v>41</v>
      </c>
      <c r="J3" s="120" t="s">
        <v>7</v>
      </c>
      <c r="K3" s="120" t="s">
        <v>8</v>
      </c>
      <c r="L3" s="120" t="s">
        <v>9</v>
      </c>
      <c r="M3" s="120" t="s">
        <v>10</v>
      </c>
      <c r="N3" s="120" t="s">
        <v>11</v>
      </c>
      <c r="O3" s="120" t="s">
        <v>12</v>
      </c>
      <c r="P3" s="120" t="s">
        <v>13</v>
      </c>
      <c r="Q3" s="120" t="s">
        <v>14</v>
      </c>
      <c r="R3" s="120" t="s">
        <v>15</v>
      </c>
      <c r="S3" s="120" t="s">
        <v>16</v>
      </c>
      <c r="T3" s="120" t="s">
        <v>17</v>
      </c>
      <c r="U3" s="120" t="s">
        <v>18</v>
      </c>
      <c r="V3" s="120" t="s">
        <v>40</v>
      </c>
      <c r="W3" s="120" t="s">
        <v>19</v>
      </c>
      <c r="X3" s="120" t="s">
        <v>20</v>
      </c>
      <c r="Y3" s="120" t="s">
        <v>21</v>
      </c>
      <c r="Z3" s="120" t="s">
        <v>43</v>
      </c>
      <c r="AA3" s="120" t="s">
        <v>22</v>
      </c>
      <c r="AB3" s="120" t="s">
        <v>23</v>
      </c>
      <c r="AC3" s="120" t="s">
        <v>24</v>
      </c>
      <c r="AD3" s="120" t="s">
        <v>25</v>
      </c>
      <c r="AE3" s="120" t="s">
        <v>26</v>
      </c>
      <c r="AF3" s="120" t="s">
        <v>27</v>
      </c>
      <c r="AG3" s="120" t="s">
        <v>28</v>
      </c>
      <c r="AH3" s="121" t="s">
        <v>29</v>
      </c>
      <c r="AI3" s="57" t="s">
        <v>2</v>
      </c>
      <c r="AJ3" s="120" t="s">
        <v>3</v>
      </c>
      <c r="AK3" s="120" t="s">
        <v>4</v>
      </c>
      <c r="AL3" s="120" t="s">
        <v>5</v>
      </c>
      <c r="AM3" s="120" t="s">
        <v>42</v>
      </c>
      <c r="AN3" s="120" t="s">
        <v>39</v>
      </c>
      <c r="AO3" s="120" t="s">
        <v>6</v>
      </c>
      <c r="AP3" s="120" t="s">
        <v>41</v>
      </c>
      <c r="AQ3" s="120" t="s">
        <v>7</v>
      </c>
      <c r="AR3" s="120" t="s">
        <v>8</v>
      </c>
      <c r="AS3" s="120" t="s">
        <v>9</v>
      </c>
      <c r="AT3" s="120" t="s">
        <v>10</v>
      </c>
      <c r="AU3" s="120" t="s">
        <v>11</v>
      </c>
      <c r="AV3" s="120" t="s">
        <v>12</v>
      </c>
      <c r="AW3" s="120" t="s">
        <v>13</v>
      </c>
      <c r="AX3" s="120" t="s">
        <v>14</v>
      </c>
      <c r="AY3" s="120" t="s">
        <v>15</v>
      </c>
      <c r="AZ3" s="120" t="s">
        <v>16</v>
      </c>
      <c r="BA3" s="120" t="s">
        <v>17</v>
      </c>
      <c r="BB3" s="120" t="s">
        <v>18</v>
      </c>
      <c r="BC3" s="120" t="s">
        <v>40</v>
      </c>
      <c r="BD3" s="120" t="s">
        <v>19</v>
      </c>
      <c r="BE3" s="120" t="s">
        <v>20</v>
      </c>
      <c r="BF3" s="120" t="s">
        <v>21</v>
      </c>
      <c r="BG3" s="120" t="s">
        <v>43</v>
      </c>
      <c r="BH3" s="120" t="s">
        <v>22</v>
      </c>
      <c r="BI3" s="120" t="s">
        <v>23</v>
      </c>
      <c r="BJ3" s="120" t="s">
        <v>24</v>
      </c>
      <c r="BK3" s="120" t="s">
        <v>25</v>
      </c>
      <c r="BL3" s="120" t="s">
        <v>26</v>
      </c>
      <c r="BM3" s="120" t="s">
        <v>27</v>
      </c>
      <c r="BN3" s="120" t="s">
        <v>28</v>
      </c>
      <c r="BO3" s="121" t="s">
        <v>29</v>
      </c>
      <c r="BP3" s="57" t="s">
        <v>2</v>
      </c>
      <c r="BQ3" s="120" t="s">
        <v>3</v>
      </c>
      <c r="BR3" s="120" t="s">
        <v>4</v>
      </c>
      <c r="BS3" s="120" t="s">
        <v>5</v>
      </c>
      <c r="BT3" s="120" t="s">
        <v>42</v>
      </c>
      <c r="BU3" s="120" t="s">
        <v>39</v>
      </c>
      <c r="BV3" s="120" t="s">
        <v>6</v>
      </c>
      <c r="BW3" s="120" t="s">
        <v>41</v>
      </c>
      <c r="BX3" s="120" t="s">
        <v>7</v>
      </c>
      <c r="BY3" s="120" t="s">
        <v>8</v>
      </c>
      <c r="BZ3" s="120" t="s">
        <v>9</v>
      </c>
      <c r="CA3" s="120" t="s">
        <v>10</v>
      </c>
      <c r="CB3" s="120" t="s">
        <v>11</v>
      </c>
      <c r="CC3" s="120" t="s">
        <v>12</v>
      </c>
      <c r="CD3" s="120" t="s">
        <v>13</v>
      </c>
      <c r="CE3" s="120" t="s">
        <v>14</v>
      </c>
      <c r="CF3" s="120" t="s">
        <v>15</v>
      </c>
      <c r="CG3" s="120" t="s">
        <v>16</v>
      </c>
      <c r="CH3" s="120" t="s">
        <v>17</v>
      </c>
      <c r="CI3" s="120" t="s">
        <v>18</v>
      </c>
      <c r="CJ3" s="120" t="s">
        <v>40</v>
      </c>
      <c r="CK3" s="120" t="s">
        <v>19</v>
      </c>
      <c r="CL3" s="120" t="s">
        <v>20</v>
      </c>
      <c r="CM3" s="120" t="s">
        <v>21</v>
      </c>
      <c r="CN3" s="120" t="s">
        <v>43</v>
      </c>
      <c r="CO3" s="120" t="s">
        <v>22</v>
      </c>
      <c r="CP3" s="120" t="s">
        <v>23</v>
      </c>
      <c r="CQ3" s="120" t="s">
        <v>24</v>
      </c>
      <c r="CR3" s="120" t="s">
        <v>25</v>
      </c>
      <c r="CS3" s="120" t="s">
        <v>26</v>
      </c>
      <c r="CT3" s="120" t="s">
        <v>27</v>
      </c>
      <c r="CU3" s="120" t="s">
        <v>28</v>
      </c>
      <c r="CV3" s="121" t="s">
        <v>29</v>
      </c>
    </row>
    <row r="4" spans="1:100" x14ac:dyDescent="0.2">
      <c r="A4" s="3" t="s">
        <v>37</v>
      </c>
      <c r="B4" s="58" t="s">
        <v>44</v>
      </c>
      <c r="C4" s="122" t="s">
        <v>44</v>
      </c>
      <c r="D4" s="122" t="s">
        <v>44</v>
      </c>
      <c r="E4" s="122" t="s">
        <v>44</v>
      </c>
      <c r="F4" s="122" t="s">
        <v>44</v>
      </c>
      <c r="G4" s="122" t="s">
        <v>44</v>
      </c>
      <c r="H4" s="122" t="s">
        <v>44</v>
      </c>
      <c r="I4" s="122" t="s">
        <v>44</v>
      </c>
      <c r="J4" s="122" t="s">
        <v>44</v>
      </c>
      <c r="K4" s="122" t="s">
        <v>44</v>
      </c>
      <c r="L4" s="122" t="s">
        <v>44</v>
      </c>
      <c r="M4" s="122" t="s">
        <v>44</v>
      </c>
      <c r="N4" s="122" t="s">
        <v>44</v>
      </c>
      <c r="O4" s="122" t="s">
        <v>44</v>
      </c>
      <c r="P4" s="122" t="s">
        <v>44</v>
      </c>
      <c r="Q4" s="122" t="s">
        <v>44</v>
      </c>
      <c r="R4" s="122" t="s">
        <v>44</v>
      </c>
      <c r="S4" s="122" t="s">
        <v>44</v>
      </c>
      <c r="T4" s="122" t="s">
        <v>44</v>
      </c>
      <c r="U4" s="122" t="s">
        <v>44</v>
      </c>
      <c r="V4" s="122" t="s">
        <v>44</v>
      </c>
      <c r="W4" s="122" t="s">
        <v>44</v>
      </c>
      <c r="X4" s="122" t="s">
        <v>44</v>
      </c>
      <c r="Y4" s="122" t="s">
        <v>44</v>
      </c>
      <c r="Z4" s="122" t="s">
        <v>44</v>
      </c>
      <c r="AA4" s="122" t="s">
        <v>44</v>
      </c>
      <c r="AB4" s="122" t="s">
        <v>44</v>
      </c>
      <c r="AC4" s="122" t="s">
        <v>44</v>
      </c>
      <c r="AD4" s="122" t="s">
        <v>44</v>
      </c>
      <c r="AE4" s="122" t="s">
        <v>44</v>
      </c>
      <c r="AF4" s="122" t="s">
        <v>44</v>
      </c>
      <c r="AG4" s="122" t="s">
        <v>44</v>
      </c>
      <c r="AH4" s="123" t="s">
        <v>44</v>
      </c>
      <c r="AI4" s="58" t="s">
        <v>45</v>
      </c>
      <c r="AJ4" s="122" t="s">
        <v>45</v>
      </c>
      <c r="AK4" s="122" t="s">
        <v>45</v>
      </c>
      <c r="AL4" s="122" t="s">
        <v>45</v>
      </c>
      <c r="AM4" s="122" t="s">
        <v>45</v>
      </c>
      <c r="AN4" s="122" t="s">
        <v>45</v>
      </c>
      <c r="AO4" s="122" t="s">
        <v>45</v>
      </c>
      <c r="AP4" s="122" t="s">
        <v>45</v>
      </c>
      <c r="AQ4" s="122" t="s">
        <v>45</v>
      </c>
      <c r="AR4" s="122" t="s">
        <v>45</v>
      </c>
      <c r="AS4" s="122" t="s">
        <v>45</v>
      </c>
      <c r="AT4" s="122" t="s">
        <v>45</v>
      </c>
      <c r="AU4" s="122" t="s">
        <v>45</v>
      </c>
      <c r="AV4" s="122" t="s">
        <v>45</v>
      </c>
      <c r="AW4" s="122" t="s">
        <v>45</v>
      </c>
      <c r="AX4" s="122" t="s">
        <v>45</v>
      </c>
      <c r="AY4" s="122" t="s">
        <v>45</v>
      </c>
      <c r="AZ4" s="122" t="s">
        <v>45</v>
      </c>
      <c r="BA4" s="122" t="s">
        <v>45</v>
      </c>
      <c r="BB4" s="122" t="s">
        <v>45</v>
      </c>
      <c r="BC4" s="122" t="s">
        <v>45</v>
      </c>
      <c r="BD4" s="122" t="s">
        <v>45</v>
      </c>
      <c r="BE4" s="122" t="s">
        <v>45</v>
      </c>
      <c r="BF4" s="122" t="s">
        <v>45</v>
      </c>
      <c r="BG4" s="122" t="s">
        <v>45</v>
      </c>
      <c r="BH4" s="122" t="s">
        <v>45</v>
      </c>
      <c r="BI4" s="122" t="s">
        <v>45</v>
      </c>
      <c r="BJ4" s="122" t="s">
        <v>45</v>
      </c>
      <c r="BK4" s="122" t="s">
        <v>45</v>
      </c>
      <c r="BL4" s="122" t="s">
        <v>45</v>
      </c>
      <c r="BM4" s="122" t="s">
        <v>45</v>
      </c>
      <c r="BN4" s="122" t="s">
        <v>45</v>
      </c>
      <c r="BO4" s="123" t="s">
        <v>45</v>
      </c>
      <c r="BP4" s="58" t="s">
        <v>46</v>
      </c>
      <c r="BQ4" s="122" t="s">
        <v>46</v>
      </c>
      <c r="BR4" s="122" t="s">
        <v>46</v>
      </c>
      <c r="BS4" s="122" t="s">
        <v>46</v>
      </c>
      <c r="BT4" s="122" t="s">
        <v>46</v>
      </c>
      <c r="BU4" s="122" t="s">
        <v>46</v>
      </c>
      <c r="BV4" s="122" t="s">
        <v>46</v>
      </c>
      <c r="BW4" s="122" t="s">
        <v>46</v>
      </c>
      <c r="BX4" s="122" t="s">
        <v>46</v>
      </c>
      <c r="BY4" s="122" t="s">
        <v>46</v>
      </c>
      <c r="BZ4" s="122" t="s">
        <v>46</v>
      </c>
      <c r="CA4" s="122" t="s">
        <v>46</v>
      </c>
      <c r="CB4" s="122" t="s">
        <v>46</v>
      </c>
      <c r="CC4" s="122" t="s">
        <v>46</v>
      </c>
      <c r="CD4" s="122" t="s">
        <v>46</v>
      </c>
      <c r="CE4" s="122" t="s">
        <v>46</v>
      </c>
      <c r="CF4" s="122" t="s">
        <v>46</v>
      </c>
      <c r="CG4" s="122" t="s">
        <v>46</v>
      </c>
      <c r="CH4" s="122" t="s">
        <v>46</v>
      </c>
      <c r="CI4" s="122" t="s">
        <v>46</v>
      </c>
      <c r="CJ4" s="122" t="s">
        <v>46</v>
      </c>
      <c r="CK4" s="122" t="s">
        <v>46</v>
      </c>
      <c r="CL4" s="122" t="s">
        <v>46</v>
      </c>
      <c r="CM4" s="122" t="s">
        <v>46</v>
      </c>
      <c r="CN4" s="122" t="s">
        <v>46</v>
      </c>
      <c r="CO4" s="122" t="s">
        <v>46</v>
      </c>
      <c r="CP4" s="122" t="s">
        <v>46</v>
      </c>
      <c r="CQ4" s="122" t="s">
        <v>46</v>
      </c>
      <c r="CR4" s="122" t="s">
        <v>46</v>
      </c>
      <c r="CS4" s="122" t="s">
        <v>46</v>
      </c>
      <c r="CT4" s="122" t="s">
        <v>46</v>
      </c>
      <c r="CU4" s="122" t="s">
        <v>46</v>
      </c>
      <c r="CV4" s="123" t="s">
        <v>46</v>
      </c>
    </row>
    <row r="5" spans="1:100" x14ac:dyDescent="0.2">
      <c r="A5" s="126">
        <v>2006</v>
      </c>
      <c r="B5" s="124">
        <v>1293.4000000000001</v>
      </c>
      <c r="C5" s="125">
        <v>1243.4000000000001</v>
      </c>
      <c r="D5" s="125">
        <v>1169.3</v>
      </c>
      <c r="E5" s="125">
        <v>1116.8</v>
      </c>
      <c r="F5" s="125">
        <v>1175.7</v>
      </c>
      <c r="G5" s="125">
        <v>1166</v>
      </c>
      <c r="H5" s="125">
        <v>1392.4</v>
      </c>
      <c r="I5" s="125">
        <v>1243.7</v>
      </c>
      <c r="J5" s="125">
        <v>1235.9000000000001</v>
      </c>
      <c r="K5" s="125">
        <v>1371.2</v>
      </c>
      <c r="L5" s="125">
        <v>1108.3</v>
      </c>
      <c r="M5" s="125">
        <v>1206</v>
      </c>
      <c r="N5" s="125">
        <v>1094.2</v>
      </c>
      <c r="O5" s="125">
        <v>1411.7</v>
      </c>
      <c r="P5" s="125">
        <v>1227.9000000000001</v>
      </c>
      <c r="Q5" s="125">
        <v>1591.9</v>
      </c>
      <c r="R5" s="125">
        <v>1219.3</v>
      </c>
      <c r="S5" s="125">
        <v>1364</v>
      </c>
      <c r="T5" s="125">
        <v>1341.8</v>
      </c>
      <c r="U5" s="125">
        <v>1261.8</v>
      </c>
      <c r="V5" s="125">
        <v>1228.9000000000001</v>
      </c>
      <c r="W5" s="125">
        <v>1333.3</v>
      </c>
      <c r="X5" s="125">
        <v>1456.5</v>
      </c>
      <c r="Y5" s="125">
        <v>1235.3</v>
      </c>
      <c r="Z5" s="125">
        <v>1191.9000000000001</v>
      </c>
      <c r="AA5" s="125">
        <v>1435</v>
      </c>
      <c r="AB5" s="125">
        <v>1202.9000000000001</v>
      </c>
      <c r="AC5" s="125">
        <v>1105.5</v>
      </c>
      <c r="AD5" s="125">
        <v>1202.2</v>
      </c>
      <c r="AE5" s="125">
        <v>1359.4</v>
      </c>
      <c r="AF5" s="125">
        <v>1193.9000000000001</v>
      </c>
      <c r="AG5" s="125">
        <v>1438.8</v>
      </c>
      <c r="AH5" s="125">
        <v>1367.1</v>
      </c>
      <c r="AI5" s="124">
        <v>1283</v>
      </c>
      <c r="AJ5" s="125">
        <v>1191.9000000000001</v>
      </c>
      <c r="AK5" s="125">
        <v>1122.4000000000001</v>
      </c>
      <c r="AL5" s="125">
        <v>1055.8</v>
      </c>
      <c r="AM5" s="125">
        <v>1107.8</v>
      </c>
      <c r="AN5" s="125">
        <v>1132</v>
      </c>
      <c r="AO5" s="125">
        <v>1275.8</v>
      </c>
      <c r="AP5" s="125">
        <v>1189.4000000000001</v>
      </c>
      <c r="AQ5" s="125">
        <v>1176.5</v>
      </c>
      <c r="AR5" s="125">
        <v>1300.9000000000001</v>
      </c>
      <c r="AS5" s="125">
        <v>1041.3</v>
      </c>
      <c r="AT5" s="125">
        <v>1134.8</v>
      </c>
      <c r="AU5" s="125">
        <v>1023.6</v>
      </c>
      <c r="AV5" s="125">
        <v>1346.5</v>
      </c>
      <c r="AW5" s="125">
        <v>1190.0999999999999</v>
      </c>
      <c r="AX5" s="125">
        <v>1555.9</v>
      </c>
      <c r="AY5" s="125">
        <v>1172</v>
      </c>
      <c r="AZ5" s="125">
        <v>1281.9000000000001</v>
      </c>
      <c r="BA5" s="125">
        <v>1255.5</v>
      </c>
      <c r="BB5" s="125">
        <v>1184.8</v>
      </c>
      <c r="BC5" s="125">
        <v>1104.0999999999999</v>
      </c>
      <c r="BD5" s="125">
        <v>1269.9000000000001</v>
      </c>
      <c r="BE5" s="125">
        <v>1408.7</v>
      </c>
      <c r="BF5" s="125">
        <v>1082.8</v>
      </c>
      <c r="BG5" s="125">
        <v>1136.5999999999999</v>
      </c>
      <c r="BH5" s="125">
        <v>1373.9</v>
      </c>
      <c r="BI5" s="125">
        <v>1140.2</v>
      </c>
      <c r="BJ5" s="125">
        <v>958.5</v>
      </c>
      <c r="BK5" s="125">
        <v>1141.0999999999999</v>
      </c>
      <c r="BL5" s="125">
        <v>1314.6</v>
      </c>
      <c r="BM5" s="125">
        <v>1117.5999999999999</v>
      </c>
      <c r="BN5" s="125">
        <v>1356.7</v>
      </c>
      <c r="BO5" s="125">
        <v>1296</v>
      </c>
      <c r="BP5" s="124">
        <v>1303.8</v>
      </c>
      <c r="BQ5" s="125">
        <v>1294.9000000000001</v>
      </c>
      <c r="BR5" s="125">
        <v>1216.0999999999999</v>
      </c>
      <c r="BS5" s="125">
        <v>1177.8</v>
      </c>
      <c r="BT5" s="125">
        <v>1243.5999999999999</v>
      </c>
      <c r="BU5" s="125">
        <v>1200</v>
      </c>
      <c r="BV5" s="125">
        <v>1509</v>
      </c>
      <c r="BW5" s="125">
        <v>1298</v>
      </c>
      <c r="BX5" s="125">
        <v>1295.4000000000001</v>
      </c>
      <c r="BY5" s="125">
        <v>1441.5</v>
      </c>
      <c r="BZ5" s="125">
        <v>1175.3</v>
      </c>
      <c r="CA5" s="125">
        <v>1277.3</v>
      </c>
      <c r="CB5" s="125">
        <v>1164.9000000000001</v>
      </c>
      <c r="CC5" s="125">
        <v>1476.9</v>
      </c>
      <c r="CD5" s="125">
        <v>1265.7</v>
      </c>
      <c r="CE5" s="125">
        <v>1627.9</v>
      </c>
      <c r="CF5" s="125">
        <v>1266.5999999999999</v>
      </c>
      <c r="CG5" s="125">
        <v>1446.1</v>
      </c>
      <c r="CH5" s="125">
        <v>1428.2</v>
      </c>
      <c r="CI5" s="125">
        <v>1338.7</v>
      </c>
      <c r="CJ5" s="125">
        <v>1353.6</v>
      </c>
      <c r="CK5" s="125">
        <v>1396.6</v>
      </c>
      <c r="CL5" s="125">
        <v>1504.2</v>
      </c>
      <c r="CM5" s="125">
        <v>1387.9</v>
      </c>
      <c r="CN5" s="125">
        <v>1247.2</v>
      </c>
      <c r="CO5" s="125">
        <v>1496</v>
      </c>
      <c r="CP5" s="125">
        <v>1265.7</v>
      </c>
      <c r="CQ5" s="125">
        <v>1252.4000000000001</v>
      </c>
      <c r="CR5" s="125">
        <v>1263.3</v>
      </c>
      <c r="CS5" s="125">
        <v>1404.1</v>
      </c>
      <c r="CT5" s="125">
        <v>1270.2</v>
      </c>
      <c r="CU5" s="125">
        <v>1521</v>
      </c>
      <c r="CV5" s="125">
        <v>1438.2</v>
      </c>
    </row>
    <row r="6" spans="1:100" x14ac:dyDescent="0.2">
      <c r="A6" s="126">
        <v>2007</v>
      </c>
      <c r="B6" s="124">
        <v>1302.5</v>
      </c>
      <c r="C6" s="125">
        <v>1297.9000000000001</v>
      </c>
      <c r="D6" s="125">
        <v>1154</v>
      </c>
      <c r="E6" s="125">
        <v>1220.0999999999999</v>
      </c>
      <c r="F6" s="125">
        <v>1253.0999999999999</v>
      </c>
      <c r="G6" s="125">
        <v>1177</v>
      </c>
      <c r="H6" s="125">
        <v>1249.8</v>
      </c>
      <c r="I6" s="125">
        <v>1231.7</v>
      </c>
      <c r="J6" s="125">
        <v>1283.7</v>
      </c>
      <c r="K6" s="125">
        <v>1393.6</v>
      </c>
      <c r="L6" s="125">
        <v>1111.4000000000001</v>
      </c>
      <c r="M6" s="125">
        <v>1214</v>
      </c>
      <c r="N6" s="125">
        <v>1091</v>
      </c>
      <c r="O6" s="125">
        <v>1394.4</v>
      </c>
      <c r="P6" s="125">
        <v>1227.8</v>
      </c>
      <c r="Q6" s="125">
        <v>1602.2</v>
      </c>
      <c r="R6" s="125">
        <v>1239.7</v>
      </c>
      <c r="S6" s="125">
        <v>1407</v>
      </c>
      <c r="T6" s="125">
        <v>1276.9000000000001</v>
      </c>
      <c r="U6" s="125">
        <v>1232.2</v>
      </c>
      <c r="V6" s="125">
        <v>1301.3</v>
      </c>
      <c r="W6" s="125">
        <v>1390.7</v>
      </c>
      <c r="X6" s="125">
        <v>1502.9</v>
      </c>
      <c r="Y6" s="125">
        <v>1335.3</v>
      </c>
      <c r="Z6" s="125">
        <v>1137.0999999999999</v>
      </c>
      <c r="AA6" s="125">
        <v>1350.3</v>
      </c>
      <c r="AB6" s="125">
        <v>1182.2</v>
      </c>
      <c r="AC6" s="125">
        <v>1160.2</v>
      </c>
      <c r="AD6" s="125">
        <v>1201.2</v>
      </c>
      <c r="AE6" s="125">
        <v>1390.9</v>
      </c>
      <c r="AF6" s="125">
        <v>1209.5</v>
      </c>
      <c r="AG6" s="125">
        <v>1475.5</v>
      </c>
      <c r="AH6" s="125">
        <v>1303.9000000000001</v>
      </c>
      <c r="AI6" s="124">
        <v>1292.0999999999999</v>
      </c>
      <c r="AJ6" s="125">
        <v>1245.4000000000001</v>
      </c>
      <c r="AK6" s="125">
        <v>1107.9000000000001</v>
      </c>
      <c r="AL6" s="125">
        <v>1157.4000000000001</v>
      </c>
      <c r="AM6" s="125">
        <v>1183.5999999999999</v>
      </c>
      <c r="AN6" s="125">
        <v>1143.0999999999999</v>
      </c>
      <c r="AO6" s="125">
        <v>1139.5999999999999</v>
      </c>
      <c r="AP6" s="125">
        <v>1178</v>
      </c>
      <c r="AQ6" s="125">
        <v>1223.8</v>
      </c>
      <c r="AR6" s="125">
        <v>1323.1</v>
      </c>
      <c r="AS6" s="125">
        <v>1044.5999999999999</v>
      </c>
      <c r="AT6" s="125">
        <v>1143</v>
      </c>
      <c r="AU6" s="125">
        <v>1020.5</v>
      </c>
      <c r="AV6" s="125">
        <v>1329.5</v>
      </c>
      <c r="AW6" s="125">
        <v>1190.2</v>
      </c>
      <c r="AX6" s="125">
        <v>1566</v>
      </c>
      <c r="AY6" s="125">
        <v>1192.4000000000001</v>
      </c>
      <c r="AZ6" s="125">
        <v>1324.4</v>
      </c>
      <c r="BA6" s="125">
        <v>1192.5999999999999</v>
      </c>
      <c r="BB6" s="125">
        <v>1157</v>
      </c>
      <c r="BC6" s="125">
        <v>1174.3</v>
      </c>
      <c r="BD6" s="125">
        <v>1326.6</v>
      </c>
      <c r="BE6" s="125">
        <v>1454.7</v>
      </c>
      <c r="BF6" s="125">
        <v>1178.5</v>
      </c>
      <c r="BG6" s="125">
        <v>1083.4000000000001</v>
      </c>
      <c r="BH6" s="125">
        <v>1291.4000000000001</v>
      </c>
      <c r="BI6" s="125">
        <v>1120.5</v>
      </c>
      <c r="BJ6" s="125">
        <v>1010.8</v>
      </c>
      <c r="BK6" s="125">
        <v>1140.4000000000001</v>
      </c>
      <c r="BL6" s="125">
        <v>1346.1</v>
      </c>
      <c r="BM6" s="125">
        <v>1133.7</v>
      </c>
      <c r="BN6" s="125">
        <v>1392.3</v>
      </c>
      <c r="BO6" s="125">
        <v>1235.5</v>
      </c>
      <c r="BP6" s="124">
        <v>1312.9</v>
      </c>
      <c r="BQ6" s="125">
        <v>1350.3</v>
      </c>
      <c r="BR6" s="125">
        <v>1200.0999999999999</v>
      </c>
      <c r="BS6" s="125">
        <v>1282.8</v>
      </c>
      <c r="BT6" s="125">
        <v>1322.6</v>
      </c>
      <c r="BU6" s="125">
        <v>1211</v>
      </c>
      <c r="BV6" s="125">
        <v>1360</v>
      </c>
      <c r="BW6" s="125">
        <v>1285.4000000000001</v>
      </c>
      <c r="BX6" s="125">
        <v>1343.7</v>
      </c>
      <c r="BY6" s="125">
        <v>1464.1</v>
      </c>
      <c r="BZ6" s="125">
        <v>1178.2</v>
      </c>
      <c r="CA6" s="125">
        <v>1285.0999999999999</v>
      </c>
      <c r="CB6" s="125">
        <v>1161.4000000000001</v>
      </c>
      <c r="CC6" s="125">
        <v>1459.3</v>
      </c>
      <c r="CD6" s="125">
        <v>1265.4000000000001</v>
      </c>
      <c r="CE6" s="125">
        <v>1638.4</v>
      </c>
      <c r="CF6" s="125">
        <v>1287</v>
      </c>
      <c r="CG6" s="125">
        <v>1489.5</v>
      </c>
      <c r="CH6" s="125">
        <v>1361.2</v>
      </c>
      <c r="CI6" s="125">
        <v>1307.5</v>
      </c>
      <c r="CJ6" s="125">
        <v>1428.4</v>
      </c>
      <c r="CK6" s="125">
        <v>1454.9</v>
      </c>
      <c r="CL6" s="125">
        <v>1551.1</v>
      </c>
      <c r="CM6" s="125">
        <v>1492.1</v>
      </c>
      <c r="CN6" s="125">
        <v>1190.9000000000001</v>
      </c>
      <c r="CO6" s="125">
        <v>1409.3</v>
      </c>
      <c r="CP6" s="125">
        <v>1243.8</v>
      </c>
      <c r="CQ6" s="125">
        <v>1309.5999999999999</v>
      </c>
      <c r="CR6" s="125">
        <v>1262</v>
      </c>
      <c r="CS6" s="125">
        <v>1435.7</v>
      </c>
      <c r="CT6" s="125">
        <v>1285.4000000000001</v>
      </c>
      <c r="CU6" s="125">
        <v>1558.6</v>
      </c>
      <c r="CV6" s="125">
        <v>1372.3</v>
      </c>
    </row>
    <row r="7" spans="1:100" x14ac:dyDescent="0.2">
      <c r="A7" s="126">
        <v>2008</v>
      </c>
      <c r="B7" s="124">
        <v>1282.7</v>
      </c>
      <c r="C7" s="125">
        <v>1280.8</v>
      </c>
      <c r="D7" s="125">
        <v>1163.7</v>
      </c>
      <c r="E7" s="125">
        <v>1168.2</v>
      </c>
      <c r="F7" s="125">
        <v>1261.7</v>
      </c>
      <c r="G7" s="125">
        <v>1164.9000000000001</v>
      </c>
      <c r="H7" s="125">
        <v>1323.9</v>
      </c>
      <c r="I7" s="125">
        <v>1161.9000000000001</v>
      </c>
      <c r="J7" s="125">
        <v>1354.3</v>
      </c>
      <c r="K7" s="125">
        <v>1381.2</v>
      </c>
      <c r="L7" s="125">
        <v>1060.5</v>
      </c>
      <c r="M7" s="125">
        <v>1182.7</v>
      </c>
      <c r="N7" s="125">
        <v>1120.7</v>
      </c>
      <c r="O7" s="125">
        <v>1352.4</v>
      </c>
      <c r="P7" s="125">
        <v>1254.8</v>
      </c>
      <c r="Q7" s="125">
        <v>1585.1</v>
      </c>
      <c r="R7" s="125">
        <v>1153.5</v>
      </c>
      <c r="S7" s="125">
        <v>1347.8</v>
      </c>
      <c r="T7" s="125">
        <v>1244.2</v>
      </c>
      <c r="U7" s="125">
        <v>1167.9000000000001</v>
      </c>
      <c r="V7" s="125">
        <v>1216.5</v>
      </c>
      <c r="W7" s="125">
        <v>1351.5</v>
      </c>
      <c r="X7" s="125">
        <v>1448.3</v>
      </c>
      <c r="Y7" s="125">
        <v>1183.0999999999999</v>
      </c>
      <c r="Z7" s="125">
        <v>1099</v>
      </c>
      <c r="AA7" s="125">
        <v>1404.2</v>
      </c>
      <c r="AB7" s="125">
        <v>1144.9000000000001</v>
      </c>
      <c r="AC7" s="125">
        <v>1143.8</v>
      </c>
      <c r="AD7" s="125">
        <v>1193.5</v>
      </c>
      <c r="AE7" s="125">
        <v>1347.4</v>
      </c>
      <c r="AF7" s="125">
        <v>1097.5999999999999</v>
      </c>
      <c r="AG7" s="125">
        <v>1512.1</v>
      </c>
      <c r="AH7" s="125">
        <v>1343</v>
      </c>
      <c r="AI7" s="124">
        <v>1272.4000000000001</v>
      </c>
      <c r="AJ7" s="125">
        <v>1228.5999999999999</v>
      </c>
      <c r="AK7" s="125">
        <v>1117.7</v>
      </c>
      <c r="AL7" s="125">
        <v>1106.9000000000001</v>
      </c>
      <c r="AM7" s="125">
        <v>1191.9000000000001</v>
      </c>
      <c r="AN7" s="125">
        <v>1131.2</v>
      </c>
      <c r="AO7" s="125">
        <v>1212</v>
      </c>
      <c r="AP7" s="125">
        <v>1110</v>
      </c>
      <c r="AQ7" s="125">
        <v>1292.7</v>
      </c>
      <c r="AR7" s="125">
        <v>1311.3</v>
      </c>
      <c r="AS7" s="125">
        <v>996.1</v>
      </c>
      <c r="AT7" s="125">
        <v>1113.2</v>
      </c>
      <c r="AU7" s="125">
        <v>1049.9000000000001</v>
      </c>
      <c r="AV7" s="125">
        <v>1288.5</v>
      </c>
      <c r="AW7" s="125">
        <v>1216.9000000000001</v>
      </c>
      <c r="AX7" s="125">
        <v>1549</v>
      </c>
      <c r="AY7" s="125">
        <v>1108</v>
      </c>
      <c r="AZ7" s="125">
        <v>1267.0999999999999</v>
      </c>
      <c r="BA7" s="125">
        <v>1160.8</v>
      </c>
      <c r="BB7" s="125">
        <v>1095.3</v>
      </c>
      <c r="BC7" s="125">
        <v>1093.2</v>
      </c>
      <c r="BD7" s="125">
        <v>1288.7</v>
      </c>
      <c r="BE7" s="125">
        <v>1400.9</v>
      </c>
      <c r="BF7" s="125">
        <v>1035.2</v>
      </c>
      <c r="BG7" s="125">
        <v>1046.5</v>
      </c>
      <c r="BH7" s="125">
        <v>1344.6</v>
      </c>
      <c r="BI7" s="125">
        <v>1084.5</v>
      </c>
      <c r="BJ7" s="125">
        <v>995.4</v>
      </c>
      <c r="BK7" s="125">
        <v>1133.2</v>
      </c>
      <c r="BL7" s="125">
        <v>1303.5</v>
      </c>
      <c r="BM7" s="125">
        <v>1025.2</v>
      </c>
      <c r="BN7" s="125">
        <v>1428.2</v>
      </c>
      <c r="BO7" s="125">
        <v>1274.3</v>
      </c>
      <c r="BP7" s="124">
        <v>1292.9000000000001</v>
      </c>
      <c r="BQ7" s="125">
        <v>1333</v>
      </c>
      <c r="BR7" s="125">
        <v>1209.7</v>
      </c>
      <c r="BS7" s="125">
        <v>1229.5</v>
      </c>
      <c r="BT7" s="125">
        <v>1331.4</v>
      </c>
      <c r="BU7" s="125">
        <v>1198.7</v>
      </c>
      <c r="BV7" s="125">
        <v>1435.9</v>
      </c>
      <c r="BW7" s="125">
        <v>1213.9000000000001</v>
      </c>
      <c r="BX7" s="125">
        <v>1415.8</v>
      </c>
      <c r="BY7" s="125">
        <v>1451.2</v>
      </c>
      <c r="BZ7" s="125">
        <v>1124.9000000000001</v>
      </c>
      <c r="CA7" s="125">
        <v>1252.2</v>
      </c>
      <c r="CB7" s="125">
        <v>1191.5</v>
      </c>
      <c r="CC7" s="125">
        <v>1416.2</v>
      </c>
      <c r="CD7" s="125">
        <v>1292.5999999999999</v>
      </c>
      <c r="CE7" s="125">
        <v>1621.2</v>
      </c>
      <c r="CF7" s="125">
        <v>1199</v>
      </c>
      <c r="CG7" s="125">
        <v>1428.4</v>
      </c>
      <c r="CH7" s="125">
        <v>1327.6</v>
      </c>
      <c r="CI7" s="125">
        <v>1240.5</v>
      </c>
      <c r="CJ7" s="125">
        <v>1339.8</v>
      </c>
      <c r="CK7" s="125">
        <v>1414.4</v>
      </c>
      <c r="CL7" s="125">
        <v>1495.7</v>
      </c>
      <c r="CM7" s="125">
        <v>1331.1</v>
      </c>
      <c r="CN7" s="125">
        <v>1151.4000000000001</v>
      </c>
      <c r="CO7" s="125">
        <v>1463.8</v>
      </c>
      <c r="CP7" s="125">
        <v>1205.4000000000001</v>
      </c>
      <c r="CQ7" s="125">
        <v>1292.2</v>
      </c>
      <c r="CR7" s="125">
        <v>1253.7</v>
      </c>
      <c r="CS7" s="125">
        <v>1391.3</v>
      </c>
      <c r="CT7" s="125">
        <v>1169.9000000000001</v>
      </c>
      <c r="CU7" s="125">
        <v>1596.1</v>
      </c>
      <c r="CV7" s="125">
        <v>1411.8</v>
      </c>
    </row>
    <row r="8" spans="1:100" x14ac:dyDescent="0.2">
      <c r="A8" s="126">
        <v>2009</v>
      </c>
      <c r="B8" s="124">
        <v>1222.5</v>
      </c>
      <c r="C8" s="125">
        <v>1216.3</v>
      </c>
      <c r="D8" s="125">
        <v>1102.7</v>
      </c>
      <c r="E8" s="125">
        <v>1075</v>
      </c>
      <c r="F8" s="125">
        <v>1141.8</v>
      </c>
      <c r="G8" s="125">
        <v>1134.5</v>
      </c>
      <c r="H8" s="125">
        <v>1313.7</v>
      </c>
      <c r="I8" s="125">
        <v>1142.9000000000001</v>
      </c>
      <c r="J8" s="125">
        <v>1306.7</v>
      </c>
      <c r="K8" s="125">
        <v>1284.8</v>
      </c>
      <c r="L8" s="125">
        <v>948.7</v>
      </c>
      <c r="M8" s="125">
        <v>1183.3</v>
      </c>
      <c r="N8" s="125">
        <v>1021.3</v>
      </c>
      <c r="O8" s="125">
        <v>1199.9000000000001</v>
      </c>
      <c r="P8" s="125">
        <v>1237.4000000000001</v>
      </c>
      <c r="Q8" s="125">
        <v>1499</v>
      </c>
      <c r="R8" s="125">
        <v>1087.8</v>
      </c>
      <c r="S8" s="125">
        <v>1300.5999999999999</v>
      </c>
      <c r="T8" s="125">
        <v>1226.9000000000001</v>
      </c>
      <c r="U8" s="125">
        <v>1092.9000000000001</v>
      </c>
      <c r="V8" s="125">
        <v>1199.2</v>
      </c>
      <c r="W8" s="125">
        <v>1321.5</v>
      </c>
      <c r="X8" s="125">
        <v>1370.8</v>
      </c>
      <c r="Y8" s="125">
        <v>1058.0999999999999</v>
      </c>
      <c r="Z8" s="125">
        <v>1079.2</v>
      </c>
      <c r="AA8" s="125">
        <v>1345.6</v>
      </c>
      <c r="AB8" s="125">
        <v>1101.0999999999999</v>
      </c>
      <c r="AC8" s="125">
        <v>1030.5999999999999</v>
      </c>
      <c r="AD8" s="125">
        <v>1176.0999999999999</v>
      </c>
      <c r="AE8" s="125">
        <v>1265.2</v>
      </c>
      <c r="AF8" s="125">
        <v>1081</v>
      </c>
      <c r="AG8" s="125">
        <v>1387.9</v>
      </c>
      <c r="AH8" s="125">
        <v>1294</v>
      </c>
      <c r="AI8" s="124">
        <v>1212.5999999999999</v>
      </c>
      <c r="AJ8" s="125">
        <v>1165.5</v>
      </c>
      <c r="AK8" s="125">
        <v>1058.0999999999999</v>
      </c>
      <c r="AL8" s="125">
        <v>1016.5</v>
      </c>
      <c r="AM8" s="125">
        <v>1075.7</v>
      </c>
      <c r="AN8" s="125">
        <v>1101.3</v>
      </c>
      <c r="AO8" s="125">
        <v>1201.0999999999999</v>
      </c>
      <c r="AP8" s="125">
        <v>1091.5999999999999</v>
      </c>
      <c r="AQ8" s="125">
        <v>1246.2</v>
      </c>
      <c r="AR8" s="125">
        <v>1217.5999999999999</v>
      </c>
      <c r="AS8" s="125">
        <v>888</v>
      </c>
      <c r="AT8" s="125">
        <v>1113.8</v>
      </c>
      <c r="AU8" s="125">
        <v>954.3</v>
      </c>
      <c r="AV8" s="125">
        <v>1140</v>
      </c>
      <c r="AW8" s="125">
        <v>1200</v>
      </c>
      <c r="AX8" s="125">
        <v>1463.8</v>
      </c>
      <c r="AY8" s="125">
        <v>1044.0999999999999</v>
      </c>
      <c r="AZ8" s="125">
        <v>1221.5</v>
      </c>
      <c r="BA8" s="125">
        <v>1144.7</v>
      </c>
      <c r="BB8" s="125">
        <v>1023.5</v>
      </c>
      <c r="BC8" s="125">
        <v>1077.7</v>
      </c>
      <c r="BD8" s="125">
        <v>1259.4000000000001</v>
      </c>
      <c r="BE8" s="125">
        <v>1324.8</v>
      </c>
      <c r="BF8" s="125">
        <v>919.9</v>
      </c>
      <c r="BG8" s="125">
        <v>1027.5</v>
      </c>
      <c r="BH8" s="125">
        <v>1287.7</v>
      </c>
      <c r="BI8" s="125">
        <v>1042.3</v>
      </c>
      <c r="BJ8" s="125">
        <v>890.7</v>
      </c>
      <c r="BK8" s="125">
        <v>1116.4000000000001</v>
      </c>
      <c r="BL8" s="125">
        <v>1222.8</v>
      </c>
      <c r="BM8" s="125">
        <v>1009.5</v>
      </c>
      <c r="BN8" s="125">
        <v>1307.4000000000001</v>
      </c>
      <c r="BO8" s="125">
        <v>1226.7</v>
      </c>
      <c r="BP8" s="124">
        <v>1232.5</v>
      </c>
      <c r="BQ8" s="125">
        <v>1267.0999999999999</v>
      </c>
      <c r="BR8" s="125">
        <v>1147.4000000000001</v>
      </c>
      <c r="BS8" s="125">
        <v>1133.5999999999999</v>
      </c>
      <c r="BT8" s="125">
        <v>1208</v>
      </c>
      <c r="BU8" s="125">
        <v>1167.5999999999999</v>
      </c>
      <c r="BV8" s="125">
        <v>1426.4</v>
      </c>
      <c r="BW8" s="125">
        <v>1194.3</v>
      </c>
      <c r="BX8" s="125">
        <v>1367.2</v>
      </c>
      <c r="BY8" s="125">
        <v>1352.1</v>
      </c>
      <c r="BZ8" s="125">
        <v>1009.4</v>
      </c>
      <c r="CA8" s="125">
        <v>1252.8</v>
      </c>
      <c r="CB8" s="125">
        <v>1088.4000000000001</v>
      </c>
      <c r="CC8" s="125">
        <v>1259.8</v>
      </c>
      <c r="CD8" s="125">
        <v>1274.8</v>
      </c>
      <c r="CE8" s="125">
        <v>1534.2</v>
      </c>
      <c r="CF8" s="125">
        <v>1131.5</v>
      </c>
      <c r="CG8" s="125">
        <v>1379.8</v>
      </c>
      <c r="CH8" s="125">
        <v>1309.2</v>
      </c>
      <c r="CI8" s="125">
        <v>1162.4000000000001</v>
      </c>
      <c r="CJ8" s="125">
        <v>1320.8</v>
      </c>
      <c r="CK8" s="125">
        <v>1383.7</v>
      </c>
      <c r="CL8" s="125">
        <v>1416.7</v>
      </c>
      <c r="CM8" s="125">
        <v>1196.3</v>
      </c>
      <c r="CN8" s="125">
        <v>1130.9000000000001</v>
      </c>
      <c r="CO8" s="125">
        <v>1403.6</v>
      </c>
      <c r="CP8" s="125">
        <v>1159.8</v>
      </c>
      <c r="CQ8" s="125">
        <v>1170.5</v>
      </c>
      <c r="CR8" s="125">
        <v>1235.9000000000001</v>
      </c>
      <c r="CS8" s="125">
        <v>1307.5999999999999</v>
      </c>
      <c r="CT8" s="125">
        <v>1152.5</v>
      </c>
      <c r="CU8" s="125">
        <v>1468.5</v>
      </c>
      <c r="CV8" s="125">
        <v>1361.3</v>
      </c>
    </row>
    <row r="9" spans="1:100" x14ac:dyDescent="0.2">
      <c r="A9" s="126">
        <v>2010</v>
      </c>
      <c r="B9" s="124">
        <v>1198.2</v>
      </c>
      <c r="C9" s="125">
        <v>1169.5</v>
      </c>
      <c r="D9" s="125">
        <v>1104.7</v>
      </c>
      <c r="E9" s="125">
        <v>1129.5</v>
      </c>
      <c r="F9" s="125">
        <v>1159</v>
      </c>
      <c r="G9" s="125">
        <v>1110.5999999999999</v>
      </c>
      <c r="H9" s="125">
        <v>1165.3</v>
      </c>
      <c r="I9" s="125">
        <v>1175.4000000000001</v>
      </c>
      <c r="J9" s="125">
        <v>1308.9000000000001</v>
      </c>
      <c r="K9" s="125">
        <v>1208.4000000000001</v>
      </c>
      <c r="L9" s="125">
        <v>991.1</v>
      </c>
      <c r="M9" s="125">
        <v>1096.7</v>
      </c>
      <c r="N9" s="125">
        <v>1003.5</v>
      </c>
      <c r="O9" s="125">
        <v>1205.0999999999999</v>
      </c>
      <c r="P9" s="125">
        <v>1141.5</v>
      </c>
      <c r="Q9" s="125">
        <v>1427.8</v>
      </c>
      <c r="R9" s="125">
        <v>1142.4000000000001</v>
      </c>
      <c r="S9" s="125">
        <v>1401.2</v>
      </c>
      <c r="T9" s="125">
        <v>1189.9000000000001</v>
      </c>
      <c r="U9" s="125">
        <v>1111.2</v>
      </c>
      <c r="V9" s="125">
        <v>1206.4000000000001</v>
      </c>
      <c r="W9" s="125">
        <v>1175.0999999999999</v>
      </c>
      <c r="X9" s="125">
        <v>1388.4</v>
      </c>
      <c r="Y9" s="125">
        <v>1045.3</v>
      </c>
      <c r="Z9" s="125">
        <v>982.9</v>
      </c>
      <c r="AA9" s="125">
        <v>1301.7</v>
      </c>
      <c r="AB9" s="125">
        <v>1091.5999999999999</v>
      </c>
      <c r="AC9" s="125">
        <v>1237.5</v>
      </c>
      <c r="AD9" s="125">
        <v>1193.7</v>
      </c>
      <c r="AE9" s="125">
        <v>1224</v>
      </c>
      <c r="AF9" s="125">
        <v>1105.5</v>
      </c>
      <c r="AG9" s="125">
        <v>1349.6</v>
      </c>
      <c r="AH9" s="125">
        <v>1263.0999999999999</v>
      </c>
      <c r="AI9" s="124">
        <v>1188.5</v>
      </c>
      <c r="AJ9" s="125">
        <v>1120.3</v>
      </c>
      <c r="AK9" s="125">
        <v>1060.9000000000001</v>
      </c>
      <c r="AL9" s="125">
        <v>1070.4000000000001</v>
      </c>
      <c r="AM9" s="125">
        <v>1092.9000000000001</v>
      </c>
      <c r="AN9" s="125">
        <v>1078</v>
      </c>
      <c r="AO9" s="125">
        <v>1060.8</v>
      </c>
      <c r="AP9" s="125">
        <v>1124.4000000000001</v>
      </c>
      <c r="AQ9" s="125">
        <v>1248.5999999999999</v>
      </c>
      <c r="AR9" s="125">
        <v>1144.0999999999999</v>
      </c>
      <c r="AS9" s="125">
        <v>930.5</v>
      </c>
      <c r="AT9" s="125">
        <v>1030.7</v>
      </c>
      <c r="AU9" s="125">
        <v>938.5</v>
      </c>
      <c r="AV9" s="125">
        <v>1146.4000000000001</v>
      </c>
      <c r="AW9" s="125">
        <v>1105.9000000000001</v>
      </c>
      <c r="AX9" s="125">
        <v>1393.7</v>
      </c>
      <c r="AY9" s="125">
        <v>1098.5999999999999</v>
      </c>
      <c r="AZ9" s="125">
        <v>1320.2</v>
      </c>
      <c r="BA9" s="125">
        <v>1110.5</v>
      </c>
      <c r="BB9" s="125">
        <v>1042.8</v>
      </c>
      <c r="BC9" s="125">
        <v>1088.0999999999999</v>
      </c>
      <c r="BD9" s="125">
        <v>1117.2</v>
      </c>
      <c r="BE9" s="125">
        <v>1343</v>
      </c>
      <c r="BF9" s="125">
        <v>911.5</v>
      </c>
      <c r="BG9" s="125">
        <v>934.3</v>
      </c>
      <c r="BH9" s="125">
        <v>1245.4000000000001</v>
      </c>
      <c r="BI9" s="125">
        <v>1034.0999999999999</v>
      </c>
      <c r="BJ9" s="125">
        <v>1087.7</v>
      </c>
      <c r="BK9" s="125">
        <v>1134.5999999999999</v>
      </c>
      <c r="BL9" s="125">
        <v>1183</v>
      </c>
      <c r="BM9" s="125">
        <v>1034.5</v>
      </c>
      <c r="BN9" s="125">
        <v>1270.8</v>
      </c>
      <c r="BO9" s="125">
        <v>1198.3</v>
      </c>
      <c r="BP9" s="124">
        <v>1207.9000000000001</v>
      </c>
      <c r="BQ9" s="125">
        <v>1218.8</v>
      </c>
      <c r="BR9" s="125">
        <v>1148.4000000000001</v>
      </c>
      <c r="BS9" s="125">
        <v>1188.5</v>
      </c>
      <c r="BT9" s="125">
        <v>1225</v>
      </c>
      <c r="BU9" s="125">
        <v>1143.0999999999999</v>
      </c>
      <c r="BV9" s="125">
        <v>1269.9000000000001</v>
      </c>
      <c r="BW9" s="125">
        <v>1226.3</v>
      </c>
      <c r="BX9" s="125">
        <v>1369.2</v>
      </c>
      <c r="BY9" s="125">
        <v>1272.7</v>
      </c>
      <c r="BZ9" s="125">
        <v>1051.7</v>
      </c>
      <c r="CA9" s="125">
        <v>1162.8</v>
      </c>
      <c r="CB9" s="125">
        <v>1068.5</v>
      </c>
      <c r="CC9" s="125">
        <v>1263.7</v>
      </c>
      <c r="CD9" s="125">
        <v>1177.0999999999999</v>
      </c>
      <c r="CE9" s="125">
        <v>1462</v>
      </c>
      <c r="CF9" s="125">
        <v>1186.2</v>
      </c>
      <c r="CG9" s="125">
        <v>1482.1</v>
      </c>
      <c r="CH9" s="125">
        <v>1269.3</v>
      </c>
      <c r="CI9" s="125">
        <v>1179.5999999999999</v>
      </c>
      <c r="CJ9" s="125">
        <v>1324.7</v>
      </c>
      <c r="CK9" s="125">
        <v>1233</v>
      </c>
      <c r="CL9" s="125">
        <v>1433.8</v>
      </c>
      <c r="CM9" s="125">
        <v>1179.2</v>
      </c>
      <c r="CN9" s="125">
        <v>1031.4000000000001</v>
      </c>
      <c r="CO9" s="125">
        <v>1357.9</v>
      </c>
      <c r="CP9" s="125">
        <v>1149</v>
      </c>
      <c r="CQ9" s="125">
        <v>1387.2</v>
      </c>
      <c r="CR9" s="125">
        <v>1252.8</v>
      </c>
      <c r="CS9" s="125">
        <v>1265</v>
      </c>
      <c r="CT9" s="125">
        <v>1176.5999999999999</v>
      </c>
      <c r="CU9" s="125">
        <v>1428.3</v>
      </c>
      <c r="CV9" s="125">
        <v>1327.9</v>
      </c>
    </row>
    <row r="10" spans="1:100" x14ac:dyDescent="0.2">
      <c r="A10" s="126">
        <v>2011</v>
      </c>
      <c r="B10" s="124">
        <v>1164.2</v>
      </c>
      <c r="C10" s="125">
        <v>1128.8</v>
      </c>
      <c r="D10" s="125">
        <v>1041.5</v>
      </c>
      <c r="E10" s="125">
        <v>1040.3</v>
      </c>
      <c r="F10" s="125">
        <v>1080.0999999999999</v>
      </c>
      <c r="G10" s="125">
        <v>1102.4000000000001</v>
      </c>
      <c r="H10" s="125">
        <v>1171.5</v>
      </c>
      <c r="I10" s="125">
        <v>1044.2</v>
      </c>
      <c r="J10" s="125">
        <v>1279.5</v>
      </c>
      <c r="K10" s="125">
        <v>1236.8</v>
      </c>
      <c r="L10" s="125">
        <v>932.6</v>
      </c>
      <c r="M10" s="125">
        <v>1045.3</v>
      </c>
      <c r="N10" s="125">
        <v>948.8</v>
      </c>
      <c r="O10" s="125">
        <v>1200.9000000000001</v>
      </c>
      <c r="P10" s="125">
        <v>1145.4000000000001</v>
      </c>
      <c r="Q10" s="125">
        <v>1426.4</v>
      </c>
      <c r="R10" s="125">
        <v>1125.5</v>
      </c>
      <c r="S10" s="125">
        <v>1330.4</v>
      </c>
      <c r="T10" s="125">
        <v>1125.8</v>
      </c>
      <c r="U10" s="125">
        <v>1142</v>
      </c>
      <c r="V10" s="125">
        <v>1195.5999999999999</v>
      </c>
      <c r="W10" s="125">
        <v>1191.0999999999999</v>
      </c>
      <c r="X10" s="125">
        <v>1347.6</v>
      </c>
      <c r="Y10" s="125">
        <v>1007.2</v>
      </c>
      <c r="Z10" s="125">
        <v>978.9</v>
      </c>
      <c r="AA10" s="125">
        <v>1215.0999999999999</v>
      </c>
      <c r="AB10" s="125">
        <v>1033.3</v>
      </c>
      <c r="AC10" s="125">
        <v>1192.0999999999999</v>
      </c>
      <c r="AD10" s="125">
        <v>1147.5999999999999</v>
      </c>
      <c r="AE10" s="125">
        <v>1194.3</v>
      </c>
      <c r="AF10" s="125">
        <v>994.7</v>
      </c>
      <c r="AG10" s="125">
        <v>1331.8</v>
      </c>
      <c r="AH10" s="125">
        <v>1215.8</v>
      </c>
      <c r="AI10" s="124">
        <v>1154.7</v>
      </c>
      <c r="AJ10" s="125">
        <v>1080.5999999999999</v>
      </c>
      <c r="AK10" s="125">
        <v>999.5</v>
      </c>
      <c r="AL10" s="125">
        <v>984.3</v>
      </c>
      <c r="AM10" s="125">
        <v>1017.1</v>
      </c>
      <c r="AN10" s="125">
        <v>1070.3</v>
      </c>
      <c r="AO10" s="125">
        <v>1068.5</v>
      </c>
      <c r="AP10" s="125">
        <v>996.3</v>
      </c>
      <c r="AQ10" s="125">
        <v>1219.8</v>
      </c>
      <c r="AR10" s="125">
        <v>1172.7</v>
      </c>
      <c r="AS10" s="125">
        <v>874.8</v>
      </c>
      <c r="AT10" s="125">
        <v>981.7</v>
      </c>
      <c r="AU10" s="125">
        <v>886.2</v>
      </c>
      <c r="AV10" s="125">
        <v>1143</v>
      </c>
      <c r="AW10" s="125">
        <v>1110.3</v>
      </c>
      <c r="AX10" s="125">
        <v>1392.5</v>
      </c>
      <c r="AY10" s="125">
        <v>1082.5999999999999</v>
      </c>
      <c r="AZ10" s="125">
        <v>1251.7</v>
      </c>
      <c r="BA10" s="125">
        <v>1049.7</v>
      </c>
      <c r="BB10" s="125">
        <v>1073.7</v>
      </c>
      <c r="BC10" s="125">
        <v>1077.5</v>
      </c>
      <c r="BD10" s="125">
        <v>1133.8</v>
      </c>
      <c r="BE10" s="125">
        <v>1303.5</v>
      </c>
      <c r="BF10" s="125">
        <v>875.9</v>
      </c>
      <c r="BG10" s="125">
        <v>931.2</v>
      </c>
      <c r="BH10" s="125">
        <v>1161.7</v>
      </c>
      <c r="BI10" s="125">
        <v>978.2</v>
      </c>
      <c r="BJ10" s="125">
        <v>1046.5</v>
      </c>
      <c r="BK10" s="125">
        <v>1090.0999999999999</v>
      </c>
      <c r="BL10" s="125">
        <v>1154.4000000000001</v>
      </c>
      <c r="BM10" s="125">
        <v>927.9</v>
      </c>
      <c r="BN10" s="125">
        <v>1254</v>
      </c>
      <c r="BO10" s="125">
        <v>1153.4000000000001</v>
      </c>
      <c r="BP10" s="124">
        <v>1173.7</v>
      </c>
      <c r="BQ10" s="125">
        <v>1177</v>
      </c>
      <c r="BR10" s="125">
        <v>1083.5</v>
      </c>
      <c r="BS10" s="125">
        <v>1096.4000000000001</v>
      </c>
      <c r="BT10" s="125">
        <v>1143.0999999999999</v>
      </c>
      <c r="BU10" s="125">
        <v>1134.5999999999999</v>
      </c>
      <c r="BV10" s="125">
        <v>1274.5</v>
      </c>
      <c r="BW10" s="125">
        <v>1092</v>
      </c>
      <c r="BX10" s="125">
        <v>1339.2</v>
      </c>
      <c r="BY10" s="125">
        <v>1300.9000000000001</v>
      </c>
      <c r="BZ10" s="125">
        <v>990.5</v>
      </c>
      <c r="CA10" s="125">
        <v>1108.8</v>
      </c>
      <c r="CB10" s="125">
        <v>1011.5</v>
      </c>
      <c r="CC10" s="125">
        <v>1258.9000000000001</v>
      </c>
      <c r="CD10" s="125">
        <v>1180.5999999999999</v>
      </c>
      <c r="CE10" s="125">
        <v>1460.2</v>
      </c>
      <c r="CF10" s="125">
        <v>1168.3</v>
      </c>
      <c r="CG10" s="125">
        <v>1409</v>
      </c>
      <c r="CH10" s="125">
        <v>1201.9000000000001</v>
      </c>
      <c r="CI10" s="125">
        <v>1210.3</v>
      </c>
      <c r="CJ10" s="125">
        <v>1313.7</v>
      </c>
      <c r="CK10" s="125">
        <v>1248.4000000000001</v>
      </c>
      <c r="CL10" s="125">
        <v>1391.8</v>
      </c>
      <c r="CM10" s="125">
        <v>1138.5999999999999</v>
      </c>
      <c r="CN10" s="125">
        <v>1026.5999999999999</v>
      </c>
      <c r="CO10" s="125">
        <v>1268.5</v>
      </c>
      <c r="CP10" s="125">
        <v>1088.4000000000001</v>
      </c>
      <c r="CQ10" s="125">
        <v>1337.7</v>
      </c>
      <c r="CR10" s="125">
        <v>1205.0999999999999</v>
      </c>
      <c r="CS10" s="125">
        <v>1234.0999999999999</v>
      </c>
      <c r="CT10" s="125">
        <v>1061.5999999999999</v>
      </c>
      <c r="CU10" s="125">
        <v>1409.6</v>
      </c>
      <c r="CV10" s="125">
        <v>1278.2</v>
      </c>
    </row>
    <row r="11" spans="1:100" x14ac:dyDescent="0.2">
      <c r="A11" s="126">
        <v>2012</v>
      </c>
      <c r="B11" s="124">
        <v>1173.4000000000001</v>
      </c>
      <c r="C11" s="125">
        <v>1169</v>
      </c>
      <c r="D11" s="125">
        <v>1042.3</v>
      </c>
      <c r="E11" s="125">
        <v>1077.2</v>
      </c>
      <c r="F11" s="125">
        <v>1122.9000000000001</v>
      </c>
      <c r="G11" s="125">
        <v>1087.0999999999999</v>
      </c>
      <c r="H11" s="125">
        <v>1196.4000000000001</v>
      </c>
      <c r="I11" s="125">
        <v>1105.4000000000001</v>
      </c>
      <c r="J11" s="125">
        <v>1282.2</v>
      </c>
      <c r="K11" s="125">
        <v>1195.9000000000001</v>
      </c>
      <c r="L11" s="125">
        <v>917.1</v>
      </c>
      <c r="M11" s="125">
        <v>1097.0999999999999</v>
      </c>
      <c r="N11" s="125">
        <v>970.1</v>
      </c>
      <c r="O11" s="125">
        <v>1204.8</v>
      </c>
      <c r="P11" s="125">
        <v>1153.2</v>
      </c>
      <c r="Q11" s="125">
        <v>1454.4</v>
      </c>
      <c r="R11" s="125">
        <v>1009.8</v>
      </c>
      <c r="S11" s="125">
        <v>1232.9000000000001</v>
      </c>
      <c r="T11" s="125">
        <v>1157.8</v>
      </c>
      <c r="U11" s="125">
        <v>1135.3</v>
      </c>
      <c r="V11" s="125">
        <v>1254</v>
      </c>
      <c r="W11" s="125">
        <v>1174.0999999999999</v>
      </c>
      <c r="X11" s="125">
        <v>1310.5999999999999</v>
      </c>
      <c r="Y11" s="125">
        <v>996.6</v>
      </c>
      <c r="Z11" s="125">
        <v>1040.2</v>
      </c>
      <c r="AA11" s="125">
        <v>1276.3</v>
      </c>
      <c r="AB11" s="125">
        <v>1061.8</v>
      </c>
      <c r="AC11" s="125">
        <v>1028.3</v>
      </c>
      <c r="AD11" s="125">
        <v>1108.0999999999999</v>
      </c>
      <c r="AE11" s="125">
        <v>1255.2</v>
      </c>
      <c r="AF11" s="125">
        <v>1089.0999999999999</v>
      </c>
      <c r="AG11" s="125">
        <v>1412</v>
      </c>
      <c r="AH11" s="125">
        <v>1210.5</v>
      </c>
      <c r="AI11" s="124">
        <v>1164</v>
      </c>
      <c r="AJ11" s="125">
        <v>1120.5</v>
      </c>
      <c r="AK11" s="125">
        <v>1000.7</v>
      </c>
      <c r="AL11" s="125">
        <v>1021.1</v>
      </c>
      <c r="AM11" s="125">
        <v>1059.0999999999999</v>
      </c>
      <c r="AN11" s="125">
        <v>1055.5999999999999</v>
      </c>
      <c r="AO11" s="125">
        <v>1095.3</v>
      </c>
      <c r="AP11" s="125">
        <v>1056.9000000000001</v>
      </c>
      <c r="AQ11" s="125">
        <v>1223.0999999999999</v>
      </c>
      <c r="AR11" s="125">
        <v>1133.4000000000001</v>
      </c>
      <c r="AS11" s="125">
        <v>861.4</v>
      </c>
      <c r="AT11" s="125">
        <v>1033.3</v>
      </c>
      <c r="AU11" s="125">
        <v>907.8</v>
      </c>
      <c r="AV11" s="125">
        <v>1147.7</v>
      </c>
      <c r="AW11" s="125">
        <v>1118.3</v>
      </c>
      <c r="AX11" s="125">
        <v>1420.4</v>
      </c>
      <c r="AY11" s="125">
        <v>969.6</v>
      </c>
      <c r="AZ11" s="125">
        <v>1157.5999999999999</v>
      </c>
      <c r="BA11" s="125">
        <v>1082.0999999999999</v>
      </c>
      <c r="BB11" s="125">
        <v>1067.8</v>
      </c>
      <c r="BC11" s="125">
        <v>1136.0999999999999</v>
      </c>
      <c r="BD11" s="125">
        <v>1117.9000000000001</v>
      </c>
      <c r="BE11" s="125">
        <v>1267.3</v>
      </c>
      <c r="BF11" s="125">
        <v>868.6</v>
      </c>
      <c r="BG11" s="125">
        <v>991.8</v>
      </c>
      <c r="BH11" s="125">
        <v>1222</v>
      </c>
      <c r="BI11" s="125">
        <v>1006.5</v>
      </c>
      <c r="BJ11" s="125">
        <v>894.7</v>
      </c>
      <c r="BK11" s="125">
        <v>1052.0999999999999</v>
      </c>
      <c r="BL11" s="125">
        <v>1215</v>
      </c>
      <c r="BM11" s="125">
        <v>1019.9</v>
      </c>
      <c r="BN11" s="125">
        <v>1332.1</v>
      </c>
      <c r="BO11" s="125">
        <v>1149.7</v>
      </c>
      <c r="BP11" s="124">
        <v>1182.8</v>
      </c>
      <c r="BQ11" s="125">
        <v>1217.5</v>
      </c>
      <c r="BR11" s="125">
        <v>1083.8</v>
      </c>
      <c r="BS11" s="125">
        <v>1133.3</v>
      </c>
      <c r="BT11" s="125">
        <v>1186.8</v>
      </c>
      <c r="BU11" s="125">
        <v>1118.5</v>
      </c>
      <c r="BV11" s="125">
        <v>1297.4000000000001</v>
      </c>
      <c r="BW11" s="125">
        <v>1154</v>
      </c>
      <c r="BX11" s="125">
        <v>1341.4</v>
      </c>
      <c r="BY11" s="125">
        <v>1258.4000000000001</v>
      </c>
      <c r="BZ11" s="125">
        <v>972.8</v>
      </c>
      <c r="CA11" s="125">
        <v>1160.9000000000001</v>
      </c>
      <c r="CB11" s="125">
        <v>1032.4000000000001</v>
      </c>
      <c r="CC11" s="125">
        <v>1261.9000000000001</v>
      </c>
      <c r="CD11" s="125">
        <v>1188.0999999999999</v>
      </c>
      <c r="CE11" s="125">
        <v>1488.5</v>
      </c>
      <c r="CF11" s="125">
        <v>1050.0999999999999</v>
      </c>
      <c r="CG11" s="125">
        <v>1308.2</v>
      </c>
      <c r="CH11" s="125">
        <v>1233.5</v>
      </c>
      <c r="CI11" s="125">
        <v>1202.7</v>
      </c>
      <c r="CJ11" s="125">
        <v>1371.9</v>
      </c>
      <c r="CK11" s="125">
        <v>1230.4000000000001</v>
      </c>
      <c r="CL11" s="125">
        <v>1353.8</v>
      </c>
      <c r="CM11" s="125">
        <v>1124.5999999999999</v>
      </c>
      <c r="CN11" s="125">
        <v>1088.5</v>
      </c>
      <c r="CO11" s="125">
        <v>1330.5</v>
      </c>
      <c r="CP11" s="125">
        <v>1117.0999999999999</v>
      </c>
      <c r="CQ11" s="125">
        <v>1161.9000000000001</v>
      </c>
      <c r="CR11" s="125">
        <v>1164.0999999999999</v>
      </c>
      <c r="CS11" s="125">
        <v>1295.3</v>
      </c>
      <c r="CT11" s="125">
        <v>1158.2</v>
      </c>
      <c r="CU11" s="125">
        <v>1491.9</v>
      </c>
      <c r="CV11" s="125">
        <v>1271.3</v>
      </c>
    </row>
    <row r="12" spans="1:100" x14ac:dyDescent="0.2">
      <c r="A12" s="126">
        <v>2013</v>
      </c>
      <c r="B12" s="124">
        <v>1152.3</v>
      </c>
      <c r="C12" s="125">
        <v>1141.7</v>
      </c>
      <c r="D12" s="125">
        <v>1051.4000000000001</v>
      </c>
      <c r="E12" s="125">
        <v>1069.0999999999999</v>
      </c>
      <c r="F12" s="125">
        <v>1024.0999999999999</v>
      </c>
      <c r="G12" s="125">
        <v>1079.5999999999999</v>
      </c>
      <c r="H12" s="125">
        <v>1295.4000000000001</v>
      </c>
      <c r="I12" s="125">
        <v>1113.5</v>
      </c>
      <c r="J12" s="125">
        <v>1174</v>
      </c>
      <c r="K12" s="125">
        <v>1294</v>
      </c>
      <c r="L12" s="125">
        <v>921.9</v>
      </c>
      <c r="M12" s="125">
        <v>1074.8</v>
      </c>
      <c r="N12" s="125">
        <v>986.2</v>
      </c>
      <c r="O12" s="125">
        <v>1180.5999999999999</v>
      </c>
      <c r="P12" s="125">
        <v>1142.9000000000001</v>
      </c>
      <c r="Q12" s="125">
        <v>1406.4</v>
      </c>
      <c r="R12" s="125">
        <v>1039</v>
      </c>
      <c r="S12" s="125">
        <v>1227.0999999999999</v>
      </c>
      <c r="T12" s="125">
        <v>1130.5999999999999</v>
      </c>
      <c r="U12" s="125">
        <v>1040.2</v>
      </c>
      <c r="V12" s="125">
        <v>1074.9000000000001</v>
      </c>
      <c r="W12" s="125">
        <v>1202.5</v>
      </c>
      <c r="X12" s="125">
        <v>1336.5</v>
      </c>
      <c r="Y12" s="125">
        <v>1128.5999999999999</v>
      </c>
      <c r="Z12" s="125">
        <v>1005.3</v>
      </c>
      <c r="AA12" s="125">
        <v>1221.7</v>
      </c>
      <c r="AB12" s="125">
        <v>993.3</v>
      </c>
      <c r="AC12" s="125">
        <v>1016.7</v>
      </c>
      <c r="AD12" s="125">
        <v>1130.5</v>
      </c>
      <c r="AE12" s="125">
        <v>1186.7</v>
      </c>
      <c r="AF12" s="125">
        <v>1063.2</v>
      </c>
      <c r="AG12" s="125">
        <v>1323.8</v>
      </c>
      <c r="AH12" s="125">
        <v>1153.9000000000001</v>
      </c>
      <c r="AI12" s="124">
        <v>1143</v>
      </c>
      <c r="AJ12" s="125">
        <v>1094</v>
      </c>
      <c r="AK12" s="125">
        <v>1010.3</v>
      </c>
      <c r="AL12" s="125">
        <v>1014.1</v>
      </c>
      <c r="AM12" s="125">
        <v>963.2</v>
      </c>
      <c r="AN12" s="125">
        <v>1048.3</v>
      </c>
      <c r="AO12" s="125">
        <v>1191.5999999999999</v>
      </c>
      <c r="AP12" s="125">
        <v>1065</v>
      </c>
      <c r="AQ12" s="125">
        <v>1117.5</v>
      </c>
      <c r="AR12" s="125">
        <v>1229.7</v>
      </c>
      <c r="AS12" s="125">
        <v>866.9</v>
      </c>
      <c r="AT12" s="125">
        <v>1011.9</v>
      </c>
      <c r="AU12" s="125">
        <v>923.8</v>
      </c>
      <c r="AV12" s="125">
        <v>1124.5</v>
      </c>
      <c r="AW12" s="125">
        <v>1108.4000000000001</v>
      </c>
      <c r="AX12" s="125">
        <v>1372.8</v>
      </c>
      <c r="AY12" s="125">
        <v>998.6</v>
      </c>
      <c r="AZ12" s="125">
        <v>1152.4000000000001</v>
      </c>
      <c r="BA12" s="125">
        <v>1056</v>
      </c>
      <c r="BB12" s="125">
        <v>976.3</v>
      </c>
      <c r="BC12" s="125">
        <v>965</v>
      </c>
      <c r="BD12" s="125">
        <v>1146</v>
      </c>
      <c r="BE12" s="125">
        <v>1293.2</v>
      </c>
      <c r="BF12" s="125">
        <v>995.7</v>
      </c>
      <c r="BG12" s="125">
        <v>958.1</v>
      </c>
      <c r="BH12" s="125">
        <v>1168.8</v>
      </c>
      <c r="BI12" s="125">
        <v>939.9</v>
      </c>
      <c r="BJ12" s="125">
        <v>883</v>
      </c>
      <c r="BK12" s="125">
        <v>1074.3</v>
      </c>
      <c r="BL12" s="125">
        <v>1148</v>
      </c>
      <c r="BM12" s="125">
        <v>995</v>
      </c>
      <c r="BN12" s="125">
        <v>1246.0999999999999</v>
      </c>
      <c r="BO12" s="125">
        <v>1095.3</v>
      </c>
      <c r="BP12" s="124">
        <v>1161.5</v>
      </c>
      <c r="BQ12" s="125">
        <v>1189.3</v>
      </c>
      <c r="BR12" s="125">
        <v>1092.4000000000001</v>
      </c>
      <c r="BS12" s="125">
        <v>1124.0999999999999</v>
      </c>
      <c r="BT12" s="125">
        <v>1085.0999999999999</v>
      </c>
      <c r="BU12" s="125">
        <v>1110.9000000000001</v>
      </c>
      <c r="BV12" s="125">
        <v>1399.2</v>
      </c>
      <c r="BW12" s="125">
        <v>1161.9000000000001</v>
      </c>
      <c r="BX12" s="125">
        <v>1230.4000000000001</v>
      </c>
      <c r="BY12" s="125">
        <v>1358.4</v>
      </c>
      <c r="BZ12" s="125">
        <v>976.8</v>
      </c>
      <c r="CA12" s="125">
        <v>1137.5999999999999</v>
      </c>
      <c r="CB12" s="125">
        <v>1048.5999999999999</v>
      </c>
      <c r="CC12" s="125">
        <v>1236.5999999999999</v>
      </c>
      <c r="CD12" s="125">
        <v>1177.4000000000001</v>
      </c>
      <c r="CE12" s="125">
        <v>1440</v>
      </c>
      <c r="CF12" s="125">
        <v>1079.3</v>
      </c>
      <c r="CG12" s="125">
        <v>1301.7</v>
      </c>
      <c r="CH12" s="125">
        <v>1205.3</v>
      </c>
      <c r="CI12" s="125">
        <v>1104.0999999999999</v>
      </c>
      <c r="CJ12" s="125">
        <v>1184.8</v>
      </c>
      <c r="CK12" s="125">
        <v>1259</v>
      </c>
      <c r="CL12" s="125">
        <v>1379.8</v>
      </c>
      <c r="CM12" s="125">
        <v>1261.5</v>
      </c>
      <c r="CN12" s="125">
        <v>1052.4000000000001</v>
      </c>
      <c r="CO12" s="125">
        <v>1274.5999999999999</v>
      </c>
      <c r="CP12" s="125">
        <v>1046.5999999999999</v>
      </c>
      <c r="CQ12" s="125">
        <v>1150.3</v>
      </c>
      <c r="CR12" s="125">
        <v>1186.7</v>
      </c>
      <c r="CS12" s="125">
        <v>1225.4000000000001</v>
      </c>
      <c r="CT12" s="125">
        <v>1131.4000000000001</v>
      </c>
      <c r="CU12" s="125">
        <v>1401.5</v>
      </c>
      <c r="CV12" s="125">
        <v>1212.5999999999999</v>
      </c>
    </row>
    <row r="13" spans="1:100" x14ac:dyDescent="0.2">
      <c r="A13" s="126">
        <v>2014</v>
      </c>
      <c r="B13" s="124">
        <v>1116.9000000000001</v>
      </c>
      <c r="C13" s="125">
        <v>1197.2</v>
      </c>
      <c r="D13" s="125">
        <v>1017.7</v>
      </c>
      <c r="E13" s="125">
        <v>1028.4000000000001</v>
      </c>
      <c r="F13" s="125">
        <v>1040</v>
      </c>
      <c r="G13" s="125">
        <v>1030.7</v>
      </c>
      <c r="H13" s="125">
        <v>1112</v>
      </c>
      <c r="I13" s="125">
        <v>1099.0999999999999</v>
      </c>
      <c r="J13" s="125">
        <v>1183.4000000000001</v>
      </c>
      <c r="K13" s="125">
        <v>1228.0999999999999</v>
      </c>
      <c r="L13" s="125">
        <v>915.2</v>
      </c>
      <c r="M13" s="125">
        <v>1042.9000000000001</v>
      </c>
      <c r="N13" s="125">
        <v>949.2</v>
      </c>
      <c r="O13" s="125">
        <v>1108.9000000000001</v>
      </c>
      <c r="P13" s="125">
        <v>1028.5999999999999</v>
      </c>
      <c r="Q13" s="125">
        <v>1380.6</v>
      </c>
      <c r="R13" s="125">
        <v>994.4</v>
      </c>
      <c r="S13" s="125">
        <v>1170.9000000000001</v>
      </c>
      <c r="T13" s="125">
        <v>1130.5</v>
      </c>
      <c r="U13" s="125">
        <v>1015.5</v>
      </c>
      <c r="V13" s="125">
        <v>1069.2</v>
      </c>
      <c r="W13" s="125">
        <v>1156.2</v>
      </c>
      <c r="X13" s="125">
        <v>1278.7</v>
      </c>
      <c r="Y13" s="125">
        <v>918.1</v>
      </c>
      <c r="Z13" s="125">
        <v>911.7</v>
      </c>
      <c r="AA13" s="125">
        <v>1206.2</v>
      </c>
      <c r="AB13" s="125">
        <v>1054</v>
      </c>
      <c r="AC13" s="125">
        <v>1068.9000000000001</v>
      </c>
      <c r="AD13" s="125">
        <v>1084.3</v>
      </c>
      <c r="AE13" s="125">
        <v>1167.2</v>
      </c>
      <c r="AF13" s="125">
        <v>1088.8</v>
      </c>
      <c r="AG13" s="125">
        <v>1307.2</v>
      </c>
      <c r="AH13" s="125">
        <v>1150.8</v>
      </c>
      <c r="AI13" s="124">
        <v>1107.9000000000001</v>
      </c>
      <c r="AJ13" s="125">
        <v>1148.8</v>
      </c>
      <c r="AK13" s="125">
        <v>977.7</v>
      </c>
      <c r="AL13" s="125">
        <v>974.9</v>
      </c>
      <c r="AM13" s="125">
        <v>979.3</v>
      </c>
      <c r="AN13" s="125">
        <v>1000.4</v>
      </c>
      <c r="AO13" s="125">
        <v>1016.6</v>
      </c>
      <c r="AP13" s="125">
        <v>1051.5</v>
      </c>
      <c r="AQ13" s="125">
        <v>1127.3</v>
      </c>
      <c r="AR13" s="125">
        <v>1165.8</v>
      </c>
      <c r="AS13" s="125">
        <v>861.6</v>
      </c>
      <c r="AT13" s="125">
        <v>981.4</v>
      </c>
      <c r="AU13" s="125">
        <v>888.7</v>
      </c>
      <c r="AV13" s="125">
        <v>1055.2</v>
      </c>
      <c r="AW13" s="125">
        <v>996.1</v>
      </c>
      <c r="AX13" s="125">
        <v>1347.4</v>
      </c>
      <c r="AY13" s="125">
        <v>955.4</v>
      </c>
      <c r="AZ13" s="125">
        <v>1098.3</v>
      </c>
      <c r="BA13" s="125">
        <v>1057.0999999999999</v>
      </c>
      <c r="BB13" s="125">
        <v>953.2</v>
      </c>
      <c r="BC13" s="125">
        <v>960</v>
      </c>
      <c r="BD13" s="125">
        <v>1101.2</v>
      </c>
      <c r="BE13" s="125">
        <v>1236.8</v>
      </c>
      <c r="BF13" s="125">
        <v>796.8</v>
      </c>
      <c r="BG13" s="125">
        <v>867.2</v>
      </c>
      <c r="BH13" s="125">
        <v>1154.2</v>
      </c>
      <c r="BI13" s="125">
        <v>1000</v>
      </c>
      <c r="BJ13" s="125">
        <v>933.9</v>
      </c>
      <c r="BK13" s="125">
        <v>1029.8</v>
      </c>
      <c r="BL13" s="125">
        <v>1129.0999999999999</v>
      </c>
      <c r="BM13" s="125">
        <v>1020.9</v>
      </c>
      <c r="BN13" s="125">
        <v>1230.5999999999999</v>
      </c>
      <c r="BO13" s="125">
        <v>1093.5999999999999</v>
      </c>
      <c r="BP13" s="124">
        <v>1125.9000000000001</v>
      </c>
      <c r="BQ13" s="125">
        <v>1245.7</v>
      </c>
      <c r="BR13" s="125">
        <v>1057.7</v>
      </c>
      <c r="BS13" s="125">
        <v>1081.9000000000001</v>
      </c>
      <c r="BT13" s="125">
        <v>1100.8</v>
      </c>
      <c r="BU13" s="125">
        <v>1061</v>
      </c>
      <c r="BV13" s="125">
        <v>1207.4000000000001</v>
      </c>
      <c r="BW13" s="125">
        <v>1146.8</v>
      </c>
      <c r="BX13" s="125">
        <v>1239.5999999999999</v>
      </c>
      <c r="BY13" s="125">
        <v>1290.4000000000001</v>
      </c>
      <c r="BZ13" s="125">
        <v>968.9</v>
      </c>
      <c r="CA13" s="125">
        <v>1104.3</v>
      </c>
      <c r="CB13" s="125">
        <v>1009.8</v>
      </c>
      <c r="CC13" s="125">
        <v>1162.5999999999999</v>
      </c>
      <c r="CD13" s="125">
        <v>1061.0999999999999</v>
      </c>
      <c r="CE13" s="125">
        <v>1413.8</v>
      </c>
      <c r="CF13" s="125">
        <v>1033.3</v>
      </c>
      <c r="CG13" s="125">
        <v>1243.5</v>
      </c>
      <c r="CH13" s="125">
        <v>1203.9000000000001</v>
      </c>
      <c r="CI13" s="125">
        <v>1077.7</v>
      </c>
      <c r="CJ13" s="125">
        <v>1178.4000000000001</v>
      </c>
      <c r="CK13" s="125">
        <v>1211.3</v>
      </c>
      <c r="CL13" s="125">
        <v>1320.5</v>
      </c>
      <c r="CM13" s="125">
        <v>1039.3</v>
      </c>
      <c r="CN13" s="125">
        <v>956.3</v>
      </c>
      <c r="CO13" s="125">
        <v>1258.2</v>
      </c>
      <c r="CP13" s="125">
        <v>1108.0999999999999</v>
      </c>
      <c r="CQ13" s="125">
        <v>1203.9000000000001</v>
      </c>
      <c r="CR13" s="125">
        <v>1138.8</v>
      </c>
      <c r="CS13" s="125">
        <v>1205.2</v>
      </c>
      <c r="CT13" s="125">
        <v>1156.8</v>
      </c>
      <c r="CU13" s="125">
        <v>1383.8</v>
      </c>
      <c r="CV13" s="125">
        <v>1208</v>
      </c>
    </row>
    <row r="14" spans="1:100" x14ac:dyDescent="0.2">
      <c r="A14" s="126">
        <v>2015</v>
      </c>
      <c r="B14" s="124">
        <v>1177.3</v>
      </c>
      <c r="C14" s="125">
        <v>1201.8</v>
      </c>
      <c r="D14" s="125">
        <v>1082.3</v>
      </c>
      <c r="E14" s="125">
        <v>1050.5</v>
      </c>
      <c r="F14" s="125">
        <v>1156.8</v>
      </c>
      <c r="G14" s="125">
        <v>1070.4000000000001</v>
      </c>
      <c r="H14" s="125">
        <v>1196.2</v>
      </c>
      <c r="I14" s="125">
        <v>1107.9000000000001</v>
      </c>
      <c r="J14" s="125">
        <v>1306.5999999999999</v>
      </c>
      <c r="K14" s="125">
        <v>1251.8</v>
      </c>
      <c r="L14" s="125">
        <v>926.9</v>
      </c>
      <c r="M14" s="125">
        <v>1090.2</v>
      </c>
      <c r="N14" s="125">
        <v>944</v>
      </c>
      <c r="O14" s="125">
        <v>1163.8</v>
      </c>
      <c r="P14" s="125">
        <v>1151</v>
      </c>
      <c r="Q14" s="125">
        <v>1448.7</v>
      </c>
      <c r="R14" s="125">
        <v>1085.4000000000001</v>
      </c>
      <c r="S14" s="125">
        <v>1282.9000000000001</v>
      </c>
      <c r="T14" s="125">
        <v>1204.5</v>
      </c>
      <c r="U14" s="125">
        <v>1121.9000000000001</v>
      </c>
      <c r="V14" s="125">
        <v>1078.2</v>
      </c>
      <c r="W14" s="125">
        <v>1283.2</v>
      </c>
      <c r="X14" s="125">
        <v>1345.7</v>
      </c>
      <c r="Y14" s="125">
        <v>965.8</v>
      </c>
      <c r="Z14" s="125">
        <v>986.9</v>
      </c>
      <c r="AA14" s="125">
        <v>1255.9000000000001</v>
      </c>
      <c r="AB14" s="125">
        <v>1098.7</v>
      </c>
      <c r="AC14" s="125">
        <v>1214</v>
      </c>
      <c r="AD14" s="125">
        <v>1146.4000000000001</v>
      </c>
      <c r="AE14" s="125">
        <v>1224.2</v>
      </c>
      <c r="AF14" s="125">
        <v>1098.8</v>
      </c>
      <c r="AG14" s="125">
        <v>1387.3</v>
      </c>
      <c r="AH14" s="125">
        <v>1140</v>
      </c>
      <c r="AI14" s="124">
        <v>1168.0999999999999</v>
      </c>
      <c r="AJ14" s="125">
        <v>1153.5</v>
      </c>
      <c r="AK14" s="125">
        <v>1041.5999999999999</v>
      </c>
      <c r="AL14" s="125">
        <v>996.8</v>
      </c>
      <c r="AM14" s="125">
        <v>1093.5</v>
      </c>
      <c r="AN14" s="125">
        <v>1039.5999999999999</v>
      </c>
      <c r="AO14" s="125">
        <v>1098.9000000000001</v>
      </c>
      <c r="AP14" s="125">
        <v>1060.5</v>
      </c>
      <c r="AQ14" s="125">
        <v>1248</v>
      </c>
      <c r="AR14" s="125">
        <v>1189.4000000000001</v>
      </c>
      <c r="AS14" s="125">
        <v>873.5</v>
      </c>
      <c r="AT14" s="125">
        <v>1028.5</v>
      </c>
      <c r="AU14" s="125">
        <v>884.7</v>
      </c>
      <c r="AV14" s="125">
        <v>1109.4000000000001</v>
      </c>
      <c r="AW14" s="125">
        <v>1117.0999999999999</v>
      </c>
      <c r="AX14" s="125">
        <v>1414.9</v>
      </c>
      <c r="AY14" s="125">
        <v>1045.3</v>
      </c>
      <c r="AZ14" s="125">
        <v>1208</v>
      </c>
      <c r="BA14" s="125">
        <v>1129.5</v>
      </c>
      <c r="BB14" s="125">
        <v>1057.4000000000001</v>
      </c>
      <c r="BC14" s="125">
        <v>969</v>
      </c>
      <c r="BD14" s="125">
        <v>1225.7</v>
      </c>
      <c r="BE14" s="125">
        <v>1303.2</v>
      </c>
      <c r="BF14" s="125">
        <v>844.4</v>
      </c>
      <c r="BG14" s="125">
        <v>941.1</v>
      </c>
      <c r="BH14" s="125">
        <v>1203.3</v>
      </c>
      <c r="BI14" s="125">
        <v>1043.5</v>
      </c>
      <c r="BJ14" s="125">
        <v>1072.9000000000001</v>
      </c>
      <c r="BK14" s="125">
        <v>1090.9000000000001</v>
      </c>
      <c r="BL14" s="125">
        <v>1185.5</v>
      </c>
      <c r="BM14" s="125">
        <v>1031</v>
      </c>
      <c r="BN14" s="125">
        <v>1308.9000000000001</v>
      </c>
      <c r="BO14" s="125">
        <v>1083.7</v>
      </c>
      <c r="BP14" s="124">
        <v>1186.5</v>
      </c>
      <c r="BQ14" s="125">
        <v>1250.0999999999999</v>
      </c>
      <c r="BR14" s="125">
        <v>1123</v>
      </c>
      <c r="BS14" s="125">
        <v>1104.2</v>
      </c>
      <c r="BT14" s="125">
        <v>1220</v>
      </c>
      <c r="BU14" s="125">
        <v>1101.2</v>
      </c>
      <c r="BV14" s="125">
        <v>1293.5</v>
      </c>
      <c r="BW14" s="125">
        <v>1155.4000000000001</v>
      </c>
      <c r="BX14" s="125">
        <v>1365.1</v>
      </c>
      <c r="BY14" s="125">
        <v>1314.2</v>
      </c>
      <c r="BZ14" s="125">
        <v>980.3</v>
      </c>
      <c r="CA14" s="125">
        <v>1151.8</v>
      </c>
      <c r="CB14" s="125">
        <v>1003.2</v>
      </c>
      <c r="CC14" s="125">
        <v>1218.3</v>
      </c>
      <c r="CD14" s="125">
        <v>1184.9000000000001</v>
      </c>
      <c r="CE14" s="125">
        <v>1482.5</v>
      </c>
      <c r="CF14" s="125">
        <v>1125.5</v>
      </c>
      <c r="CG14" s="125">
        <v>1357.8</v>
      </c>
      <c r="CH14" s="125">
        <v>1279.5</v>
      </c>
      <c r="CI14" s="125">
        <v>1186.5</v>
      </c>
      <c r="CJ14" s="125">
        <v>1187.4000000000001</v>
      </c>
      <c r="CK14" s="125">
        <v>1340.7</v>
      </c>
      <c r="CL14" s="125">
        <v>1388.2</v>
      </c>
      <c r="CM14" s="125">
        <v>1087.2</v>
      </c>
      <c r="CN14" s="125">
        <v>1032.8</v>
      </c>
      <c r="CO14" s="125">
        <v>1308.4000000000001</v>
      </c>
      <c r="CP14" s="125">
        <v>1153.8</v>
      </c>
      <c r="CQ14" s="125">
        <v>1355.1</v>
      </c>
      <c r="CR14" s="125">
        <v>1201.9000000000001</v>
      </c>
      <c r="CS14" s="125">
        <v>1262.9000000000001</v>
      </c>
      <c r="CT14" s="125">
        <v>1166.5999999999999</v>
      </c>
      <c r="CU14" s="125">
        <v>1465.8</v>
      </c>
      <c r="CV14" s="125">
        <v>1196.3</v>
      </c>
    </row>
    <row r="15" spans="1:100" x14ac:dyDescent="0.2">
      <c r="A15" s="126">
        <v>2016</v>
      </c>
      <c r="B15" s="124">
        <v>1136.4000000000001</v>
      </c>
      <c r="C15" s="125">
        <v>1150.5</v>
      </c>
      <c r="D15" s="125">
        <v>1026.2</v>
      </c>
      <c r="E15" s="125">
        <v>1095.3</v>
      </c>
      <c r="F15" s="125">
        <v>1100.5</v>
      </c>
      <c r="G15" s="125">
        <v>1057.9000000000001</v>
      </c>
      <c r="H15" s="125">
        <v>1201.8</v>
      </c>
      <c r="I15" s="125">
        <v>1055.3</v>
      </c>
      <c r="J15" s="125">
        <v>1246.4000000000001</v>
      </c>
      <c r="K15" s="125">
        <v>1263.8</v>
      </c>
      <c r="L15" s="125">
        <v>943.3</v>
      </c>
      <c r="M15" s="125">
        <v>989.3</v>
      </c>
      <c r="N15" s="125">
        <v>906.5</v>
      </c>
      <c r="O15" s="125">
        <v>1223.4000000000001</v>
      </c>
      <c r="P15" s="125">
        <v>1143.9000000000001</v>
      </c>
      <c r="Q15" s="125">
        <v>1389.1</v>
      </c>
      <c r="R15" s="125">
        <v>994.2</v>
      </c>
      <c r="S15" s="125">
        <v>1235.9000000000001</v>
      </c>
      <c r="T15" s="125">
        <v>1079</v>
      </c>
      <c r="U15" s="125">
        <v>1008.8</v>
      </c>
      <c r="V15" s="125">
        <v>1093</v>
      </c>
      <c r="W15" s="125">
        <v>1148.7</v>
      </c>
      <c r="X15" s="125">
        <v>1300.5999999999999</v>
      </c>
      <c r="Y15" s="125">
        <v>948.5</v>
      </c>
      <c r="Z15" s="125">
        <v>945.6</v>
      </c>
      <c r="AA15" s="125">
        <v>1264.8</v>
      </c>
      <c r="AB15" s="125">
        <v>990.1</v>
      </c>
      <c r="AC15" s="125">
        <v>1124.5</v>
      </c>
      <c r="AD15" s="125">
        <v>1098.0999999999999</v>
      </c>
      <c r="AE15" s="125">
        <v>1196.7</v>
      </c>
      <c r="AF15" s="125">
        <v>1046.3</v>
      </c>
      <c r="AG15" s="125">
        <v>1300.9000000000001</v>
      </c>
      <c r="AH15" s="125">
        <v>1135</v>
      </c>
      <c r="AI15" s="124">
        <v>1127.5</v>
      </c>
      <c r="AJ15" s="125">
        <v>1103.4000000000001</v>
      </c>
      <c r="AK15" s="125">
        <v>986.8</v>
      </c>
      <c r="AL15" s="125">
        <v>1040.7</v>
      </c>
      <c r="AM15" s="125">
        <v>1038.5</v>
      </c>
      <c r="AN15" s="125">
        <v>1027.5999999999999</v>
      </c>
      <c r="AO15" s="125">
        <v>1105</v>
      </c>
      <c r="AP15" s="125">
        <v>1009</v>
      </c>
      <c r="AQ15" s="125">
        <v>1188.9000000000001</v>
      </c>
      <c r="AR15" s="125">
        <v>1201.5</v>
      </c>
      <c r="AS15" s="125">
        <v>890</v>
      </c>
      <c r="AT15" s="125">
        <v>930.3</v>
      </c>
      <c r="AU15" s="125">
        <v>848.8</v>
      </c>
      <c r="AV15" s="125">
        <v>1168.2</v>
      </c>
      <c r="AW15" s="125">
        <v>1110.3</v>
      </c>
      <c r="AX15" s="125">
        <v>1356</v>
      </c>
      <c r="AY15" s="125">
        <v>956</v>
      </c>
      <c r="AZ15" s="125">
        <v>1162.7</v>
      </c>
      <c r="BA15" s="125">
        <v>1008.8</v>
      </c>
      <c r="BB15" s="125">
        <v>948</v>
      </c>
      <c r="BC15" s="125">
        <v>984</v>
      </c>
      <c r="BD15" s="125">
        <v>1094.0999999999999</v>
      </c>
      <c r="BE15" s="125">
        <v>1259.0999999999999</v>
      </c>
      <c r="BF15" s="125">
        <v>830.3</v>
      </c>
      <c r="BG15" s="125">
        <v>901.1</v>
      </c>
      <c r="BH15" s="125">
        <v>1212.5999999999999</v>
      </c>
      <c r="BI15" s="125">
        <v>938</v>
      </c>
      <c r="BJ15" s="125">
        <v>988.2</v>
      </c>
      <c r="BK15" s="125">
        <v>1043.2</v>
      </c>
      <c r="BL15" s="125">
        <v>1158.7</v>
      </c>
      <c r="BM15" s="125">
        <v>980.8</v>
      </c>
      <c r="BN15" s="125">
        <v>1225.3</v>
      </c>
      <c r="BO15" s="125">
        <v>1079.9000000000001</v>
      </c>
      <c r="BP15" s="124">
        <v>1145.4000000000001</v>
      </c>
      <c r="BQ15" s="125">
        <v>1197.7</v>
      </c>
      <c r="BR15" s="125">
        <v>1065.5</v>
      </c>
      <c r="BS15" s="125">
        <v>1149.8</v>
      </c>
      <c r="BT15" s="125">
        <v>1162.4000000000001</v>
      </c>
      <c r="BU15" s="125">
        <v>1088.2</v>
      </c>
      <c r="BV15" s="125">
        <v>1298.7</v>
      </c>
      <c r="BW15" s="125">
        <v>1101.5999999999999</v>
      </c>
      <c r="BX15" s="125">
        <v>1304</v>
      </c>
      <c r="BY15" s="125">
        <v>1326.1</v>
      </c>
      <c r="BZ15" s="125">
        <v>996.5</v>
      </c>
      <c r="CA15" s="125">
        <v>1048.3</v>
      </c>
      <c r="CB15" s="125">
        <v>964.2</v>
      </c>
      <c r="CC15" s="125">
        <v>1278.5999999999999</v>
      </c>
      <c r="CD15" s="125">
        <v>1177.5</v>
      </c>
      <c r="CE15" s="125">
        <v>1422.3</v>
      </c>
      <c r="CF15" s="125">
        <v>1032.5</v>
      </c>
      <c r="CG15" s="125">
        <v>1309.0999999999999</v>
      </c>
      <c r="CH15" s="125">
        <v>1149.2</v>
      </c>
      <c r="CI15" s="125">
        <v>1069.5999999999999</v>
      </c>
      <c r="CJ15" s="125">
        <v>1202.0999999999999</v>
      </c>
      <c r="CK15" s="125">
        <v>1203.3</v>
      </c>
      <c r="CL15" s="125">
        <v>1342.1</v>
      </c>
      <c r="CM15" s="125">
        <v>1066.8</v>
      </c>
      <c r="CN15" s="125">
        <v>990.1</v>
      </c>
      <c r="CO15" s="125">
        <v>1317</v>
      </c>
      <c r="CP15" s="125">
        <v>1042.2</v>
      </c>
      <c r="CQ15" s="125">
        <v>1260.8</v>
      </c>
      <c r="CR15" s="125">
        <v>1152.9000000000001</v>
      </c>
      <c r="CS15" s="125">
        <v>1234.7</v>
      </c>
      <c r="CT15" s="125">
        <v>1111.8</v>
      </c>
      <c r="CU15" s="125">
        <v>1376.5</v>
      </c>
      <c r="CV15" s="125">
        <v>1190.0999999999999</v>
      </c>
    </row>
    <row r="16" spans="1:100" x14ac:dyDescent="0.2">
      <c r="A16" s="126">
        <v>2017</v>
      </c>
      <c r="B16" s="124">
        <v>1142.9000000000001</v>
      </c>
      <c r="C16" s="125">
        <v>1144</v>
      </c>
      <c r="D16" s="125">
        <v>1051.9000000000001</v>
      </c>
      <c r="E16" s="125">
        <v>1055.3</v>
      </c>
      <c r="F16" s="125">
        <v>1046.5</v>
      </c>
      <c r="G16" s="125">
        <v>1026.0999999999999</v>
      </c>
      <c r="H16" s="125">
        <v>1200.4000000000001</v>
      </c>
      <c r="I16" s="125">
        <v>1112.8</v>
      </c>
      <c r="J16" s="125">
        <v>1311.7</v>
      </c>
      <c r="K16" s="125">
        <v>1238.8</v>
      </c>
      <c r="L16" s="125">
        <v>954.4</v>
      </c>
      <c r="M16" s="125">
        <v>1110.5</v>
      </c>
      <c r="N16" s="125">
        <v>930.9</v>
      </c>
      <c r="O16" s="125">
        <v>1139.9000000000001</v>
      </c>
      <c r="P16" s="125">
        <v>1150.8</v>
      </c>
      <c r="Q16" s="125">
        <v>1418.5</v>
      </c>
      <c r="R16" s="125">
        <v>1045.5999999999999</v>
      </c>
      <c r="S16" s="125">
        <v>1333.2</v>
      </c>
      <c r="T16" s="125">
        <v>1123.5</v>
      </c>
      <c r="U16" s="125">
        <v>1031.2</v>
      </c>
      <c r="V16" s="125">
        <v>1037.5</v>
      </c>
      <c r="W16" s="125">
        <v>1184</v>
      </c>
      <c r="X16" s="125">
        <v>1336</v>
      </c>
      <c r="Y16" s="125">
        <v>1150.7</v>
      </c>
      <c r="Z16" s="125">
        <v>964.3</v>
      </c>
      <c r="AA16" s="125">
        <v>1238.0999999999999</v>
      </c>
      <c r="AB16" s="125">
        <v>996.7</v>
      </c>
      <c r="AC16" s="125">
        <v>980.9</v>
      </c>
      <c r="AD16" s="125">
        <v>1053.2</v>
      </c>
      <c r="AE16" s="125">
        <v>1179.3</v>
      </c>
      <c r="AF16" s="125">
        <v>923.3</v>
      </c>
      <c r="AG16" s="125">
        <v>1279.7</v>
      </c>
      <c r="AH16" s="125">
        <v>1163.8</v>
      </c>
      <c r="AI16" s="124">
        <v>1134</v>
      </c>
      <c r="AJ16" s="125">
        <v>1097.5</v>
      </c>
      <c r="AK16" s="125">
        <v>1012.4</v>
      </c>
      <c r="AL16" s="125">
        <v>1002.2</v>
      </c>
      <c r="AM16" s="125">
        <v>985.9</v>
      </c>
      <c r="AN16" s="125">
        <v>996.4</v>
      </c>
      <c r="AO16" s="125">
        <v>1104.8</v>
      </c>
      <c r="AP16" s="125">
        <v>1066.0999999999999</v>
      </c>
      <c r="AQ16" s="125">
        <v>1253.0999999999999</v>
      </c>
      <c r="AR16" s="125">
        <v>1177.3</v>
      </c>
      <c r="AS16" s="125">
        <v>901.6</v>
      </c>
      <c r="AT16" s="125">
        <v>1049.5999999999999</v>
      </c>
      <c r="AU16" s="125">
        <v>873.4</v>
      </c>
      <c r="AV16" s="125">
        <v>1087.0999999999999</v>
      </c>
      <c r="AW16" s="125">
        <v>1117.4000000000001</v>
      </c>
      <c r="AX16" s="125">
        <v>1385.2</v>
      </c>
      <c r="AY16" s="125">
        <v>1006.9</v>
      </c>
      <c r="AZ16" s="125">
        <v>1257.7</v>
      </c>
      <c r="BA16" s="125">
        <v>1052.5999999999999</v>
      </c>
      <c r="BB16" s="125">
        <v>970.1</v>
      </c>
      <c r="BC16" s="125">
        <v>931.9</v>
      </c>
      <c r="BD16" s="125">
        <v>1129.5</v>
      </c>
      <c r="BE16" s="125">
        <v>1294.5</v>
      </c>
      <c r="BF16" s="125">
        <v>1021.4</v>
      </c>
      <c r="BG16" s="125">
        <v>920</v>
      </c>
      <c r="BH16" s="125">
        <v>1186.7</v>
      </c>
      <c r="BI16" s="125">
        <v>944.8</v>
      </c>
      <c r="BJ16" s="125">
        <v>853.6</v>
      </c>
      <c r="BK16" s="125">
        <v>1000.6</v>
      </c>
      <c r="BL16" s="125">
        <v>1142</v>
      </c>
      <c r="BM16" s="125">
        <v>862</v>
      </c>
      <c r="BN16" s="125">
        <v>1204.9000000000001</v>
      </c>
      <c r="BO16" s="125">
        <v>1109</v>
      </c>
      <c r="BP16" s="124">
        <v>1151.8</v>
      </c>
      <c r="BQ16" s="125">
        <v>1190.5</v>
      </c>
      <c r="BR16" s="125">
        <v>1091.5</v>
      </c>
      <c r="BS16" s="125">
        <v>1108.5</v>
      </c>
      <c r="BT16" s="125">
        <v>1107</v>
      </c>
      <c r="BU16" s="125">
        <v>1055.7</v>
      </c>
      <c r="BV16" s="125">
        <v>1295.9000000000001</v>
      </c>
      <c r="BW16" s="125">
        <v>1159.5999999999999</v>
      </c>
      <c r="BX16" s="125">
        <v>1370.3</v>
      </c>
      <c r="BY16" s="125">
        <v>1300.2</v>
      </c>
      <c r="BZ16" s="125">
        <v>1007.3</v>
      </c>
      <c r="CA16" s="125">
        <v>1171.5</v>
      </c>
      <c r="CB16" s="125">
        <v>988.4</v>
      </c>
      <c r="CC16" s="125">
        <v>1192.7</v>
      </c>
      <c r="CD16" s="125">
        <v>1184.0999999999999</v>
      </c>
      <c r="CE16" s="125">
        <v>1451.9</v>
      </c>
      <c r="CF16" s="125">
        <v>1084.4000000000001</v>
      </c>
      <c r="CG16" s="125">
        <v>1408.7</v>
      </c>
      <c r="CH16" s="125">
        <v>1194.5</v>
      </c>
      <c r="CI16" s="125">
        <v>1092.3</v>
      </c>
      <c r="CJ16" s="125">
        <v>1143.2</v>
      </c>
      <c r="CK16" s="125">
        <v>1238.5999999999999</v>
      </c>
      <c r="CL16" s="125">
        <v>1377.6</v>
      </c>
      <c r="CM16" s="125">
        <v>1280</v>
      </c>
      <c r="CN16" s="125">
        <v>1008.6</v>
      </c>
      <c r="CO16" s="125">
        <v>1289.4000000000001</v>
      </c>
      <c r="CP16" s="125">
        <v>1048.7</v>
      </c>
      <c r="CQ16" s="125">
        <v>1108.2</v>
      </c>
      <c r="CR16" s="125">
        <v>1105.9000000000001</v>
      </c>
      <c r="CS16" s="125">
        <v>1216.7</v>
      </c>
      <c r="CT16" s="125">
        <v>984.5</v>
      </c>
      <c r="CU16" s="125">
        <v>1354.5</v>
      </c>
      <c r="CV16" s="125">
        <v>1218.5</v>
      </c>
    </row>
    <row r="17" spans="1:100" x14ac:dyDescent="0.2">
      <c r="A17" s="126">
        <v>2018</v>
      </c>
      <c r="B17" s="124">
        <v>1139.5</v>
      </c>
      <c r="C17" s="125">
        <v>1159.5999999999999</v>
      </c>
      <c r="D17" s="125">
        <v>1018.4</v>
      </c>
      <c r="E17" s="125">
        <v>1014.6</v>
      </c>
      <c r="F17" s="125">
        <v>1093</v>
      </c>
      <c r="G17" s="125">
        <v>1057.4000000000001</v>
      </c>
      <c r="H17" s="125">
        <v>1095</v>
      </c>
      <c r="I17" s="125">
        <v>1089.2</v>
      </c>
      <c r="J17" s="125">
        <v>1264.3</v>
      </c>
      <c r="K17" s="125">
        <v>1280.8</v>
      </c>
      <c r="L17" s="125">
        <v>866.1</v>
      </c>
      <c r="M17" s="125">
        <v>1023.1</v>
      </c>
      <c r="N17" s="125">
        <v>898.2</v>
      </c>
      <c r="O17" s="125">
        <v>1200</v>
      </c>
      <c r="P17" s="125">
        <v>1096.2</v>
      </c>
      <c r="Q17" s="125">
        <v>1387.3</v>
      </c>
      <c r="R17" s="125">
        <v>1067.7</v>
      </c>
      <c r="S17" s="125">
        <v>1294.4000000000001</v>
      </c>
      <c r="T17" s="125">
        <v>1090.9000000000001</v>
      </c>
      <c r="U17" s="125">
        <v>1060.0999999999999</v>
      </c>
      <c r="V17" s="125">
        <v>1038.7</v>
      </c>
      <c r="W17" s="125">
        <v>1213.9000000000001</v>
      </c>
      <c r="X17" s="125">
        <v>1289.5999999999999</v>
      </c>
      <c r="Y17" s="125">
        <v>917.2</v>
      </c>
      <c r="Z17" s="125">
        <v>956.2</v>
      </c>
      <c r="AA17" s="125">
        <v>1196.9000000000001</v>
      </c>
      <c r="AB17" s="125">
        <v>1127.0999999999999</v>
      </c>
      <c r="AC17" s="125">
        <v>1031.7</v>
      </c>
      <c r="AD17" s="125">
        <v>1093.8</v>
      </c>
      <c r="AE17" s="125">
        <v>1187.7</v>
      </c>
      <c r="AF17" s="125">
        <v>1062.5</v>
      </c>
      <c r="AG17" s="125">
        <v>1449.6</v>
      </c>
      <c r="AH17" s="125">
        <v>1156.5999999999999</v>
      </c>
      <c r="AI17" s="124">
        <v>1130.7</v>
      </c>
      <c r="AJ17" s="125">
        <v>1112.7</v>
      </c>
      <c r="AK17" s="125">
        <v>979.8</v>
      </c>
      <c r="AL17" s="125">
        <v>963.1</v>
      </c>
      <c r="AM17" s="125">
        <v>1031.8</v>
      </c>
      <c r="AN17" s="125">
        <v>1027.5</v>
      </c>
      <c r="AO17" s="125">
        <v>1003.9</v>
      </c>
      <c r="AP17" s="125">
        <v>1042.9000000000001</v>
      </c>
      <c r="AQ17" s="125">
        <v>1206.8</v>
      </c>
      <c r="AR17" s="125">
        <v>1218.8</v>
      </c>
      <c r="AS17" s="125">
        <v>815.9</v>
      </c>
      <c r="AT17" s="125">
        <v>964.6</v>
      </c>
      <c r="AU17" s="125">
        <v>841.7</v>
      </c>
      <c r="AV17" s="125">
        <v>1146.3</v>
      </c>
      <c r="AW17" s="125">
        <v>1063.8</v>
      </c>
      <c r="AX17" s="125">
        <v>1354.4</v>
      </c>
      <c r="AY17" s="125">
        <v>1028.9000000000001</v>
      </c>
      <c r="AZ17" s="125">
        <v>1220.0999999999999</v>
      </c>
      <c r="BA17" s="125">
        <v>1021.4</v>
      </c>
      <c r="BB17" s="125">
        <v>999.1</v>
      </c>
      <c r="BC17" s="125">
        <v>935</v>
      </c>
      <c r="BD17" s="125">
        <v>1159</v>
      </c>
      <c r="BE17" s="125">
        <v>1248.9000000000001</v>
      </c>
      <c r="BF17" s="125">
        <v>801.2</v>
      </c>
      <c r="BG17" s="125">
        <v>912.4</v>
      </c>
      <c r="BH17" s="125">
        <v>1146.5</v>
      </c>
      <c r="BI17" s="125">
        <v>1072.2</v>
      </c>
      <c r="BJ17" s="125">
        <v>902.9</v>
      </c>
      <c r="BK17" s="125">
        <v>1040.5</v>
      </c>
      <c r="BL17" s="125">
        <v>1150.5999999999999</v>
      </c>
      <c r="BM17" s="125">
        <v>997.9</v>
      </c>
      <c r="BN17" s="125">
        <v>1370.6</v>
      </c>
      <c r="BO17" s="125">
        <v>1102.7</v>
      </c>
      <c r="BP17" s="124">
        <v>1148.4000000000001</v>
      </c>
      <c r="BQ17" s="125">
        <v>1206.5</v>
      </c>
      <c r="BR17" s="125">
        <v>1056.9000000000001</v>
      </c>
      <c r="BS17" s="125">
        <v>1066.0999999999999</v>
      </c>
      <c r="BT17" s="125">
        <v>1154.2</v>
      </c>
      <c r="BU17" s="125">
        <v>1087.2</v>
      </c>
      <c r="BV17" s="125">
        <v>1186.0999999999999</v>
      </c>
      <c r="BW17" s="125">
        <v>1135.5</v>
      </c>
      <c r="BX17" s="125">
        <v>1321.8</v>
      </c>
      <c r="BY17" s="125">
        <v>1342.8</v>
      </c>
      <c r="BZ17" s="125">
        <v>916.3</v>
      </c>
      <c r="CA17" s="125">
        <v>1081.7</v>
      </c>
      <c r="CB17" s="125">
        <v>954.6</v>
      </c>
      <c r="CC17" s="125">
        <v>1253.7</v>
      </c>
      <c r="CD17" s="125">
        <v>1128.5999999999999</v>
      </c>
      <c r="CE17" s="125">
        <v>1420.3</v>
      </c>
      <c r="CF17" s="125">
        <v>1106.5</v>
      </c>
      <c r="CG17" s="125">
        <v>1368.8</v>
      </c>
      <c r="CH17" s="125">
        <v>1160.4000000000001</v>
      </c>
      <c r="CI17" s="125">
        <v>1121.2</v>
      </c>
      <c r="CJ17" s="125">
        <v>1142.4000000000001</v>
      </c>
      <c r="CK17" s="125">
        <v>1268.8</v>
      </c>
      <c r="CL17" s="125">
        <v>1330.4</v>
      </c>
      <c r="CM17" s="125">
        <v>1033.2</v>
      </c>
      <c r="CN17" s="125">
        <v>1000.1</v>
      </c>
      <c r="CO17" s="125">
        <v>1247.2</v>
      </c>
      <c r="CP17" s="125">
        <v>1182</v>
      </c>
      <c r="CQ17" s="125">
        <v>1160.5999999999999</v>
      </c>
      <c r="CR17" s="125">
        <v>1147.0999999999999</v>
      </c>
      <c r="CS17" s="125">
        <v>1224.8</v>
      </c>
      <c r="CT17" s="125">
        <v>1127.0999999999999</v>
      </c>
      <c r="CU17" s="125">
        <v>1528.6</v>
      </c>
      <c r="CV17" s="125">
        <v>1210.5</v>
      </c>
    </row>
    <row r="18" spans="1:100" x14ac:dyDescent="0.2">
      <c r="A18" s="126">
        <v>2019</v>
      </c>
      <c r="B18" s="124">
        <v>1107.5999999999999</v>
      </c>
      <c r="C18" s="125">
        <v>1134.5</v>
      </c>
      <c r="D18" s="125">
        <v>1034.0999999999999</v>
      </c>
      <c r="E18" s="125">
        <v>1031.7</v>
      </c>
      <c r="F18" s="125">
        <v>1052.3</v>
      </c>
      <c r="G18" s="125">
        <v>990.2</v>
      </c>
      <c r="H18" s="125">
        <v>1238.3</v>
      </c>
      <c r="I18" s="125">
        <v>1056.7</v>
      </c>
      <c r="J18" s="125">
        <v>1223.7</v>
      </c>
      <c r="K18" s="125">
        <v>1251.4000000000001</v>
      </c>
      <c r="L18" s="125">
        <v>911.1</v>
      </c>
      <c r="M18" s="125">
        <v>943.8</v>
      </c>
      <c r="N18" s="125">
        <v>892</v>
      </c>
      <c r="O18" s="125">
        <v>1184</v>
      </c>
      <c r="P18" s="125">
        <v>1102.5999999999999</v>
      </c>
      <c r="Q18" s="125">
        <v>1349.3</v>
      </c>
      <c r="R18" s="125">
        <v>1022.7</v>
      </c>
      <c r="S18" s="125">
        <v>1289.4000000000001</v>
      </c>
      <c r="T18" s="125">
        <v>1129.0999999999999</v>
      </c>
      <c r="U18" s="125">
        <v>1009.5</v>
      </c>
      <c r="V18" s="125">
        <v>1021.2</v>
      </c>
      <c r="W18" s="125">
        <v>1197.7</v>
      </c>
      <c r="X18" s="125">
        <v>1280</v>
      </c>
      <c r="Y18" s="125">
        <v>899.6</v>
      </c>
      <c r="Z18" s="125">
        <v>926.1</v>
      </c>
      <c r="AA18" s="125">
        <v>1183.0999999999999</v>
      </c>
      <c r="AB18" s="125">
        <v>978.3</v>
      </c>
      <c r="AC18" s="125">
        <v>882</v>
      </c>
      <c r="AD18" s="125">
        <v>1078.7</v>
      </c>
      <c r="AE18" s="125">
        <v>1133.2</v>
      </c>
      <c r="AF18" s="125">
        <v>1056.2</v>
      </c>
      <c r="AG18" s="125">
        <v>1275.5</v>
      </c>
      <c r="AH18" s="125">
        <v>1067.5999999999999</v>
      </c>
      <c r="AI18" s="124">
        <v>1098.9000000000001</v>
      </c>
      <c r="AJ18" s="125">
        <v>1088.5</v>
      </c>
      <c r="AK18" s="125">
        <v>995.8</v>
      </c>
      <c r="AL18" s="125">
        <v>980</v>
      </c>
      <c r="AM18" s="125">
        <v>991.9</v>
      </c>
      <c r="AN18" s="125">
        <v>961.5</v>
      </c>
      <c r="AO18" s="125">
        <v>1143.8</v>
      </c>
      <c r="AP18" s="125">
        <v>1011</v>
      </c>
      <c r="AQ18" s="125">
        <v>1167</v>
      </c>
      <c r="AR18" s="125">
        <v>1190.5999999999999</v>
      </c>
      <c r="AS18" s="125">
        <v>860.4</v>
      </c>
      <c r="AT18" s="125">
        <v>888.4</v>
      </c>
      <c r="AU18" s="125">
        <v>836.4</v>
      </c>
      <c r="AV18" s="125">
        <v>1131.2</v>
      </c>
      <c r="AW18" s="125">
        <v>1070.5</v>
      </c>
      <c r="AX18" s="125">
        <v>1317</v>
      </c>
      <c r="AY18" s="125">
        <v>985</v>
      </c>
      <c r="AZ18" s="125">
        <v>1215.5</v>
      </c>
      <c r="BA18" s="125">
        <v>1059.4000000000001</v>
      </c>
      <c r="BB18" s="125">
        <v>950.7</v>
      </c>
      <c r="BC18" s="125">
        <v>919</v>
      </c>
      <c r="BD18" s="125">
        <v>1143.4000000000001</v>
      </c>
      <c r="BE18" s="125">
        <v>1240</v>
      </c>
      <c r="BF18" s="125">
        <v>787.9</v>
      </c>
      <c r="BG18" s="125">
        <v>883.5</v>
      </c>
      <c r="BH18" s="125">
        <v>1133.8</v>
      </c>
      <c r="BI18" s="125">
        <v>927.5</v>
      </c>
      <c r="BJ18" s="125">
        <v>762.9</v>
      </c>
      <c r="BK18" s="125">
        <v>1025.9000000000001</v>
      </c>
      <c r="BL18" s="125">
        <v>1097.2</v>
      </c>
      <c r="BM18" s="125">
        <v>992.2</v>
      </c>
      <c r="BN18" s="125">
        <v>1201.5</v>
      </c>
      <c r="BO18" s="125">
        <v>1016.5</v>
      </c>
      <c r="BP18" s="124">
        <v>1116.2</v>
      </c>
      <c r="BQ18" s="125">
        <v>1180.4000000000001</v>
      </c>
      <c r="BR18" s="125">
        <v>1072.3</v>
      </c>
      <c r="BS18" s="125">
        <v>1083.5</v>
      </c>
      <c r="BT18" s="125">
        <v>1112.7</v>
      </c>
      <c r="BU18" s="125">
        <v>1018.9</v>
      </c>
      <c r="BV18" s="125">
        <v>1332.8</v>
      </c>
      <c r="BW18" s="125">
        <v>1102.4000000000001</v>
      </c>
      <c r="BX18" s="125">
        <v>1280.4000000000001</v>
      </c>
      <c r="BY18" s="125">
        <v>1312.1</v>
      </c>
      <c r="BZ18" s="125">
        <v>961.9</v>
      </c>
      <c r="CA18" s="125">
        <v>999.2</v>
      </c>
      <c r="CB18" s="125">
        <v>947.5</v>
      </c>
      <c r="CC18" s="125">
        <v>1236.9000000000001</v>
      </c>
      <c r="CD18" s="125">
        <v>1134.7</v>
      </c>
      <c r="CE18" s="125">
        <v>1381.7</v>
      </c>
      <c r="CF18" s="125">
        <v>1060.3</v>
      </c>
      <c r="CG18" s="125">
        <v>1363.4</v>
      </c>
      <c r="CH18" s="125">
        <v>1198.8</v>
      </c>
      <c r="CI18" s="125">
        <v>1068.3</v>
      </c>
      <c r="CJ18" s="125">
        <v>1123.3</v>
      </c>
      <c r="CK18" s="125">
        <v>1252.0999999999999</v>
      </c>
      <c r="CL18" s="125">
        <v>1320</v>
      </c>
      <c r="CM18" s="125">
        <v>1011.2</v>
      </c>
      <c r="CN18" s="125">
        <v>968.8</v>
      </c>
      <c r="CO18" s="125">
        <v>1232.4000000000001</v>
      </c>
      <c r="CP18" s="125">
        <v>1029.0999999999999</v>
      </c>
      <c r="CQ18" s="125">
        <v>1001</v>
      </c>
      <c r="CR18" s="125">
        <v>1131.5999999999999</v>
      </c>
      <c r="CS18" s="125">
        <v>1169.2</v>
      </c>
      <c r="CT18" s="125">
        <v>1120.2</v>
      </c>
      <c r="CU18" s="125">
        <v>1349.4</v>
      </c>
      <c r="CV18" s="125">
        <v>1118.7</v>
      </c>
    </row>
    <row r="19" spans="1:100" x14ac:dyDescent="0.2">
      <c r="A19" s="126">
        <v>2020</v>
      </c>
      <c r="B19" s="124">
        <v>1212</v>
      </c>
      <c r="C19" s="125">
        <v>1165.7</v>
      </c>
      <c r="D19" s="125">
        <v>1064.9000000000001</v>
      </c>
      <c r="E19" s="125">
        <v>1054.5999999999999</v>
      </c>
      <c r="F19" s="125">
        <v>1129.9000000000001</v>
      </c>
      <c r="G19" s="125">
        <v>1114.2</v>
      </c>
      <c r="H19" s="125">
        <v>1248.3</v>
      </c>
      <c r="I19" s="125">
        <v>1111.9000000000001</v>
      </c>
      <c r="J19" s="125">
        <v>1388</v>
      </c>
      <c r="K19" s="125">
        <v>1302.4000000000001</v>
      </c>
      <c r="L19" s="125">
        <v>1042.8</v>
      </c>
      <c r="M19" s="125">
        <v>1027</v>
      </c>
      <c r="N19" s="125">
        <v>1002.8</v>
      </c>
      <c r="O19" s="125">
        <v>1298.7</v>
      </c>
      <c r="P19" s="125">
        <v>1118.4000000000001</v>
      </c>
      <c r="Q19" s="125">
        <v>1567.4</v>
      </c>
      <c r="R19" s="125">
        <v>1028.9000000000001</v>
      </c>
      <c r="S19" s="125">
        <v>1478.8</v>
      </c>
      <c r="T19" s="125">
        <v>1174.7</v>
      </c>
      <c r="U19" s="125">
        <v>977.7</v>
      </c>
      <c r="V19" s="125">
        <v>1018.3</v>
      </c>
      <c r="W19" s="125">
        <v>1299.4000000000001</v>
      </c>
      <c r="X19" s="125">
        <v>1410.9</v>
      </c>
      <c r="Y19" s="125">
        <v>946.7</v>
      </c>
      <c r="Z19" s="125">
        <v>1022.1</v>
      </c>
      <c r="AA19" s="125">
        <v>1343.9</v>
      </c>
      <c r="AB19" s="125">
        <v>1036.9000000000001</v>
      </c>
      <c r="AC19" s="125">
        <v>904.9</v>
      </c>
      <c r="AD19" s="125">
        <v>1248.0999999999999</v>
      </c>
      <c r="AE19" s="125">
        <v>1355.1</v>
      </c>
      <c r="AF19" s="125">
        <v>1083.2</v>
      </c>
      <c r="AG19" s="125">
        <v>1531.2</v>
      </c>
      <c r="AH19" s="125">
        <v>1268.0999999999999</v>
      </c>
      <c r="AI19" s="124">
        <v>1203.0999999999999</v>
      </c>
      <c r="AJ19" s="125">
        <v>1119.3</v>
      </c>
      <c r="AK19" s="125">
        <v>1026.2</v>
      </c>
      <c r="AL19" s="125">
        <v>1002.6</v>
      </c>
      <c r="AM19" s="125">
        <v>1067.8</v>
      </c>
      <c r="AN19" s="125">
        <v>1084</v>
      </c>
      <c r="AO19" s="125">
        <v>1154.2</v>
      </c>
      <c r="AP19" s="125">
        <v>1065.8</v>
      </c>
      <c r="AQ19" s="125">
        <v>1328.2</v>
      </c>
      <c r="AR19" s="125">
        <v>1240.8</v>
      </c>
      <c r="AS19" s="125">
        <v>989.4</v>
      </c>
      <c r="AT19" s="125">
        <v>969.8</v>
      </c>
      <c r="AU19" s="125">
        <v>944.4</v>
      </c>
      <c r="AV19" s="125">
        <v>1244.0999999999999</v>
      </c>
      <c r="AW19" s="125">
        <v>1086.3</v>
      </c>
      <c r="AX19" s="125">
        <v>1532.8</v>
      </c>
      <c r="AY19" s="125">
        <v>991.5</v>
      </c>
      <c r="AZ19" s="125">
        <v>1399.8</v>
      </c>
      <c r="BA19" s="125">
        <v>1104.7</v>
      </c>
      <c r="BB19" s="125">
        <v>920.1</v>
      </c>
      <c r="BC19" s="125">
        <v>915.7</v>
      </c>
      <c r="BD19" s="125">
        <v>1243.3</v>
      </c>
      <c r="BE19" s="125">
        <v>1369.4</v>
      </c>
      <c r="BF19" s="125">
        <v>835.5</v>
      </c>
      <c r="BG19" s="125">
        <v>977.6</v>
      </c>
      <c r="BH19" s="125">
        <v>1292.2</v>
      </c>
      <c r="BI19" s="125">
        <v>985.1</v>
      </c>
      <c r="BJ19" s="125">
        <v>786.6</v>
      </c>
      <c r="BK19" s="125">
        <v>1192.3</v>
      </c>
      <c r="BL19" s="125">
        <v>1316.3</v>
      </c>
      <c r="BM19" s="125">
        <v>1018.8</v>
      </c>
      <c r="BN19" s="125">
        <v>1450.7</v>
      </c>
      <c r="BO19" s="125">
        <v>1213.4000000000001</v>
      </c>
      <c r="BP19" s="124">
        <v>1221</v>
      </c>
      <c r="BQ19" s="125">
        <v>1212</v>
      </c>
      <c r="BR19" s="125">
        <v>1103.5</v>
      </c>
      <c r="BS19" s="125">
        <v>1106.5</v>
      </c>
      <c r="BT19" s="125">
        <v>1192</v>
      </c>
      <c r="BU19" s="125">
        <v>1144.4000000000001</v>
      </c>
      <c r="BV19" s="125">
        <v>1342.3</v>
      </c>
      <c r="BW19" s="125">
        <v>1157.9000000000001</v>
      </c>
      <c r="BX19" s="125">
        <v>1447.8</v>
      </c>
      <c r="BY19" s="125">
        <v>1363.9</v>
      </c>
      <c r="BZ19" s="125">
        <v>1096.0999999999999</v>
      </c>
      <c r="CA19" s="125">
        <v>1084.2</v>
      </c>
      <c r="CB19" s="125">
        <v>1061.3</v>
      </c>
      <c r="CC19" s="125">
        <v>1353.3</v>
      </c>
      <c r="CD19" s="125">
        <v>1150.5999999999999</v>
      </c>
      <c r="CE19" s="125">
        <v>1602</v>
      </c>
      <c r="CF19" s="125">
        <v>1066.4000000000001</v>
      </c>
      <c r="CG19" s="125">
        <v>1557.7</v>
      </c>
      <c r="CH19" s="125">
        <v>1244.8</v>
      </c>
      <c r="CI19" s="125">
        <v>1035.3</v>
      </c>
      <c r="CJ19" s="125">
        <v>1120.9000000000001</v>
      </c>
      <c r="CK19" s="125">
        <v>1355.6</v>
      </c>
      <c r="CL19" s="125">
        <v>1452.4</v>
      </c>
      <c r="CM19" s="125">
        <v>1058</v>
      </c>
      <c r="CN19" s="125">
        <v>1066.5</v>
      </c>
      <c r="CO19" s="125">
        <v>1395.6</v>
      </c>
      <c r="CP19" s="125">
        <v>1088.8</v>
      </c>
      <c r="CQ19" s="125">
        <v>1023.1</v>
      </c>
      <c r="CR19" s="125">
        <v>1303.8</v>
      </c>
      <c r="CS19" s="125">
        <v>1393.9</v>
      </c>
      <c r="CT19" s="125">
        <v>1147.5999999999999</v>
      </c>
      <c r="CU19" s="125">
        <v>1611.8</v>
      </c>
      <c r="CV19" s="125">
        <v>1322.8</v>
      </c>
    </row>
    <row r="20" spans="1:100" x14ac:dyDescent="0.2">
      <c r="A20" s="126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8"/>
    </row>
    <row r="21" spans="1:100" x14ac:dyDescent="0.2">
      <c r="A21" s="129"/>
      <c r="B21" s="58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3"/>
      <c r="AI21" s="58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3"/>
      <c r="BP21" s="58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3"/>
    </row>
    <row r="22" spans="1:100" x14ac:dyDescent="0.2">
      <c r="B22" s="58" t="s">
        <v>2</v>
      </c>
      <c r="C22" s="122" t="s">
        <v>3</v>
      </c>
      <c r="D22" s="122" t="s">
        <v>4</v>
      </c>
      <c r="E22" s="122" t="s">
        <v>5</v>
      </c>
      <c r="F22" s="122" t="s">
        <v>42</v>
      </c>
      <c r="G22" s="122" t="s">
        <v>39</v>
      </c>
      <c r="H22" s="122" t="s">
        <v>6</v>
      </c>
      <c r="I22" s="122" t="s">
        <v>41</v>
      </c>
      <c r="J22" s="122" t="s">
        <v>7</v>
      </c>
      <c r="K22" s="122" t="s">
        <v>8</v>
      </c>
      <c r="L22" s="122" t="s">
        <v>9</v>
      </c>
      <c r="M22" s="122" t="s">
        <v>10</v>
      </c>
      <c r="N22" s="122" t="s">
        <v>11</v>
      </c>
      <c r="O22" s="122" t="s">
        <v>12</v>
      </c>
      <c r="P22" s="122" t="s">
        <v>13</v>
      </c>
      <c r="Q22" s="122" t="s">
        <v>14</v>
      </c>
      <c r="R22" s="122" t="s">
        <v>15</v>
      </c>
      <c r="S22" s="122" t="s">
        <v>16</v>
      </c>
      <c r="T22" s="122" t="s">
        <v>17</v>
      </c>
      <c r="U22" s="122" t="s">
        <v>18</v>
      </c>
      <c r="V22" s="122" t="s">
        <v>40</v>
      </c>
      <c r="W22" s="122" t="s">
        <v>19</v>
      </c>
      <c r="X22" s="122" t="s">
        <v>20</v>
      </c>
      <c r="Y22" s="122" t="s">
        <v>21</v>
      </c>
      <c r="Z22" s="122" t="s">
        <v>43</v>
      </c>
      <c r="AA22" s="122" t="s">
        <v>22</v>
      </c>
      <c r="AB22" s="122" t="s">
        <v>23</v>
      </c>
      <c r="AC22" s="122" t="s">
        <v>24</v>
      </c>
      <c r="AD22" s="122" t="s">
        <v>25</v>
      </c>
      <c r="AE22" s="122" t="s">
        <v>26</v>
      </c>
      <c r="AF22" s="122" t="s">
        <v>27</v>
      </c>
      <c r="AG22" s="122" t="s">
        <v>28</v>
      </c>
      <c r="AH22" s="123" t="s">
        <v>29</v>
      </c>
      <c r="AI22" s="58" t="s">
        <v>2</v>
      </c>
      <c r="AJ22" s="122" t="s">
        <v>3</v>
      </c>
      <c r="AK22" s="122" t="s">
        <v>4</v>
      </c>
      <c r="AL22" s="122" t="s">
        <v>5</v>
      </c>
      <c r="AM22" s="122" t="s">
        <v>42</v>
      </c>
      <c r="AN22" s="122" t="s">
        <v>39</v>
      </c>
      <c r="AO22" s="122" t="s">
        <v>6</v>
      </c>
      <c r="AP22" s="122" t="s">
        <v>41</v>
      </c>
      <c r="AQ22" s="122" t="s">
        <v>7</v>
      </c>
      <c r="AR22" s="122" t="s">
        <v>8</v>
      </c>
      <c r="AS22" s="122" t="s">
        <v>9</v>
      </c>
      <c r="AT22" s="122" t="s">
        <v>10</v>
      </c>
      <c r="AU22" s="122" t="s">
        <v>11</v>
      </c>
      <c r="AV22" s="122" t="s">
        <v>12</v>
      </c>
      <c r="AW22" s="122" t="s">
        <v>13</v>
      </c>
      <c r="AX22" s="122" t="s">
        <v>14</v>
      </c>
      <c r="AY22" s="122" t="s">
        <v>15</v>
      </c>
      <c r="AZ22" s="122" t="s">
        <v>16</v>
      </c>
      <c r="BA22" s="122" t="s">
        <v>17</v>
      </c>
      <c r="BB22" s="122" t="s">
        <v>18</v>
      </c>
      <c r="BC22" s="122" t="s">
        <v>40</v>
      </c>
      <c r="BD22" s="122" t="s">
        <v>19</v>
      </c>
      <c r="BE22" s="122" t="s">
        <v>20</v>
      </c>
      <c r="BF22" s="122" t="s">
        <v>21</v>
      </c>
      <c r="BG22" s="122" t="s">
        <v>43</v>
      </c>
      <c r="BH22" s="122" t="s">
        <v>22</v>
      </c>
      <c r="BI22" s="122" t="s">
        <v>23</v>
      </c>
      <c r="BJ22" s="122" t="s">
        <v>24</v>
      </c>
      <c r="BK22" s="122" t="s">
        <v>25</v>
      </c>
      <c r="BL22" s="122" t="s">
        <v>26</v>
      </c>
      <c r="BM22" s="122" t="s">
        <v>27</v>
      </c>
      <c r="BN22" s="122" t="s">
        <v>28</v>
      </c>
      <c r="BO22" s="123" t="s">
        <v>29</v>
      </c>
      <c r="BP22" s="58" t="s">
        <v>2</v>
      </c>
      <c r="BQ22" s="122" t="s">
        <v>3</v>
      </c>
      <c r="BR22" s="122" t="s">
        <v>4</v>
      </c>
      <c r="BS22" s="122" t="s">
        <v>5</v>
      </c>
      <c r="BT22" s="122" t="s">
        <v>42</v>
      </c>
      <c r="BU22" s="122" t="s">
        <v>39</v>
      </c>
      <c r="BV22" s="122" t="s">
        <v>6</v>
      </c>
      <c r="BW22" s="122" t="s">
        <v>41</v>
      </c>
      <c r="BX22" s="122" t="s">
        <v>7</v>
      </c>
      <c r="BY22" s="122" t="s">
        <v>8</v>
      </c>
      <c r="BZ22" s="122" t="s">
        <v>9</v>
      </c>
      <c r="CA22" s="122" t="s">
        <v>10</v>
      </c>
      <c r="CB22" s="122" t="s">
        <v>11</v>
      </c>
      <c r="CC22" s="122" t="s">
        <v>12</v>
      </c>
      <c r="CD22" s="122" t="s">
        <v>13</v>
      </c>
      <c r="CE22" s="122" t="s">
        <v>14</v>
      </c>
      <c r="CF22" s="122" t="s">
        <v>15</v>
      </c>
      <c r="CG22" s="122" t="s">
        <v>16</v>
      </c>
      <c r="CH22" s="122" t="s">
        <v>17</v>
      </c>
      <c r="CI22" s="122" t="s">
        <v>18</v>
      </c>
      <c r="CJ22" s="122" t="s">
        <v>40</v>
      </c>
      <c r="CK22" s="122" t="s">
        <v>19</v>
      </c>
      <c r="CL22" s="122" t="s">
        <v>20</v>
      </c>
      <c r="CM22" s="122" t="s">
        <v>21</v>
      </c>
      <c r="CN22" s="122" t="s">
        <v>43</v>
      </c>
      <c r="CO22" s="122" t="s">
        <v>22</v>
      </c>
      <c r="CP22" s="122" t="s">
        <v>23</v>
      </c>
      <c r="CQ22" s="122" t="s">
        <v>24</v>
      </c>
      <c r="CR22" s="122" t="s">
        <v>25</v>
      </c>
      <c r="CS22" s="122" t="s">
        <v>26</v>
      </c>
      <c r="CT22" s="122" t="s">
        <v>27</v>
      </c>
      <c r="CU22" s="122" t="s">
        <v>28</v>
      </c>
      <c r="CV22" s="123" t="s">
        <v>29</v>
      </c>
    </row>
    <row r="23" spans="1:100" x14ac:dyDescent="0.2">
      <c r="A23" s="24" t="s">
        <v>47</v>
      </c>
      <c r="B23" s="58" t="s">
        <v>44</v>
      </c>
      <c r="C23" s="122" t="s">
        <v>44</v>
      </c>
      <c r="D23" s="122" t="s">
        <v>44</v>
      </c>
      <c r="E23" s="122" t="s">
        <v>44</v>
      </c>
      <c r="F23" s="122" t="s">
        <v>44</v>
      </c>
      <c r="G23" s="122" t="s">
        <v>44</v>
      </c>
      <c r="H23" s="122" t="s">
        <v>44</v>
      </c>
      <c r="I23" s="122" t="s">
        <v>44</v>
      </c>
      <c r="J23" s="122" t="s">
        <v>44</v>
      </c>
      <c r="K23" s="122" t="s">
        <v>44</v>
      </c>
      <c r="L23" s="122" t="s">
        <v>44</v>
      </c>
      <c r="M23" s="122" t="s">
        <v>44</v>
      </c>
      <c r="N23" s="122" t="s">
        <v>44</v>
      </c>
      <c r="O23" s="122" t="s">
        <v>44</v>
      </c>
      <c r="P23" s="122" t="s">
        <v>44</v>
      </c>
      <c r="Q23" s="122" t="s">
        <v>44</v>
      </c>
      <c r="R23" s="122" t="s">
        <v>44</v>
      </c>
      <c r="S23" s="122" t="s">
        <v>44</v>
      </c>
      <c r="T23" s="122" t="s">
        <v>44</v>
      </c>
      <c r="U23" s="122" t="s">
        <v>44</v>
      </c>
      <c r="V23" s="122" t="s">
        <v>44</v>
      </c>
      <c r="W23" s="122" t="s">
        <v>44</v>
      </c>
      <c r="X23" s="122" t="s">
        <v>44</v>
      </c>
      <c r="Y23" s="122" t="s">
        <v>44</v>
      </c>
      <c r="Z23" s="122" t="s">
        <v>44</v>
      </c>
      <c r="AA23" s="122" t="s">
        <v>44</v>
      </c>
      <c r="AB23" s="122" t="s">
        <v>44</v>
      </c>
      <c r="AC23" s="122" t="s">
        <v>44</v>
      </c>
      <c r="AD23" s="122" t="s">
        <v>44</v>
      </c>
      <c r="AE23" s="122" t="s">
        <v>44</v>
      </c>
      <c r="AF23" s="122" t="s">
        <v>44</v>
      </c>
      <c r="AG23" s="122" t="s">
        <v>44</v>
      </c>
      <c r="AH23" s="123" t="s">
        <v>44</v>
      </c>
      <c r="AI23" s="58" t="s">
        <v>45</v>
      </c>
      <c r="AJ23" s="122" t="s">
        <v>45</v>
      </c>
      <c r="AK23" s="122" t="s">
        <v>45</v>
      </c>
      <c r="AL23" s="122" t="s">
        <v>45</v>
      </c>
      <c r="AM23" s="122" t="s">
        <v>45</v>
      </c>
      <c r="AN23" s="122" t="s">
        <v>45</v>
      </c>
      <c r="AO23" s="122" t="s">
        <v>45</v>
      </c>
      <c r="AP23" s="122" t="s">
        <v>45</v>
      </c>
      <c r="AQ23" s="122" t="s">
        <v>45</v>
      </c>
      <c r="AR23" s="122" t="s">
        <v>45</v>
      </c>
      <c r="AS23" s="122" t="s">
        <v>45</v>
      </c>
      <c r="AT23" s="122" t="s">
        <v>45</v>
      </c>
      <c r="AU23" s="122" t="s">
        <v>45</v>
      </c>
      <c r="AV23" s="122" t="s">
        <v>45</v>
      </c>
      <c r="AW23" s="122" t="s">
        <v>45</v>
      </c>
      <c r="AX23" s="122" t="s">
        <v>45</v>
      </c>
      <c r="AY23" s="122" t="s">
        <v>45</v>
      </c>
      <c r="AZ23" s="122" t="s">
        <v>45</v>
      </c>
      <c r="BA23" s="122" t="s">
        <v>45</v>
      </c>
      <c r="BB23" s="122" t="s">
        <v>45</v>
      </c>
      <c r="BC23" s="122" t="s">
        <v>45</v>
      </c>
      <c r="BD23" s="122" t="s">
        <v>45</v>
      </c>
      <c r="BE23" s="122" t="s">
        <v>45</v>
      </c>
      <c r="BF23" s="122" t="s">
        <v>45</v>
      </c>
      <c r="BG23" s="122" t="s">
        <v>45</v>
      </c>
      <c r="BH23" s="122" t="s">
        <v>45</v>
      </c>
      <c r="BI23" s="122" t="s">
        <v>45</v>
      </c>
      <c r="BJ23" s="122" t="s">
        <v>45</v>
      </c>
      <c r="BK23" s="122" t="s">
        <v>45</v>
      </c>
      <c r="BL23" s="122" t="s">
        <v>45</v>
      </c>
      <c r="BM23" s="122" t="s">
        <v>45</v>
      </c>
      <c r="BN23" s="122" t="s">
        <v>45</v>
      </c>
      <c r="BO23" s="123" t="s">
        <v>45</v>
      </c>
      <c r="BP23" s="58" t="s">
        <v>46</v>
      </c>
      <c r="BQ23" s="122" t="s">
        <v>46</v>
      </c>
      <c r="BR23" s="122" t="s">
        <v>46</v>
      </c>
      <c r="BS23" s="122" t="s">
        <v>46</v>
      </c>
      <c r="BT23" s="122" t="s">
        <v>46</v>
      </c>
      <c r="BU23" s="122" t="s">
        <v>46</v>
      </c>
      <c r="BV23" s="122" t="s">
        <v>46</v>
      </c>
      <c r="BW23" s="122" t="s">
        <v>46</v>
      </c>
      <c r="BX23" s="122" t="s">
        <v>46</v>
      </c>
      <c r="BY23" s="122" t="s">
        <v>46</v>
      </c>
      <c r="BZ23" s="122" t="s">
        <v>46</v>
      </c>
      <c r="CA23" s="122" t="s">
        <v>46</v>
      </c>
      <c r="CB23" s="122" t="s">
        <v>46</v>
      </c>
      <c r="CC23" s="122" t="s">
        <v>46</v>
      </c>
      <c r="CD23" s="122" t="s">
        <v>46</v>
      </c>
      <c r="CE23" s="122" t="s">
        <v>46</v>
      </c>
      <c r="CF23" s="122" t="s">
        <v>46</v>
      </c>
      <c r="CG23" s="122" t="s">
        <v>46</v>
      </c>
      <c r="CH23" s="122" t="s">
        <v>46</v>
      </c>
      <c r="CI23" s="122" t="s">
        <v>46</v>
      </c>
      <c r="CJ23" s="122" t="s">
        <v>46</v>
      </c>
      <c r="CK23" s="122" t="s">
        <v>46</v>
      </c>
      <c r="CL23" s="122" t="s">
        <v>46</v>
      </c>
      <c r="CM23" s="122" t="s">
        <v>46</v>
      </c>
      <c r="CN23" s="122" t="s">
        <v>46</v>
      </c>
      <c r="CO23" s="122" t="s">
        <v>46</v>
      </c>
      <c r="CP23" s="122" t="s">
        <v>46</v>
      </c>
      <c r="CQ23" s="122" t="s">
        <v>46</v>
      </c>
      <c r="CR23" s="122" t="s">
        <v>46</v>
      </c>
      <c r="CS23" s="122" t="s">
        <v>46</v>
      </c>
      <c r="CT23" s="122" t="s">
        <v>46</v>
      </c>
      <c r="CU23" s="122" t="s">
        <v>46</v>
      </c>
      <c r="CV23" s="123" t="s">
        <v>46</v>
      </c>
    </row>
    <row r="24" spans="1:100" x14ac:dyDescent="0.2">
      <c r="A24" s="126">
        <v>2006</v>
      </c>
      <c r="B24" s="125">
        <v>1549.4</v>
      </c>
      <c r="C24" s="125">
        <v>1529.2</v>
      </c>
      <c r="D24" s="125">
        <v>1340.3</v>
      </c>
      <c r="E24" s="125">
        <v>1291.5999999999999</v>
      </c>
      <c r="F24" s="125">
        <v>1339.3</v>
      </c>
      <c r="G24" s="125">
        <v>1437.2</v>
      </c>
      <c r="H24" s="125">
        <v>1695.4</v>
      </c>
      <c r="I24" s="125">
        <v>1491.6</v>
      </c>
      <c r="J24" s="125">
        <v>1456.2</v>
      </c>
      <c r="K24" s="125">
        <v>1596.9</v>
      </c>
      <c r="L24" s="125">
        <v>1240.0999999999999</v>
      </c>
      <c r="M24" s="125">
        <v>1437.5</v>
      </c>
      <c r="N24" s="125">
        <v>1399.9</v>
      </c>
      <c r="O24" s="125">
        <v>1645.7</v>
      </c>
      <c r="P24" s="125">
        <v>1485.1</v>
      </c>
      <c r="Q24" s="125">
        <v>1992.2</v>
      </c>
      <c r="R24" s="125">
        <v>1455.6</v>
      </c>
      <c r="S24" s="125">
        <v>1645.3</v>
      </c>
      <c r="T24" s="125">
        <v>1568.1</v>
      </c>
      <c r="U24" s="125">
        <v>1434</v>
      </c>
      <c r="V24" s="125">
        <v>1379.2</v>
      </c>
      <c r="W24" s="125">
        <v>1608.4</v>
      </c>
      <c r="X24" s="125">
        <v>1765.2</v>
      </c>
      <c r="Y24" s="125">
        <v>1482.2</v>
      </c>
      <c r="Z24" s="125">
        <v>1468</v>
      </c>
      <c r="AA24" s="125">
        <v>1750</v>
      </c>
      <c r="AB24" s="125">
        <v>1433.9</v>
      </c>
      <c r="AC24" s="125">
        <v>1312.1</v>
      </c>
      <c r="AD24" s="125">
        <v>1452.3</v>
      </c>
      <c r="AE24" s="125">
        <v>1595.4</v>
      </c>
      <c r="AF24" s="125">
        <v>1444.6</v>
      </c>
      <c r="AG24" s="125">
        <v>1666.3</v>
      </c>
      <c r="AH24" s="125">
        <v>1533.9</v>
      </c>
      <c r="AI24" s="125">
        <v>1530.5</v>
      </c>
      <c r="AJ24" s="125">
        <v>1434.8</v>
      </c>
      <c r="AK24" s="125">
        <v>1258.7</v>
      </c>
      <c r="AL24" s="125">
        <v>1182.7</v>
      </c>
      <c r="AM24" s="125">
        <v>1219.8</v>
      </c>
      <c r="AN24" s="125">
        <v>1374.5</v>
      </c>
      <c r="AO24" s="125">
        <v>1481.2</v>
      </c>
      <c r="AP24" s="125">
        <v>1395.1</v>
      </c>
      <c r="AQ24" s="125">
        <v>1350.7</v>
      </c>
      <c r="AR24" s="125">
        <v>1470.6</v>
      </c>
      <c r="AS24" s="125">
        <v>1123.9000000000001</v>
      </c>
      <c r="AT24" s="125">
        <v>1310</v>
      </c>
      <c r="AU24" s="125">
        <v>1262.0999999999999</v>
      </c>
      <c r="AV24" s="125">
        <v>1529.1</v>
      </c>
      <c r="AW24" s="125">
        <v>1416.1</v>
      </c>
      <c r="AX24" s="125">
        <v>1924.2</v>
      </c>
      <c r="AY24" s="125">
        <v>1369.7</v>
      </c>
      <c r="AZ24" s="125">
        <v>1492.9</v>
      </c>
      <c r="BA24" s="125">
        <v>1413.4</v>
      </c>
      <c r="BB24" s="125">
        <v>1300.4000000000001</v>
      </c>
      <c r="BC24" s="125">
        <v>1150.5</v>
      </c>
      <c r="BD24" s="125">
        <v>1491.9</v>
      </c>
      <c r="BE24" s="125">
        <v>1676.4</v>
      </c>
      <c r="BF24" s="125">
        <v>1206.5999999999999</v>
      </c>
      <c r="BG24" s="125">
        <v>1369</v>
      </c>
      <c r="BH24" s="125">
        <v>1637.5</v>
      </c>
      <c r="BI24" s="125">
        <v>1321.9</v>
      </c>
      <c r="BJ24" s="125">
        <v>1039.5</v>
      </c>
      <c r="BK24" s="125">
        <v>1340.8</v>
      </c>
      <c r="BL24" s="125">
        <v>1513.5</v>
      </c>
      <c r="BM24" s="125">
        <v>1305.7</v>
      </c>
      <c r="BN24" s="125">
        <v>1515.9</v>
      </c>
      <c r="BO24" s="125">
        <v>1404.9</v>
      </c>
      <c r="BP24" s="125">
        <v>1568.3</v>
      </c>
      <c r="BQ24" s="125">
        <v>1623.5</v>
      </c>
      <c r="BR24" s="125">
        <v>1422</v>
      </c>
      <c r="BS24" s="125">
        <v>1400.5</v>
      </c>
      <c r="BT24" s="125">
        <v>1458.8</v>
      </c>
      <c r="BU24" s="125">
        <v>1500</v>
      </c>
      <c r="BV24" s="125">
        <v>1909.6</v>
      </c>
      <c r="BW24" s="125">
        <v>1588.2</v>
      </c>
      <c r="BX24" s="125">
        <v>1561.7</v>
      </c>
      <c r="BY24" s="125">
        <v>1723.3</v>
      </c>
      <c r="BZ24" s="125">
        <v>1356.2</v>
      </c>
      <c r="CA24" s="125">
        <v>1565.1</v>
      </c>
      <c r="CB24" s="125">
        <v>1537.7</v>
      </c>
      <c r="CC24" s="125">
        <v>1762.2</v>
      </c>
      <c r="CD24" s="125">
        <v>1554.1</v>
      </c>
      <c r="CE24" s="125">
        <v>2060.1999999999998</v>
      </c>
      <c r="CF24" s="125">
        <v>1541.5</v>
      </c>
      <c r="CG24" s="125">
        <v>1797.6</v>
      </c>
      <c r="CH24" s="125">
        <v>1722.8</v>
      </c>
      <c r="CI24" s="125">
        <v>1567.5</v>
      </c>
      <c r="CJ24" s="125">
        <v>1607.8</v>
      </c>
      <c r="CK24" s="125">
        <v>1724.9</v>
      </c>
      <c r="CL24" s="125">
        <v>1853.9</v>
      </c>
      <c r="CM24" s="125">
        <v>1757.8</v>
      </c>
      <c r="CN24" s="125">
        <v>1566.9</v>
      </c>
      <c r="CO24" s="125">
        <v>1862.6</v>
      </c>
      <c r="CP24" s="125">
        <v>1545.8</v>
      </c>
      <c r="CQ24" s="125">
        <v>1584.7</v>
      </c>
      <c r="CR24" s="125">
        <v>1563.8</v>
      </c>
      <c r="CS24" s="125">
        <v>1677.3</v>
      </c>
      <c r="CT24" s="125">
        <v>1583.6</v>
      </c>
      <c r="CU24" s="125">
        <v>1816.6</v>
      </c>
      <c r="CV24" s="125">
        <v>1663</v>
      </c>
    </row>
    <row r="25" spans="1:100" x14ac:dyDescent="0.2">
      <c r="A25" s="126">
        <v>2007</v>
      </c>
      <c r="B25" s="125">
        <v>1568.1</v>
      </c>
      <c r="C25" s="125">
        <v>1600.5</v>
      </c>
      <c r="D25" s="125">
        <v>1341.5</v>
      </c>
      <c r="E25" s="125">
        <v>1420.5</v>
      </c>
      <c r="F25" s="125">
        <v>1490.1</v>
      </c>
      <c r="G25" s="125">
        <v>1411</v>
      </c>
      <c r="H25" s="125">
        <v>1622.2</v>
      </c>
      <c r="I25" s="125">
        <v>1325.6</v>
      </c>
      <c r="J25" s="125">
        <v>1580.2</v>
      </c>
      <c r="K25" s="125">
        <v>1630.6</v>
      </c>
      <c r="L25" s="125">
        <v>1408.5</v>
      </c>
      <c r="M25" s="125">
        <v>1485.9</v>
      </c>
      <c r="N25" s="125">
        <v>1376.3</v>
      </c>
      <c r="O25" s="125">
        <v>1601.4</v>
      </c>
      <c r="P25" s="125">
        <v>1474.8</v>
      </c>
      <c r="Q25" s="125">
        <v>2040.6</v>
      </c>
      <c r="R25" s="125">
        <v>1448.2</v>
      </c>
      <c r="S25" s="125">
        <v>1746.7</v>
      </c>
      <c r="T25" s="125">
        <v>1403.6</v>
      </c>
      <c r="U25" s="125">
        <v>1492.4</v>
      </c>
      <c r="V25" s="125">
        <v>1690.5</v>
      </c>
      <c r="W25" s="125">
        <v>1738.6</v>
      </c>
      <c r="X25" s="125">
        <v>1844.9</v>
      </c>
      <c r="Y25" s="125">
        <v>1672.4</v>
      </c>
      <c r="Z25" s="125">
        <v>1342.7</v>
      </c>
      <c r="AA25" s="125">
        <v>1621.2</v>
      </c>
      <c r="AB25" s="125">
        <v>1443.3</v>
      </c>
      <c r="AC25" s="125">
        <v>1337.5</v>
      </c>
      <c r="AD25" s="125">
        <v>1436.3</v>
      </c>
      <c r="AE25" s="125">
        <v>1704.3</v>
      </c>
      <c r="AF25" s="125">
        <v>1436.8</v>
      </c>
      <c r="AG25" s="125">
        <v>1856.8</v>
      </c>
      <c r="AH25" s="125">
        <v>1443.7</v>
      </c>
      <c r="AI25" s="125">
        <v>1549.2</v>
      </c>
      <c r="AJ25" s="125">
        <v>1504.1</v>
      </c>
      <c r="AK25" s="125">
        <v>1260.0999999999999</v>
      </c>
      <c r="AL25" s="125">
        <v>1308.5</v>
      </c>
      <c r="AM25" s="125">
        <v>1366.9</v>
      </c>
      <c r="AN25" s="125">
        <v>1349.1</v>
      </c>
      <c r="AO25" s="125">
        <v>1417.1</v>
      </c>
      <c r="AP25" s="125">
        <v>1235.5</v>
      </c>
      <c r="AQ25" s="125">
        <v>1471.3</v>
      </c>
      <c r="AR25" s="125">
        <v>1505.5</v>
      </c>
      <c r="AS25" s="125">
        <v>1285.7</v>
      </c>
      <c r="AT25" s="125">
        <v>1358</v>
      </c>
      <c r="AU25" s="125">
        <v>1240.7</v>
      </c>
      <c r="AV25" s="125">
        <v>1484.6</v>
      </c>
      <c r="AW25" s="125">
        <v>1406.5</v>
      </c>
      <c r="AX25" s="125">
        <v>1971.6</v>
      </c>
      <c r="AY25" s="125">
        <v>1362.8</v>
      </c>
      <c r="AZ25" s="125">
        <v>1590.9</v>
      </c>
      <c r="BA25" s="125">
        <v>1254.5</v>
      </c>
      <c r="BB25" s="125">
        <v>1356.7</v>
      </c>
      <c r="BC25" s="125">
        <v>1443.5</v>
      </c>
      <c r="BD25" s="125">
        <v>1618.2</v>
      </c>
      <c r="BE25" s="125">
        <v>1755.3</v>
      </c>
      <c r="BF25" s="125">
        <v>1390.2</v>
      </c>
      <c r="BG25" s="125">
        <v>1247.9000000000001</v>
      </c>
      <c r="BH25" s="125">
        <v>1513.5</v>
      </c>
      <c r="BI25" s="125">
        <v>1332.2</v>
      </c>
      <c r="BJ25" s="125">
        <v>1070.5</v>
      </c>
      <c r="BK25" s="125">
        <v>1325.8</v>
      </c>
      <c r="BL25" s="125">
        <v>1621.2</v>
      </c>
      <c r="BM25" s="125">
        <v>1299.8</v>
      </c>
      <c r="BN25" s="125">
        <v>1698.8</v>
      </c>
      <c r="BO25" s="125">
        <v>1321.8</v>
      </c>
      <c r="BP25" s="125">
        <v>1587</v>
      </c>
      <c r="BQ25" s="125">
        <v>1697</v>
      </c>
      <c r="BR25" s="125">
        <v>1422.9</v>
      </c>
      <c r="BS25" s="125">
        <v>1532.5</v>
      </c>
      <c r="BT25" s="125">
        <v>1613.4</v>
      </c>
      <c r="BU25" s="125">
        <v>1472.9</v>
      </c>
      <c r="BV25" s="125">
        <v>1827.3</v>
      </c>
      <c r="BW25" s="125">
        <v>1415.8</v>
      </c>
      <c r="BX25" s="125">
        <v>1689.1</v>
      </c>
      <c r="BY25" s="125">
        <v>1755.8</v>
      </c>
      <c r="BZ25" s="125">
        <v>1531.4</v>
      </c>
      <c r="CA25" s="125">
        <v>1613.7</v>
      </c>
      <c r="CB25" s="125">
        <v>1511.9</v>
      </c>
      <c r="CC25" s="125">
        <v>1718.3</v>
      </c>
      <c r="CD25" s="125">
        <v>1543.2</v>
      </c>
      <c r="CE25" s="125">
        <v>2109.6</v>
      </c>
      <c r="CF25" s="125">
        <v>1533.6</v>
      </c>
      <c r="CG25" s="125">
        <v>1902.5</v>
      </c>
      <c r="CH25" s="125">
        <v>1552.8</v>
      </c>
      <c r="CI25" s="125">
        <v>1628.1</v>
      </c>
      <c r="CJ25" s="125">
        <v>1937.6</v>
      </c>
      <c r="CK25" s="125">
        <v>1859</v>
      </c>
      <c r="CL25" s="125">
        <v>1934.6</v>
      </c>
      <c r="CM25" s="125">
        <v>1954.6</v>
      </c>
      <c r="CN25" s="125">
        <v>1437.4</v>
      </c>
      <c r="CO25" s="125">
        <v>1729</v>
      </c>
      <c r="CP25" s="125">
        <v>1554.5</v>
      </c>
      <c r="CQ25" s="125">
        <v>1604.5</v>
      </c>
      <c r="CR25" s="125">
        <v>1546.9</v>
      </c>
      <c r="CS25" s="125">
        <v>1787.3</v>
      </c>
      <c r="CT25" s="125">
        <v>1573.7</v>
      </c>
      <c r="CU25" s="125">
        <v>2014.8</v>
      </c>
      <c r="CV25" s="125">
        <v>1565.6</v>
      </c>
    </row>
    <row r="26" spans="1:100" x14ac:dyDescent="0.2">
      <c r="A26" s="126">
        <v>2008</v>
      </c>
      <c r="B26" s="125">
        <v>1519.1</v>
      </c>
      <c r="C26" s="125">
        <v>1500.9</v>
      </c>
      <c r="D26" s="125">
        <v>1339.8</v>
      </c>
      <c r="E26" s="125">
        <v>1316.5</v>
      </c>
      <c r="F26" s="125">
        <v>1498.6</v>
      </c>
      <c r="G26" s="125">
        <v>1401.8</v>
      </c>
      <c r="H26" s="125">
        <v>1538.2</v>
      </c>
      <c r="I26" s="125">
        <v>1405.6</v>
      </c>
      <c r="J26" s="125">
        <v>1572.7</v>
      </c>
      <c r="K26" s="125">
        <v>1651.2</v>
      </c>
      <c r="L26" s="125">
        <v>1223.3</v>
      </c>
      <c r="M26" s="125">
        <v>1432.2</v>
      </c>
      <c r="N26" s="125">
        <v>1369.3</v>
      </c>
      <c r="O26" s="125">
        <v>1647.3</v>
      </c>
      <c r="P26" s="125">
        <v>1437.4</v>
      </c>
      <c r="Q26" s="125">
        <v>1957</v>
      </c>
      <c r="R26" s="125">
        <v>1376.7</v>
      </c>
      <c r="S26" s="125">
        <v>1686.9</v>
      </c>
      <c r="T26" s="125">
        <v>1561.8</v>
      </c>
      <c r="U26" s="125">
        <v>1304.0999999999999</v>
      </c>
      <c r="V26" s="125">
        <v>1639.5</v>
      </c>
      <c r="W26" s="125">
        <v>1573.2</v>
      </c>
      <c r="X26" s="125">
        <v>1646</v>
      </c>
      <c r="Y26" s="125">
        <v>1650.5</v>
      </c>
      <c r="Z26" s="125">
        <v>1283.0999999999999</v>
      </c>
      <c r="AA26" s="125">
        <v>1703.7</v>
      </c>
      <c r="AB26" s="125">
        <v>1275.4000000000001</v>
      </c>
      <c r="AC26" s="125">
        <v>1484.5</v>
      </c>
      <c r="AD26" s="125">
        <v>1431.6</v>
      </c>
      <c r="AE26" s="125">
        <v>1650.4</v>
      </c>
      <c r="AF26" s="125">
        <v>1237</v>
      </c>
      <c r="AG26" s="125">
        <v>1827.1</v>
      </c>
      <c r="AH26" s="125">
        <v>1524.7</v>
      </c>
      <c r="AI26" s="125">
        <v>1500.6</v>
      </c>
      <c r="AJ26" s="125">
        <v>1407.1</v>
      </c>
      <c r="AK26" s="125">
        <v>1258.8</v>
      </c>
      <c r="AL26" s="125">
        <v>1209.5999999999999</v>
      </c>
      <c r="AM26" s="125">
        <v>1374.2</v>
      </c>
      <c r="AN26" s="125">
        <v>1340.8</v>
      </c>
      <c r="AO26" s="125">
        <v>1340.2</v>
      </c>
      <c r="AP26" s="125">
        <v>1313.2</v>
      </c>
      <c r="AQ26" s="125">
        <v>1465.1</v>
      </c>
      <c r="AR26" s="125">
        <v>1524.9</v>
      </c>
      <c r="AS26" s="125">
        <v>1109.0999999999999</v>
      </c>
      <c r="AT26" s="125">
        <v>1305.2</v>
      </c>
      <c r="AU26" s="125">
        <v>1234.9000000000001</v>
      </c>
      <c r="AV26" s="125">
        <v>1528.7</v>
      </c>
      <c r="AW26" s="125">
        <v>1370.4</v>
      </c>
      <c r="AX26" s="125">
        <v>1888.9</v>
      </c>
      <c r="AY26" s="125">
        <v>1294.2</v>
      </c>
      <c r="AZ26" s="125">
        <v>1533.5</v>
      </c>
      <c r="BA26" s="125">
        <v>1405.1</v>
      </c>
      <c r="BB26" s="125">
        <v>1179.4000000000001</v>
      </c>
      <c r="BC26" s="125">
        <v>1397.7</v>
      </c>
      <c r="BD26" s="125">
        <v>1459.3</v>
      </c>
      <c r="BE26" s="125">
        <v>1561.2</v>
      </c>
      <c r="BF26" s="125">
        <v>1364.9</v>
      </c>
      <c r="BG26" s="125">
        <v>1190.5</v>
      </c>
      <c r="BH26" s="125">
        <v>1594</v>
      </c>
      <c r="BI26" s="125">
        <v>1170.5</v>
      </c>
      <c r="BJ26" s="125">
        <v>1207.0999999999999</v>
      </c>
      <c r="BK26" s="125">
        <v>1322.6</v>
      </c>
      <c r="BL26" s="125">
        <v>1568.5</v>
      </c>
      <c r="BM26" s="125">
        <v>1110.2</v>
      </c>
      <c r="BN26" s="125">
        <v>1672.5</v>
      </c>
      <c r="BO26" s="125">
        <v>1401.3</v>
      </c>
      <c r="BP26" s="125">
        <v>1537.7</v>
      </c>
      <c r="BQ26" s="125">
        <v>1594.7</v>
      </c>
      <c r="BR26" s="125">
        <v>1420.8</v>
      </c>
      <c r="BS26" s="125">
        <v>1423.4</v>
      </c>
      <c r="BT26" s="125">
        <v>1622.9</v>
      </c>
      <c r="BU26" s="125">
        <v>1462.8</v>
      </c>
      <c r="BV26" s="125">
        <v>1736.1</v>
      </c>
      <c r="BW26" s="125">
        <v>1497.9</v>
      </c>
      <c r="BX26" s="125">
        <v>1680.3</v>
      </c>
      <c r="BY26" s="125">
        <v>1777.4</v>
      </c>
      <c r="BZ26" s="125">
        <v>1337.5</v>
      </c>
      <c r="CA26" s="125">
        <v>1559.1</v>
      </c>
      <c r="CB26" s="125">
        <v>1503.8</v>
      </c>
      <c r="CC26" s="125">
        <v>1766</v>
      </c>
      <c r="CD26" s="125">
        <v>1504.3</v>
      </c>
      <c r="CE26" s="125">
        <v>2025</v>
      </c>
      <c r="CF26" s="125">
        <v>1459.2</v>
      </c>
      <c r="CG26" s="125">
        <v>1840.2</v>
      </c>
      <c r="CH26" s="125">
        <v>1718.6</v>
      </c>
      <c r="CI26" s="125">
        <v>1428.8</v>
      </c>
      <c r="CJ26" s="125">
        <v>1881.3</v>
      </c>
      <c r="CK26" s="125">
        <v>1687.2</v>
      </c>
      <c r="CL26" s="125">
        <v>1730.8</v>
      </c>
      <c r="CM26" s="125">
        <v>1936.2</v>
      </c>
      <c r="CN26" s="125">
        <v>1375.8</v>
      </c>
      <c r="CO26" s="125">
        <v>1813.4</v>
      </c>
      <c r="CP26" s="125">
        <v>1380.3</v>
      </c>
      <c r="CQ26" s="125">
        <v>1761.9</v>
      </c>
      <c r="CR26" s="125">
        <v>1540.6</v>
      </c>
      <c r="CS26" s="125">
        <v>1732.4</v>
      </c>
      <c r="CT26" s="125">
        <v>1363.8</v>
      </c>
      <c r="CU26" s="125">
        <v>1981.8</v>
      </c>
      <c r="CV26" s="125">
        <v>1648.1</v>
      </c>
    </row>
    <row r="27" spans="1:100" x14ac:dyDescent="0.2">
      <c r="A27" s="126">
        <v>2009</v>
      </c>
      <c r="B27" s="125">
        <v>1447.1</v>
      </c>
      <c r="C27" s="125">
        <v>1440.2</v>
      </c>
      <c r="D27" s="125">
        <v>1260.7</v>
      </c>
      <c r="E27" s="125">
        <v>1183.0999999999999</v>
      </c>
      <c r="F27" s="125">
        <v>1307.0999999999999</v>
      </c>
      <c r="G27" s="125">
        <v>1339.9</v>
      </c>
      <c r="H27" s="125">
        <v>1629.2</v>
      </c>
      <c r="I27" s="125">
        <v>1339.2</v>
      </c>
      <c r="J27" s="125">
        <v>1574</v>
      </c>
      <c r="K27" s="125">
        <v>1604.9</v>
      </c>
      <c r="L27" s="125">
        <v>1089.3</v>
      </c>
      <c r="M27" s="125">
        <v>1390.3</v>
      </c>
      <c r="N27" s="125">
        <v>1297.2</v>
      </c>
      <c r="O27" s="125">
        <v>1316.8</v>
      </c>
      <c r="P27" s="125">
        <v>1479</v>
      </c>
      <c r="Q27" s="125">
        <v>1895.6</v>
      </c>
      <c r="R27" s="125">
        <v>1275</v>
      </c>
      <c r="S27" s="125">
        <v>1624.4</v>
      </c>
      <c r="T27" s="125">
        <v>1533.1</v>
      </c>
      <c r="U27" s="125">
        <v>1315.4</v>
      </c>
      <c r="V27" s="125">
        <v>1541.3</v>
      </c>
      <c r="W27" s="125">
        <v>1589.2</v>
      </c>
      <c r="X27" s="125">
        <v>1599.6</v>
      </c>
      <c r="Y27" s="125">
        <v>1076.2</v>
      </c>
      <c r="Z27" s="125">
        <v>1240.0999999999999</v>
      </c>
      <c r="AA27" s="125">
        <v>1579.4</v>
      </c>
      <c r="AB27" s="125">
        <v>1341.7</v>
      </c>
      <c r="AC27" s="125">
        <v>1181.2</v>
      </c>
      <c r="AD27" s="125">
        <v>1332</v>
      </c>
      <c r="AE27" s="125">
        <v>1451.7</v>
      </c>
      <c r="AF27" s="125">
        <v>1243.9000000000001</v>
      </c>
      <c r="AG27" s="125">
        <v>1620.3</v>
      </c>
      <c r="AH27" s="125">
        <v>1577</v>
      </c>
      <c r="AI27" s="125">
        <v>1429.1</v>
      </c>
      <c r="AJ27" s="125">
        <v>1349.7</v>
      </c>
      <c r="AK27" s="125">
        <v>1182.9000000000001</v>
      </c>
      <c r="AL27" s="125">
        <v>1082.3</v>
      </c>
      <c r="AM27" s="125">
        <v>1190.4000000000001</v>
      </c>
      <c r="AN27" s="125">
        <v>1280.3</v>
      </c>
      <c r="AO27" s="125">
        <v>1423.3</v>
      </c>
      <c r="AP27" s="125">
        <v>1250</v>
      </c>
      <c r="AQ27" s="125">
        <v>1466</v>
      </c>
      <c r="AR27" s="125">
        <v>1480.5</v>
      </c>
      <c r="AS27" s="125">
        <v>982.8</v>
      </c>
      <c r="AT27" s="125">
        <v>1266.4000000000001</v>
      </c>
      <c r="AU27" s="125">
        <v>1166.5999999999999</v>
      </c>
      <c r="AV27" s="125">
        <v>1212.3</v>
      </c>
      <c r="AW27" s="125">
        <v>1411.9</v>
      </c>
      <c r="AX27" s="125">
        <v>1828.6</v>
      </c>
      <c r="AY27" s="125">
        <v>1198</v>
      </c>
      <c r="AZ27" s="125">
        <v>1475.8</v>
      </c>
      <c r="BA27" s="125">
        <v>1379.1</v>
      </c>
      <c r="BB27" s="125">
        <v>1193.4000000000001</v>
      </c>
      <c r="BC27" s="125">
        <v>1312.4</v>
      </c>
      <c r="BD27" s="125">
        <v>1475.1</v>
      </c>
      <c r="BE27" s="125">
        <v>1516.6</v>
      </c>
      <c r="BF27" s="125">
        <v>848.1</v>
      </c>
      <c r="BG27" s="125">
        <v>1149.9000000000001</v>
      </c>
      <c r="BH27" s="125">
        <v>1476.4</v>
      </c>
      <c r="BI27" s="125">
        <v>1236.5999999999999</v>
      </c>
      <c r="BJ27" s="125">
        <v>936.4</v>
      </c>
      <c r="BK27" s="125">
        <v>1228.0999999999999</v>
      </c>
      <c r="BL27" s="125">
        <v>1375.7</v>
      </c>
      <c r="BM27" s="125">
        <v>1119.2</v>
      </c>
      <c r="BN27" s="125">
        <v>1473.2</v>
      </c>
      <c r="BO27" s="125">
        <v>1452.1</v>
      </c>
      <c r="BP27" s="125">
        <v>1465</v>
      </c>
      <c r="BQ27" s="125">
        <v>1530.6</v>
      </c>
      <c r="BR27" s="125">
        <v>1338.5</v>
      </c>
      <c r="BS27" s="125">
        <v>1283.8</v>
      </c>
      <c r="BT27" s="125">
        <v>1423.8</v>
      </c>
      <c r="BU27" s="125">
        <v>1399.5</v>
      </c>
      <c r="BV27" s="125">
        <v>1835</v>
      </c>
      <c r="BW27" s="125">
        <v>1428.3</v>
      </c>
      <c r="BX27" s="125">
        <v>1682</v>
      </c>
      <c r="BY27" s="125">
        <v>1729.3</v>
      </c>
      <c r="BZ27" s="125">
        <v>1195.9000000000001</v>
      </c>
      <c r="CA27" s="125">
        <v>1514.2</v>
      </c>
      <c r="CB27" s="125">
        <v>1427.9</v>
      </c>
      <c r="CC27" s="125">
        <v>1421.3</v>
      </c>
      <c r="CD27" s="125">
        <v>1546</v>
      </c>
      <c r="CE27" s="125">
        <v>1962.6</v>
      </c>
      <c r="CF27" s="125">
        <v>1351.9</v>
      </c>
      <c r="CG27" s="125">
        <v>1773</v>
      </c>
      <c r="CH27" s="125">
        <v>1687.2</v>
      </c>
      <c r="CI27" s="125">
        <v>1437.3</v>
      </c>
      <c r="CJ27" s="125">
        <v>1770.1</v>
      </c>
      <c r="CK27" s="125">
        <v>1703.4</v>
      </c>
      <c r="CL27" s="125">
        <v>1682.6</v>
      </c>
      <c r="CM27" s="125">
        <v>1304.3</v>
      </c>
      <c r="CN27" s="125">
        <v>1330.4</v>
      </c>
      <c r="CO27" s="125">
        <v>1682.4</v>
      </c>
      <c r="CP27" s="125">
        <v>1446.9</v>
      </c>
      <c r="CQ27" s="125">
        <v>1425.9</v>
      </c>
      <c r="CR27" s="125">
        <v>1435.9</v>
      </c>
      <c r="CS27" s="125">
        <v>1527.8</v>
      </c>
      <c r="CT27" s="125">
        <v>1368.7</v>
      </c>
      <c r="CU27" s="125">
        <v>1767.4</v>
      </c>
      <c r="CV27" s="125">
        <v>1701.9</v>
      </c>
    </row>
    <row r="28" spans="1:100" x14ac:dyDescent="0.2">
      <c r="A28" s="126">
        <v>2010</v>
      </c>
      <c r="B28" s="125">
        <v>1422.7</v>
      </c>
      <c r="C28" s="125">
        <v>1343</v>
      </c>
      <c r="D28" s="125">
        <v>1261.8</v>
      </c>
      <c r="E28" s="125">
        <v>1263.7</v>
      </c>
      <c r="F28" s="125">
        <v>1397.9</v>
      </c>
      <c r="G28" s="125">
        <v>1360.7</v>
      </c>
      <c r="H28" s="125">
        <v>1322.1</v>
      </c>
      <c r="I28" s="125">
        <v>1451.6</v>
      </c>
      <c r="J28" s="125">
        <v>1521.3</v>
      </c>
      <c r="K28" s="125">
        <v>1421.7</v>
      </c>
      <c r="L28" s="125">
        <v>1128.7</v>
      </c>
      <c r="M28" s="125">
        <v>1242.9000000000001</v>
      </c>
      <c r="N28" s="125">
        <v>1179.5999999999999</v>
      </c>
      <c r="O28" s="125">
        <v>1411.9</v>
      </c>
      <c r="P28" s="125">
        <v>1361.7</v>
      </c>
      <c r="Q28" s="125">
        <v>1782</v>
      </c>
      <c r="R28" s="125">
        <v>1391.5</v>
      </c>
      <c r="S28" s="125">
        <v>1805.3</v>
      </c>
      <c r="T28" s="125">
        <v>1301.5999999999999</v>
      </c>
      <c r="U28" s="125">
        <v>1297.7</v>
      </c>
      <c r="V28" s="125">
        <v>1709.1</v>
      </c>
      <c r="W28" s="125">
        <v>1326.7</v>
      </c>
      <c r="X28" s="125">
        <v>1657.1</v>
      </c>
      <c r="Y28" s="125">
        <v>1067.0999999999999</v>
      </c>
      <c r="Z28" s="125">
        <v>1102.3</v>
      </c>
      <c r="AA28" s="125">
        <v>1600.4</v>
      </c>
      <c r="AB28" s="125">
        <v>1297.2</v>
      </c>
      <c r="AC28" s="125">
        <v>1422.1</v>
      </c>
      <c r="AD28" s="125">
        <v>1498.5</v>
      </c>
      <c r="AE28" s="125">
        <v>1435</v>
      </c>
      <c r="AF28" s="125">
        <v>1288.7</v>
      </c>
      <c r="AG28" s="125">
        <v>1511.8</v>
      </c>
      <c r="AH28" s="125">
        <v>1468.2</v>
      </c>
      <c r="AI28" s="125">
        <v>1405.3</v>
      </c>
      <c r="AJ28" s="125">
        <v>1256.5999999999999</v>
      </c>
      <c r="AK28" s="125">
        <v>1186.9000000000001</v>
      </c>
      <c r="AL28" s="125">
        <v>1162.9000000000001</v>
      </c>
      <c r="AM28" s="125">
        <v>1280</v>
      </c>
      <c r="AN28" s="125">
        <v>1302.0999999999999</v>
      </c>
      <c r="AO28" s="125">
        <v>1136.5</v>
      </c>
      <c r="AP28" s="125">
        <v>1360.8</v>
      </c>
      <c r="AQ28" s="125">
        <v>1417.6</v>
      </c>
      <c r="AR28" s="125">
        <v>1306.5999999999999</v>
      </c>
      <c r="AS28" s="125">
        <v>1023.8</v>
      </c>
      <c r="AT28" s="125">
        <v>1128.5</v>
      </c>
      <c r="AU28" s="125">
        <v>1060.5</v>
      </c>
      <c r="AV28" s="125">
        <v>1307</v>
      </c>
      <c r="AW28" s="125">
        <v>1298.7</v>
      </c>
      <c r="AX28" s="125">
        <v>1718.4</v>
      </c>
      <c r="AY28" s="125">
        <v>1313.2</v>
      </c>
      <c r="AZ28" s="125">
        <v>1653.5</v>
      </c>
      <c r="BA28" s="125">
        <v>1164.0999999999999</v>
      </c>
      <c r="BB28" s="125">
        <v>1178.5999999999999</v>
      </c>
      <c r="BC28" s="125">
        <v>1473.3</v>
      </c>
      <c r="BD28" s="125">
        <v>1225</v>
      </c>
      <c r="BE28" s="125">
        <v>1575.2</v>
      </c>
      <c r="BF28" s="125">
        <v>845.9</v>
      </c>
      <c r="BG28" s="125">
        <v>1019.1</v>
      </c>
      <c r="BH28" s="125">
        <v>1498.8</v>
      </c>
      <c r="BI28" s="125">
        <v>1195.9000000000001</v>
      </c>
      <c r="BJ28" s="125">
        <v>1162.9000000000001</v>
      </c>
      <c r="BK28" s="125">
        <v>1391.3</v>
      </c>
      <c r="BL28" s="125">
        <v>1360.9</v>
      </c>
      <c r="BM28" s="125">
        <v>1163.5999999999999</v>
      </c>
      <c r="BN28" s="125">
        <v>1373.3</v>
      </c>
      <c r="BO28" s="125">
        <v>1352.3</v>
      </c>
      <c r="BP28" s="125">
        <v>1440</v>
      </c>
      <c r="BQ28" s="125">
        <v>1429.5</v>
      </c>
      <c r="BR28" s="125">
        <v>1336.8</v>
      </c>
      <c r="BS28" s="125">
        <v>1364.6</v>
      </c>
      <c r="BT28" s="125">
        <v>1515.7</v>
      </c>
      <c r="BU28" s="125">
        <v>1419.3</v>
      </c>
      <c r="BV28" s="125">
        <v>1507.7</v>
      </c>
      <c r="BW28" s="125">
        <v>1542.4</v>
      </c>
      <c r="BX28" s="125">
        <v>1625</v>
      </c>
      <c r="BY28" s="125">
        <v>1536.8</v>
      </c>
      <c r="BZ28" s="125">
        <v>1233.5999999999999</v>
      </c>
      <c r="CA28" s="125">
        <v>1357.3</v>
      </c>
      <c r="CB28" s="125">
        <v>1298.8</v>
      </c>
      <c r="CC28" s="125">
        <v>1516.8</v>
      </c>
      <c r="CD28" s="125">
        <v>1424.7</v>
      </c>
      <c r="CE28" s="125">
        <v>1845.5</v>
      </c>
      <c r="CF28" s="125">
        <v>1469.8</v>
      </c>
      <c r="CG28" s="125">
        <v>1957.2</v>
      </c>
      <c r="CH28" s="125">
        <v>1439</v>
      </c>
      <c r="CI28" s="125">
        <v>1416.9</v>
      </c>
      <c r="CJ28" s="125">
        <v>1944.9</v>
      </c>
      <c r="CK28" s="125">
        <v>1428.4</v>
      </c>
      <c r="CL28" s="125">
        <v>1739.1</v>
      </c>
      <c r="CM28" s="125">
        <v>1288.3</v>
      </c>
      <c r="CN28" s="125">
        <v>1185.5999999999999</v>
      </c>
      <c r="CO28" s="125">
        <v>1702</v>
      </c>
      <c r="CP28" s="125">
        <v>1398.4</v>
      </c>
      <c r="CQ28" s="125">
        <v>1681.3</v>
      </c>
      <c r="CR28" s="125">
        <v>1605.8</v>
      </c>
      <c r="CS28" s="125">
        <v>1509.1</v>
      </c>
      <c r="CT28" s="125">
        <v>1413.8</v>
      </c>
      <c r="CU28" s="125">
        <v>1650.4</v>
      </c>
      <c r="CV28" s="125">
        <v>1584.1</v>
      </c>
    </row>
    <row r="29" spans="1:100" x14ac:dyDescent="0.2">
      <c r="A29" s="126">
        <v>2011</v>
      </c>
      <c r="B29" s="125">
        <v>1377.7</v>
      </c>
      <c r="C29" s="125">
        <v>1335.9</v>
      </c>
      <c r="D29" s="125">
        <v>1207.4000000000001</v>
      </c>
      <c r="E29" s="125">
        <v>1197.7</v>
      </c>
      <c r="F29" s="125">
        <v>1356.5</v>
      </c>
      <c r="G29" s="125">
        <v>1321.8</v>
      </c>
      <c r="H29" s="125">
        <v>1431.5</v>
      </c>
      <c r="I29" s="125">
        <v>1172.5999999999999</v>
      </c>
      <c r="J29" s="125">
        <v>1563.2</v>
      </c>
      <c r="K29" s="125">
        <v>1439.1</v>
      </c>
      <c r="L29" s="125">
        <v>1093.5999999999999</v>
      </c>
      <c r="M29" s="125">
        <v>1209.5999999999999</v>
      </c>
      <c r="N29" s="125">
        <v>1131.0999999999999</v>
      </c>
      <c r="O29" s="125">
        <v>1430</v>
      </c>
      <c r="P29" s="125">
        <v>1347</v>
      </c>
      <c r="Q29" s="125">
        <v>1815</v>
      </c>
      <c r="R29" s="125">
        <v>1314.7</v>
      </c>
      <c r="S29" s="125">
        <v>1588.6</v>
      </c>
      <c r="T29" s="125">
        <v>1292.7</v>
      </c>
      <c r="U29" s="125">
        <v>1347</v>
      </c>
      <c r="V29" s="125">
        <v>1479.8</v>
      </c>
      <c r="W29" s="125">
        <v>1461</v>
      </c>
      <c r="X29" s="125">
        <v>1517.9</v>
      </c>
      <c r="Y29" s="125">
        <v>1140.9000000000001</v>
      </c>
      <c r="Z29" s="125">
        <v>1150.2</v>
      </c>
      <c r="AA29" s="125">
        <v>1520</v>
      </c>
      <c r="AB29" s="125">
        <v>1164.0999999999999</v>
      </c>
      <c r="AC29" s="125">
        <v>1208.3</v>
      </c>
      <c r="AD29" s="125">
        <v>1337</v>
      </c>
      <c r="AE29" s="125">
        <v>1415.4</v>
      </c>
      <c r="AF29" s="125">
        <v>1103.9000000000001</v>
      </c>
      <c r="AG29" s="125">
        <v>1673.4</v>
      </c>
      <c r="AH29" s="125">
        <v>1305.9000000000001</v>
      </c>
      <c r="AI29" s="125">
        <v>1361</v>
      </c>
      <c r="AJ29" s="125">
        <v>1251.2</v>
      </c>
      <c r="AK29" s="125">
        <v>1135.8</v>
      </c>
      <c r="AL29" s="125">
        <v>1101.7</v>
      </c>
      <c r="AM29" s="125">
        <v>1242.9000000000001</v>
      </c>
      <c r="AN29" s="125">
        <v>1265</v>
      </c>
      <c r="AO29" s="125">
        <v>1246.2</v>
      </c>
      <c r="AP29" s="125">
        <v>1092</v>
      </c>
      <c r="AQ29" s="125">
        <v>1458.1</v>
      </c>
      <c r="AR29" s="125">
        <v>1326.9</v>
      </c>
      <c r="AS29" s="125">
        <v>993.4</v>
      </c>
      <c r="AT29" s="125">
        <v>1099.5</v>
      </c>
      <c r="AU29" s="125">
        <v>1018.2</v>
      </c>
      <c r="AV29" s="125">
        <v>1327.8</v>
      </c>
      <c r="AW29" s="125">
        <v>1286</v>
      </c>
      <c r="AX29" s="125">
        <v>1751.8</v>
      </c>
      <c r="AY29" s="125">
        <v>1240.3</v>
      </c>
      <c r="AZ29" s="125">
        <v>1447.2</v>
      </c>
      <c r="BA29" s="125">
        <v>1159.5999999999999</v>
      </c>
      <c r="BB29" s="125">
        <v>1228.8</v>
      </c>
      <c r="BC29" s="125">
        <v>1255</v>
      </c>
      <c r="BD29" s="125">
        <v>1357.1</v>
      </c>
      <c r="BE29" s="125">
        <v>1441.2</v>
      </c>
      <c r="BF29" s="125">
        <v>922.4</v>
      </c>
      <c r="BG29" s="125">
        <v>1067.8</v>
      </c>
      <c r="BH29" s="125">
        <v>1423.3</v>
      </c>
      <c r="BI29" s="125">
        <v>1070.2</v>
      </c>
      <c r="BJ29" s="125">
        <v>975.4</v>
      </c>
      <c r="BK29" s="125">
        <v>1236</v>
      </c>
      <c r="BL29" s="125">
        <v>1343.7</v>
      </c>
      <c r="BM29" s="125">
        <v>989.6</v>
      </c>
      <c r="BN29" s="125">
        <v>1531.3</v>
      </c>
      <c r="BO29" s="125">
        <v>1200.4000000000001</v>
      </c>
      <c r="BP29" s="125">
        <v>1394.3</v>
      </c>
      <c r="BQ29" s="125">
        <v>1420.5</v>
      </c>
      <c r="BR29" s="125">
        <v>1278.9000000000001</v>
      </c>
      <c r="BS29" s="125">
        <v>1293.5999999999999</v>
      </c>
      <c r="BT29" s="125">
        <v>1470.1</v>
      </c>
      <c r="BU29" s="125">
        <v>1378.6</v>
      </c>
      <c r="BV29" s="125">
        <v>1616.8</v>
      </c>
      <c r="BW29" s="125">
        <v>1253.2</v>
      </c>
      <c r="BX29" s="125">
        <v>1668.3</v>
      </c>
      <c r="BY29" s="125">
        <v>1551.3</v>
      </c>
      <c r="BZ29" s="125">
        <v>1193.9000000000001</v>
      </c>
      <c r="CA29" s="125">
        <v>1319.7</v>
      </c>
      <c r="CB29" s="125">
        <v>1243.9000000000001</v>
      </c>
      <c r="CC29" s="125">
        <v>1532.3</v>
      </c>
      <c r="CD29" s="125">
        <v>1407.9</v>
      </c>
      <c r="CE29" s="125">
        <v>1878.2</v>
      </c>
      <c r="CF29" s="125">
        <v>1389</v>
      </c>
      <c r="CG29" s="125">
        <v>1729.9</v>
      </c>
      <c r="CH29" s="125">
        <v>1425.8</v>
      </c>
      <c r="CI29" s="125">
        <v>1465.1</v>
      </c>
      <c r="CJ29" s="125">
        <v>1704.6</v>
      </c>
      <c r="CK29" s="125">
        <v>1564.9</v>
      </c>
      <c r="CL29" s="125">
        <v>1594.7</v>
      </c>
      <c r="CM29" s="125">
        <v>1359.5</v>
      </c>
      <c r="CN29" s="125">
        <v>1232.5</v>
      </c>
      <c r="CO29" s="125">
        <v>1616.7</v>
      </c>
      <c r="CP29" s="125">
        <v>1258</v>
      </c>
      <c r="CQ29" s="125">
        <v>1441.3</v>
      </c>
      <c r="CR29" s="125">
        <v>1438.1</v>
      </c>
      <c r="CS29" s="125">
        <v>1487.1</v>
      </c>
      <c r="CT29" s="125">
        <v>1218.2</v>
      </c>
      <c r="CU29" s="125">
        <v>1815.5</v>
      </c>
      <c r="CV29" s="125">
        <v>1411.4</v>
      </c>
    </row>
    <row r="30" spans="1:100" x14ac:dyDescent="0.2">
      <c r="A30" s="126">
        <v>2012</v>
      </c>
      <c r="B30" s="125">
        <v>1356.1</v>
      </c>
      <c r="C30" s="125">
        <v>1373.7</v>
      </c>
      <c r="D30" s="125">
        <v>1147.9000000000001</v>
      </c>
      <c r="E30" s="125">
        <v>1226.7</v>
      </c>
      <c r="F30" s="125">
        <v>1297.4000000000001</v>
      </c>
      <c r="G30" s="125">
        <v>1251.0999999999999</v>
      </c>
      <c r="H30" s="125">
        <v>1315.4</v>
      </c>
      <c r="I30" s="125">
        <v>1260.0999999999999</v>
      </c>
      <c r="J30" s="125">
        <v>1503.8</v>
      </c>
      <c r="K30" s="125">
        <v>1396.8</v>
      </c>
      <c r="L30" s="125">
        <v>1080.3</v>
      </c>
      <c r="M30" s="125">
        <v>1239.8</v>
      </c>
      <c r="N30" s="125">
        <v>1020.7</v>
      </c>
      <c r="O30" s="125">
        <v>1394.5</v>
      </c>
      <c r="P30" s="125">
        <v>1328.4</v>
      </c>
      <c r="Q30" s="125">
        <v>1768.4</v>
      </c>
      <c r="R30" s="125">
        <v>1213</v>
      </c>
      <c r="S30" s="125">
        <v>1515.1</v>
      </c>
      <c r="T30" s="125">
        <v>1314.1</v>
      </c>
      <c r="U30" s="125">
        <v>1302</v>
      </c>
      <c r="V30" s="125">
        <v>1503.4</v>
      </c>
      <c r="W30" s="125">
        <v>1324.8</v>
      </c>
      <c r="X30" s="125">
        <v>1480.6</v>
      </c>
      <c r="Y30" s="125">
        <v>1004.1</v>
      </c>
      <c r="Z30" s="125">
        <v>1246.7</v>
      </c>
      <c r="AA30" s="125">
        <v>1454.4</v>
      </c>
      <c r="AB30" s="125">
        <v>1207.4000000000001</v>
      </c>
      <c r="AC30" s="125">
        <v>1312.5</v>
      </c>
      <c r="AD30" s="125">
        <v>1264.3</v>
      </c>
      <c r="AE30" s="125">
        <v>1482.1</v>
      </c>
      <c r="AF30" s="125">
        <v>1326.4</v>
      </c>
      <c r="AG30" s="125">
        <v>1580.5</v>
      </c>
      <c r="AH30" s="125">
        <v>1358.5</v>
      </c>
      <c r="AI30" s="125">
        <v>1339.8</v>
      </c>
      <c r="AJ30" s="125">
        <v>1289.5999999999999</v>
      </c>
      <c r="AK30" s="125">
        <v>1079.5</v>
      </c>
      <c r="AL30" s="125">
        <v>1131.5</v>
      </c>
      <c r="AM30" s="125">
        <v>1186</v>
      </c>
      <c r="AN30" s="125">
        <v>1196.8</v>
      </c>
      <c r="AO30" s="125">
        <v>1144.9000000000001</v>
      </c>
      <c r="AP30" s="125">
        <v>1178.5999999999999</v>
      </c>
      <c r="AQ30" s="125">
        <v>1401.9</v>
      </c>
      <c r="AR30" s="125">
        <v>1287.3</v>
      </c>
      <c r="AS30" s="125">
        <v>984.1</v>
      </c>
      <c r="AT30" s="125">
        <v>1130.8</v>
      </c>
      <c r="AU30" s="125">
        <v>916</v>
      </c>
      <c r="AV30" s="125">
        <v>1295.8</v>
      </c>
      <c r="AW30" s="125">
        <v>1268.5999999999999</v>
      </c>
      <c r="AX30" s="125">
        <v>1706.4</v>
      </c>
      <c r="AY30" s="125">
        <v>1142.4000000000001</v>
      </c>
      <c r="AZ30" s="125">
        <v>1376.7</v>
      </c>
      <c r="BA30" s="125">
        <v>1185.5</v>
      </c>
      <c r="BB30" s="125">
        <v>1187.3</v>
      </c>
      <c r="BC30" s="125">
        <v>1289.8</v>
      </c>
      <c r="BD30" s="125">
        <v>1226.0999999999999</v>
      </c>
      <c r="BE30" s="125">
        <v>1405.7</v>
      </c>
      <c r="BF30" s="125">
        <v>807.2</v>
      </c>
      <c r="BG30" s="125">
        <v>1162.7</v>
      </c>
      <c r="BH30" s="125">
        <v>1360.9</v>
      </c>
      <c r="BI30" s="125">
        <v>1114.0999999999999</v>
      </c>
      <c r="BJ30" s="125">
        <v>1072.0999999999999</v>
      </c>
      <c r="BK30" s="125">
        <v>1167.9000000000001</v>
      </c>
      <c r="BL30" s="125">
        <v>1410.7</v>
      </c>
      <c r="BM30" s="125">
        <v>1204.0999999999999</v>
      </c>
      <c r="BN30" s="125">
        <v>1442.2</v>
      </c>
      <c r="BO30" s="125">
        <v>1255</v>
      </c>
      <c r="BP30" s="125">
        <v>1372.4</v>
      </c>
      <c r="BQ30" s="125">
        <v>1457.8</v>
      </c>
      <c r="BR30" s="125">
        <v>1216.4000000000001</v>
      </c>
      <c r="BS30" s="125">
        <v>1321.8</v>
      </c>
      <c r="BT30" s="125">
        <v>1408.8</v>
      </c>
      <c r="BU30" s="125">
        <v>1305.4000000000001</v>
      </c>
      <c r="BV30" s="125">
        <v>1485.8</v>
      </c>
      <c r="BW30" s="125">
        <v>1341.5</v>
      </c>
      <c r="BX30" s="125">
        <v>1605.6</v>
      </c>
      <c r="BY30" s="125">
        <v>1506.2</v>
      </c>
      <c r="BZ30" s="125">
        <v>1176.5999999999999</v>
      </c>
      <c r="CA30" s="125">
        <v>1348.8</v>
      </c>
      <c r="CB30" s="125">
        <v>1125.4000000000001</v>
      </c>
      <c r="CC30" s="125">
        <v>1493.2</v>
      </c>
      <c r="CD30" s="125">
        <v>1388.2</v>
      </c>
      <c r="CE30" s="125">
        <v>1830.5</v>
      </c>
      <c r="CF30" s="125">
        <v>1283.5999999999999</v>
      </c>
      <c r="CG30" s="125">
        <v>1653.5</v>
      </c>
      <c r="CH30" s="125">
        <v>1442.6</v>
      </c>
      <c r="CI30" s="125">
        <v>1416.7</v>
      </c>
      <c r="CJ30" s="125">
        <v>1717</v>
      </c>
      <c r="CK30" s="125">
        <v>1423.6</v>
      </c>
      <c r="CL30" s="125">
        <v>1555.4</v>
      </c>
      <c r="CM30" s="125">
        <v>1201</v>
      </c>
      <c r="CN30" s="125">
        <v>1330.8</v>
      </c>
      <c r="CO30" s="125">
        <v>1547.8</v>
      </c>
      <c r="CP30" s="125">
        <v>1300.7</v>
      </c>
      <c r="CQ30" s="125">
        <v>1552.9</v>
      </c>
      <c r="CR30" s="125">
        <v>1360.6</v>
      </c>
      <c r="CS30" s="125">
        <v>1553.6</v>
      </c>
      <c r="CT30" s="125">
        <v>1448.7</v>
      </c>
      <c r="CU30" s="125">
        <v>1718.8</v>
      </c>
      <c r="CV30" s="125">
        <v>1462</v>
      </c>
    </row>
    <row r="31" spans="1:100" x14ac:dyDescent="0.2">
      <c r="A31" s="126">
        <v>2013</v>
      </c>
      <c r="B31" s="125">
        <v>1346.1</v>
      </c>
      <c r="C31" s="125">
        <v>1346</v>
      </c>
      <c r="D31" s="125">
        <v>1194.3</v>
      </c>
      <c r="E31" s="125">
        <v>1241.3</v>
      </c>
      <c r="F31" s="125">
        <v>1137.4000000000001</v>
      </c>
      <c r="G31" s="125">
        <v>1278.5999999999999</v>
      </c>
      <c r="H31" s="125">
        <v>1362.6</v>
      </c>
      <c r="I31" s="125">
        <v>1253.4000000000001</v>
      </c>
      <c r="J31" s="125">
        <v>1341</v>
      </c>
      <c r="K31" s="125">
        <v>1417.4</v>
      </c>
      <c r="L31" s="125">
        <v>996.5</v>
      </c>
      <c r="M31" s="125">
        <v>1253</v>
      </c>
      <c r="N31" s="125">
        <v>1177.5</v>
      </c>
      <c r="O31" s="125">
        <v>1345.9</v>
      </c>
      <c r="P31" s="125">
        <v>1341.1</v>
      </c>
      <c r="Q31" s="125">
        <v>1709.8</v>
      </c>
      <c r="R31" s="125">
        <v>1243.0999999999999</v>
      </c>
      <c r="S31" s="125">
        <v>1599.7</v>
      </c>
      <c r="T31" s="125">
        <v>1322.6</v>
      </c>
      <c r="U31" s="125">
        <v>1183.4000000000001</v>
      </c>
      <c r="V31" s="125">
        <v>1234.2</v>
      </c>
      <c r="W31" s="125">
        <v>1436.7</v>
      </c>
      <c r="X31" s="125">
        <v>1578.6</v>
      </c>
      <c r="Y31" s="125">
        <v>1379.3</v>
      </c>
      <c r="Z31" s="125">
        <v>1147.3</v>
      </c>
      <c r="AA31" s="125">
        <v>1449.6</v>
      </c>
      <c r="AB31" s="125">
        <v>1192.7</v>
      </c>
      <c r="AC31" s="125">
        <v>1320.7</v>
      </c>
      <c r="AD31" s="125">
        <v>1269.7</v>
      </c>
      <c r="AE31" s="125">
        <v>1409.3</v>
      </c>
      <c r="AF31" s="125">
        <v>1284.2</v>
      </c>
      <c r="AG31" s="125">
        <v>1580.2</v>
      </c>
      <c r="AH31" s="125">
        <v>1302.4000000000001</v>
      </c>
      <c r="AI31" s="125">
        <v>1330.1</v>
      </c>
      <c r="AJ31" s="125">
        <v>1263</v>
      </c>
      <c r="AK31" s="125">
        <v>1125.9000000000001</v>
      </c>
      <c r="AL31" s="125">
        <v>1147</v>
      </c>
      <c r="AM31" s="125">
        <v>1033</v>
      </c>
      <c r="AN31" s="125">
        <v>1224.0999999999999</v>
      </c>
      <c r="AO31" s="125">
        <v>1193.3</v>
      </c>
      <c r="AP31" s="125">
        <v>1173.2</v>
      </c>
      <c r="AQ31" s="125">
        <v>1245.5</v>
      </c>
      <c r="AR31" s="125">
        <v>1310</v>
      </c>
      <c r="AS31" s="125">
        <v>906.6</v>
      </c>
      <c r="AT31" s="125">
        <v>1144.9000000000001</v>
      </c>
      <c r="AU31" s="125">
        <v>1067</v>
      </c>
      <c r="AV31" s="125">
        <v>1250.5</v>
      </c>
      <c r="AW31" s="125">
        <v>1281.8</v>
      </c>
      <c r="AX31" s="125">
        <v>1649.1</v>
      </c>
      <c r="AY31" s="125">
        <v>1172.9000000000001</v>
      </c>
      <c r="AZ31" s="125">
        <v>1462.2</v>
      </c>
      <c r="BA31" s="125">
        <v>1194.8</v>
      </c>
      <c r="BB31" s="125">
        <v>1075.9000000000001</v>
      </c>
      <c r="BC31" s="125">
        <v>1041.8</v>
      </c>
      <c r="BD31" s="125">
        <v>1336.6</v>
      </c>
      <c r="BE31" s="125">
        <v>1502.9</v>
      </c>
      <c r="BF31" s="125">
        <v>1153.4000000000001</v>
      </c>
      <c r="BG31" s="125">
        <v>1067.0999999999999</v>
      </c>
      <c r="BH31" s="125">
        <v>1357.7</v>
      </c>
      <c r="BI31" s="125">
        <v>1100.5999999999999</v>
      </c>
      <c r="BJ31" s="125">
        <v>1077.2</v>
      </c>
      <c r="BK31" s="125">
        <v>1175.5</v>
      </c>
      <c r="BL31" s="125">
        <v>1340.2</v>
      </c>
      <c r="BM31" s="125">
        <v>1163.9000000000001</v>
      </c>
      <c r="BN31" s="125">
        <v>1441.6</v>
      </c>
      <c r="BO31" s="125">
        <v>1201.8</v>
      </c>
      <c r="BP31" s="125">
        <v>1362.1</v>
      </c>
      <c r="BQ31" s="125">
        <v>1429.1</v>
      </c>
      <c r="BR31" s="125">
        <v>1262.7</v>
      </c>
      <c r="BS31" s="125">
        <v>1335.5</v>
      </c>
      <c r="BT31" s="125">
        <v>1241.7</v>
      </c>
      <c r="BU31" s="125">
        <v>1333.1</v>
      </c>
      <c r="BV31" s="125">
        <v>1531.9</v>
      </c>
      <c r="BW31" s="125">
        <v>1333.5</v>
      </c>
      <c r="BX31" s="125">
        <v>1436.5</v>
      </c>
      <c r="BY31" s="125">
        <v>1524.7</v>
      </c>
      <c r="BZ31" s="125">
        <v>1086.4000000000001</v>
      </c>
      <c r="CA31" s="125">
        <v>1361</v>
      </c>
      <c r="CB31" s="125">
        <v>1288</v>
      </c>
      <c r="CC31" s="125">
        <v>1441.3</v>
      </c>
      <c r="CD31" s="125">
        <v>1400.4</v>
      </c>
      <c r="CE31" s="125">
        <v>1770.4</v>
      </c>
      <c r="CF31" s="125">
        <v>1313.2</v>
      </c>
      <c r="CG31" s="125">
        <v>1737.3</v>
      </c>
      <c r="CH31" s="125">
        <v>1450.3</v>
      </c>
      <c r="CI31" s="125">
        <v>1290.8</v>
      </c>
      <c r="CJ31" s="125">
        <v>1426.6</v>
      </c>
      <c r="CK31" s="125">
        <v>1536.8</v>
      </c>
      <c r="CL31" s="125">
        <v>1654.4</v>
      </c>
      <c r="CM31" s="125">
        <v>1605.2</v>
      </c>
      <c r="CN31" s="125">
        <v>1227.5999999999999</v>
      </c>
      <c r="CO31" s="125">
        <v>1541.4</v>
      </c>
      <c r="CP31" s="125">
        <v>1284.8</v>
      </c>
      <c r="CQ31" s="125">
        <v>1564.3</v>
      </c>
      <c r="CR31" s="125">
        <v>1364</v>
      </c>
      <c r="CS31" s="125">
        <v>1478.4</v>
      </c>
      <c r="CT31" s="125">
        <v>1404.4</v>
      </c>
      <c r="CU31" s="125">
        <v>1718.8</v>
      </c>
      <c r="CV31" s="125">
        <v>1402.9</v>
      </c>
    </row>
    <row r="32" spans="1:100" x14ac:dyDescent="0.2">
      <c r="A32" s="126">
        <v>2014</v>
      </c>
      <c r="B32" s="125">
        <v>1309.5</v>
      </c>
      <c r="C32" s="125">
        <v>1422</v>
      </c>
      <c r="D32" s="125">
        <v>1171.7</v>
      </c>
      <c r="E32" s="125">
        <v>1199</v>
      </c>
      <c r="F32" s="125">
        <v>1243.4000000000001</v>
      </c>
      <c r="G32" s="125">
        <v>1230.7</v>
      </c>
      <c r="H32" s="125">
        <v>1287.4000000000001</v>
      </c>
      <c r="I32" s="125">
        <v>1270</v>
      </c>
      <c r="J32" s="125">
        <v>1458.3</v>
      </c>
      <c r="K32" s="125">
        <v>1359.9</v>
      </c>
      <c r="L32" s="125">
        <v>1086.8</v>
      </c>
      <c r="M32" s="125">
        <v>1269.7</v>
      </c>
      <c r="N32" s="125">
        <v>1130.7</v>
      </c>
      <c r="O32" s="125">
        <v>1243.2</v>
      </c>
      <c r="P32" s="125">
        <v>1212.0999999999999</v>
      </c>
      <c r="Q32" s="125">
        <v>1689</v>
      </c>
      <c r="R32" s="125">
        <v>1173.9000000000001</v>
      </c>
      <c r="S32" s="125">
        <v>1341</v>
      </c>
      <c r="T32" s="125">
        <v>1263</v>
      </c>
      <c r="U32" s="125">
        <v>1181.9000000000001</v>
      </c>
      <c r="V32" s="125">
        <v>1420.8</v>
      </c>
      <c r="W32" s="125">
        <v>1378.9</v>
      </c>
      <c r="X32" s="125">
        <v>1460.7</v>
      </c>
      <c r="Y32" s="125">
        <v>1071.9000000000001</v>
      </c>
      <c r="Z32" s="125">
        <v>1053.0999999999999</v>
      </c>
      <c r="AA32" s="125">
        <v>1449.1</v>
      </c>
      <c r="AB32" s="125">
        <v>1252.5999999999999</v>
      </c>
      <c r="AC32" s="125">
        <v>1082.5</v>
      </c>
      <c r="AD32" s="125">
        <v>1156.5999999999999</v>
      </c>
      <c r="AE32" s="125">
        <v>1374.4</v>
      </c>
      <c r="AF32" s="125">
        <v>1252.8</v>
      </c>
      <c r="AG32" s="125">
        <v>1585.1</v>
      </c>
      <c r="AH32" s="125">
        <v>1249</v>
      </c>
      <c r="AI32" s="125">
        <v>1293.9000000000001</v>
      </c>
      <c r="AJ32" s="125">
        <v>1337.7</v>
      </c>
      <c r="AK32" s="125">
        <v>1105.3</v>
      </c>
      <c r="AL32" s="125">
        <v>1107.2</v>
      </c>
      <c r="AM32" s="125">
        <v>1137.4000000000001</v>
      </c>
      <c r="AN32" s="125">
        <v>1178</v>
      </c>
      <c r="AO32" s="125">
        <v>1124.3</v>
      </c>
      <c r="AP32" s="125">
        <v>1190.5</v>
      </c>
      <c r="AQ32" s="125">
        <v>1360.6</v>
      </c>
      <c r="AR32" s="125">
        <v>1256.5999999999999</v>
      </c>
      <c r="AS32" s="125">
        <v>994.7</v>
      </c>
      <c r="AT32" s="125">
        <v>1162.4000000000001</v>
      </c>
      <c r="AU32" s="125">
        <v>1024.5</v>
      </c>
      <c r="AV32" s="125">
        <v>1153.2</v>
      </c>
      <c r="AW32" s="125">
        <v>1156.4000000000001</v>
      </c>
      <c r="AX32" s="125">
        <v>1629.1</v>
      </c>
      <c r="AY32" s="125">
        <v>1107.5999999999999</v>
      </c>
      <c r="AZ32" s="125">
        <v>1215.4000000000001</v>
      </c>
      <c r="BA32" s="125">
        <v>1140.3</v>
      </c>
      <c r="BB32" s="125">
        <v>1076.9000000000001</v>
      </c>
      <c r="BC32" s="125">
        <v>1221</v>
      </c>
      <c r="BD32" s="125">
        <v>1283.0999999999999</v>
      </c>
      <c r="BE32" s="125">
        <v>1388.7</v>
      </c>
      <c r="BF32" s="125">
        <v>874.8</v>
      </c>
      <c r="BG32" s="125">
        <v>977.4</v>
      </c>
      <c r="BH32" s="125">
        <v>1358.9</v>
      </c>
      <c r="BI32" s="125">
        <v>1159</v>
      </c>
      <c r="BJ32" s="125">
        <v>874.1</v>
      </c>
      <c r="BK32" s="125">
        <v>1068.2</v>
      </c>
      <c r="BL32" s="125">
        <v>1306.7</v>
      </c>
      <c r="BM32" s="125">
        <v>1135</v>
      </c>
      <c r="BN32" s="125">
        <v>1448.3</v>
      </c>
      <c r="BO32" s="125">
        <v>1153.4000000000001</v>
      </c>
      <c r="BP32" s="125">
        <v>1325</v>
      </c>
      <c r="BQ32" s="125">
        <v>1506.2</v>
      </c>
      <c r="BR32" s="125">
        <v>1238</v>
      </c>
      <c r="BS32" s="125">
        <v>1290.7</v>
      </c>
      <c r="BT32" s="125">
        <v>1349.4</v>
      </c>
      <c r="BU32" s="125">
        <v>1283.5</v>
      </c>
      <c r="BV32" s="125">
        <v>1450.6</v>
      </c>
      <c r="BW32" s="125">
        <v>1349.5</v>
      </c>
      <c r="BX32" s="125">
        <v>1556.1</v>
      </c>
      <c r="BY32" s="125">
        <v>1463.2</v>
      </c>
      <c r="BZ32" s="125">
        <v>1178.8</v>
      </c>
      <c r="CA32" s="125">
        <v>1377</v>
      </c>
      <c r="CB32" s="125">
        <v>1237</v>
      </c>
      <c r="CC32" s="125">
        <v>1333.2</v>
      </c>
      <c r="CD32" s="125">
        <v>1267.8</v>
      </c>
      <c r="CE32" s="125">
        <v>1748.8</v>
      </c>
      <c r="CF32" s="125">
        <v>1240.2</v>
      </c>
      <c r="CG32" s="125">
        <v>1466.6</v>
      </c>
      <c r="CH32" s="125">
        <v>1385.6</v>
      </c>
      <c r="CI32" s="125">
        <v>1287</v>
      </c>
      <c r="CJ32" s="125">
        <v>1620.7</v>
      </c>
      <c r="CK32" s="125">
        <v>1474.8</v>
      </c>
      <c r="CL32" s="125">
        <v>1532.6</v>
      </c>
      <c r="CM32" s="125">
        <v>1269</v>
      </c>
      <c r="CN32" s="125">
        <v>1128.7</v>
      </c>
      <c r="CO32" s="125">
        <v>1539.3</v>
      </c>
      <c r="CP32" s="125">
        <v>1346.3</v>
      </c>
      <c r="CQ32" s="125">
        <v>1291</v>
      </c>
      <c r="CR32" s="125">
        <v>1245</v>
      </c>
      <c r="CS32" s="125">
        <v>1442.1</v>
      </c>
      <c r="CT32" s="125">
        <v>1370.5</v>
      </c>
      <c r="CU32" s="125">
        <v>1722</v>
      </c>
      <c r="CV32" s="125">
        <v>1344.6</v>
      </c>
    </row>
    <row r="33" spans="1:100" x14ac:dyDescent="0.2">
      <c r="A33" s="126">
        <v>2015</v>
      </c>
      <c r="B33" s="125">
        <v>1372.3</v>
      </c>
      <c r="C33" s="125">
        <v>1455.4</v>
      </c>
      <c r="D33" s="125">
        <v>1228</v>
      </c>
      <c r="E33" s="125">
        <v>1247.4000000000001</v>
      </c>
      <c r="F33" s="125">
        <v>1396.5</v>
      </c>
      <c r="G33" s="125">
        <v>1268.5</v>
      </c>
      <c r="H33" s="125">
        <v>1406.3</v>
      </c>
      <c r="I33" s="125">
        <v>1248</v>
      </c>
      <c r="J33" s="125">
        <v>1560.1</v>
      </c>
      <c r="K33" s="125">
        <v>1384.6</v>
      </c>
      <c r="L33" s="125">
        <v>1043.8</v>
      </c>
      <c r="M33" s="125">
        <v>1306.9000000000001</v>
      </c>
      <c r="N33" s="125">
        <v>1172.2</v>
      </c>
      <c r="O33" s="125">
        <v>1357.1</v>
      </c>
      <c r="P33" s="125">
        <v>1316.5</v>
      </c>
      <c r="Q33" s="125">
        <v>1787.5</v>
      </c>
      <c r="R33" s="125">
        <v>1281.2</v>
      </c>
      <c r="S33" s="125">
        <v>1535.4</v>
      </c>
      <c r="T33" s="125">
        <v>1419.9</v>
      </c>
      <c r="U33" s="125">
        <v>1261.5</v>
      </c>
      <c r="V33" s="125">
        <v>1393.3</v>
      </c>
      <c r="W33" s="125">
        <v>1475.8</v>
      </c>
      <c r="X33" s="125">
        <v>1541.8</v>
      </c>
      <c r="Y33" s="125">
        <v>1043.7</v>
      </c>
      <c r="Z33" s="125">
        <v>1080.5</v>
      </c>
      <c r="AA33" s="125">
        <v>1430.3</v>
      </c>
      <c r="AB33" s="125">
        <v>1331.8</v>
      </c>
      <c r="AC33" s="125">
        <v>1600.7</v>
      </c>
      <c r="AD33" s="125">
        <v>1369</v>
      </c>
      <c r="AE33" s="125">
        <v>1371.3</v>
      </c>
      <c r="AF33" s="125">
        <v>1303.8</v>
      </c>
      <c r="AG33" s="125">
        <v>1538</v>
      </c>
      <c r="AH33" s="125">
        <v>1275.5</v>
      </c>
      <c r="AI33" s="125">
        <v>1356.6</v>
      </c>
      <c r="AJ33" s="125">
        <v>1370.9</v>
      </c>
      <c r="AK33" s="125">
        <v>1160.8</v>
      </c>
      <c r="AL33" s="125">
        <v>1155.4000000000001</v>
      </c>
      <c r="AM33" s="125">
        <v>1286.4000000000001</v>
      </c>
      <c r="AN33" s="125">
        <v>1215.5</v>
      </c>
      <c r="AO33" s="125">
        <v>1240.8</v>
      </c>
      <c r="AP33" s="125">
        <v>1170</v>
      </c>
      <c r="AQ33" s="125">
        <v>1459.8</v>
      </c>
      <c r="AR33" s="125">
        <v>1280.5999999999999</v>
      </c>
      <c r="AS33" s="125">
        <v>954.5</v>
      </c>
      <c r="AT33" s="125">
        <v>1200</v>
      </c>
      <c r="AU33" s="125">
        <v>1066.0999999999999</v>
      </c>
      <c r="AV33" s="125">
        <v>1264.5999999999999</v>
      </c>
      <c r="AW33" s="125">
        <v>1259.4000000000001</v>
      </c>
      <c r="AX33" s="125">
        <v>1726.4</v>
      </c>
      <c r="AY33" s="125">
        <v>1213.2</v>
      </c>
      <c r="AZ33" s="125">
        <v>1403.7</v>
      </c>
      <c r="BA33" s="125">
        <v>1290.2</v>
      </c>
      <c r="BB33" s="125">
        <v>1154.8</v>
      </c>
      <c r="BC33" s="125">
        <v>1195.4000000000001</v>
      </c>
      <c r="BD33" s="125">
        <v>1377.2</v>
      </c>
      <c r="BE33" s="125">
        <v>1469.4</v>
      </c>
      <c r="BF33" s="125">
        <v>852.3</v>
      </c>
      <c r="BG33" s="125">
        <v>1005.5</v>
      </c>
      <c r="BH33" s="125">
        <v>1341.6</v>
      </c>
      <c r="BI33" s="125">
        <v>1236.7</v>
      </c>
      <c r="BJ33" s="125">
        <v>1352.3</v>
      </c>
      <c r="BK33" s="125">
        <v>1274.0999999999999</v>
      </c>
      <c r="BL33" s="125">
        <v>1304.4000000000001</v>
      </c>
      <c r="BM33" s="125">
        <v>1184.9000000000001</v>
      </c>
      <c r="BN33" s="125">
        <v>1402.8</v>
      </c>
      <c r="BO33" s="125">
        <v>1181.0999999999999</v>
      </c>
      <c r="BP33" s="125">
        <v>1388.1</v>
      </c>
      <c r="BQ33" s="125">
        <v>1539.8</v>
      </c>
      <c r="BR33" s="125">
        <v>1295.3</v>
      </c>
      <c r="BS33" s="125">
        <v>1339.4</v>
      </c>
      <c r="BT33" s="125">
        <v>1506.7</v>
      </c>
      <c r="BU33" s="125">
        <v>1321.5</v>
      </c>
      <c r="BV33" s="125">
        <v>1571.8</v>
      </c>
      <c r="BW33" s="125">
        <v>1326.1</v>
      </c>
      <c r="BX33" s="125">
        <v>1660.3</v>
      </c>
      <c r="BY33" s="125">
        <v>1488.5</v>
      </c>
      <c r="BZ33" s="125">
        <v>1133.2</v>
      </c>
      <c r="CA33" s="125">
        <v>1413.9</v>
      </c>
      <c r="CB33" s="125">
        <v>1278.4000000000001</v>
      </c>
      <c r="CC33" s="125">
        <v>1449.7</v>
      </c>
      <c r="CD33" s="125">
        <v>1373.6</v>
      </c>
      <c r="CE33" s="125">
        <v>1848.5</v>
      </c>
      <c r="CF33" s="125">
        <v>1349.3</v>
      </c>
      <c r="CG33" s="125">
        <v>1667</v>
      </c>
      <c r="CH33" s="125">
        <v>1549.7</v>
      </c>
      <c r="CI33" s="125">
        <v>1368.2</v>
      </c>
      <c r="CJ33" s="125">
        <v>1591.2</v>
      </c>
      <c r="CK33" s="125">
        <v>1574.5</v>
      </c>
      <c r="CL33" s="125">
        <v>1614.3</v>
      </c>
      <c r="CM33" s="125">
        <v>1235</v>
      </c>
      <c r="CN33" s="125">
        <v>1155.5999999999999</v>
      </c>
      <c r="CO33" s="125">
        <v>1519</v>
      </c>
      <c r="CP33" s="125">
        <v>1426.9</v>
      </c>
      <c r="CQ33" s="125">
        <v>1849.2</v>
      </c>
      <c r="CR33" s="125">
        <v>1463.9</v>
      </c>
      <c r="CS33" s="125">
        <v>1438.1</v>
      </c>
      <c r="CT33" s="125">
        <v>1422.7</v>
      </c>
      <c r="CU33" s="125">
        <v>1673.2</v>
      </c>
      <c r="CV33" s="125">
        <v>1369.9</v>
      </c>
    </row>
    <row r="34" spans="1:100" x14ac:dyDescent="0.2">
      <c r="A34" s="126">
        <v>2016</v>
      </c>
      <c r="B34" s="125">
        <v>1326.5</v>
      </c>
      <c r="C34" s="125">
        <v>1321.6</v>
      </c>
      <c r="D34" s="125">
        <v>1173.8</v>
      </c>
      <c r="E34" s="125">
        <v>1277.9000000000001</v>
      </c>
      <c r="F34" s="125">
        <v>1338.9</v>
      </c>
      <c r="G34" s="125">
        <v>1244.3</v>
      </c>
      <c r="H34" s="125">
        <v>1329.1</v>
      </c>
      <c r="I34" s="125">
        <v>1282.9000000000001</v>
      </c>
      <c r="J34" s="125">
        <v>1468.7</v>
      </c>
      <c r="K34" s="125">
        <v>1445.3</v>
      </c>
      <c r="L34" s="125">
        <v>1054.4000000000001</v>
      </c>
      <c r="M34" s="125">
        <v>1117.2</v>
      </c>
      <c r="N34" s="125">
        <v>1054.9000000000001</v>
      </c>
      <c r="O34" s="125">
        <v>1380</v>
      </c>
      <c r="P34" s="125">
        <v>1301.2</v>
      </c>
      <c r="Q34" s="125">
        <v>1696.9</v>
      </c>
      <c r="R34" s="125">
        <v>1226.5999999999999</v>
      </c>
      <c r="S34" s="125">
        <v>1520.9</v>
      </c>
      <c r="T34" s="125">
        <v>1256.7</v>
      </c>
      <c r="U34" s="125">
        <v>1197</v>
      </c>
      <c r="V34" s="125">
        <v>1396.3</v>
      </c>
      <c r="W34" s="125">
        <v>1381</v>
      </c>
      <c r="X34" s="125">
        <v>1522.2</v>
      </c>
      <c r="Y34" s="125">
        <v>979.8</v>
      </c>
      <c r="Z34" s="125">
        <v>1045.5999999999999</v>
      </c>
      <c r="AA34" s="125">
        <v>1481.1</v>
      </c>
      <c r="AB34" s="125">
        <v>1174.5</v>
      </c>
      <c r="AC34" s="125">
        <v>1464</v>
      </c>
      <c r="AD34" s="125">
        <v>1257.2</v>
      </c>
      <c r="AE34" s="125">
        <v>1380.5</v>
      </c>
      <c r="AF34" s="125">
        <v>1219.5999999999999</v>
      </c>
      <c r="AG34" s="125">
        <v>1520</v>
      </c>
      <c r="AH34" s="125">
        <v>1233.3</v>
      </c>
      <c r="AI34" s="125">
        <v>1311.2</v>
      </c>
      <c r="AJ34" s="125">
        <v>1241.7</v>
      </c>
      <c r="AK34" s="125">
        <v>1108.8</v>
      </c>
      <c r="AL34" s="125">
        <v>1186</v>
      </c>
      <c r="AM34" s="125">
        <v>1230.5999999999999</v>
      </c>
      <c r="AN34" s="125">
        <v>1192.4000000000001</v>
      </c>
      <c r="AO34" s="125">
        <v>1169.7</v>
      </c>
      <c r="AP34" s="125">
        <v>1204.8</v>
      </c>
      <c r="AQ34" s="125">
        <v>1371.3</v>
      </c>
      <c r="AR34" s="125">
        <v>1340.8</v>
      </c>
      <c r="AS34" s="125">
        <v>966.4</v>
      </c>
      <c r="AT34" s="125">
        <v>1018.7</v>
      </c>
      <c r="AU34" s="125">
        <v>954.5</v>
      </c>
      <c r="AV34" s="125">
        <v>1288.2</v>
      </c>
      <c r="AW34" s="125">
        <v>1245.0999999999999</v>
      </c>
      <c r="AX34" s="125">
        <v>1637.8</v>
      </c>
      <c r="AY34" s="125">
        <v>1160.5999999999999</v>
      </c>
      <c r="AZ34" s="125">
        <v>1390.5</v>
      </c>
      <c r="BA34" s="125">
        <v>1138.3</v>
      </c>
      <c r="BB34" s="125">
        <v>1094.5</v>
      </c>
      <c r="BC34" s="125">
        <v>1201.0999999999999</v>
      </c>
      <c r="BD34" s="125">
        <v>1286.2</v>
      </c>
      <c r="BE34" s="125">
        <v>1451.3</v>
      </c>
      <c r="BF34" s="125">
        <v>794.9</v>
      </c>
      <c r="BG34" s="125">
        <v>972.7</v>
      </c>
      <c r="BH34" s="125">
        <v>1393</v>
      </c>
      <c r="BI34" s="125">
        <v>1085.5999999999999</v>
      </c>
      <c r="BJ34" s="125">
        <v>1223.5</v>
      </c>
      <c r="BK34" s="125">
        <v>1165.8</v>
      </c>
      <c r="BL34" s="125">
        <v>1315.2</v>
      </c>
      <c r="BM34" s="125">
        <v>1106.4000000000001</v>
      </c>
      <c r="BN34" s="125">
        <v>1387.3</v>
      </c>
      <c r="BO34" s="125">
        <v>1143.5</v>
      </c>
      <c r="BP34" s="125">
        <v>1341.7</v>
      </c>
      <c r="BQ34" s="125">
        <v>1401.6</v>
      </c>
      <c r="BR34" s="125">
        <v>1238.8</v>
      </c>
      <c r="BS34" s="125">
        <v>1369.7</v>
      </c>
      <c r="BT34" s="125">
        <v>1447.2</v>
      </c>
      <c r="BU34" s="125">
        <v>1296.0999999999999</v>
      </c>
      <c r="BV34" s="125">
        <v>1488.5</v>
      </c>
      <c r="BW34" s="125">
        <v>1361.1</v>
      </c>
      <c r="BX34" s="125">
        <v>1566.1</v>
      </c>
      <c r="BY34" s="125">
        <v>1549.7</v>
      </c>
      <c r="BZ34" s="125">
        <v>1142.3</v>
      </c>
      <c r="CA34" s="125">
        <v>1215.7</v>
      </c>
      <c r="CB34" s="125">
        <v>1155.2</v>
      </c>
      <c r="CC34" s="125">
        <v>1471.8</v>
      </c>
      <c r="CD34" s="125">
        <v>1357.2</v>
      </c>
      <c r="CE34" s="125">
        <v>1755.9</v>
      </c>
      <c r="CF34" s="125">
        <v>1292.5999999999999</v>
      </c>
      <c r="CG34" s="125">
        <v>1651.3</v>
      </c>
      <c r="CH34" s="125">
        <v>1375.1</v>
      </c>
      <c r="CI34" s="125">
        <v>1299.4000000000001</v>
      </c>
      <c r="CJ34" s="125">
        <v>1591.4</v>
      </c>
      <c r="CK34" s="125">
        <v>1475.7</v>
      </c>
      <c r="CL34" s="125">
        <v>1593.1</v>
      </c>
      <c r="CM34" s="125">
        <v>1164.7</v>
      </c>
      <c r="CN34" s="125">
        <v>1118.5999999999999</v>
      </c>
      <c r="CO34" s="125">
        <v>1569.2</v>
      </c>
      <c r="CP34" s="125">
        <v>1263.4000000000001</v>
      </c>
      <c r="CQ34" s="125">
        <v>1704.4</v>
      </c>
      <c r="CR34" s="125">
        <v>1348.5</v>
      </c>
      <c r="CS34" s="125">
        <v>1445.7</v>
      </c>
      <c r="CT34" s="125">
        <v>1332.7</v>
      </c>
      <c r="CU34" s="125">
        <v>1652.8</v>
      </c>
      <c r="CV34" s="125">
        <v>1323</v>
      </c>
    </row>
    <row r="35" spans="1:100" x14ac:dyDescent="0.2">
      <c r="A35" s="126">
        <v>2017</v>
      </c>
      <c r="B35" s="125">
        <v>1329</v>
      </c>
      <c r="C35" s="125">
        <v>1332.8</v>
      </c>
      <c r="D35" s="125">
        <v>1252.4000000000001</v>
      </c>
      <c r="E35" s="125">
        <v>1235.5999999999999</v>
      </c>
      <c r="F35" s="125">
        <v>1257.2</v>
      </c>
      <c r="G35" s="125">
        <v>1223.7</v>
      </c>
      <c r="H35" s="125">
        <v>1269.4000000000001</v>
      </c>
      <c r="I35" s="125">
        <v>1271.0999999999999</v>
      </c>
      <c r="J35" s="125">
        <v>1621.4</v>
      </c>
      <c r="K35" s="125">
        <v>1447.3</v>
      </c>
      <c r="L35" s="125">
        <v>1097.4000000000001</v>
      </c>
      <c r="M35" s="125">
        <v>1297.7</v>
      </c>
      <c r="N35" s="125">
        <v>999.9</v>
      </c>
      <c r="O35" s="125">
        <v>1230.9000000000001</v>
      </c>
      <c r="P35" s="125">
        <v>1351.6</v>
      </c>
      <c r="Q35" s="125">
        <v>1711.7</v>
      </c>
      <c r="R35" s="125">
        <v>1203.7</v>
      </c>
      <c r="S35" s="125">
        <v>1598.4</v>
      </c>
      <c r="T35" s="125">
        <v>1258.2</v>
      </c>
      <c r="U35" s="125">
        <v>1141.2</v>
      </c>
      <c r="V35" s="125">
        <v>1204.9000000000001</v>
      </c>
      <c r="W35" s="125">
        <v>1329.2</v>
      </c>
      <c r="X35" s="125">
        <v>1548.6</v>
      </c>
      <c r="Y35" s="125">
        <v>1196.5999999999999</v>
      </c>
      <c r="Z35" s="125">
        <v>1122.4000000000001</v>
      </c>
      <c r="AA35" s="125">
        <v>1492.6</v>
      </c>
      <c r="AB35" s="125">
        <v>1125.0999999999999</v>
      </c>
      <c r="AC35" s="125">
        <v>986.5</v>
      </c>
      <c r="AD35" s="125">
        <v>1198.5</v>
      </c>
      <c r="AE35" s="125">
        <v>1364.6</v>
      </c>
      <c r="AF35" s="125">
        <v>1071.8</v>
      </c>
      <c r="AG35" s="125">
        <v>1510.8</v>
      </c>
      <c r="AH35" s="125">
        <v>1317.6</v>
      </c>
      <c r="AI35" s="125">
        <v>1313.9</v>
      </c>
      <c r="AJ35" s="125">
        <v>1253.8</v>
      </c>
      <c r="AK35" s="125">
        <v>1186</v>
      </c>
      <c r="AL35" s="125">
        <v>1145</v>
      </c>
      <c r="AM35" s="125">
        <v>1153.3</v>
      </c>
      <c r="AN35" s="125">
        <v>1172.8</v>
      </c>
      <c r="AO35" s="125">
        <v>1115.0999999999999</v>
      </c>
      <c r="AP35" s="125">
        <v>1194.2</v>
      </c>
      <c r="AQ35" s="125">
        <v>1520</v>
      </c>
      <c r="AR35" s="125">
        <v>1343.2</v>
      </c>
      <c r="AS35" s="125">
        <v>1008.6</v>
      </c>
      <c r="AT35" s="125">
        <v>1194.2</v>
      </c>
      <c r="AU35" s="125">
        <v>904.7</v>
      </c>
      <c r="AV35" s="125">
        <v>1145.4000000000001</v>
      </c>
      <c r="AW35" s="125">
        <v>1295.5999999999999</v>
      </c>
      <c r="AX35" s="125">
        <v>1652.8</v>
      </c>
      <c r="AY35" s="125">
        <v>1139</v>
      </c>
      <c r="AZ35" s="125">
        <v>1466.1</v>
      </c>
      <c r="BA35" s="125">
        <v>1140.9000000000001</v>
      </c>
      <c r="BB35" s="125">
        <v>1041.3</v>
      </c>
      <c r="BC35" s="125">
        <v>1026.2</v>
      </c>
      <c r="BD35" s="125">
        <v>1238</v>
      </c>
      <c r="BE35" s="125">
        <v>1477.4</v>
      </c>
      <c r="BF35" s="125">
        <v>997.7</v>
      </c>
      <c r="BG35" s="125">
        <v>1048.7</v>
      </c>
      <c r="BH35" s="125">
        <v>1404.6</v>
      </c>
      <c r="BI35" s="125">
        <v>1038.4000000000001</v>
      </c>
      <c r="BJ35" s="125">
        <v>787.1</v>
      </c>
      <c r="BK35" s="125">
        <v>1111.3</v>
      </c>
      <c r="BL35" s="125">
        <v>1300.5</v>
      </c>
      <c r="BM35" s="125">
        <v>966.7</v>
      </c>
      <c r="BN35" s="125">
        <v>1379.2</v>
      </c>
      <c r="BO35" s="125">
        <v>1227.2</v>
      </c>
      <c r="BP35" s="125">
        <v>1344</v>
      </c>
      <c r="BQ35" s="125">
        <v>1411.7</v>
      </c>
      <c r="BR35" s="125">
        <v>1318.9</v>
      </c>
      <c r="BS35" s="125">
        <v>1326.2</v>
      </c>
      <c r="BT35" s="125">
        <v>1361.2</v>
      </c>
      <c r="BU35" s="125">
        <v>1274.5999999999999</v>
      </c>
      <c r="BV35" s="125">
        <v>1423.7</v>
      </c>
      <c r="BW35" s="125">
        <v>1348</v>
      </c>
      <c r="BX35" s="125">
        <v>1722.9</v>
      </c>
      <c r="BY35" s="125">
        <v>1551.5</v>
      </c>
      <c r="BZ35" s="125">
        <v>1186.3</v>
      </c>
      <c r="CA35" s="125">
        <v>1401.1</v>
      </c>
      <c r="CB35" s="125">
        <v>1095.2</v>
      </c>
      <c r="CC35" s="125">
        <v>1316.3</v>
      </c>
      <c r="CD35" s="125">
        <v>1407.6</v>
      </c>
      <c r="CE35" s="125">
        <v>1770.6</v>
      </c>
      <c r="CF35" s="125">
        <v>1268.4000000000001</v>
      </c>
      <c r="CG35" s="125">
        <v>1730.8</v>
      </c>
      <c r="CH35" s="125">
        <v>1375.6</v>
      </c>
      <c r="CI35" s="125">
        <v>1241.0999999999999</v>
      </c>
      <c r="CJ35" s="125">
        <v>1383.6</v>
      </c>
      <c r="CK35" s="125">
        <v>1420.3</v>
      </c>
      <c r="CL35" s="125">
        <v>1619.9</v>
      </c>
      <c r="CM35" s="125">
        <v>1395.4</v>
      </c>
      <c r="CN35" s="125">
        <v>1196.2</v>
      </c>
      <c r="CO35" s="125">
        <v>1580.6</v>
      </c>
      <c r="CP35" s="125">
        <v>1211.7</v>
      </c>
      <c r="CQ35" s="125">
        <v>1185.9000000000001</v>
      </c>
      <c r="CR35" s="125">
        <v>1285.8</v>
      </c>
      <c r="CS35" s="125">
        <v>1428.6</v>
      </c>
      <c r="CT35" s="125">
        <v>1176.9000000000001</v>
      </c>
      <c r="CU35" s="125">
        <v>1642.5</v>
      </c>
      <c r="CV35" s="125">
        <v>1408.1</v>
      </c>
    </row>
    <row r="36" spans="1:100" x14ac:dyDescent="0.2">
      <c r="A36" s="126">
        <v>2018</v>
      </c>
      <c r="B36" s="125">
        <v>1318.4</v>
      </c>
      <c r="C36" s="125">
        <v>1420.1</v>
      </c>
      <c r="D36" s="125">
        <v>1205.2</v>
      </c>
      <c r="E36" s="125">
        <v>1160.8</v>
      </c>
      <c r="F36" s="125">
        <v>1168</v>
      </c>
      <c r="G36" s="125">
        <v>1229.2</v>
      </c>
      <c r="H36" s="125">
        <v>1252.7</v>
      </c>
      <c r="I36" s="125">
        <v>1192.5999999999999</v>
      </c>
      <c r="J36" s="125">
        <v>1483.6</v>
      </c>
      <c r="K36" s="125">
        <v>1458.2</v>
      </c>
      <c r="L36" s="125">
        <v>1050.2</v>
      </c>
      <c r="M36" s="125">
        <v>1167.9000000000001</v>
      </c>
      <c r="N36" s="125">
        <v>1089.3</v>
      </c>
      <c r="O36" s="125">
        <v>1335.8</v>
      </c>
      <c r="P36" s="125">
        <v>1269.0999999999999</v>
      </c>
      <c r="Q36" s="125">
        <v>1650.2</v>
      </c>
      <c r="R36" s="125">
        <v>1227</v>
      </c>
      <c r="S36" s="125">
        <v>1524.4</v>
      </c>
      <c r="T36" s="125">
        <v>1276.8</v>
      </c>
      <c r="U36" s="125">
        <v>1137.7</v>
      </c>
      <c r="V36" s="125">
        <v>1250.8</v>
      </c>
      <c r="W36" s="125">
        <v>1402.6</v>
      </c>
      <c r="X36" s="125">
        <v>1484.3</v>
      </c>
      <c r="Y36" s="125">
        <v>1174.0999999999999</v>
      </c>
      <c r="Z36" s="125">
        <v>1075.8</v>
      </c>
      <c r="AA36" s="125">
        <v>1402.6</v>
      </c>
      <c r="AB36" s="125">
        <v>1318.7</v>
      </c>
      <c r="AC36" s="125">
        <v>1130.9000000000001</v>
      </c>
      <c r="AD36" s="125">
        <v>1311</v>
      </c>
      <c r="AE36" s="125">
        <v>1344.5</v>
      </c>
      <c r="AF36" s="125">
        <v>1341.7</v>
      </c>
      <c r="AG36" s="125">
        <v>1658</v>
      </c>
      <c r="AH36" s="125">
        <v>1303.4000000000001</v>
      </c>
      <c r="AI36" s="125">
        <v>1303.5</v>
      </c>
      <c r="AJ36" s="125">
        <v>1339.1</v>
      </c>
      <c r="AK36" s="125">
        <v>1140.7</v>
      </c>
      <c r="AL36" s="125">
        <v>1074</v>
      </c>
      <c r="AM36" s="125">
        <v>1067.5999999999999</v>
      </c>
      <c r="AN36" s="125">
        <v>1178.5999999999999</v>
      </c>
      <c r="AO36" s="125">
        <v>1104.5</v>
      </c>
      <c r="AP36" s="125">
        <v>1118</v>
      </c>
      <c r="AQ36" s="125">
        <v>1386.1</v>
      </c>
      <c r="AR36" s="125">
        <v>1355</v>
      </c>
      <c r="AS36" s="125">
        <v>963.7</v>
      </c>
      <c r="AT36" s="125">
        <v>1070.3</v>
      </c>
      <c r="AU36" s="125">
        <v>990.9</v>
      </c>
      <c r="AV36" s="125">
        <v>1247.8</v>
      </c>
      <c r="AW36" s="125">
        <v>1214.9000000000001</v>
      </c>
      <c r="AX36" s="125">
        <v>1592.9</v>
      </c>
      <c r="AY36" s="125">
        <v>1162.5999999999999</v>
      </c>
      <c r="AZ36" s="125">
        <v>1395.3</v>
      </c>
      <c r="BA36" s="125">
        <v>1160</v>
      </c>
      <c r="BB36" s="125">
        <v>1041.0999999999999</v>
      </c>
      <c r="BC36" s="125">
        <v>1073.2</v>
      </c>
      <c r="BD36" s="125">
        <v>1309.4000000000001</v>
      </c>
      <c r="BE36" s="125">
        <v>1415.3</v>
      </c>
      <c r="BF36" s="125">
        <v>979.6</v>
      </c>
      <c r="BG36" s="125">
        <v>1004.3</v>
      </c>
      <c r="BH36" s="125">
        <v>1317.8</v>
      </c>
      <c r="BI36" s="125">
        <v>1226.5</v>
      </c>
      <c r="BJ36" s="125">
        <v>919</v>
      </c>
      <c r="BK36" s="125">
        <v>1220.9000000000001</v>
      </c>
      <c r="BL36" s="125">
        <v>1281.5999999999999</v>
      </c>
      <c r="BM36" s="125">
        <v>1227.0999999999999</v>
      </c>
      <c r="BN36" s="125">
        <v>1522.8</v>
      </c>
      <c r="BO36" s="125">
        <v>1215</v>
      </c>
      <c r="BP36" s="125">
        <v>1333.3</v>
      </c>
      <c r="BQ36" s="125">
        <v>1501.2</v>
      </c>
      <c r="BR36" s="125">
        <v>1269.7</v>
      </c>
      <c r="BS36" s="125">
        <v>1247.5999999999999</v>
      </c>
      <c r="BT36" s="125">
        <v>1268.4000000000001</v>
      </c>
      <c r="BU36" s="125">
        <v>1279.8</v>
      </c>
      <c r="BV36" s="125">
        <v>1400.9</v>
      </c>
      <c r="BW36" s="125">
        <v>1267.2</v>
      </c>
      <c r="BX36" s="125">
        <v>1581.1</v>
      </c>
      <c r="BY36" s="125">
        <v>1561.3</v>
      </c>
      <c r="BZ36" s="125">
        <v>1136.7</v>
      </c>
      <c r="CA36" s="125">
        <v>1265.5</v>
      </c>
      <c r="CB36" s="125">
        <v>1187.7</v>
      </c>
      <c r="CC36" s="125">
        <v>1423.8</v>
      </c>
      <c r="CD36" s="125">
        <v>1323.3</v>
      </c>
      <c r="CE36" s="125">
        <v>1707.6</v>
      </c>
      <c r="CF36" s="125">
        <v>1291.5</v>
      </c>
      <c r="CG36" s="125">
        <v>1653.4</v>
      </c>
      <c r="CH36" s="125">
        <v>1393.6</v>
      </c>
      <c r="CI36" s="125">
        <v>1234.2</v>
      </c>
      <c r="CJ36" s="125">
        <v>1428.3</v>
      </c>
      <c r="CK36" s="125">
        <v>1495.8</v>
      </c>
      <c r="CL36" s="125">
        <v>1553.2</v>
      </c>
      <c r="CM36" s="125">
        <v>1368.5</v>
      </c>
      <c r="CN36" s="125">
        <v>1147.3</v>
      </c>
      <c r="CO36" s="125">
        <v>1487.3</v>
      </c>
      <c r="CP36" s="125">
        <v>1410.9</v>
      </c>
      <c r="CQ36" s="125">
        <v>1342.9</v>
      </c>
      <c r="CR36" s="125">
        <v>1401</v>
      </c>
      <c r="CS36" s="125">
        <v>1407.3</v>
      </c>
      <c r="CT36" s="125">
        <v>1456.2</v>
      </c>
      <c r="CU36" s="125">
        <v>1793.2</v>
      </c>
      <c r="CV36" s="125">
        <v>1391.8</v>
      </c>
    </row>
    <row r="37" spans="1:100" x14ac:dyDescent="0.2">
      <c r="A37" s="126">
        <v>2019</v>
      </c>
      <c r="B37" s="125">
        <v>1275</v>
      </c>
      <c r="C37" s="125">
        <v>1368.6</v>
      </c>
      <c r="D37" s="125">
        <v>1157.5999999999999</v>
      </c>
      <c r="E37" s="125">
        <v>1250.9000000000001</v>
      </c>
      <c r="F37" s="125">
        <v>1192.3</v>
      </c>
      <c r="G37" s="125">
        <v>1164.5999999999999</v>
      </c>
      <c r="H37" s="125">
        <v>1476.7</v>
      </c>
      <c r="I37" s="125">
        <v>1161.7</v>
      </c>
      <c r="J37" s="125">
        <v>1447.3</v>
      </c>
      <c r="K37" s="125">
        <v>1458.4</v>
      </c>
      <c r="L37" s="125">
        <v>1014.3</v>
      </c>
      <c r="M37" s="125">
        <v>1102.5</v>
      </c>
      <c r="N37" s="125">
        <v>1098.9000000000001</v>
      </c>
      <c r="O37" s="125">
        <v>1350.9</v>
      </c>
      <c r="P37" s="125">
        <v>1272.9000000000001</v>
      </c>
      <c r="Q37" s="125">
        <v>1596.7</v>
      </c>
      <c r="R37" s="125">
        <v>1137.3</v>
      </c>
      <c r="S37" s="125">
        <v>1532.4</v>
      </c>
      <c r="T37" s="125">
        <v>1287.5</v>
      </c>
      <c r="U37" s="125">
        <v>1118.2</v>
      </c>
      <c r="V37" s="125">
        <v>1184.3</v>
      </c>
      <c r="W37" s="125">
        <v>1431.2</v>
      </c>
      <c r="X37" s="125">
        <v>1479.5</v>
      </c>
      <c r="Y37" s="125">
        <v>990.8</v>
      </c>
      <c r="Z37" s="125">
        <v>1059.8</v>
      </c>
      <c r="AA37" s="125">
        <v>1322.6</v>
      </c>
      <c r="AB37" s="125">
        <v>1088.8</v>
      </c>
      <c r="AC37" s="125">
        <v>1062.5</v>
      </c>
      <c r="AD37" s="125">
        <v>1246.7</v>
      </c>
      <c r="AE37" s="125">
        <v>1319.8</v>
      </c>
      <c r="AF37" s="125">
        <v>1250.2</v>
      </c>
      <c r="AG37" s="125">
        <v>1419.5</v>
      </c>
      <c r="AH37" s="125">
        <v>1140.4000000000001</v>
      </c>
      <c r="AI37" s="125">
        <v>1260.5999999999999</v>
      </c>
      <c r="AJ37" s="125">
        <v>1289.5999999999999</v>
      </c>
      <c r="AK37" s="125">
        <v>1094.8</v>
      </c>
      <c r="AL37" s="125">
        <v>1162.0999999999999</v>
      </c>
      <c r="AM37" s="125">
        <v>1092.5</v>
      </c>
      <c r="AN37" s="125">
        <v>1115.9000000000001</v>
      </c>
      <c r="AO37" s="125">
        <v>1320.2</v>
      </c>
      <c r="AP37" s="125">
        <v>1088.2</v>
      </c>
      <c r="AQ37" s="125">
        <v>1352</v>
      </c>
      <c r="AR37" s="125">
        <v>1356.8</v>
      </c>
      <c r="AS37" s="125">
        <v>930.2</v>
      </c>
      <c r="AT37" s="125">
        <v>1009.3</v>
      </c>
      <c r="AU37" s="125">
        <v>1001.2</v>
      </c>
      <c r="AV37" s="125">
        <v>1264.2</v>
      </c>
      <c r="AW37" s="125">
        <v>1219.7</v>
      </c>
      <c r="AX37" s="125">
        <v>1540.6</v>
      </c>
      <c r="AY37" s="125">
        <v>1076.5999999999999</v>
      </c>
      <c r="AZ37" s="125">
        <v>1404</v>
      </c>
      <c r="BA37" s="125">
        <v>1171.5999999999999</v>
      </c>
      <c r="BB37" s="125">
        <v>1024.0999999999999</v>
      </c>
      <c r="BC37" s="125">
        <v>1014.6</v>
      </c>
      <c r="BD37" s="125">
        <v>1338.1</v>
      </c>
      <c r="BE37" s="125">
        <v>1412</v>
      </c>
      <c r="BF37" s="125">
        <v>814.5</v>
      </c>
      <c r="BG37" s="125">
        <v>989.8</v>
      </c>
      <c r="BH37" s="125">
        <v>1241.7</v>
      </c>
      <c r="BI37" s="125">
        <v>1004.9</v>
      </c>
      <c r="BJ37" s="125">
        <v>861.1</v>
      </c>
      <c r="BK37" s="125">
        <v>1158.2</v>
      </c>
      <c r="BL37" s="125">
        <v>1258.7</v>
      </c>
      <c r="BM37" s="125">
        <v>1140.4000000000001</v>
      </c>
      <c r="BN37" s="125">
        <v>1295.5</v>
      </c>
      <c r="BO37" s="125">
        <v>1059</v>
      </c>
      <c r="BP37" s="125">
        <v>1289.5</v>
      </c>
      <c r="BQ37" s="125">
        <v>1447.5</v>
      </c>
      <c r="BR37" s="125">
        <v>1220.4000000000001</v>
      </c>
      <c r="BS37" s="125">
        <v>1339.6</v>
      </c>
      <c r="BT37" s="125">
        <v>1292.2</v>
      </c>
      <c r="BU37" s="125">
        <v>1213.3</v>
      </c>
      <c r="BV37" s="125">
        <v>1633.2</v>
      </c>
      <c r="BW37" s="125">
        <v>1235.0999999999999</v>
      </c>
      <c r="BX37" s="125">
        <v>1542.5</v>
      </c>
      <c r="BY37" s="125">
        <v>1560</v>
      </c>
      <c r="BZ37" s="125">
        <v>1098.5</v>
      </c>
      <c r="CA37" s="125">
        <v>1195.5999999999999</v>
      </c>
      <c r="CB37" s="125">
        <v>1196.5999999999999</v>
      </c>
      <c r="CC37" s="125">
        <v>1437.7</v>
      </c>
      <c r="CD37" s="125">
        <v>1326.2</v>
      </c>
      <c r="CE37" s="125">
        <v>1652.9</v>
      </c>
      <c r="CF37" s="125">
        <v>1198.0999999999999</v>
      </c>
      <c r="CG37" s="125">
        <v>1660.9</v>
      </c>
      <c r="CH37" s="125">
        <v>1403.4</v>
      </c>
      <c r="CI37" s="125">
        <v>1212.3</v>
      </c>
      <c r="CJ37" s="125">
        <v>1354</v>
      </c>
      <c r="CK37" s="125">
        <v>1524.2</v>
      </c>
      <c r="CL37" s="125">
        <v>1547</v>
      </c>
      <c r="CM37" s="125">
        <v>1167.0999999999999</v>
      </c>
      <c r="CN37" s="125">
        <v>1129.9000000000001</v>
      </c>
      <c r="CO37" s="125">
        <v>1403.5</v>
      </c>
      <c r="CP37" s="125">
        <v>1172.5999999999999</v>
      </c>
      <c r="CQ37" s="125">
        <v>1263.8</v>
      </c>
      <c r="CR37" s="125">
        <v>1335.1</v>
      </c>
      <c r="CS37" s="125">
        <v>1380.8</v>
      </c>
      <c r="CT37" s="125">
        <v>1359.9</v>
      </c>
      <c r="CU37" s="125">
        <v>1543.4</v>
      </c>
      <c r="CV37" s="125">
        <v>1221.9000000000001</v>
      </c>
    </row>
    <row r="38" spans="1:100" x14ac:dyDescent="0.2">
      <c r="A38" s="126">
        <v>2020</v>
      </c>
      <c r="B38" s="125">
        <v>1422.8</v>
      </c>
      <c r="C38" s="125">
        <v>1356.8</v>
      </c>
      <c r="D38" s="125">
        <v>1252.9000000000001</v>
      </c>
      <c r="E38" s="125">
        <v>1210.5</v>
      </c>
      <c r="F38" s="125">
        <v>1299.7</v>
      </c>
      <c r="G38" s="125">
        <v>1342.2</v>
      </c>
      <c r="H38" s="125">
        <v>1311</v>
      </c>
      <c r="I38" s="125">
        <v>1265.5999999999999</v>
      </c>
      <c r="J38" s="125">
        <v>1715.9</v>
      </c>
      <c r="K38" s="125">
        <v>1586.4</v>
      </c>
      <c r="L38" s="125">
        <v>1245.2</v>
      </c>
      <c r="M38" s="125">
        <v>1206.0999999999999</v>
      </c>
      <c r="N38" s="125">
        <v>1235.9000000000001</v>
      </c>
      <c r="O38" s="125">
        <v>1513</v>
      </c>
      <c r="P38" s="125">
        <v>1293.5</v>
      </c>
      <c r="Q38" s="125">
        <v>1896.9</v>
      </c>
      <c r="R38" s="125">
        <v>1221.4000000000001</v>
      </c>
      <c r="S38" s="125">
        <v>1731.6</v>
      </c>
      <c r="T38" s="125">
        <v>1308.8</v>
      </c>
      <c r="U38" s="125">
        <v>1120.7</v>
      </c>
      <c r="V38" s="125">
        <v>1153.4000000000001</v>
      </c>
      <c r="W38" s="125">
        <v>1589.3</v>
      </c>
      <c r="X38" s="125">
        <v>1653.2</v>
      </c>
      <c r="Y38" s="125">
        <v>1057.2</v>
      </c>
      <c r="Z38" s="125">
        <v>1172.4000000000001</v>
      </c>
      <c r="AA38" s="125">
        <v>1596.3</v>
      </c>
      <c r="AB38" s="125">
        <v>1210.0999999999999</v>
      </c>
      <c r="AC38" s="125">
        <v>975.6</v>
      </c>
      <c r="AD38" s="125">
        <v>1485.3</v>
      </c>
      <c r="AE38" s="125">
        <v>1612.1</v>
      </c>
      <c r="AF38" s="125">
        <v>1293.4000000000001</v>
      </c>
      <c r="AG38" s="125">
        <v>1772.8</v>
      </c>
      <c r="AH38" s="125">
        <v>1406.7</v>
      </c>
      <c r="AI38" s="125">
        <v>1407.7</v>
      </c>
      <c r="AJ38" s="125">
        <v>1278.5999999999999</v>
      </c>
      <c r="AK38" s="125">
        <v>1188.3</v>
      </c>
      <c r="AL38" s="125">
        <v>1124.3</v>
      </c>
      <c r="AM38" s="125">
        <v>1197.8</v>
      </c>
      <c r="AN38" s="125">
        <v>1290.5</v>
      </c>
      <c r="AO38" s="125">
        <v>1165.2</v>
      </c>
      <c r="AP38" s="125">
        <v>1191</v>
      </c>
      <c r="AQ38" s="125">
        <v>1613.1</v>
      </c>
      <c r="AR38" s="125">
        <v>1481.5</v>
      </c>
      <c r="AS38" s="125">
        <v>1154.5</v>
      </c>
      <c r="AT38" s="125">
        <v>1110.2</v>
      </c>
      <c r="AU38" s="125">
        <v>1133.4000000000001</v>
      </c>
      <c r="AV38" s="125">
        <v>1422.3</v>
      </c>
      <c r="AW38" s="125">
        <v>1240.3</v>
      </c>
      <c r="AX38" s="125">
        <v>1836.3</v>
      </c>
      <c r="AY38" s="125">
        <v>1159.0999999999999</v>
      </c>
      <c r="AZ38" s="125">
        <v>1595.7</v>
      </c>
      <c r="BA38" s="125">
        <v>1194.4000000000001</v>
      </c>
      <c r="BB38" s="125">
        <v>1027.4000000000001</v>
      </c>
      <c r="BC38" s="125">
        <v>986.6</v>
      </c>
      <c r="BD38" s="125">
        <v>1491.7</v>
      </c>
      <c r="BE38" s="125">
        <v>1583</v>
      </c>
      <c r="BF38" s="125">
        <v>880.9</v>
      </c>
      <c r="BG38" s="125">
        <v>1099.9000000000001</v>
      </c>
      <c r="BH38" s="125">
        <v>1509.5</v>
      </c>
      <c r="BI38" s="125">
        <v>1123.7</v>
      </c>
      <c r="BJ38" s="125">
        <v>788.6</v>
      </c>
      <c r="BK38" s="125">
        <v>1391.9</v>
      </c>
      <c r="BL38" s="125">
        <v>1545.9</v>
      </c>
      <c r="BM38" s="125">
        <v>1183.3</v>
      </c>
      <c r="BN38" s="125">
        <v>1635.4</v>
      </c>
      <c r="BO38" s="125">
        <v>1318.4</v>
      </c>
      <c r="BP38" s="125">
        <v>1437.8</v>
      </c>
      <c r="BQ38" s="125">
        <v>1435</v>
      </c>
      <c r="BR38" s="125">
        <v>1317.4</v>
      </c>
      <c r="BS38" s="125">
        <v>1296.5999999999999</v>
      </c>
      <c r="BT38" s="125">
        <v>1401.6</v>
      </c>
      <c r="BU38" s="125">
        <v>1394</v>
      </c>
      <c r="BV38" s="125">
        <v>1456.9</v>
      </c>
      <c r="BW38" s="125">
        <v>1340.2</v>
      </c>
      <c r="BX38" s="125">
        <v>1818.8</v>
      </c>
      <c r="BY38" s="125">
        <v>1691.2</v>
      </c>
      <c r="BZ38" s="125">
        <v>1335.9</v>
      </c>
      <c r="CA38" s="125">
        <v>1302.0999999999999</v>
      </c>
      <c r="CB38" s="125">
        <v>1338.5</v>
      </c>
      <c r="CC38" s="125">
        <v>1603.6</v>
      </c>
      <c r="CD38" s="125">
        <v>1346.6</v>
      </c>
      <c r="CE38" s="125">
        <v>1957.5</v>
      </c>
      <c r="CF38" s="125">
        <v>1283.5999999999999</v>
      </c>
      <c r="CG38" s="125">
        <v>1867.4</v>
      </c>
      <c r="CH38" s="125">
        <v>1423.2</v>
      </c>
      <c r="CI38" s="125">
        <v>1214</v>
      </c>
      <c r="CJ38" s="125">
        <v>1320.2</v>
      </c>
      <c r="CK38" s="125">
        <v>1686.9</v>
      </c>
      <c r="CL38" s="125">
        <v>1723.4</v>
      </c>
      <c r="CM38" s="125">
        <v>1233.5</v>
      </c>
      <c r="CN38" s="125">
        <v>1244.9000000000001</v>
      </c>
      <c r="CO38" s="125">
        <v>1683.2</v>
      </c>
      <c r="CP38" s="125">
        <v>1296.5</v>
      </c>
      <c r="CQ38" s="125">
        <v>1162.5</v>
      </c>
      <c r="CR38" s="125">
        <v>1578.7</v>
      </c>
      <c r="CS38" s="125">
        <v>1678.2</v>
      </c>
      <c r="CT38" s="125">
        <v>1403.5</v>
      </c>
      <c r="CU38" s="125">
        <v>1910.3</v>
      </c>
      <c r="CV38" s="125">
        <v>1495.1</v>
      </c>
    </row>
    <row r="39" spans="1:100" x14ac:dyDescent="0.2">
      <c r="A39" s="129"/>
      <c r="B39" s="58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  <c r="AI39" s="58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3"/>
      <c r="BP39" s="58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3"/>
    </row>
    <row r="40" spans="1:100" x14ac:dyDescent="0.2">
      <c r="B40" s="58" t="s">
        <v>2</v>
      </c>
      <c r="C40" s="122" t="s">
        <v>3</v>
      </c>
      <c r="D40" s="122" t="s">
        <v>4</v>
      </c>
      <c r="E40" s="122" t="s">
        <v>5</v>
      </c>
      <c r="F40" s="122" t="s">
        <v>42</v>
      </c>
      <c r="G40" s="122" t="s">
        <v>39</v>
      </c>
      <c r="H40" s="122" t="s">
        <v>6</v>
      </c>
      <c r="I40" s="122" t="s">
        <v>41</v>
      </c>
      <c r="J40" s="122" t="s">
        <v>7</v>
      </c>
      <c r="K40" s="122" t="s">
        <v>8</v>
      </c>
      <c r="L40" s="122" t="s">
        <v>9</v>
      </c>
      <c r="M40" s="122" t="s">
        <v>10</v>
      </c>
      <c r="N40" s="122" t="s">
        <v>11</v>
      </c>
      <c r="O40" s="122" t="s">
        <v>12</v>
      </c>
      <c r="P40" s="122" t="s">
        <v>13</v>
      </c>
      <c r="Q40" s="122" t="s">
        <v>14</v>
      </c>
      <c r="R40" s="122" t="s">
        <v>15</v>
      </c>
      <c r="S40" s="122" t="s">
        <v>16</v>
      </c>
      <c r="T40" s="122" t="s">
        <v>17</v>
      </c>
      <c r="U40" s="122" t="s">
        <v>18</v>
      </c>
      <c r="V40" s="122" t="s">
        <v>40</v>
      </c>
      <c r="W40" s="122" t="s">
        <v>19</v>
      </c>
      <c r="X40" s="122" t="s">
        <v>20</v>
      </c>
      <c r="Y40" s="122" t="s">
        <v>21</v>
      </c>
      <c r="Z40" s="122" t="s">
        <v>43</v>
      </c>
      <c r="AA40" s="122" t="s">
        <v>22</v>
      </c>
      <c r="AB40" s="122" t="s">
        <v>23</v>
      </c>
      <c r="AC40" s="122" t="s">
        <v>24</v>
      </c>
      <c r="AD40" s="122" t="s">
        <v>25</v>
      </c>
      <c r="AE40" s="122" t="s">
        <v>26</v>
      </c>
      <c r="AF40" s="122" t="s">
        <v>27</v>
      </c>
      <c r="AG40" s="122" t="s">
        <v>28</v>
      </c>
      <c r="AH40" s="123" t="s">
        <v>29</v>
      </c>
      <c r="AI40" s="58" t="s">
        <v>2</v>
      </c>
      <c r="AJ40" s="122" t="s">
        <v>3</v>
      </c>
      <c r="AK40" s="122" t="s">
        <v>4</v>
      </c>
      <c r="AL40" s="122" t="s">
        <v>5</v>
      </c>
      <c r="AM40" s="122" t="s">
        <v>42</v>
      </c>
      <c r="AN40" s="122" t="s">
        <v>39</v>
      </c>
      <c r="AO40" s="122" t="s">
        <v>6</v>
      </c>
      <c r="AP40" s="122" t="s">
        <v>41</v>
      </c>
      <c r="AQ40" s="122" t="s">
        <v>7</v>
      </c>
      <c r="AR40" s="122" t="s">
        <v>8</v>
      </c>
      <c r="AS40" s="122" t="s">
        <v>9</v>
      </c>
      <c r="AT40" s="122" t="s">
        <v>10</v>
      </c>
      <c r="AU40" s="122" t="s">
        <v>11</v>
      </c>
      <c r="AV40" s="122" t="s">
        <v>12</v>
      </c>
      <c r="AW40" s="122" t="s">
        <v>13</v>
      </c>
      <c r="AX40" s="122" t="s">
        <v>14</v>
      </c>
      <c r="AY40" s="122" t="s">
        <v>15</v>
      </c>
      <c r="AZ40" s="122" t="s">
        <v>16</v>
      </c>
      <c r="BA40" s="122" t="s">
        <v>17</v>
      </c>
      <c r="BB40" s="122" t="s">
        <v>18</v>
      </c>
      <c r="BC40" s="122" t="s">
        <v>40</v>
      </c>
      <c r="BD40" s="122" t="s">
        <v>19</v>
      </c>
      <c r="BE40" s="122" t="s">
        <v>20</v>
      </c>
      <c r="BF40" s="122" t="s">
        <v>21</v>
      </c>
      <c r="BG40" s="122" t="s">
        <v>43</v>
      </c>
      <c r="BH40" s="122" t="s">
        <v>22</v>
      </c>
      <c r="BI40" s="122" t="s">
        <v>23</v>
      </c>
      <c r="BJ40" s="122" t="s">
        <v>24</v>
      </c>
      <c r="BK40" s="122" t="s">
        <v>25</v>
      </c>
      <c r="BL40" s="122" t="s">
        <v>26</v>
      </c>
      <c r="BM40" s="122" t="s">
        <v>27</v>
      </c>
      <c r="BN40" s="122" t="s">
        <v>28</v>
      </c>
      <c r="BO40" s="123" t="s">
        <v>29</v>
      </c>
      <c r="BP40" s="58" t="s">
        <v>2</v>
      </c>
      <c r="BQ40" s="122" t="s">
        <v>3</v>
      </c>
      <c r="BR40" s="122" t="s">
        <v>4</v>
      </c>
      <c r="BS40" s="122" t="s">
        <v>5</v>
      </c>
      <c r="BT40" s="122" t="s">
        <v>42</v>
      </c>
      <c r="BU40" s="122" t="s">
        <v>39</v>
      </c>
      <c r="BV40" s="122" t="s">
        <v>6</v>
      </c>
      <c r="BW40" s="122" t="s">
        <v>41</v>
      </c>
      <c r="BX40" s="122" t="s">
        <v>7</v>
      </c>
      <c r="BY40" s="122" t="s">
        <v>8</v>
      </c>
      <c r="BZ40" s="122" t="s">
        <v>9</v>
      </c>
      <c r="CA40" s="122" t="s">
        <v>10</v>
      </c>
      <c r="CB40" s="122" t="s">
        <v>11</v>
      </c>
      <c r="CC40" s="122" t="s">
        <v>12</v>
      </c>
      <c r="CD40" s="122" t="s">
        <v>13</v>
      </c>
      <c r="CE40" s="122" t="s">
        <v>14</v>
      </c>
      <c r="CF40" s="122" t="s">
        <v>15</v>
      </c>
      <c r="CG40" s="122" t="s">
        <v>16</v>
      </c>
      <c r="CH40" s="122" t="s">
        <v>17</v>
      </c>
      <c r="CI40" s="122" t="s">
        <v>18</v>
      </c>
      <c r="CJ40" s="122" t="s">
        <v>40</v>
      </c>
      <c r="CK40" s="122" t="s">
        <v>19</v>
      </c>
      <c r="CL40" s="122" t="s">
        <v>20</v>
      </c>
      <c r="CM40" s="122" t="s">
        <v>21</v>
      </c>
      <c r="CN40" s="122" t="s">
        <v>43</v>
      </c>
      <c r="CO40" s="122" t="s">
        <v>22</v>
      </c>
      <c r="CP40" s="122" t="s">
        <v>23</v>
      </c>
      <c r="CQ40" s="122" t="s">
        <v>24</v>
      </c>
      <c r="CR40" s="122" t="s">
        <v>25</v>
      </c>
      <c r="CS40" s="122" t="s">
        <v>26</v>
      </c>
      <c r="CT40" s="122" t="s">
        <v>27</v>
      </c>
      <c r="CU40" s="122" t="s">
        <v>28</v>
      </c>
      <c r="CV40" s="123" t="s">
        <v>29</v>
      </c>
    </row>
    <row r="41" spans="1:100" x14ac:dyDescent="0.2">
      <c r="A41" s="24" t="s">
        <v>48</v>
      </c>
      <c r="B41" s="58" t="s">
        <v>44</v>
      </c>
      <c r="C41" s="122" t="s">
        <v>44</v>
      </c>
      <c r="D41" s="122" t="s">
        <v>44</v>
      </c>
      <c r="E41" s="122" t="s">
        <v>44</v>
      </c>
      <c r="F41" s="122" t="s">
        <v>44</v>
      </c>
      <c r="G41" s="122" t="s">
        <v>44</v>
      </c>
      <c r="H41" s="122" t="s">
        <v>44</v>
      </c>
      <c r="I41" s="122" t="s">
        <v>44</v>
      </c>
      <c r="J41" s="122" t="s">
        <v>44</v>
      </c>
      <c r="K41" s="122" t="s">
        <v>44</v>
      </c>
      <c r="L41" s="122" t="s">
        <v>44</v>
      </c>
      <c r="M41" s="122" t="s">
        <v>44</v>
      </c>
      <c r="N41" s="122" t="s">
        <v>44</v>
      </c>
      <c r="O41" s="122" t="s">
        <v>44</v>
      </c>
      <c r="P41" s="122" t="s">
        <v>44</v>
      </c>
      <c r="Q41" s="122" t="s">
        <v>44</v>
      </c>
      <c r="R41" s="122" t="s">
        <v>44</v>
      </c>
      <c r="S41" s="122" t="s">
        <v>44</v>
      </c>
      <c r="T41" s="122" t="s">
        <v>44</v>
      </c>
      <c r="U41" s="122" t="s">
        <v>44</v>
      </c>
      <c r="V41" s="122" t="s">
        <v>44</v>
      </c>
      <c r="W41" s="122" t="s">
        <v>44</v>
      </c>
      <c r="X41" s="122" t="s">
        <v>44</v>
      </c>
      <c r="Y41" s="122" t="s">
        <v>44</v>
      </c>
      <c r="Z41" s="122" t="s">
        <v>44</v>
      </c>
      <c r="AA41" s="122" t="s">
        <v>44</v>
      </c>
      <c r="AB41" s="122" t="s">
        <v>44</v>
      </c>
      <c r="AC41" s="122" t="s">
        <v>44</v>
      </c>
      <c r="AD41" s="122" t="s">
        <v>44</v>
      </c>
      <c r="AE41" s="122" t="s">
        <v>44</v>
      </c>
      <c r="AF41" s="122" t="s">
        <v>44</v>
      </c>
      <c r="AG41" s="122" t="s">
        <v>44</v>
      </c>
      <c r="AH41" s="123" t="s">
        <v>44</v>
      </c>
      <c r="AI41" s="58" t="s">
        <v>45</v>
      </c>
      <c r="AJ41" s="122" t="s">
        <v>45</v>
      </c>
      <c r="AK41" s="122" t="s">
        <v>45</v>
      </c>
      <c r="AL41" s="122" t="s">
        <v>45</v>
      </c>
      <c r="AM41" s="122" t="s">
        <v>45</v>
      </c>
      <c r="AN41" s="122" t="s">
        <v>45</v>
      </c>
      <c r="AO41" s="122" t="s">
        <v>45</v>
      </c>
      <c r="AP41" s="122" t="s">
        <v>45</v>
      </c>
      <c r="AQ41" s="122" t="s">
        <v>45</v>
      </c>
      <c r="AR41" s="122" t="s">
        <v>45</v>
      </c>
      <c r="AS41" s="122" t="s">
        <v>45</v>
      </c>
      <c r="AT41" s="122" t="s">
        <v>45</v>
      </c>
      <c r="AU41" s="122" t="s">
        <v>45</v>
      </c>
      <c r="AV41" s="122" t="s">
        <v>45</v>
      </c>
      <c r="AW41" s="122" t="s">
        <v>45</v>
      </c>
      <c r="AX41" s="122" t="s">
        <v>45</v>
      </c>
      <c r="AY41" s="122" t="s">
        <v>45</v>
      </c>
      <c r="AZ41" s="122" t="s">
        <v>45</v>
      </c>
      <c r="BA41" s="122" t="s">
        <v>45</v>
      </c>
      <c r="BB41" s="122" t="s">
        <v>45</v>
      </c>
      <c r="BC41" s="122" t="s">
        <v>45</v>
      </c>
      <c r="BD41" s="122" t="s">
        <v>45</v>
      </c>
      <c r="BE41" s="122" t="s">
        <v>45</v>
      </c>
      <c r="BF41" s="122" t="s">
        <v>45</v>
      </c>
      <c r="BG41" s="122" t="s">
        <v>45</v>
      </c>
      <c r="BH41" s="122" t="s">
        <v>45</v>
      </c>
      <c r="BI41" s="122" t="s">
        <v>45</v>
      </c>
      <c r="BJ41" s="122" t="s">
        <v>45</v>
      </c>
      <c r="BK41" s="122" t="s">
        <v>45</v>
      </c>
      <c r="BL41" s="122" t="s">
        <v>45</v>
      </c>
      <c r="BM41" s="122" t="s">
        <v>45</v>
      </c>
      <c r="BN41" s="122" t="s">
        <v>45</v>
      </c>
      <c r="BO41" s="123" t="s">
        <v>45</v>
      </c>
      <c r="BP41" s="58" t="s">
        <v>46</v>
      </c>
      <c r="BQ41" s="122" t="s">
        <v>46</v>
      </c>
      <c r="BR41" s="122" t="s">
        <v>46</v>
      </c>
      <c r="BS41" s="122" t="s">
        <v>46</v>
      </c>
      <c r="BT41" s="122" t="s">
        <v>46</v>
      </c>
      <c r="BU41" s="122" t="s">
        <v>46</v>
      </c>
      <c r="BV41" s="122" t="s">
        <v>46</v>
      </c>
      <c r="BW41" s="122" t="s">
        <v>46</v>
      </c>
      <c r="BX41" s="122" t="s">
        <v>46</v>
      </c>
      <c r="BY41" s="122" t="s">
        <v>46</v>
      </c>
      <c r="BZ41" s="122" t="s">
        <v>46</v>
      </c>
      <c r="CA41" s="122" t="s">
        <v>46</v>
      </c>
      <c r="CB41" s="122" t="s">
        <v>46</v>
      </c>
      <c r="CC41" s="122" t="s">
        <v>46</v>
      </c>
      <c r="CD41" s="122" t="s">
        <v>46</v>
      </c>
      <c r="CE41" s="122" t="s">
        <v>46</v>
      </c>
      <c r="CF41" s="122" t="s">
        <v>46</v>
      </c>
      <c r="CG41" s="122" t="s">
        <v>46</v>
      </c>
      <c r="CH41" s="122" t="s">
        <v>46</v>
      </c>
      <c r="CI41" s="122" t="s">
        <v>46</v>
      </c>
      <c r="CJ41" s="122" t="s">
        <v>46</v>
      </c>
      <c r="CK41" s="122" t="s">
        <v>46</v>
      </c>
      <c r="CL41" s="122" t="s">
        <v>46</v>
      </c>
      <c r="CM41" s="122" t="s">
        <v>46</v>
      </c>
      <c r="CN41" s="122" t="s">
        <v>46</v>
      </c>
      <c r="CO41" s="122" t="s">
        <v>46</v>
      </c>
      <c r="CP41" s="122" t="s">
        <v>46</v>
      </c>
      <c r="CQ41" s="122" t="s">
        <v>46</v>
      </c>
      <c r="CR41" s="122" t="s">
        <v>46</v>
      </c>
      <c r="CS41" s="122" t="s">
        <v>46</v>
      </c>
      <c r="CT41" s="122" t="s">
        <v>46</v>
      </c>
      <c r="CU41" s="122" t="s">
        <v>46</v>
      </c>
      <c r="CV41" s="123" t="s">
        <v>46</v>
      </c>
    </row>
    <row r="42" spans="1:100" x14ac:dyDescent="0.2">
      <c r="A42" s="126">
        <v>2006</v>
      </c>
      <c r="B42" s="125">
        <v>1112</v>
      </c>
      <c r="C42" s="125">
        <v>1041.9000000000001</v>
      </c>
      <c r="D42" s="125">
        <v>1034.7</v>
      </c>
      <c r="E42" s="125">
        <v>1002</v>
      </c>
      <c r="F42" s="125">
        <v>1063</v>
      </c>
      <c r="G42" s="125">
        <v>984.3</v>
      </c>
      <c r="H42" s="125">
        <v>1186.5999999999999</v>
      </c>
      <c r="I42" s="125">
        <v>1072.2</v>
      </c>
      <c r="J42" s="125">
        <v>1055.7</v>
      </c>
      <c r="K42" s="125">
        <v>1206.2</v>
      </c>
      <c r="L42" s="125">
        <v>999.2</v>
      </c>
      <c r="M42" s="125">
        <v>1021</v>
      </c>
      <c r="N42" s="125">
        <v>916.4</v>
      </c>
      <c r="O42" s="125">
        <v>1230.8</v>
      </c>
      <c r="P42" s="125">
        <v>1048.2</v>
      </c>
      <c r="Q42" s="125">
        <v>1321</v>
      </c>
      <c r="R42" s="125">
        <v>1038.8</v>
      </c>
      <c r="S42" s="125">
        <v>1168.3</v>
      </c>
      <c r="T42" s="125">
        <v>1171.9000000000001</v>
      </c>
      <c r="U42" s="125">
        <v>1112.9000000000001</v>
      </c>
      <c r="V42" s="125">
        <v>1053.4000000000001</v>
      </c>
      <c r="W42" s="125">
        <v>1153.0999999999999</v>
      </c>
      <c r="X42" s="125">
        <v>1235.3</v>
      </c>
      <c r="Y42" s="125">
        <v>1076.0999999999999</v>
      </c>
      <c r="Z42" s="125">
        <v>997.1</v>
      </c>
      <c r="AA42" s="125">
        <v>1232.5999999999999</v>
      </c>
      <c r="AB42" s="125">
        <v>1047.3</v>
      </c>
      <c r="AC42" s="125">
        <v>954.2</v>
      </c>
      <c r="AD42" s="125">
        <v>1045.2</v>
      </c>
      <c r="AE42" s="125">
        <v>1186.5</v>
      </c>
      <c r="AF42" s="125">
        <v>1032.7</v>
      </c>
      <c r="AG42" s="125">
        <v>1254</v>
      </c>
      <c r="AH42" s="125">
        <v>1253.5999999999999</v>
      </c>
      <c r="AI42" s="125">
        <v>1099.7</v>
      </c>
      <c r="AJ42" s="125">
        <v>981.5</v>
      </c>
      <c r="AK42" s="125">
        <v>977.7</v>
      </c>
      <c r="AL42" s="125">
        <v>927.7</v>
      </c>
      <c r="AM42" s="125">
        <v>979.5</v>
      </c>
      <c r="AN42" s="125">
        <v>944.6</v>
      </c>
      <c r="AO42" s="125">
        <v>1048.7</v>
      </c>
      <c r="AP42" s="125">
        <v>1007</v>
      </c>
      <c r="AQ42" s="125">
        <v>985.3</v>
      </c>
      <c r="AR42" s="125">
        <v>1121.8</v>
      </c>
      <c r="AS42" s="125">
        <v>918</v>
      </c>
      <c r="AT42" s="125">
        <v>937.5</v>
      </c>
      <c r="AU42" s="125">
        <v>835.1</v>
      </c>
      <c r="AV42" s="125">
        <v>1153.0999999999999</v>
      </c>
      <c r="AW42" s="125">
        <v>1003.5</v>
      </c>
      <c r="AX42" s="125">
        <v>1279.3</v>
      </c>
      <c r="AY42" s="125">
        <v>982.8</v>
      </c>
      <c r="AZ42" s="125">
        <v>1071.7</v>
      </c>
      <c r="BA42" s="125">
        <v>1069.0999999999999</v>
      </c>
      <c r="BB42" s="125">
        <v>1020</v>
      </c>
      <c r="BC42" s="125">
        <v>908.1</v>
      </c>
      <c r="BD42" s="125">
        <v>1078</v>
      </c>
      <c r="BE42" s="125">
        <v>1179.5</v>
      </c>
      <c r="BF42" s="125">
        <v>891</v>
      </c>
      <c r="BG42" s="125">
        <v>931.7</v>
      </c>
      <c r="BH42" s="125">
        <v>1160.0999999999999</v>
      </c>
      <c r="BI42" s="125">
        <v>971.5</v>
      </c>
      <c r="BJ42" s="125">
        <v>778.9</v>
      </c>
      <c r="BK42" s="125">
        <v>972.1</v>
      </c>
      <c r="BL42" s="125">
        <v>1133.5999999999999</v>
      </c>
      <c r="BM42" s="125">
        <v>941.6</v>
      </c>
      <c r="BN42" s="125">
        <v>1157.8</v>
      </c>
      <c r="BO42" s="125">
        <v>1167.3</v>
      </c>
      <c r="BP42" s="125">
        <v>1124.3</v>
      </c>
      <c r="BQ42" s="125">
        <v>1102.3</v>
      </c>
      <c r="BR42" s="125">
        <v>1091.7</v>
      </c>
      <c r="BS42" s="125">
        <v>1076.3</v>
      </c>
      <c r="BT42" s="125">
        <v>1146.5999999999999</v>
      </c>
      <c r="BU42" s="125">
        <v>1024.0999999999999</v>
      </c>
      <c r="BV42" s="125">
        <v>1324.6</v>
      </c>
      <c r="BW42" s="125">
        <v>1137.3</v>
      </c>
      <c r="BX42" s="125">
        <v>1126</v>
      </c>
      <c r="BY42" s="125">
        <v>1290.5</v>
      </c>
      <c r="BZ42" s="125">
        <v>1080.4000000000001</v>
      </c>
      <c r="CA42" s="125">
        <v>1104.5999999999999</v>
      </c>
      <c r="CB42" s="125">
        <v>997.7</v>
      </c>
      <c r="CC42" s="125">
        <v>1308.4000000000001</v>
      </c>
      <c r="CD42" s="125">
        <v>1093</v>
      </c>
      <c r="CE42" s="125">
        <v>1362.7</v>
      </c>
      <c r="CF42" s="125">
        <v>1094.8</v>
      </c>
      <c r="CG42" s="125">
        <v>1265</v>
      </c>
      <c r="CH42" s="125">
        <v>1274.7</v>
      </c>
      <c r="CI42" s="125">
        <v>1205.9000000000001</v>
      </c>
      <c r="CJ42" s="125">
        <v>1198.7</v>
      </c>
      <c r="CK42" s="125">
        <v>1228.3</v>
      </c>
      <c r="CL42" s="125">
        <v>1291.2</v>
      </c>
      <c r="CM42" s="125">
        <v>1261.2</v>
      </c>
      <c r="CN42" s="125">
        <v>1062.4000000000001</v>
      </c>
      <c r="CO42" s="125">
        <v>1305</v>
      </c>
      <c r="CP42" s="125">
        <v>1123.2</v>
      </c>
      <c r="CQ42" s="125">
        <v>1129.5999999999999</v>
      </c>
      <c r="CR42" s="125">
        <v>1118.2</v>
      </c>
      <c r="CS42" s="125">
        <v>1239.3</v>
      </c>
      <c r="CT42" s="125">
        <v>1123.7</v>
      </c>
      <c r="CU42" s="125">
        <v>1350.2</v>
      </c>
      <c r="CV42" s="125">
        <v>1339.9</v>
      </c>
    </row>
    <row r="43" spans="1:100" x14ac:dyDescent="0.2">
      <c r="A43" s="126">
        <v>2007</v>
      </c>
      <c r="B43" s="125">
        <v>1114.7</v>
      </c>
      <c r="C43" s="125">
        <v>1101</v>
      </c>
      <c r="D43" s="125">
        <v>1022.9</v>
      </c>
      <c r="E43" s="125">
        <v>1053.9000000000001</v>
      </c>
      <c r="F43" s="125">
        <v>1077.2</v>
      </c>
      <c r="G43" s="125">
        <v>1008.7</v>
      </c>
      <c r="H43" s="125">
        <v>978.3</v>
      </c>
      <c r="I43" s="125">
        <v>1143.0999999999999</v>
      </c>
      <c r="J43" s="125">
        <v>1061.3</v>
      </c>
      <c r="K43" s="125">
        <v>1233.2</v>
      </c>
      <c r="L43" s="125">
        <v>904</v>
      </c>
      <c r="M43" s="125">
        <v>1021.8</v>
      </c>
      <c r="N43" s="125">
        <v>929</v>
      </c>
      <c r="O43" s="125">
        <v>1260.7</v>
      </c>
      <c r="P43" s="125">
        <v>1059.9000000000001</v>
      </c>
      <c r="Q43" s="125">
        <v>1310.0999999999999</v>
      </c>
      <c r="R43" s="125">
        <v>1085.2</v>
      </c>
      <c r="S43" s="125">
        <v>1172.3</v>
      </c>
      <c r="T43" s="125">
        <v>1171.8</v>
      </c>
      <c r="U43" s="125">
        <v>1050.0999999999999</v>
      </c>
      <c r="V43" s="125">
        <v>989.1</v>
      </c>
      <c r="W43" s="125">
        <v>1167.2</v>
      </c>
      <c r="X43" s="125">
        <v>1266.0999999999999</v>
      </c>
      <c r="Y43" s="125">
        <v>1067.5</v>
      </c>
      <c r="Z43" s="125">
        <v>999.1</v>
      </c>
      <c r="AA43" s="125">
        <v>1151.4000000000001</v>
      </c>
      <c r="AB43" s="125">
        <v>1003.4</v>
      </c>
      <c r="AC43" s="125">
        <v>952.7</v>
      </c>
      <c r="AD43" s="125">
        <v>1027.8</v>
      </c>
      <c r="AE43" s="125">
        <v>1167.5999999999999</v>
      </c>
      <c r="AF43" s="125">
        <v>1046</v>
      </c>
      <c r="AG43" s="125">
        <v>1232.9000000000001</v>
      </c>
      <c r="AH43" s="125">
        <v>1195.5999999999999</v>
      </c>
      <c r="AI43" s="125">
        <v>1102.4000000000001</v>
      </c>
      <c r="AJ43" s="125">
        <v>1039.0999999999999</v>
      </c>
      <c r="AK43" s="125">
        <v>966.9</v>
      </c>
      <c r="AL43" s="125">
        <v>980</v>
      </c>
      <c r="AM43" s="125">
        <v>993.7</v>
      </c>
      <c r="AN43" s="125">
        <v>968.7</v>
      </c>
      <c r="AO43" s="125">
        <v>853.2</v>
      </c>
      <c r="AP43" s="125">
        <v>1076.2</v>
      </c>
      <c r="AQ43" s="125">
        <v>991.6</v>
      </c>
      <c r="AR43" s="125">
        <v>1147.5</v>
      </c>
      <c r="AS43" s="125">
        <v>826.7</v>
      </c>
      <c r="AT43" s="125">
        <v>937.9</v>
      </c>
      <c r="AU43" s="125">
        <v>846.5</v>
      </c>
      <c r="AV43" s="125">
        <v>1181.9000000000001</v>
      </c>
      <c r="AW43" s="125">
        <v>1015.1</v>
      </c>
      <c r="AX43" s="125">
        <v>1268.5</v>
      </c>
      <c r="AY43" s="125">
        <v>1028.5</v>
      </c>
      <c r="AZ43" s="125">
        <v>1076.9000000000001</v>
      </c>
      <c r="BA43" s="125">
        <v>1069.3</v>
      </c>
      <c r="BB43" s="125">
        <v>960.7</v>
      </c>
      <c r="BC43" s="125">
        <v>850.3</v>
      </c>
      <c r="BD43" s="125">
        <v>1092.2</v>
      </c>
      <c r="BE43" s="125">
        <v>1209.8</v>
      </c>
      <c r="BF43" s="125">
        <v>885.7</v>
      </c>
      <c r="BG43" s="125">
        <v>933.8</v>
      </c>
      <c r="BH43" s="125">
        <v>1082</v>
      </c>
      <c r="BI43" s="125">
        <v>930.3</v>
      </c>
      <c r="BJ43" s="125">
        <v>782.4</v>
      </c>
      <c r="BK43" s="125">
        <v>956.2</v>
      </c>
      <c r="BL43" s="125">
        <v>1115.5</v>
      </c>
      <c r="BM43" s="125">
        <v>956.2</v>
      </c>
      <c r="BN43" s="125">
        <v>1136.3</v>
      </c>
      <c r="BO43" s="125">
        <v>1112.3</v>
      </c>
      <c r="BP43" s="125">
        <v>1126.9000000000001</v>
      </c>
      <c r="BQ43" s="125">
        <v>1163</v>
      </c>
      <c r="BR43" s="125">
        <v>1078.9000000000001</v>
      </c>
      <c r="BS43" s="125">
        <v>1127.8</v>
      </c>
      <c r="BT43" s="125">
        <v>1160.5999999999999</v>
      </c>
      <c r="BU43" s="125">
        <v>1048.7</v>
      </c>
      <c r="BV43" s="125">
        <v>1103.4000000000001</v>
      </c>
      <c r="BW43" s="125">
        <v>1210.0999999999999</v>
      </c>
      <c r="BX43" s="125">
        <v>1131</v>
      </c>
      <c r="BY43" s="125">
        <v>1318.8</v>
      </c>
      <c r="BZ43" s="125">
        <v>981.2</v>
      </c>
      <c r="CA43" s="125">
        <v>1105.5999999999999</v>
      </c>
      <c r="CB43" s="125">
        <v>1011.4</v>
      </c>
      <c r="CC43" s="125">
        <v>1339.4</v>
      </c>
      <c r="CD43" s="125">
        <v>1104.8</v>
      </c>
      <c r="CE43" s="125">
        <v>1351.8</v>
      </c>
      <c r="CF43" s="125">
        <v>1141.9000000000001</v>
      </c>
      <c r="CG43" s="125">
        <v>1267.5999999999999</v>
      </c>
      <c r="CH43" s="125">
        <v>1274.2</v>
      </c>
      <c r="CI43" s="125">
        <v>1139.5</v>
      </c>
      <c r="CJ43" s="125">
        <v>1128</v>
      </c>
      <c r="CK43" s="125">
        <v>1242.3</v>
      </c>
      <c r="CL43" s="125">
        <v>1322.5</v>
      </c>
      <c r="CM43" s="125">
        <v>1249.4000000000001</v>
      </c>
      <c r="CN43" s="125">
        <v>1064.3</v>
      </c>
      <c r="CO43" s="125">
        <v>1220.8</v>
      </c>
      <c r="CP43" s="125">
        <v>1076.5</v>
      </c>
      <c r="CQ43" s="125">
        <v>1123</v>
      </c>
      <c r="CR43" s="125">
        <v>1099.3</v>
      </c>
      <c r="CS43" s="125">
        <v>1219.5999999999999</v>
      </c>
      <c r="CT43" s="125">
        <v>1135.8</v>
      </c>
      <c r="CU43" s="125">
        <v>1329.4</v>
      </c>
      <c r="CV43" s="125">
        <v>1278.9000000000001</v>
      </c>
    </row>
    <row r="44" spans="1:100" x14ac:dyDescent="0.2">
      <c r="A44" s="126">
        <v>2008</v>
      </c>
      <c r="B44" s="125">
        <v>1111.7</v>
      </c>
      <c r="C44" s="125">
        <v>1102.7</v>
      </c>
      <c r="D44" s="125">
        <v>1032.2</v>
      </c>
      <c r="E44" s="125">
        <v>1056.5999999999999</v>
      </c>
      <c r="F44" s="125">
        <v>1085.5999999999999</v>
      </c>
      <c r="G44" s="125">
        <v>988.4</v>
      </c>
      <c r="H44" s="125">
        <v>1133.4000000000001</v>
      </c>
      <c r="I44" s="125">
        <v>983.7</v>
      </c>
      <c r="J44" s="125">
        <v>1175.2</v>
      </c>
      <c r="K44" s="125">
        <v>1215.2</v>
      </c>
      <c r="L44" s="125">
        <v>952.3</v>
      </c>
      <c r="M44" s="125">
        <v>1025.0999999999999</v>
      </c>
      <c r="N44" s="125">
        <v>973.9</v>
      </c>
      <c r="O44" s="125">
        <v>1161.9000000000001</v>
      </c>
      <c r="P44" s="125">
        <v>1131.4000000000001</v>
      </c>
      <c r="Q44" s="125">
        <v>1322.8</v>
      </c>
      <c r="R44" s="125">
        <v>985.7</v>
      </c>
      <c r="S44" s="125">
        <v>1127.0999999999999</v>
      </c>
      <c r="T44" s="125">
        <v>1040.4000000000001</v>
      </c>
      <c r="U44" s="125">
        <v>1039.9000000000001</v>
      </c>
      <c r="V44" s="125">
        <v>914.2</v>
      </c>
      <c r="W44" s="125">
        <v>1192.9000000000001</v>
      </c>
      <c r="X44" s="125">
        <v>1291.9000000000001</v>
      </c>
      <c r="Y44" s="125">
        <v>918.1</v>
      </c>
      <c r="Z44" s="125">
        <v>971.2</v>
      </c>
      <c r="AA44" s="125">
        <v>1214.7</v>
      </c>
      <c r="AB44" s="125">
        <v>1043.4000000000001</v>
      </c>
      <c r="AC44" s="125">
        <v>888.7</v>
      </c>
      <c r="AD44" s="125">
        <v>1012</v>
      </c>
      <c r="AE44" s="125">
        <v>1146.0999999999999</v>
      </c>
      <c r="AF44" s="125">
        <v>987.1</v>
      </c>
      <c r="AG44" s="125">
        <v>1274.3</v>
      </c>
      <c r="AH44" s="125">
        <v>1210.9000000000001</v>
      </c>
      <c r="AI44" s="125">
        <v>1099.5</v>
      </c>
      <c r="AJ44" s="125">
        <v>1041</v>
      </c>
      <c r="AK44" s="125">
        <v>976.1</v>
      </c>
      <c r="AL44" s="125">
        <v>981.8</v>
      </c>
      <c r="AM44" s="125">
        <v>1002.1</v>
      </c>
      <c r="AN44" s="125">
        <v>948.7</v>
      </c>
      <c r="AO44" s="125">
        <v>1000.8</v>
      </c>
      <c r="AP44" s="125">
        <v>921.7</v>
      </c>
      <c r="AQ44" s="125">
        <v>1101.7</v>
      </c>
      <c r="AR44" s="125">
        <v>1130.7</v>
      </c>
      <c r="AS44" s="125">
        <v>874.5</v>
      </c>
      <c r="AT44" s="125">
        <v>942.3</v>
      </c>
      <c r="AU44" s="125">
        <v>890.8</v>
      </c>
      <c r="AV44" s="125">
        <v>1086</v>
      </c>
      <c r="AW44" s="125">
        <v>1085.0999999999999</v>
      </c>
      <c r="AX44" s="125">
        <v>1281</v>
      </c>
      <c r="AY44" s="125">
        <v>931.7</v>
      </c>
      <c r="AZ44" s="125">
        <v>1033.5</v>
      </c>
      <c r="BA44" s="125">
        <v>942.9</v>
      </c>
      <c r="BB44" s="125">
        <v>951.9</v>
      </c>
      <c r="BC44" s="125">
        <v>778.3</v>
      </c>
      <c r="BD44" s="125">
        <v>1117.5999999999999</v>
      </c>
      <c r="BE44" s="125">
        <v>1235.0999999999999</v>
      </c>
      <c r="BF44" s="125">
        <v>750.6</v>
      </c>
      <c r="BG44" s="125">
        <v>907.7</v>
      </c>
      <c r="BH44" s="125">
        <v>1143.7</v>
      </c>
      <c r="BI44" s="125">
        <v>969.2</v>
      </c>
      <c r="BJ44" s="125">
        <v>720.2</v>
      </c>
      <c r="BK44" s="125">
        <v>941.3</v>
      </c>
      <c r="BL44" s="125">
        <v>1094.7</v>
      </c>
      <c r="BM44" s="125">
        <v>899.6</v>
      </c>
      <c r="BN44" s="125">
        <v>1176.9000000000001</v>
      </c>
      <c r="BO44" s="125">
        <v>1127.2</v>
      </c>
      <c r="BP44" s="125">
        <v>1123.9000000000001</v>
      </c>
      <c r="BQ44" s="125">
        <v>1164.3</v>
      </c>
      <c r="BR44" s="125">
        <v>1088.2</v>
      </c>
      <c r="BS44" s="125">
        <v>1131.4000000000001</v>
      </c>
      <c r="BT44" s="125">
        <v>1169.2</v>
      </c>
      <c r="BU44" s="125">
        <v>1028.0999999999999</v>
      </c>
      <c r="BV44" s="125">
        <v>1266</v>
      </c>
      <c r="BW44" s="125">
        <v>1045.7</v>
      </c>
      <c r="BX44" s="125">
        <v>1248.7</v>
      </c>
      <c r="BY44" s="125">
        <v>1299.5999999999999</v>
      </c>
      <c r="BZ44" s="125">
        <v>1030.2</v>
      </c>
      <c r="CA44" s="125">
        <v>1107.8</v>
      </c>
      <c r="CB44" s="125">
        <v>1056.9000000000001</v>
      </c>
      <c r="CC44" s="125">
        <v>1237.8</v>
      </c>
      <c r="CD44" s="125">
        <v>1177.7</v>
      </c>
      <c r="CE44" s="125">
        <v>1364.6</v>
      </c>
      <c r="CF44" s="125">
        <v>1039.8</v>
      </c>
      <c r="CG44" s="125">
        <v>1220.5999999999999</v>
      </c>
      <c r="CH44" s="125">
        <v>1137.8</v>
      </c>
      <c r="CI44" s="125">
        <v>1128</v>
      </c>
      <c r="CJ44" s="125">
        <v>1050.0999999999999</v>
      </c>
      <c r="CK44" s="125">
        <v>1268.0999999999999</v>
      </c>
      <c r="CL44" s="125">
        <v>1348.8</v>
      </c>
      <c r="CM44" s="125">
        <v>1085.5999999999999</v>
      </c>
      <c r="CN44" s="125">
        <v>1034.7</v>
      </c>
      <c r="CO44" s="125">
        <v>1285.7</v>
      </c>
      <c r="CP44" s="125">
        <v>1117.7</v>
      </c>
      <c r="CQ44" s="125">
        <v>1057.0999999999999</v>
      </c>
      <c r="CR44" s="125">
        <v>1082.8</v>
      </c>
      <c r="CS44" s="125">
        <v>1197.5</v>
      </c>
      <c r="CT44" s="125">
        <v>1074.5999999999999</v>
      </c>
      <c r="CU44" s="125">
        <v>1371.7</v>
      </c>
      <c r="CV44" s="125">
        <v>1294.5999999999999</v>
      </c>
    </row>
    <row r="45" spans="1:100" x14ac:dyDescent="0.2">
      <c r="A45" s="126">
        <v>2009</v>
      </c>
      <c r="B45" s="125">
        <v>1058.7</v>
      </c>
      <c r="C45" s="125">
        <v>1039.7</v>
      </c>
      <c r="D45" s="125">
        <v>980.5</v>
      </c>
      <c r="E45" s="125">
        <v>981.3</v>
      </c>
      <c r="F45" s="125">
        <v>1012.4</v>
      </c>
      <c r="G45" s="125">
        <v>988.4</v>
      </c>
      <c r="H45" s="125">
        <v>1087.9000000000001</v>
      </c>
      <c r="I45" s="125">
        <v>994.7</v>
      </c>
      <c r="J45" s="125">
        <v>1108.4000000000001</v>
      </c>
      <c r="K45" s="125">
        <v>1092.4000000000001</v>
      </c>
      <c r="L45" s="125">
        <v>842.4</v>
      </c>
      <c r="M45" s="125">
        <v>1044.5</v>
      </c>
      <c r="N45" s="125">
        <v>876</v>
      </c>
      <c r="O45" s="125">
        <v>1099.5999999999999</v>
      </c>
      <c r="P45" s="125">
        <v>1072.2</v>
      </c>
      <c r="Q45" s="125">
        <v>1241.4000000000001</v>
      </c>
      <c r="R45" s="125">
        <v>931.7</v>
      </c>
      <c r="S45" s="125">
        <v>1088</v>
      </c>
      <c r="T45" s="125">
        <v>1000.3</v>
      </c>
      <c r="U45" s="125">
        <v>917.2</v>
      </c>
      <c r="V45" s="125">
        <v>905.7</v>
      </c>
      <c r="W45" s="125">
        <v>1137.5</v>
      </c>
      <c r="X45" s="125">
        <v>1209.4000000000001</v>
      </c>
      <c r="Y45" s="125">
        <v>1002</v>
      </c>
      <c r="Z45" s="125">
        <v>951.2</v>
      </c>
      <c r="AA45" s="125">
        <v>1151.3</v>
      </c>
      <c r="AB45" s="125">
        <v>932.1</v>
      </c>
      <c r="AC45" s="125">
        <v>896</v>
      </c>
      <c r="AD45" s="125">
        <v>1050.7</v>
      </c>
      <c r="AE45" s="125">
        <v>1118.0999999999999</v>
      </c>
      <c r="AF45" s="125">
        <v>947.4</v>
      </c>
      <c r="AG45" s="125">
        <v>1216.7</v>
      </c>
      <c r="AH45" s="125">
        <v>1110.2</v>
      </c>
      <c r="AI45" s="125">
        <v>1046.8</v>
      </c>
      <c r="AJ45" s="125">
        <v>979.6</v>
      </c>
      <c r="AK45" s="125">
        <v>925.9</v>
      </c>
      <c r="AL45" s="125">
        <v>909.6</v>
      </c>
      <c r="AM45" s="125">
        <v>932.4</v>
      </c>
      <c r="AN45" s="125">
        <v>948.9</v>
      </c>
      <c r="AO45" s="125">
        <v>956.2</v>
      </c>
      <c r="AP45" s="125">
        <v>932.4</v>
      </c>
      <c r="AQ45" s="125">
        <v>1036.7</v>
      </c>
      <c r="AR45" s="125">
        <v>1012.1</v>
      </c>
      <c r="AS45" s="125">
        <v>769</v>
      </c>
      <c r="AT45" s="125">
        <v>960.5</v>
      </c>
      <c r="AU45" s="125">
        <v>797.2</v>
      </c>
      <c r="AV45" s="125">
        <v>1026.2</v>
      </c>
      <c r="AW45" s="125">
        <v>1027.3</v>
      </c>
      <c r="AX45" s="125">
        <v>1200.5999999999999</v>
      </c>
      <c r="AY45" s="125">
        <v>879.4</v>
      </c>
      <c r="AZ45" s="125">
        <v>995.8</v>
      </c>
      <c r="BA45" s="125">
        <v>905.8</v>
      </c>
      <c r="BB45" s="125">
        <v>834.8</v>
      </c>
      <c r="BC45" s="125">
        <v>771</v>
      </c>
      <c r="BD45" s="125">
        <v>1063.9000000000001</v>
      </c>
      <c r="BE45" s="125">
        <v>1154.4000000000001</v>
      </c>
      <c r="BF45" s="125">
        <v>829.1</v>
      </c>
      <c r="BG45" s="125">
        <v>888.6</v>
      </c>
      <c r="BH45" s="125">
        <v>1082.9000000000001</v>
      </c>
      <c r="BI45" s="125">
        <v>862</v>
      </c>
      <c r="BJ45" s="125">
        <v>728</v>
      </c>
      <c r="BK45" s="125">
        <v>978</v>
      </c>
      <c r="BL45" s="125">
        <v>1067.5999999999999</v>
      </c>
      <c r="BM45" s="125">
        <v>861.7</v>
      </c>
      <c r="BN45" s="125">
        <v>1121.5</v>
      </c>
      <c r="BO45" s="125">
        <v>1030.4000000000001</v>
      </c>
      <c r="BP45" s="125">
        <v>1070.5999999999999</v>
      </c>
      <c r="BQ45" s="125">
        <v>1099.8</v>
      </c>
      <c r="BR45" s="125">
        <v>1035</v>
      </c>
      <c r="BS45" s="125">
        <v>1053</v>
      </c>
      <c r="BT45" s="125">
        <v>1092.4000000000001</v>
      </c>
      <c r="BU45" s="125">
        <v>1027.8</v>
      </c>
      <c r="BV45" s="125">
        <v>1219.5999999999999</v>
      </c>
      <c r="BW45" s="125">
        <v>1057</v>
      </c>
      <c r="BX45" s="125">
        <v>1180.2</v>
      </c>
      <c r="BY45" s="125">
        <v>1172.7</v>
      </c>
      <c r="BZ45" s="125">
        <v>915.8</v>
      </c>
      <c r="CA45" s="125">
        <v>1128.5</v>
      </c>
      <c r="CB45" s="125">
        <v>954.7</v>
      </c>
      <c r="CC45" s="125">
        <v>1173.0999999999999</v>
      </c>
      <c r="CD45" s="125">
        <v>1117</v>
      </c>
      <c r="CE45" s="125">
        <v>1282.3</v>
      </c>
      <c r="CF45" s="125">
        <v>984</v>
      </c>
      <c r="CG45" s="125">
        <v>1180.2</v>
      </c>
      <c r="CH45" s="125">
        <v>1094.9000000000001</v>
      </c>
      <c r="CI45" s="125">
        <v>999.6</v>
      </c>
      <c r="CJ45" s="125">
        <v>1040.3</v>
      </c>
      <c r="CK45" s="125">
        <v>1211.0999999999999</v>
      </c>
      <c r="CL45" s="125">
        <v>1264.5</v>
      </c>
      <c r="CM45" s="125">
        <v>1174.9000000000001</v>
      </c>
      <c r="CN45" s="125">
        <v>1013.7</v>
      </c>
      <c r="CO45" s="125">
        <v>1219.7</v>
      </c>
      <c r="CP45" s="125">
        <v>1002.1</v>
      </c>
      <c r="CQ45" s="125">
        <v>1064.0999999999999</v>
      </c>
      <c r="CR45" s="125">
        <v>1123.5</v>
      </c>
      <c r="CS45" s="125">
        <v>1168.5999999999999</v>
      </c>
      <c r="CT45" s="125">
        <v>1033.0999999999999</v>
      </c>
      <c r="CU45" s="125">
        <v>1311.8</v>
      </c>
      <c r="CV45" s="125">
        <v>1190</v>
      </c>
    </row>
    <row r="46" spans="1:100" x14ac:dyDescent="0.2">
      <c r="A46" s="126">
        <v>2010</v>
      </c>
      <c r="B46" s="125">
        <v>1036</v>
      </c>
      <c r="C46" s="125">
        <v>1042.5</v>
      </c>
      <c r="D46" s="125">
        <v>972.4</v>
      </c>
      <c r="E46" s="125">
        <v>1035.5</v>
      </c>
      <c r="F46" s="125">
        <v>998</v>
      </c>
      <c r="G46" s="125">
        <v>934.2</v>
      </c>
      <c r="H46" s="125">
        <v>1051.5999999999999</v>
      </c>
      <c r="I46" s="125">
        <v>975</v>
      </c>
      <c r="J46" s="125">
        <v>1140.9000000000001</v>
      </c>
      <c r="K46" s="125">
        <v>1065</v>
      </c>
      <c r="L46" s="125">
        <v>887.8</v>
      </c>
      <c r="M46" s="125">
        <v>989.5</v>
      </c>
      <c r="N46" s="125">
        <v>885.7</v>
      </c>
      <c r="O46" s="125">
        <v>1050.4000000000001</v>
      </c>
      <c r="P46" s="125">
        <v>983.2</v>
      </c>
      <c r="Q46" s="125">
        <v>1177.0999999999999</v>
      </c>
      <c r="R46" s="125">
        <v>961.7</v>
      </c>
      <c r="S46" s="125">
        <v>1116.9000000000001</v>
      </c>
      <c r="T46" s="125">
        <v>1097.7</v>
      </c>
      <c r="U46" s="125">
        <v>951.2</v>
      </c>
      <c r="V46" s="125">
        <v>914.4</v>
      </c>
      <c r="W46" s="125">
        <v>1056.8</v>
      </c>
      <c r="X46" s="125">
        <v>1196.2</v>
      </c>
      <c r="Y46" s="125">
        <v>993.2</v>
      </c>
      <c r="Z46" s="125">
        <v>893.1</v>
      </c>
      <c r="AA46" s="125">
        <v>1087.9000000000001</v>
      </c>
      <c r="AB46" s="125">
        <v>953.2</v>
      </c>
      <c r="AC46" s="125">
        <v>1119.7</v>
      </c>
      <c r="AD46" s="125">
        <v>994.6</v>
      </c>
      <c r="AE46" s="125">
        <v>1080.3</v>
      </c>
      <c r="AF46" s="125">
        <v>973</v>
      </c>
      <c r="AG46" s="125">
        <v>1221.7</v>
      </c>
      <c r="AH46" s="125">
        <v>1123.3</v>
      </c>
      <c r="AI46" s="125">
        <v>1024.3</v>
      </c>
      <c r="AJ46" s="125">
        <v>982.7</v>
      </c>
      <c r="AK46" s="125">
        <v>919</v>
      </c>
      <c r="AL46" s="125">
        <v>962.1</v>
      </c>
      <c r="AM46" s="125">
        <v>918.6</v>
      </c>
      <c r="AN46" s="125">
        <v>895.9</v>
      </c>
      <c r="AO46" s="125">
        <v>923.8</v>
      </c>
      <c r="AP46" s="125">
        <v>914.9</v>
      </c>
      <c r="AQ46" s="125">
        <v>1067.9000000000001</v>
      </c>
      <c r="AR46" s="125">
        <v>986.9</v>
      </c>
      <c r="AS46" s="125">
        <v>813.9</v>
      </c>
      <c r="AT46" s="125">
        <v>908.3</v>
      </c>
      <c r="AU46" s="125">
        <v>808.4</v>
      </c>
      <c r="AV46" s="125">
        <v>980.1</v>
      </c>
      <c r="AW46" s="125">
        <v>940.4</v>
      </c>
      <c r="AX46" s="125">
        <v>1137.5</v>
      </c>
      <c r="AY46" s="125">
        <v>909.5</v>
      </c>
      <c r="AZ46" s="125">
        <v>1025.0999999999999</v>
      </c>
      <c r="BA46" s="125">
        <v>1000</v>
      </c>
      <c r="BB46" s="125">
        <v>869.7</v>
      </c>
      <c r="BC46" s="125">
        <v>782.8</v>
      </c>
      <c r="BD46" s="125">
        <v>986.3</v>
      </c>
      <c r="BE46" s="125">
        <v>1142.3</v>
      </c>
      <c r="BF46" s="125">
        <v>825.4</v>
      </c>
      <c r="BG46" s="125">
        <v>833.3</v>
      </c>
      <c r="BH46" s="125">
        <v>1021.6</v>
      </c>
      <c r="BI46" s="125">
        <v>883.4</v>
      </c>
      <c r="BJ46" s="125">
        <v>933.3</v>
      </c>
      <c r="BK46" s="125">
        <v>924.8</v>
      </c>
      <c r="BL46" s="125">
        <v>1031.0999999999999</v>
      </c>
      <c r="BM46" s="125">
        <v>887.3</v>
      </c>
      <c r="BN46" s="125">
        <v>1126.4000000000001</v>
      </c>
      <c r="BO46" s="125">
        <v>1044.5</v>
      </c>
      <c r="BP46" s="125">
        <v>1047.5999999999999</v>
      </c>
      <c r="BQ46" s="125">
        <v>1102.3</v>
      </c>
      <c r="BR46" s="125">
        <v>1025.8</v>
      </c>
      <c r="BS46" s="125">
        <v>1108.9000000000001</v>
      </c>
      <c r="BT46" s="125">
        <v>1077.4000000000001</v>
      </c>
      <c r="BU46" s="125">
        <v>972.5</v>
      </c>
      <c r="BV46" s="125">
        <v>1179.4000000000001</v>
      </c>
      <c r="BW46" s="125">
        <v>1035.2</v>
      </c>
      <c r="BX46" s="125">
        <v>1214</v>
      </c>
      <c r="BY46" s="125">
        <v>1143.0999999999999</v>
      </c>
      <c r="BZ46" s="125">
        <v>961.7</v>
      </c>
      <c r="CA46" s="125">
        <v>1070.8</v>
      </c>
      <c r="CB46" s="125">
        <v>963</v>
      </c>
      <c r="CC46" s="125">
        <v>1120.7</v>
      </c>
      <c r="CD46" s="125">
        <v>1026.0999999999999</v>
      </c>
      <c r="CE46" s="125">
        <v>1216.7</v>
      </c>
      <c r="CF46" s="125">
        <v>1013.9</v>
      </c>
      <c r="CG46" s="125">
        <v>1208.7</v>
      </c>
      <c r="CH46" s="125">
        <v>1195.4000000000001</v>
      </c>
      <c r="CI46" s="125">
        <v>1032.7</v>
      </c>
      <c r="CJ46" s="125">
        <v>1046</v>
      </c>
      <c r="CK46" s="125">
        <v>1127.2</v>
      </c>
      <c r="CL46" s="125">
        <v>1250.2</v>
      </c>
      <c r="CM46" s="125">
        <v>1160.9000000000001</v>
      </c>
      <c r="CN46" s="125">
        <v>952.9</v>
      </c>
      <c r="CO46" s="125">
        <v>1154.0999999999999</v>
      </c>
      <c r="CP46" s="125">
        <v>1022.9</v>
      </c>
      <c r="CQ46" s="125">
        <v>1306.0999999999999</v>
      </c>
      <c r="CR46" s="125">
        <v>1064.4000000000001</v>
      </c>
      <c r="CS46" s="125">
        <v>1129.5</v>
      </c>
      <c r="CT46" s="125">
        <v>1058.8</v>
      </c>
      <c r="CU46" s="125">
        <v>1316.9</v>
      </c>
      <c r="CV46" s="125">
        <v>1202</v>
      </c>
    </row>
    <row r="47" spans="1:100" x14ac:dyDescent="0.2">
      <c r="A47" s="126">
        <v>2011</v>
      </c>
      <c r="B47" s="125">
        <v>1006.5</v>
      </c>
      <c r="C47" s="125">
        <v>961.9</v>
      </c>
      <c r="D47" s="125">
        <v>915.4</v>
      </c>
      <c r="E47" s="125">
        <v>925.6</v>
      </c>
      <c r="F47" s="125">
        <v>907.6</v>
      </c>
      <c r="G47" s="125">
        <v>945.4</v>
      </c>
      <c r="H47" s="125">
        <v>1004.7</v>
      </c>
      <c r="I47" s="125">
        <v>947.7</v>
      </c>
      <c r="J47" s="125">
        <v>1082.5999999999999</v>
      </c>
      <c r="K47" s="125">
        <v>1088.8</v>
      </c>
      <c r="L47" s="125">
        <v>806.4</v>
      </c>
      <c r="M47" s="125">
        <v>928</v>
      </c>
      <c r="N47" s="125">
        <v>822.2</v>
      </c>
      <c r="O47" s="125">
        <v>1027.7</v>
      </c>
      <c r="P47" s="125">
        <v>993.1</v>
      </c>
      <c r="Q47" s="125">
        <v>1164.5</v>
      </c>
      <c r="R47" s="125">
        <v>969.8</v>
      </c>
      <c r="S47" s="125">
        <v>1111.8</v>
      </c>
      <c r="T47" s="125">
        <v>987.7</v>
      </c>
      <c r="U47" s="125">
        <v>979.6</v>
      </c>
      <c r="V47" s="125">
        <v>1039.4000000000001</v>
      </c>
      <c r="W47" s="125">
        <v>1006.4</v>
      </c>
      <c r="X47" s="125">
        <v>1204.8</v>
      </c>
      <c r="Y47" s="125">
        <v>912.8</v>
      </c>
      <c r="Z47" s="125">
        <v>850.7</v>
      </c>
      <c r="AA47" s="125">
        <v>1016.4</v>
      </c>
      <c r="AB47" s="125">
        <v>922</v>
      </c>
      <c r="AC47" s="125">
        <v>1114.2</v>
      </c>
      <c r="AD47" s="125">
        <v>1015.3</v>
      </c>
      <c r="AE47" s="125">
        <v>1043.5999999999999</v>
      </c>
      <c r="AF47" s="125">
        <v>915.4</v>
      </c>
      <c r="AG47" s="125">
        <v>1084.0999999999999</v>
      </c>
      <c r="AH47" s="125">
        <v>1132</v>
      </c>
      <c r="AI47" s="125">
        <v>995.1</v>
      </c>
      <c r="AJ47" s="125">
        <v>904.6</v>
      </c>
      <c r="AK47" s="125">
        <v>863.7</v>
      </c>
      <c r="AL47" s="125">
        <v>856.7</v>
      </c>
      <c r="AM47" s="125">
        <v>831.8</v>
      </c>
      <c r="AN47" s="125">
        <v>906.8</v>
      </c>
      <c r="AO47" s="125">
        <v>881.2</v>
      </c>
      <c r="AP47" s="125">
        <v>888</v>
      </c>
      <c r="AQ47" s="125">
        <v>1011.2</v>
      </c>
      <c r="AR47" s="125">
        <v>1010.8</v>
      </c>
      <c r="AS47" s="125">
        <v>737</v>
      </c>
      <c r="AT47" s="125">
        <v>850.3</v>
      </c>
      <c r="AU47" s="125">
        <v>747.7</v>
      </c>
      <c r="AV47" s="125">
        <v>958.1</v>
      </c>
      <c r="AW47" s="125">
        <v>950.6</v>
      </c>
      <c r="AX47" s="125">
        <v>1125.2</v>
      </c>
      <c r="AY47" s="125">
        <v>918.2</v>
      </c>
      <c r="AZ47" s="125">
        <v>1020.6</v>
      </c>
      <c r="BA47" s="125">
        <v>896.1</v>
      </c>
      <c r="BB47" s="125">
        <v>897.6</v>
      </c>
      <c r="BC47" s="125">
        <v>895.2</v>
      </c>
      <c r="BD47" s="125">
        <v>938.4</v>
      </c>
      <c r="BE47" s="125">
        <v>1151.3</v>
      </c>
      <c r="BF47" s="125">
        <v>747.5</v>
      </c>
      <c r="BG47" s="125">
        <v>792.8</v>
      </c>
      <c r="BH47" s="125">
        <v>953.2</v>
      </c>
      <c r="BI47" s="125">
        <v>854.6</v>
      </c>
      <c r="BJ47" s="125">
        <v>933.5</v>
      </c>
      <c r="BK47" s="125">
        <v>945.1</v>
      </c>
      <c r="BL47" s="125">
        <v>996</v>
      </c>
      <c r="BM47" s="125">
        <v>832.6</v>
      </c>
      <c r="BN47" s="125">
        <v>994.3</v>
      </c>
      <c r="BO47" s="125">
        <v>1054.4000000000001</v>
      </c>
      <c r="BP47" s="125">
        <v>1017.9</v>
      </c>
      <c r="BQ47" s="125">
        <v>1019.1</v>
      </c>
      <c r="BR47" s="125">
        <v>967.2</v>
      </c>
      <c r="BS47" s="125">
        <v>994.4</v>
      </c>
      <c r="BT47" s="125">
        <v>983.3</v>
      </c>
      <c r="BU47" s="125">
        <v>983.9</v>
      </c>
      <c r="BV47" s="125">
        <v>1128.3</v>
      </c>
      <c r="BW47" s="125">
        <v>1007.4</v>
      </c>
      <c r="BX47" s="125">
        <v>1154.0999999999999</v>
      </c>
      <c r="BY47" s="125">
        <v>1166.8</v>
      </c>
      <c r="BZ47" s="125">
        <v>875.8</v>
      </c>
      <c r="CA47" s="125">
        <v>1005.7</v>
      </c>
      <c r="CB47" s="125">
        <v>896.6</v>
      </c>
      <c r="CC47" s="125">
        <v>1097.2</v>
      </c>
      <c r="CD47" s="125">
        <v>1035.7</v>
      </c>
      <c r="CE47" s="125">
        <v>1203.7</v>
      </c>
      <c r="CF47" s="125">
        <v>1021.4</v>
      </c>
      <c r="CG47" s="125">
        <v>1202.9000000000001</v>
      </c>
      <c r="CH47" s="125">
        <v>1079.3</v>
      </c>
      <c r="CI47" s="125">
        <v>1061.5</v>
      </c>
      <c r="CJ47" s="125">
        <v>1183.5999999999999</v>
      </c>
      <c r="CK47" s="125">
        <v>1074.5</v>
      </c>
      <c r="CL47" s="125">
        <v>1258.2</v>
      </c>
      <c r="CM47" s="125">
        <v>1078.0999999999999</v>
      </c>
      <c r="CN47" s="125">
        <v>908.5</v>
      </c>
      <c r="CO47" s="125">
        <v>1079.5999999999999</v>
      </c>
      <c r="CP47" s="125">
        <v>989.4</v>
      </c>
      <c r="CQ47" s="125">
        <v>1294.9000000000001</v>
      </c>
      <c r="CR47" s="125">
        <v>1085.5</v>
      </c>
      <c r="CS47" s="125">
        <v>1091.3</v>
      </c>
      <c r="CT47" s="125">
        <v>998.2</v>
      </c>
      <c r="CU47" s="125">
        <v>1174</v>
      </c>
      <c r="CV47" s="125">
        <v>1209.5999999999999</v>
      </c>
    </row>
    <row r="48" spans="1:100" x14ac:dyDescent="0.2">
      <c r="A48" s="126">
        <v>2012</v>
      </c>
      <c r="B48" s="125">
        <v>1033.2</v>
      </c>
      <c r="C48" s="125">
        <v>1015.9</v>
      </c>
      <c r="D48" s="125">
        <v>955</v>
      </c>
      <c r="E48" s="125">
        <v>956.6</v>
      </c>
      <c r="F48" s="125">
        <v>990.8</v>
      </c>
      <c r="G48" s="125">
        <v>951.5</v>
      </c>
      <c r="H48" s="125">
        <v>1093</v>
      </c>
      <c r="I48" s="125">
        <v>977.2</v>
      </c>
      <c r="J48" s="125">
        <v>1112.7</v>
      </c>
      <c r="K48" s="125">
        <v>1045.5999999999999</v>
      </c>
      <c r="L48" s="125">
        <v>805.4</v>
      </c>
      <c r="M48" s="125">
        <v>986.5</v>
      </c>
      <c r="N48" s="125">
        <v>916.6</v>
      </c>
      <c r="O48" s="125">
        <v>1057.8</v>
      </c>
      <c r="P48" s="125">
        <v>1016.9</v>
      </c>
      <c r="Q48" s="125">
        <v>1232.4000000000001</v>
      </c>
      <c r="R48" s="125">
        <v>862</v>
      </c>
      <c r="S48" s="125">
        <v>1048.4000000000001</v>
      </c>
      <c r="T48" s="125">
        <v>1015.3</v>
      </c>
      <c r="U48" s="125">
        <v>1004.7</v>
      </c>
      <c r="V48" s="125">
        <v>1031.5</v>
      </c>
      <c r="W48" s="125">
        <v>1050.8</v>
      </c>
      <c r="X48" s="125">
        <v>1180.4000000000001</v>
      </c>
      <c r="Y48" s="125">
        <v>965.8</v>
      </c>
      <c r="Z48" s="125">
        <v>899.2</v>
      </c>
      <c r="AA48" s="125">
        <v>1129.5999999999999</v>
      </c>
      <c r="AB48" s="125">
        <v>967.7</v>
      </c>
      <c r="AC48" s="125">
        <v>797.1</v>
      </c>
      <c r="AD48" s="125">
        <v>995</v>
      </c>
      <c r="AE48" s="125">
        <v>1092.7</v>
      </c>
      <c r="AF48" s="125">
        <v>926.8</v>
      </c>
      <c r="AG48" s="125">
        <v>1274.5</v>
      </c>
      <c r="AH48" s="125">
        <v>1089.9000000000001</v>
      </c>
      <c r="AI48" s="125">
        <v>1021.8</v>
      </c>
      <c r="AJ48" s="125">
        <v>957.4</v>
      </c>
      <c r="AK48" s="125">
        <v>902.6</v>
      </c>
      <c r="AL48" s="125">
        <v>887.9</v>
      </c>
      <c r="AM48" s="125">
        <v>913.1</v>
      </c>
      <c r="AN48" s="125">
        <v>913.7</v>
      </c>
      <c r="AO48" s="125">
        <v>967.9</v>
      </c>
      <c r="AP48" s="125">
        <v>917.5</v>
      </c>
      <c r="AQ48" s="125">
        <v>1041.3</v>
      </c>
      <c r="AR48" s="125">
        <v>969.6</v>
      </c>
      <c r="AS48" s="125">
        <v>737.3</v>
      </c>
      <c r="AT48" s="125">
        <v>908</v>
      </c>
      <c r="AU48" s="125">
        <v>839.2</v>
      </c>
      <c r="AV48" s="125">
        <v>988.5</v>
      </c>
      <c r="AW48" s="125">
        <v>974.3</v>
      </c>
      <c r="AX48" s="125">
        <v>1192.2</v>
      </c>
      <c r="AY48" s="125">
        <v>813.6</v>
      </c>
      <c r="AZ48" s="125">
        <v>959.4</v>
      </c>
      <c r="BA48" s="125">
        <v>924</v>
      </c>
      <c r="BB48" s="125">
        <v>922.2</v>
      </c>
      <c r="BC48" s="125">
        <v>894.2</v>
      </c>
      <c r="BD48" s="125">
        <v>982.6</v>
      </c>
      <c r="BE48" s="125">
        <v>1127.5999999999999</v>
      </c>
      <c r="BF48" s="125">
        <v>798.6</v>
      </c>
      <c r="BG48" s="125">
        <v>840.5</v>
      </c>
      <c r="BH48" s="125">
        <v>1064.0999999999999</v>
      </c>
      <c r="BI48" s="125">
        <v>898.5</v>
      </c>
      <c r="BJ48" s="125">
        <v>645.20000000000005</v>
      </c>
      <c r="BK48" s="125">
        <v>926.3</v>
      </c>
      <c r="BL48" s="125">
        <v>1044.8</v>
      </c>
      <c r="BM48" s="125">
        <v>843.9</v>
      </c>
      <c r="BN48" s="125">
        <v>1177.4000000000001</v>
      </c>
      <c r="BO48" s="125">
        <v>1014.9</v>
      </c>
      <c r="BP48" s="125">
        <v>1044.7</v>
      </c>
      <c r="BQ48" s="125">
        <v>1074.3</v>
      </c>
      <c r="BR48" s="125">
        <v>1007.4</v>
      </c>
      <c r="BS48" s="125">
        <v>1025.4000000000001</v>
      </c>
      <c r="BT48" s="125">
        <v>1068.5</v>
      </c>
      <c r="BU48" s="125">
        <v>989.3</v>
      </c>
      <c r="BV48" s="125">
        <v>1218.0999999999999</v>
      </c>
      <c r="BW48" s="125">
        <v>1036.8</v>
      </c>
      <c r="BX48" s="125">
        <v>1184</v>
      </c>
      <c r="BY48" s="125">
        <v>1121.5999999999999</v>
      </c>
      <c r="BZ48" s="125">
        <v>873.4</v>
      </c>
      <c r="CA48" s="125">
        <v>1065</v>
      </c>
      <c r="CB48" s="125">
        <v>994</v>
      </c>
      <c r="CC48" s="125">
        <v>1127.0999999999999</v>
      </c>
      <c r="CD48" s="125">
        <v>1059.5</v>
      </c>
      <c r="CE48" s="125">
        <v>1272.5999999999999</v>
      </c>
      <c r="CF48" s="125">
        <v>910.5</v>
      </c>
      <c r="CG48" s="125">
        <v>1137.3</v>
      </c>
      <c r="CH48" s="125">
        <v>1106.5999999999999</v>
      </c>
      <c r="CI48" s="125">
        <v>1087.3</v>
      </c>
      <c r="CJ48" s="125">
        <v>1168.8</v>
      </c>
      <c r="CK48" s="125">
        <v>1118.9000000000001</v>
      </c>
      <c r="CL48" s="125">
        <v>1233.2</v>
      </c>
      <c r="CM48" s="125">
        <v>1133</v>
      </c>
      <c r="CN48" s="125">
        <v>958</v>
      </c>
      <c r="CO48" s="125">
        <v>1195.2</v>
      </c>
      <c r="CP48" s="125">
        <v>1037</v>
      </c>
      <c r="CQ48" s="125">
        <v>949.1</v>
      </c>
      <c r="CR48" s="125">
        <v>1063.5999999999999</v>
      </c>
      <c r="CS48" s="125">
        <v>1140.7</v>
      </c>
      <c r="CT48" s="125">
        <v>1009.7</v>
      </c>
      <c r="CU48" s="125">
        <v>1371.6</v>
      </c>
      <c r="CV48" s="125">
        <v>1164.9000000000001</v>
      </c>
    </row>
    <row r="49" spans="1:100" x14ac:dyDescent="0.2">
      <c r="A49" s="126">
        <v>2013</v>
      </c>
      <c r="B49" s="125">
        <v>1005.6</v>
      </c>
      <c r="C49" s="125">
        <v>991</v>
      </c>
      <c r="D49" s="125">
        <v>934</v>
      </c>
      <c r="E49" s="125">
        <v>951.3</v>
      </c>
      <c r="F49" s="125">
        <v>931.9</v>
      </c>
      <c r="G49" s="125">
        <v>930.9</v>
      </c>
      <c r="H49" s="125">
        <v>1226.2</v>
      </c>
      <c r="I49" s="125">
        <v>1000.1</v>
      </c>
      <c r="J49" s="125">
        <v>1043.2</v>
      </c>
      <c r="K49" s="125">
        <v>1182.5999999999999</v>
      </c>
      <c r="L49" s="125">
        <v>862.4</v>
      </c>
      <c r="M49" s="125">
        <v>937.8</v>
      </c>
      <c r="N49" s="125">
        <v>848</v>
      </c>
      <c r="O49" s="125">
        <v>1043</v>
      </c>
      <c r="P49" s="125">
        <v>994.1</v>
      </c>
      <c r="Q49" s="125">
        <v>1187.3</v>
      </c>
      <c r="R49" s="125">
        <v>874.7</v>
      </c>
      <c r="S49" s="125">
        <v>967.3</v>
      </c>
      <c r="T49" s="125">
        <v>976.5</v>
      </c>
      <c r="U49" s="125">
        <v>920</v>
      </c>
      <c r="V49" s="125">
        <v>920.6</v>
      </c>
      <c r="W49" s="125">
        <v>1020.7</v>
      </c>
      <c r="X49" s="125">
        <v>1152</v>
      </c>
      <c r="Y49" s="125">
        <v>930</v>
      </c>
      <c r="Z49" s="125">
        <v>895.7</v>
      </c>
      <c r="AA49" s="125">
        <v>1045.8</v>
      </c>
      <c r="AB49" s="125">
        <v>855.6</v>
      </c>
      <c r="AC49" s="125">
        <v>856.3</v>
      </c>
      <c r="AD49" s="125">
        <v>1017.7</v>
      </c>
      <c r="AE49" s="125">
        <v>1041.5</v>
      </c>
      <c r="AF49" s="125">
        <v>917</v>
      </c>
      <c r="AG49" s="125">
        <v>1150.5999999999999</v>
      </c>
      <c r="AH49" s="125">
        <v>1050.5999999999999</v>
      </c>
      <c r="AI49" s="125">
        <v>994.4</v>
      </c>
      <c r="AJ49" s="125">
        <v>933.4</v>
      </c>
      <c r="AK49" s="125">
        <v>883.2</v>
      </c>
      <c r="AL49" s="125">
        <v>883.5</v>
      </c>
      <c r="AM49" s="125">
        <v>856.8</v>
      </c>
      <c r="AN49" s="125">
        <v>893.3</v>
      </c>
      <c r="AO49" s="125">
        <v>1094.7</v>
      </c>
      <c r="AP49" s="125">
        <v>939.6</v>
      </c>
      <c r="AQ49" s="125">
        <v>974</v>
      </c>
      <c r="AR49" s="125">
        <v>1102.4000000000001</v>
      </c>
      <c r="AS49" s="125">
        <v>792.9</v>
      </c>
      <c r="AT49" s="125">
        <v>861.5</v>
      </c>
      <c r="AU49" s="125">
        <v>774</v>
      </c>
      <c r="AV49" s="125">
        <v>974.6</v>
      </c>
      <c r="AW49" s="125">
        <v>952.1</v>
      </c>
      <c r="AX49" s="125">
        <v>1147.7</v>
      </c>
      <c r="AY49" s="125">
        <v>826.5</v>
      </c>
      <c r="AZ49" s="125">
        <v>882.2</v>
      </c>
      <c r="BA49" s="125">
        <v>886.3</v>
      </c>
      <c r="BB49" s="125">
        <v>841.5</v>
      </c>
      <c r="BC49" s="125">
        <v>790.4</v>
      </c>
      <c r="BD49" s="125">
        <v>953.8</v>
      </c>
      <c r="BE49" s="125">
        <v>1100.0999999999999</v>
      </c>
      <c r="BF49" s="125">
        <v>772</v>
      </c>
      <c r="BG49" s="125">
        <v>837.7</v>
      </c>
      <c r="BH49" s="125">
        <v>982.4</v>
      </c>
      <c r="BI49" s="125">
        <v>790.4</v>
      </c>
      <c r="BJ49" s="125">
        <v>696.1</v>
      </c>
      <c r="BK49" s="125">
        <v>948.2</v>
      </c>
      <c r="BL49" s="125">
        <v>994.7</v>
      </c>
      <c r="BM49" s="125">
        <v>834.6</v>
      </c>
      <c r="BN49" s="125">
        <v>1057.5999999999999</v>
      </c>
      <c r="BO49" s="125">
        <v>977.8</v>
      </c>
      <c r="BP49" s="125">
        <v>1016.9</v>
      </c>
      <c r="BQ49" s="125">
        <v>1048.5999999999999</v>
      </c>
      <c r="BR49" s="125">
        <v>984.9</v>
      </c>
      <c r="BS49" s="125">
        <v>1019.2</v>
      </c>
      <c r="BT49" s="125">
        <v>1006.9</v>
      </c>
      <c r="BU49" s="125">
        <v>968.4</v>
      </c>
      <c r="BV49" s="125">
        <v>1357.7</v>
      </c>
      <c r="BW49" s="125">
        <v>1060.5</v>
      </c>
      <c r="BX49" s="125">
        <v>1112.4000000000001</v>
      </c>
      <c r="BY49" s="125">
        <v>1262.8</v>
      </c>
      <c r="BZ49" s="125">
        <v>932</v>
      </c>
      <c r="CA49" s="125">
        <v>1014.1</v>
      </c>
      <c r="CB49" s="125">
        <v>922</v>
      </c>
      <c r="CC49" s="125">
        <v>1111.3</v>
      </c>
      <c r="CD49" s="125">
        <v>1036</v>
      </c>
      <c r="CE49" s="125">
        <v>1227</v>
      </c>
      <c r="CF49" s="125">
        <v>922.9</v>
      </c>
      <c r="CG49" s="125">
        <v>1052.5</v>
      </c>
      <c r="CH49" s="125">
        <v>1066.5999999999999</v>
      </c>
      <c r="CI49" s="125">
        <v>998.4</v>
      </c>
      <c r="CJ49" s="125">
        <v>1050.7</v>
      </c>
      <c r="CK49" s="125">
        <v>1087.5999999999999</v>
      </c>
      <c r="CL49" s="125">
        <v>1203.9000000000001</v>
      </c>
      <c r="CM49" s="125">
        <v>1088</v>
      </c>
      <c r="CN49" s="125">
        <v>953.6</v>
      </c>
      <c r="CO49" s="125">
        <v>1109.2</v>
      </c>
      <c r="CP49" s="125">
        <v>920.8</v>
      </c>
      <c r="CQ49" s="125">
        <v>1016.5</v>
      </c>
      <c r="CR49" s="125">
        <v>1087.2</v>
      </c>
      <c r="CS49" s="125">
        <v>1088.3</v>
      </c>
      <c r="CT49" s="125">
        <v>999.5</v>
      </c>
      <c r="CU49" s="125">
        <v>1243.5999999999999</v>
      </c>
      <c r="CV49" s="125">
        <v>1123.5</v>
      </c>
    </row>
    <row r="50" spans="1:100" x14ac:dyDescent="0.2">
      <c r="A50" s="126">
        <v>2014</v>
      </c>
      <c r="B50" s="125">
        <v>970.9</v>
      </c>
      <c r="C50" s="125">
        <v>1026.4000000000001</v>
      </c>
      <c r="D50" s="125">
        <v>896.7</v>
      </c>
      <c r="E50" s="125">
        <v>902.5</v>
      </c>
      <c r="F50" s="125">
        <v>878.3</v>
      </c>
      <c r="G50" s="125">
        <v>881.1</v>
      </c>
      <c r="H50" s="125">
        <v>988.1</v>
      </c>
      <c r="I50" s="125">
        <v>968.7</v>
      </c>
      <c r="J50" s="125">
        <v>979.6</v>
      </c>
      <c r="K50" s="125">
        <v>1119.8</v>
      </c>
      <c r="L50" s="125">
        <v>790.1</v>
      </c>
      <c r="M50" s="125">
        <v>877.5</v>
      </c>
      <c r="N50" s="125">
        <v>833.2</v>
      </c>
      <c r="O50" s="125">
        <v>1003.6</v>
      </c>
      <c r="P50" s="125">
        <v>890</v>
      </c>
      <c r="Q50" s="125">
        <v>1164.8</v>
      </c>
      <c r="R50" s="125">
        <v>844.6</v>
      </c>
      <c r="S50" s="125">
        <v>1041</v>
      </c>
      <c r="T50" s="125">
        <v>1019.4</v>
      </c>
      <c r="U50" s="125">
        <v>888.2</v>
      </c>
      <c r="V50" s="125">
        <v>809</v>
      </c>
      <c r="W50" s="125">
        <v>991.2</v>
      </c>
      <c r="X50" s="125">
        <v>1128</v>
      </c>
      <c r="Y50" s="125">
        <v>782.8</v>
      </c>
      <c r="Z50" s="125">
        <v>806</v>
      </c>
      <c r="AA50" s="125">
        <v>1020.6</v>
      </c>
      <c r="AB50" s="125">
        <v>907.8</v>
      </c>
      <c r="AC50" s="125">
        <v>1006.4</v>
      </c>
      <c r="AD50" s="125">
        <v>1027</v>
      </c>
      <c r="AE50" s="125">
        <v>1022.1</v>
      </c>
      <c r="AF50" s="125">
        <v>968.6</v>
      </c>
      <c r="AG50" s="125">
        <v>1124</v>
      </c>
      <c r="AH50" s="125">
        <v>1059.8</v>
      </c>
      <c r="AI50" s="125">
        <v>959.9</v>
      </c>
      <c r="AJ50" s="125">
        <v>968</v>
      </c>
      <c r="AK50" s="125">
        <v>846.9</v>
      </c>
      <c r="AL50" s="125">
        <v>837</v>
      </c>
      <c r="AM50" s="125">
        <v>805.5</v>
      </c>
      <c r="AN50" s="125">
        <v>844.9</v>
      </c>
      <c r="AO50" s="125">
        <v>870.5</v>
      </c>
      <c r="AP50" s="125">
        <v>909.5</v>
      </c>
      <c r="AQ50" s="125">
        <v>912.8</v>
      </c>
      <c r="AR50" s="125">
        <v>1041.7</v>
      </c>
      <c r="AS50" s="125">
        <v>724.9</v>
      </c>
      <c r="AT50" s="125">
        <v>804</v>
      </c>
      <c r="AU50" s="125">
        <v>759.9</v>
      </c>
      <c r="AV50" s="125">
        <v>937</v>
      </c>
      <c r="AW50" s="125">
        <v>850.5</v>
      </c>
      <c r="AX50" s="125">
        <v>1125.5</v>
      </c>
      <c r="AY50" s="125">
        <v>797.7</v>
      </c>
      <c r="AZ50" s="125">
        <v>952.7</v>
      </c>
      <c r="BA50" s="125">
        <v>928.8</v>
      </c>
      <c r="BB50" s="125">
        <v>811.6</v>
      </c>
      <c r="BC50" s="125">
        <v>684.8</v>
      </c>
      <c r="BD50" s="125">
        <v>924.9</v>
      </c>
      <c r="BE50" s="125">
        <v>1077.4000000000001</v>
      </c>
      <c r="BF50" s="125">
        <v>632.6</v>
      </c>
      <c r="BG50" s="125">
        <v>751.2</v>
      </c>
      <c r="BH50" s="125">
        <v>958.4</v>
      </c>
      <c r="BI50" s="125">
        <v>842.3</v>
      </c>
      <c r="BJ50" s="125">
        <v>833.6</v>
      </c>
      <c r="BK50" s="125">
        <v>957.4</v>
      </c>
      <c r="BL50" s="125">
        <v>976.3</v>
      </c>
      <c r="BM50" s="125">
        <v>885.8</v>
      </c>
      <c r="BN50" s="125">
        <v>1032.3</v>
      </c>
      <c r="BO50" s="125">
        <v>988.5</v>
      </c>
      <c r="BP50" s="125">
        <v>981.8</v>
      </c>
      <c r="BQ50" s="125">
        <v>1084.7</v>
      </c>
      <c r="BR50" s="125">
        <v>946.5</v>
      </c>
      <c r="BS50" s="125">
        <v>967.9</v>
      </c>
      <c r="BT50" s="125">
        <v>951</v>
      </c>
      <c r="BU50" s="125">
        <v>917.3</v>
      </c>
      <c r="BV50" s="125">
        <v>1105.7</v>
      </c>
      <c r="BW50" s="125">
        <v>1027.9000000000001</v>
      </c>
      <c r="BX50" s="125">
        <v>1046.4000000000001</v>
      </c>
      <c r="BY50" s="125">
        <v>1197.8</v>
      </c>
      <c r="BZ50" s="125">
        <v>855.3</v>
      </c>
      <c r="CA50" s="125">
        <v>951.1</v>
      </c>
      <c r="CB50" s="125">
        <v>906.5</v>
      </c>
      <c r="CC50" s="125">
        <v>1070.2</v>
      </c>
      <c r="CD50" s="125">
        <v>929.5</v>
      </c>
      <c r="CE50" s="125">
        <v>1204.0999999999999</v>
      </c>
      <c r="CF50" s="125">
        <v>891.6</v>
      </c>
      <c r="CG50" s="125">
        <v>1129.2</v>
      </c>
      <c r="CH50" s="125">
        <v>1110.0999999999999</v>
      </c>
      <c r="CI50" s="125">
        <v>964.8</v>
      </c>
      <c r="CJ50" s="125">
        <v>933.1</v>
      </c>
      <c r="CK50" s="125">
        <v>1057.5</v>
      </c>
      <c r="CL50" s="125">
        <v>1178.5</v>
      </c>
      <c r="CM50" s="125">
        <v>933</v>
      </c>
      <c r="CN50" s="125">
        <v>860.8</v>
      </c>
      <c r="CO50" s="125">
        <v>1082.8</v>
      </c>
      <c r="CP50" s="125">
        <v>973.4</v>
      </c>
      <c r="CQ50" s="125">
        <v>1179.3</v>
      </c>
      <c r="CR50" s="125">
        <v>1096.7</v>
      </c>
      <c r="CS50" s="125">
        <v>1067.9000000000001</v>
      </c>
      <c r="CT50" s="125">
        <v>1051.4000000000001</v>
      </c>
      <c r="CU50" s="125">
        <v>1215.8</v>
      </c>
      <c r="CV50" s="125">
        <v>1131.0999999999999</v>
      </c>
    </row>
    <row r="51" spans="1:100" x14ac:dyDescent="0.2">
      <c r="A51" s="126">
        <v>2015</v>
      </c>
      <c r="B51" s="125">
        <v>1025.5</v>
      </c>
      <c r="C51" s="125">
        <v>1018.3</v>
      </c>
      <c r="D51" s="125">
        <v>962.7</v>
      </c>
      <c r="E51" s="125">
        <v>900</v>
      </c>
      <c r="F51" s="125">
        <v>967.5</v>
      </c>
      <c r="G51" s="125">
        <v>925.9</v>
      </c>
      <c r="H51" s="125">
        <v>1036.7</v>
      </c>
      <c r="I51" s="125">
        <v>983.3</v>
      </c>
      <c r="J51" s="125">
        <v>1116.4000000000001</v>
      </c>
      <c r="K51" s="125">
        <v>1153.4000000000001</v>
      </c>
      <c r="L51" s="125">
        <v>820.1</v>
      </c>
      <c r="M51" s="125">
        <v>923.3</v>
      </c>
      <c r="N51" s="125">
        <v>786.4</v>
      </c>
      <c r="O51" s="125">
        <v>1020.6</v>
      </c>
      <c r="P51" s="125">
        <v>1021.2</v>
      </c>
      <c r="Q51" s="125">
        <v>1203.2</v>
      </c>
      <c r="R51" s="125">
        <v>922.5</v>
      </c>
      <c r="S51" s="125">
        <v>1105.8</v>
      </c>
      <c r="T51" s="125">
        <v>1038.4000000000001</v>
      </c>
      <c r="U51" s="125">
        <v>993</v>
      </c>
      <c r="V51" s="125">
        <v>856.3</v>
      </c>
      <c r="W51" s="125">
        <v>1125.9000000000001</v>
      </c>
      <c r="X51" s="125">
        <v>1192.8</v>
      </c>
      <c r="Y51" s="125">
        <v>880.1</v>
      </c>
      <c r="Z51" s="125">
        <v>909</v>
      </c>
      <c r="AA51" s="125">
        <v>1118.5</v>
      </c>
      <c r="AB51" s="125">
        <v>940</v>
      </c>
      <c r="AC51" s="125">
        <v>942.6</v>
      </c>
      <c r="AD51" s="125">
        <v>969.6</v>
      </c>
      <c r="AE51" s="125">
        <v>1105.3</v>
      </c>
      <c r="AF51" s="125">
        <v>964.9</v>
      </c>
      <c r="AG51" s="125">
        <v>1246.5</v>
      </c>
      <c r="AH51" s="125">
        <v>1021.1</v>
      </c>
      <c r="AI51" s="125">
        <v>1014.4</v>
      </c>
      <c r="AJ51" s="125">
        <v>960.4</v>
      </c>
      <c r="AK51" s="125">
        <v>912</v>
      </c>
      <c r="AL51" s="125">
        <v>834.8</v>
      </c>
      <c r="AM51" s="125">
        <v>892.3</v>
      </c>
      <c r="AN51" s="125">
        <v>888.6</v>
      </c>
      <c r="AO51" s="125">
        <v>917.5</v>
      </c>
      <c r="AP51" s="125">
        <v>924.4</v>
      </c>
      <c r="AQ51" s="125">
        <v>1045.5999999999999</v>
      </c>
      <c r="AR51" s="125">
        <v>1075.0999999999999</v>
      </c>
      <c r="AS51" s="125">
        <v>755.4</v>
      </c>
      <c r="AT51" s="125">
        <v>849.9</v>
      </c>
      <c r="AU51" s="125">
        <v>717.1</v>
      </c>
      <c r="AV51" s="125">
        <v>953.5</v>
      </c>
      <c r="AW51" s="125">
        <v>979.4</v>
      </c>
      <c r="AX51" s="125">
        <v>1163.5</v>
      </c>
      <c r="AY51" s="125">
        <v>874.1</v>
      </c>
      <c r="AZ51" s="125">
        <v>1015.8</v>
      </c>
      <c r="BA51" s="125">
        <v>947.8</v>
      </c>
      <c r="BB51" s="125">
        <v>913.7</v>
      </c>
      <c r="BC51" s="125">
        <v>729.4</v>
      </c>
      <c r="BD51" s="125">
        <v>1056.3</v>
      </c>
      <c r="BE51" s="125">
        <v>1141</v>
      </c>
      <c r="BF51" s="125">
        <v>726.1</v>
      </c>
      <c r="BG51" s="125">
        <v>850.9</v>
      </c>
      <c r="BH51" s="125">
        <v>1054.0999999999999</v>
      </c>
      <c r="BI51" s="125">
        <v>872.9</v>
      </c>
      <c r="BJ51" s="125">
        <v>775.4</v>
      </c>
      <c r="BK51" s="125">
        <v>903.2</v>
      </c>
      <c r="BL51" s="125">
        <v>1058</v>
      </c>
      <c r="BM51" s="125">
        <v>882.1</v>
      </c>
      <c r="BN51" s="125">
        <v>1151.8</v>
      </c>
      <c r="BO51" s="125">
        <v>951.6</v>
      </c>
      <c r="BP51" s="125">
        <v>1036.7</v>
      </c>
      <c r="BQ51" s="125">
        <v>1076.2</v>
      </c>
      <c r="BR51" s="125">
        <v>1013.4</v>
      </c>
      <c r="BS51" s="125">
        <v>965.1</v>
      </c>
      <c r="BT51" s="125">
        <v>1042.7</v>
      </c>
      <c r="BU51" s="125">
        <v>963.2</v>
      </c>
      <c r="BV51" s="125">
        <v>1156</v>
      </c>
      <c r="BW51" s="125">
        <v>1042.2</v>
      </c>
      <c r="BX51" s="125">
        <v>1187.2</v>
      </c>
      <c r="BY51" s="125">
        <v>1231.8</v>
      </c>
      <c r="BZ51" s="125">
        <v>884.8</v>
      </c>
      <c r="CA51" s="125">
        <v>996.7</v>
      </c>
      <c r="CB51" s="125">
        <v>855.7</v>
      </c>
      <c r="CC51" s="125">
        <v>1087.5999999999999</v>
      </c>
      <c r="CD51" s="125">
        <v>1062.9000000000001</v>
      </c>
      <c r="CE51" s="125">
        <v>1242.8</v>
      </c>
      <c r="CF51" s="125">
        <v>970.8</v>
      </c>
      <c r="CG51" s="125">
        <v>1195.7</v>
      </c>
      <c r="CH51" s="125">
        <v>1129</v>
      </c>
      <c r="CI51" s="125">
        <v>1072.4000000000001</v>
      </c>
      <c r="CJ51" s="125">
        <v>983.1</v>
      </c>
      <c r="CK51" s="125">
        <v>1195.5</v>
      </c>
      <c r="CL51" s="125">
        <v>1244.7</v>
      </c>
      <c r="CM51" s="125">
        <v>1034.0999999999999</v>
      </c>
      <c r="CN51" s="125">
        <v>967.1</v>
      </c>
      <c r="CO51" s="125">
        <v>1183</v>
      </c>
      <c r="CP51" s="125">
        <v>1007.1</v>
      </c>
      <c r="CQ51" s="125">
        <v>1109.7</v>
      </c>
      <c r="CR51" s="125">
        <v>1035.9000000000001</v>
      </c>
      <c r="CS51" s="125">
        <v>1152.5</v>
      </c>
      <c r="CT51" s="125">
        <v>1047.7</v>
      </c>
      <c r="CU51" s="125">
        <v>1341.2</v>
      </c>
      <c r="CV51" s="125">
        <v>1090.7</v>
      </c>
    </row>
    <row r="52" spans="1:100" x14ac:dyDescent="0.2">
      <c r="A52" s="126">
        <v>2016</v>
      </c>
      <c r="B52" s="125">
        <v>988.5</v>
      </c>
      <c r="C52" s="125">
        <v>1003.6</v>
      </c>
      <c r="D52" s="125">
        <v>903.5</v>
      </c>
      <c r="E52" s="125">
        <v>960.2</v>
      </c>
      <c r="F52" s="125">
        <v>908.7</v>
      </c>
      <c r="G52" s="125">
        <v>912.7</v>
      </c>
      <c r="H52" s="125">
        <v>1091.4000000000001</v>
      </c>
      <c r="I52" s="125">
        <v>875.5</v>
      </c>
      <c r="J52" s="125">
        <v>1080.8</v>
      </c>
      <c r="K52" s="125">
        <v>1125.8</v>
      </c>
      <c r="L52" s="125">
        <v>858.8</v>
      </c>
      <c r="M52" s="125">
        <v>881.5</v>
      </c>
      <c r="N52" s="125">
        <v>803.4</v>
      </c>
      <c r="O52" s="125">
        <v>1087.5999999999999</v>
      </c>
      <c r="P52" s="125">
        <v>1019.9</v>
      </c>
      <c r="Q52" s="125">
        <v>1162.7</v>
      </c>
      <c r="R52" s="125">
        <v>812.7</v>
      </c>
      <c r="S52" s="125">
        <v>1032.9000000000001</v>
      </c>
      <c r="T52" s="125">
        <v>939.7</v>
      </c>
      <c r="U52" s="125">
        <v>863.6</v>
      </c>
      <c r="V52" s="125">
        <v>899.9</v>
      </c>
      <c r="W52" s="125">
        <v>976.3</v>
      </c>
      <c r="X52" s="125">
        <v>1127.5</v>
      </c>
      <c r="Y52" s="125">
        <v>921.8</v>
      </c>
      <c r="Z52" s="125">
        <v>859.8</v>
      </c>
      <c r="AA52" s="125">
        <v>1104.5</v>
      </c>
      <c r="AB52" s="125">
        <v>853.9</v>
      </c>
      <c r="AC52" s="125">
        <v>918.1</v>
      </c>
      <c r="AD52" s="125">
        <v>983.6</v>
      </c>
      <c r="AE52" s="125">
        <v>1050.9000000000001</v>
      </c>
      <c r="AF52" s="125">
        <v>909.8</v>
      </c>
      <c r="AG52" s="125">
        <v>1147.3</v>
      </c>
      <c r="AH52" s="125">
        <v>1053.3</v>
      </c>
      <c r="AI52" s="125">
        <v>977.5</v>
      </c>
      <c r="AJ52" s="125">
        <v>946.4</v>
      </c>
      <c r="AK52" s="125">
        <v>854.7</v>
      </c>
      <c r="AL52" s="125">
        <v>892.7</v>
      </c>
      <c r="AM52" s="125">
        <v>835.9</v>
      </c>
      <c r="AN52" s="125">
        <v>876.1</v>
      </c>
      <c r="AO52" s="125">
        <v>970.3</v>
      </c>
      <c r="AP52" s="125">
        <v>819.6</v>
      </c>
      <c r="AQ52" s="125">
        <v>1010.3</v>
      </c>
      <c r="AR52" s="125">
        <v>1048.3</v>
      </c>
      <c r="AS52" s="125">
        <v>792.3</v>
      </c>
      <c r="AT52" s="125">
        <v>809</v>
      </c>
      <c r="AU52" s="125">
        <v>733.5</v>
      </c>
      <c r="AV52" s="125">
        <v>1019.4</v>
      </c>
      <c r="AW52" s="125">
        <v>978.2</v>
      </c>
      <c r="AX52" s="125">
        <v>1123.4000000000001</v>
      </c>
      <c r="AY52" s="125">
        <v>767.1</v>
      </c>
      <c r="AZ52" s="125">
        <v>946.6</v>
      </c>
      <c r="BA52" s="125">
        <v>853.6</v>
      </c>
      <c r="BB52" s="125">
        <v>789.3</v>
      </c>
      <c r="BC52" s="125">
        <v>768.4</v>
      </c>
      <c r="BD52" s="125">
        <v>910.5</v>
      </c>
      <c r="BE52" s="125">
        <v>1077.2</v>
      </c>
      <c r="BF52" s="125">
        <v>766.7</v>
      </c>
      <c r="BG52" s="125">
        <v>804</v>
      </c>
      <c r="BH52" s="125">
        <v>1040.4000000000001</v>
      </c>
      <c r="BI52" s="125">
        <v>790.4</v>
      </c>
      <c r="BJ52" s="125">
        <v>754.1</v>
      </c>
      <c r="BK52" s="125">
        <v>915.2</v>
      </c>
      <c r="BL52" s="125">
        <v>1004.7</v>
      </c>
      <c r="BM52" s="125">
        <v>830.4</v>
      </c>
      <c r="BN52" s="125">
        <v>1055.7</v>
      </c>
      <c r="BO52" s="125">
        <v>983.4</v>
      </c>
      <c r="BP52" s="125">
        <v>999.4</v>
      </c>
      <c r="BQ52" s="125">
        <v>1060.9000000000001</v>
      </c>
      <c r="BR52" s="125">
        <v>952.2</v>
      </c>
      <c r="BS52" s="125">
        <v>1027.7</v>
      </c>
      <c r="BT52" s="125">
        <v>981.6</v>
      </c>
      <c r="BU52" s="125">
        <v>949.3</v>
      </c>
      <c r="BV52" s="125">
        <v>1212.4000000000001</v>
      </c>
      <c r="BW52" s="125">
        <v>931.4</v>
      </c>
      <c r="BX52" s="125">
        <v>1151.2</v>
      </c>
      <c r="BY52" s="125">
        <v>1203.3</v>
      </c>
      <c r="BZ52" s="125">
        <v>925.3</v>
      </c>
      <c r="CA52" s="125">
        <v>954</v>
      </c>
      <c r="CB52" s="125">
        <v>873.4</v>
      </c>
      <c r="CC52" s="125">
        <v>1155.8</v>
      </c>
      <c r="CD52" s="125">
        <v>1061.5</v>
      </c>
      <c r="CE52" s="125">
        <v>1202</v>
      </c>
      <c r="CF52" s="125">
        <v>858.2</v>
      </c>
      <c r="CG52" s="125">
        <v>1119.3</v>
      </c>
      <c r="CH52" s="125">
        <v>1025.8</v>
      </c>
      <c r="CI52" s="125">
        <v>937.8</v>
      </c>
      <c r="CJ52" s="125">
        <v>1031.5</v>
      </c>
      <c r="CK52" s="125">
        <v>1042.0999999999999</v>
      </c>
      <c r="CL52" s="125">
        <v>1177.8</v>
      </c>
      <c r="CM52" s="125">
        <v>1076.8</v>
      </c>
      <c r="CN52" s="125">
        <v>915.7</v>
      </c>
      <c r="CO52" s="125">
        <v>1168.5</v>
      </c>
      <c r="CP52" s="125">
        <v>917.4</v>
      </c>
      <c r="CQ52" s="125">
        <v>1082.0999999999999</v>
      </c>
      <c r="CR52" s="125">
        <v>1051.9000000000001</v>
      </c>
      <c r="CS52" s="125">
        <v>1097.2</v>
      </c>
      <c r="CT52" s="125">
        <v>989.1</v>
      </c>
      <c r="CU52" s="125">
        <v>1238.9000000000001</v>
      </c>
      <c r="CV52" s="125">
        <v>1123.0999999999999</v>
      </c>
    </row>
    <row r="53" spans="1:100" x14ac:dyDescent="0.2">
      <c r="A53" s="126">
        <v>2017</v>
      </c>
      <c r="B53" s="125">
        <v>997.4</v>
      </c>
      <c r="C53" s="125">
        <v>996.1</v>
      </c>
      <c r="D53" s="125">
        <v>897.2</v>
      </c>
      <c r="E53" s="125">
        <v>930.1</v>
      </c>
      <c r="F53" s="125">
        <v>881.4</v>
      </c>
      <c r="G53" s="125">
        <v>877.8</v>
      </c>
      <c r="H53" s="125">
        <v>1141.4000000000001</v>
      </c>
      <c r="I53" s="125">
        <v>988.7</v>
      </c>
      <c r="J53" s="125">
        <v>1083.2</v>
      </c>
      <c r="K53" s="125">
        <v>1074.7</v>
      </c>
      <c r="L53" s="125">
        <v>846.6</v>
      </c>
      <c r="M53" s="125">
        <v>963.5</v>
      </c>
      <c r="N53" s="125">
        <v>872.7</v>
      </c>
      <c r="O53" s="125">
        <v>1049.8</v>
      </c>
      <c r="P53" s="125">
        <v>993.2</v>
      </c>
      <c r="Q53" s="125">
        <v>1205.7</v>
      </c>
      <c r="R53" s="125">
        <v>911.6</v>
      </c>
      <c r="S53" s="125">
        <v>1133.2</v>
      </c>
      <c r="T53" s="125">
        <v>1003.9</v>
      </c>
      <c r="U53" s="125">
        <v>940.1</v>
      </c>
      <c r="V53" s="125">
        <v>854.7</v>
      </c>
      <c r="W53" s="125">
        <v>1065.5999999999999</v>
      </c>
      <c r="X53" s="125">
        <v>1177.5999999999999</v>
      </c>
      <c r="Y53" s="125">
        <v>1087.5999999999999</v>
      </c>
      <c r="Z53" s="125">
        <v>832.8</v>
      </c>
      <c r="AA53" s="125">
        <v>1046.7</v>
      </c>
      <c r="AB53" s="125">
        <v>901.4</v>
      </c>
      <c r="AC53" s="125">
        <v>899.8</v>
      </c>
      <c r="AD53" s="125">
        <v>939.5</v>
      </c>
      <c r="AE53" s="125">
        <v>1035.8</v>
      </c>
      <c r="AF53" s="125">
        <v>808.4</v>
      </c>
      <c r="AG53" s="125">
        <v>1117.4000000000001</v>
      </c>
      <c r="AH53" s="125">
        <v>1038.0999999999999</v>
      </c>
      <c r="AI53" s="125">
        <v>986.5</v>
      </c>
      <c r="AJ53" s="125">
        <v>939.5</v>
      </c>
      <c r="AK53" s="125">
        <v>848.7</v>
      </c>
      <c r="AL53" s="125">
        <v>864.4</v>
      </c>
      <c r="AM53" s="125">
        <v>808.3</v>
      </c>
      <c r="AN53" s="125">
        <v>842</v>
      </c>
      <c r="AO53" s="125">
        <v>1019.3</v>
      </c>
      <c r="AP53" s="125">
        <v>930.4</v>
      </c>
      <c r="AQ53" s="125">
        <v>1013.2</v>
      </c>
      <c r="AR53" s="125">
        <v>999.4</v>
      </c>
      <c r="AS53" s="125">
        <v>781.6</v>
      </c>
      <c r="AT53" s="125">
        <v>889.6</v>
      </c>
      <c r="AU53" s="125">
        <v>800.8</v>
      </c>
      <c r="AV53" s="125">
        <v>983.4</v>
      </c>
      <c r="AW53" s="125">
        <v>952.3</v>
      </c>
      <c r="AX53" s="125">
        <v>1165.8</v>
      </c>
      <c r="AY53" s="125">
        <v>864.1</v>
      </c>
      <c r="AZ53" s="125">
        <v>1043.0999999999999</v>
      </c>
      <c r="BA53" s="125">
        <v>916.4</v>
      </c>
      <c r="BB53" s="125">
        <v>863.1</v>
      </c>
      <c r="BC53" s="125">
        <v>732.5</v>
      </c>
      <c r="BD53" s="125">
        <v>998</v>
      </c>
      <c r="BE53" s="125">
        <v>1127</v>
      </c>
      <c r="BF53" s="125">
        <v>919.9</v>
      </c>
      <c r="BG53" s="125">
        <v>778.6</v>
      </c>
      <c r="BH53" s="125">
        <v>984.8</v>
      </c>
      <c r="BI53" s="125">
        <v>836.4</v>
      </c>
      <c r="BJ53" s="125">
        <v>742.1</v>
      </c>
      <c r="BK53" s="125">
        <v>874.3</v>
      </c>
      <c r="BL53" s="125">
        <v>990.4</v>
      </c>
      <c r="BM53" s="125">
        <v>733.6</v>
      </c>
      <c r="BN53" s="125">
        <v>1027.3</v>
      </c>
      <c r="BO53" s="125">
        <v>970</v>
      </c>
      <c r="BP53" s="125">
        <v>1008.3</v>
      </c>
      <c r="BQ53" s="125">
        <v>1052.7</v>
      </c>
      <c r="BR53" s="125">
        <v>945.6</v>
      </c>
      <c r="BS53" s="125">
        <v>995.7</v>
      </c>
      <c r="BT53" s="125">
        <v>954.6</v>
      </c>
      <c r="BU53" s="125">
        <v>913.6</v>
      </c>
      <c r="BV53" s="125">
        <v>1263.5</v>
      </c>
      <c r="BW53" s="125">
        <v>1047</v>
      </c>
      <c r="BX53" s="125">
        <v>1153.0999999999999</v>
      </c>
      <c r="BY53" s="125">
        <v>1150.0999999999999</v>
      </c>
      <c r="BZ53" s="125">
        <v>911.5</v>
      </c>
      <c r="CA53" s="125">
        <v>1037.4000000000001</v>
      </c>
      <c r="CB53" s="125">
        <v>944.6</v>
      </c>
      <c r="CC53" s="125">
        <v>1116.2</v>
      </c>
      <c r="CD53" s="125">
        <v>1034.0999999999999</v>
      </c>
      <c r="CE53" s="125">
        <v>1245.7</v>
      </c>
      <c r="CF53" s="125">
        <v>959.2</v>
      </c>
      <c r="CG53" s="125">
        <v>1223.3</v>
      </c>
      <c r="CH53" s="125">
        <v>1091.4000000000001</v>
      </c>
      <c r="CI53" s="125">
        <v>1017</v>
      </c>
      <c r="CJ53" s="125">
        <v>976.9</v>
      </c>
      <c r="CK53" s="125">
        <v>1133.2</v>
      </c>
      <c r="CL53" s="125">
        <v>1228.2</v>
      </c>
      <c r="CM53" s="125">
        <v>1255.3</v>
      </c>
      <c r="CN53" s="125">
        <v>887</v>
      </c>
      <c r="CO53" s="125">
        <v>1108.5</v>
      </c>
      <c r="CP53" s="125">
        <v>966.5</v>
      </c>
      <c r="CQ53" s="125">
        <v>1057.5</v>
      </c>
      <c r="CR53" s="125">
        <v>1004.7</v>
      </c>
      <c r="CS53" s="125">
        <v>1081.3</v>
      </c>
      <c r="CT53" s="125">
        <v>883.2</v>
      </c>
      <c r="CU53" s="125">
        <v>1207.5</v>
      </c>
      <c r="CV53" s="125">
        <v>1106.3</v>
      </c>
    </row>
    <row r="54" spans="1:100" x14ac:dyDescent="0.2">
      <c r="A54" s="126">
        <v>2018</v>
      </c>
      <c r="B54" s="125">
        <v>997.4</v>
      </c>
      <c r="C54" s="125">
        <v>969.9</v>
      </c>
      <c r="D54" s="125">
        <v>864.5</v>
      </c>
      <c r="E54" s="125">
        <v>894</v>
      </c>
      <c r="F54" s="125">
        <v>1025.2</v>
      </c>
      <c r="G54" s="125">
        <v>924</v>
      </c>
      <c r="H54" s="125">
        <v>960.2</v>
      </c>
      <c r="I54" s="125">
        <v>990</v>
      </c>
      <c r="J54" s="125">
        <v>1093.9000000000001</v>
      </c>
      <c r="K54" s="125">
        <v>1128.9000000000001</v>
      </c>
      <c r="L54" s="125">
        <v>733.7</v>
      </c>
      <c r="M54" s="125">
        <v>916.5</v>
      </c>
      <c r="N54" s="125">
        <v>765.8</v>
      </c>
      <c r="O54" s="125">
        <v>1084.8</v>
      </c>
      <c r="P54" s="125">
        <v>956.1</v>
      </c>
      <c r="Q54" s="125">
        <v>1182.5</v>
      </c>
      <c r="R54" s="125">
        <v>930.5</v>
      </c>
      <c r="S54" s="125">
        <v>1137.0999999999999</v>
      </c>
      <c r="T54" s="125">
        <v>946.8</v>
      </c>
      <c r="U54" s="125">
        <v>993.7</v>
      </c>
      <c r="V54" s="125">
        <v>856.3</v>
      </c>
      <c r="W54" s="125">
        <v>1089</v>
      </c>
      <c r="X54" s="125">
        <v>1139</v>
      </c>
      <c r="Y54" s="125">
        <v>733.2</v>
      </c>
      <c r="Z54" s="125">
        <v>853.2</v>
      </c>
      <c r="AA54" s="125">
        <v>1030.4000000000001</v>
      </c>
      <c r="AB54" s="125">
        <v>989.9</v>
      </c>
      <c r="AC54" s="125">
        <v>918.9</v>
      </c>
      <c r="AD54" s="125">
        <v>921.1</v>
      </c>
      <c r="AE54" s="125">
        <v>1065.4000000000001</v>
      </c>
      <c r="AF54" s="125">
        <v>864.4</v>
      </c>
      <c r="AG54" s="125">
        <v>1276.7</v>
      </c>
      <c r="AH54" s="125">
        <v>1035.3</v>
      </c>
      <c r="AI54" s="125">
        <v>986.5</v>
      </c>
      <c r="AJ54" s="125">
        <v>913.4</v>
      </c>
      <c r="AK54" s="125">
        <v>817.5</v>
      </c>
      <c r="AL54" s="125">
        <v>830.8</v>
      </c>
      <c r="AM54" s="125">
        <v>947.4</v>
      </c>
      <c r="AN54" s="125">
        <v>887.5</v>
      </c>
      <c r="AO54" s="125">
        <v>846.6</v>
      </c>
      <c r="AP54" s="125">
        <v>931.8</v>
      </c>
      <c r="AQ54" s="125">
        <v>1024</v>
      </c>
      <c r="AR54" s="125">
        <v>1052.5</v>
      </c>
      <c r="AS54" s="125">
        <v>673.2</v>
      </c>
      <c r="AT54" s="125">
        <v>843.7</v>
      </c>
      <c r="AU54" s="125">
        <v>698</v>
      </c>
      <c r="AV54" s="125">
        <v>1017.5</v>
      </c>
      <c r="AW54" s="125">
        <v>916.3</v>
      </c>
      <c r="AX54" s="125">
        <v>1143</v>
      </c>
      <c r="AY54" s="125">
        <v>882.9</v>
      </c>
      <c r="AZ54" s="125">
        <v>1046.2</v>
      </c>
      <c r="BA54" s="125">
        <v>861.7</v>
      </c>
      <c r="BB54" s="125">
        <v>915</v>
      </c>
      <c r="BC54" s="125">
        <v>733.5</v>
      </c>
      <c r="BD54" s="125">
        <v>1020.9</v>
      </c>
      <c r="BE54" s="125">
        <v>1089.0999999999999</v>
      </c>
      <c r="BF54" s="125">
        <v>591.4</v>
      </c>
      <c r="BG54" s="125">
        <v>798.6</v>
      </c>
      <c r="BH54" s="125">
        <v>969.1</v>
      </c>
      <c r="BI54" s="125">
        <v>921.8</v>
      </c>
      <c r="BJ54" s="125">
        <v>759.8</v>
      </c>
      <c r="BK54" s="125">
        <v>856.6</v>
      </c>
      <c r="BL54" s="125">
        <v>1019.7</v>
      </c>
      <c r="BM54" s="125">
        <v>788.1</v>
      </c>
      <c r="BN54" s="125">
        <v>1181.2</v>
      </c>
      <c r="BO54" s="125">
        <v>967.9</v>
      </c>
      <c r="BP54" s="125">
        <v>1008.2</v>
      </c>
      <c r="BQ54" s="125">
        <v>1026.4000000000001</v>
      </c>
      <c r="BR54" s="125">
        <v>911.6</v>
      </c>
      <c r="BS54" s="125">
        <v>957.2</v>
      </c>
      <c r="BT54" s="125">
        <v>1102.9000000000001</v>
      </c>
      <c r="BU54" s="125">
        <v>960.5</v>
      </c>
      <c r="BV54" s="125">
        <v>1073.7</v>
      </c>
      <c r="BW54" s="125">
        <v>1048.2</v>
      </c>
      <c r="BX54" s="125">
        <v>1163.8</v>
      </c>
      <c r="BY54" s="125">
        <v>1205.4000000000001</v>
      </c>
      <c r="BZ54" s="125">
        <v>794.2</v>
      </c>
      <c r="CA54" s="125">
        <v>989.3</v>
      </c>
      <c r="CB54" s="125">
        <v>833.5</v>
      </c>
      <c r="CC54" s="125">
        <v>1152</v>
      </c>
      <c r="CD54" s="125">
        <v>995.8</v>
      </c>
      <c r="CE54" s="125">
        <v>1222</v>
      </c>
      <c r="CF54" s="125">
        <v>978.2</v>
      </c>
      <c r="CG54" s="125">
        <v>1227.9000000000001</v>
      </c>
      <c r="CH54" s="125">
        <v>1031.9000000000001</v>
      </c>
      <c r="CI54" s="125">
        <v>1072.5</v>
      </c>
      <c r="CJ54" s="125">
        <v>979.2</v>
      </c>
      <c r="CK54" s="125">
        <v>1157.0999999999999</v>
      </c>
      <c r="CL54" s="125">
        <v>1189</v>
      </c>
      <c r="CM54" s="125">
        <v>875</v>
      </c>
      <c r="CN54" s="125">
        <v>907.8</v>
      </c>
      <c r="CO54" s="125">
        <v>1091.5999999999999</v>
      </c>
      <c r="CP54" s="125">
        <v>1058.0999999999999</v>
      </c>
      <c r="CQ54" s="125">
        <v>1077.9000000000001</v>
      </c>
      <c r="CR54" s="125">
        <v>985.7</v>
      </c>
      <c r="CS54" s="125">
        <v>1111.0999999999999</v>
      </c>
      <c r="CT54" s="125">
        <v>940.7</v>
      </c>
      <c r="CU54" s="125">
        <v>1372.2</v>
      </c>
      <c r="CV54" s="125">
        <v>1102.7</v>
      </c>
    </row>
    <row r="55" spans="1:100" x14ac:dyDescent="0.2">
      <c r="A55" s="126">
        <v>2019</v>
      </c>
      <c r="B55" s="125">
        <v>971.2</v>
      </c>
      <c r="C55" s="125">
        <v>951.5</v>
      </c>
      <c r="D55" s="125">
        <v>936.9</v>
      </c>
      <c r="E55" s="125">
        <v>860.6</v>
      </c>
      <c r="F55" s="125">
        <v>920.6</v>
      </c>
      <c r="G55" s="125">
        <v>851.9</v>
      </c>
      <c r="H55" s="125">
        <v>1036.0999999999999</v>
      </c>
      <c r="I55" s="125">
        <v>964.2</v>
      </c>
      <c r="J55" s="125">
        <v>1036</v>
      </c>
      <c r="K55" s="125">
        <v>1103.8</v>
      </c>
      <c r="L55" s="125">
        <v>822.6</v>
      </c>
      <c r="M55" s="125">
        <v>823.5</v>
      </c>
      <c r="N55" s="125">
        <v>744.8</v>
      </c>
      <c r="O55" s="125">
        <v>1044.4000000000001</v>
      </c>
      <c r="P55" s="125">
        <v>968.7</v>
      </c>
      <c r="Q55" s="125">
        <v>1172.9000000000001</v>
      </c>
      <c r="R55" s="125">
        <v>915.6</v>
      </c>
      <c r="S55" s="125">
        <v>1118.8</v>
      </c>
      <c r="T55" s="125">
        <v>1005.5</v>
      </c>
      <c r="U55" s="125">
        <v>909.2</v>
      </c>
      <c r="V55" s="125">
        <v>860.2</v>
      </c>
      <c r="W55" s="125">
        <v>1009.1</v>
      </c>
      <c r="X55" s="125">
        <v>1118</v>
      </c>
      <c r="Y55" s="125">
        <v>819.9</v>
      </c>
      <c r="Z55" s="125">
        <v>819.4</v>
      </c>
      <c r="AA55" s="125">
        <v>1057.0999999999999</v>
      </c>
      <c r="AB55" s="125">
        <v>884.9</v>
      </c>
      <c r="AC55" s="125">
        <v>758.4</v>
      </c>
      <c r="AD55" s="125">
        <v>943.7</v>
      </c>
      <c r="AE55" s="125">
        <v>978.7</v>
      </c>
      <c r="AF55" s="125">
        <v>911.2</v>
      </c>
      <c r="AG55" s="125">
        <v>1139.3</v>
      </c>
      <c r="AH55" s="125">
        <v>1000.9</v>
      </c>
      <c r="AI55" s="125">
        <v>960.6</v>
      </c>
      <c r="AJ55" s="125">
        <v>896.3</v>
      </c>
      <c r="AK55" s="125">
        <v>888.7</v>
      </c>
      <c r="AL55" s="125">
        <v>798.4</v>
      </c>
      <c r="AM55" s="125">
        <v>846.5</v>
      </c>
      <c r="AN55" s="125">
        <v>817</v>
      </c>
      <c r="AO55" s="125">
        <v>921.2</v>
      </c>
      <c r="AP55" s="125">
        <v>906.4</v>
      </c>
      <c r="AQ55" s="125">
        <v>967.4</v>
      </c>
      <c r="AR55" s="125">
        <v>1027.9000000000001</v>
      </c>
      <c r="AS55" s="125">
        <v>760</v>
      </c>
      <c r="AT55" s="125">
        <v>755.6</v>
      </c>
      <c r="AU55" s="125">
        <v>679.2</v>
      </c>
      <c r="AV55" s="125">
        <v>978.7</v>
      </c>
      <c r="AW55" s="125">
        <v>928.9</v>
      </c>
      <c r="AX55" s="125">
        <v>1133.5</v>
      </c>
      <c r="AY55" s="125">
        <v>868.5</v>
      </c>
      <c r="AZ55" s="125">
        <v>1029.3</v>
      </c>
      <c r="BA55" s="125">
        <v>919.1</v>
      </c>
      <c r="BB55" s="125">
        <v>835.2</v>
      </c>
      <c r="BC55" s="125">
        <v>738.7</v>
      </c>
      <c r="BD55" s="125">
        <v>944</v>
      </c>
      <c r="BE55" s="125">
        <v>1069.2</v>
      </c>
      <c r="BF55" s="125">
        <v>675.9</v>
      </c>
      <c r="BG55" s="125">
        <v>766.3</v>
      </c>
      <c r="BH55" s="125">
        <v>996.3</v>
      </c>
      <c r="BI55" s="125">
        <v>821.4</v>
      </c>
      <c r="BJ55" s="125">
        <v>608.79999999999995</v>
      </c>
      <c r="BK55" s="125">
        <v>879.1</v>
      </c>
      <c r="BL55" s="125">
        <v>935.1</v>
      </c>
      <c r="BM55" s="125">
        <v>833.2</v>
      </c>
      <c r="BN55" s="125">
        <v>1049.5</v>
      </c>
      <c r="BO55" s="125">
        <v>935.5</v>
      </c>
      <c r="BP55" s="125">
        <v>981.8</v>
      </c>
      <c r="BQ55" s="125">
        <v>1006.8</v>
      </c>
      <c r="BR55" s="125">
        <v>985.1</v>
      </c>
      <c r="BS55" s="125">
        <v>922.8</v>
      </c>
      <c r="BT55" s="125">
        <v>994.6</v>
      </c>
      <c r="BU55" s="125">
        <v>886.7</v>
      </c>
      <c r="BV55" s="125">
        <v>1151</v>
      </c>
      <c r="BW55" s="125">
        <v>1021.9</v>
      </c>
      <c r="BX55" s="125">
        <v>1104.5999999999999</v>
      </c>
      <c r="BY55" s="125">
        <v>1179.7</v>
      </c>
      <c r="BZ55" s="125">
        <v>885.2</v>
      </c>
      <c r="CA55" s="125">
        <v>891.4</v>
      </c>
      <c r="CB55" s="125">
        <v>810.4</v>
      </c>
      <c r="CC55" s="125">
        <v>1110.0999999999999</v>
      </c>
      <c r="CD55" s="125">
        <v>1008.5</v>
      </c>
      <c r="CE55" s="125">
        <v>1212.4000000000001</v>
      </c>
      <c r="CF55" s="125">
        <v>962.7</v>
      </c>
      <c r="CG55" s="125">
        <v>1208.3</v>
      </c>
      <c r="CH55" s="125">
        <v>1091.9000000000001</v>
      </c>
      <c r="CI55" s="125">
        <v>983.3</v>
      </c>
      <c r="CJ55" s="125">
        <v>981.6</v>
      </c>
      <c r="CK55" s="125">
        <v>1074.3</v>
      </c>
      <c r="CL55" s="125">
        <v>1166.8</v>
      </c>
      <c r="CM55" s="125">
        <v>964</v>
      </c>
      <c r="CN55" s="125">
        <v>872.5</v>
      </c>
      <c r="CO55" s="125">
        <v>1117.9000000000001</v>
      </c>
      <c r="CP55" s="125">
        <v>948.4</v>
      </c>
      <c r="CQ55" s="125">
        <v>908</v>
      </c>
      <c r="CR55" s="125">
        <v>1008.2</v>
      </c>
      <c r="CS55" s="125">
        <v>1022.3</v>
      </c>
      <c r="CT55" s="125">
        <v>989.2</v>
      </c>
      <c r="CU55" s="125">
        <v>1229.0999999999999</v>
      </c>
      <c r="CV55" s="125">
        <v>1066.3</v>
      </c>
    </row>
    <row r="56" spans="1:100" x14ac:dyDescent="0.2">
      <c r="A56" s="126">
        <v>2020</v>
      </c>
      <c r="B56" s="125">
        <v>1041.7</v>
      </c>
      <c r="C56" s="125">
        <v>1013.1</v>
      </c>
      <c r="D56" s="125">
        <v>911.2</v>
      </c>
      <c r="E56" s="125">
        <v>937.2</v>
      </c>
      <c r="F56" s="125">
        <v>974</v>
      </c>
      <c r="G56" s="125">
        <v>934.2</v>
      </c>
      <c r="H56" s="125">
        <v>1165.4000000000001</v>
      </c>
      <c r="I56" s="125">
        <v>977.4</v>
      </c>
      <c r="J56" s="125">
        <v>1135.9000000000001</v>
      </c>
      <c r="K56" s="125">
        <v>1069.5</v>
      </c>
      <c r="L56" s="125">
        <v>897.3</v>
      </c>
      <c r="M56" s="125">
        <v>889.6</v>
      </c>
      <c r="N56" s="125">
        <v>832.5</v>
      </c>
      <c r="O56" s="125">
        <v>1121.9000000000001</v>
      </c>
      <c r="P56" s="125">
        <v>965.1</v>
      </c>
      <c r="Q56" s="125">
        <v>1313.2</v>
      </c>
      <c r="R56" s="125">
        <v>869.7</v>
      </c>
      <c r="S56" s="125">
        <v>1302.7</v>
      </c>
      <c r="T56" s="125">
        <v>1066.5999999999999</v>
      </c>
      <c r="U56" s="125">
        <v>863.4</v>
      </c>
      <c r="V56" s="125">
        <v>874.9</v>
      </c>
      <c r="W56" s="125">
        <v>1081.7</v>
      </c>
      <c r="X56" s="125">
        <v>1214.4000000000001</v>
      </c>
      <c r="Y56" s="125">
        <v>856.4</v>
      </c>
      <c r="Z56" s="125">
        <v>886.7</v>
      </c>
      <c r="AA56" s="125">
        <v>1142.0999999999999</v>
      </c>
      <c r="AB56" s="125">
        <v>898.4</v>
      </c>
      <c r="AC56" s="125">
        <v>804.6</v>
      </c>
      <c r="AD56" s="125">
        <v>1065.4000000000001</v>
      </c>
      <c r="AE56" s="125">
        <v>1173.8</v>
      </c>
      <c r="AF56" s="125">
        <v>932.5</v>
      </c>
      <c r="AG56" s="125">
        <v>1336.4</v>
      </c>
      <c r="AH56" s="125">
        <v>1147.9000000000001</v>
      </c>
      <c r="AI56" s="125">
        <v>1030.7</v>
      </c>
      <c r="AJ56" s="125">
        <v>956.4</v>
      </c>
      <c r="AK56" s="125">
        <v>863.8</v>
      </c>
      <c r="AL56" s="125">
        <v>872.4</v>
      </c>
      <c r="AM56" s="125">
        <v>898.3</v>
      </c>
      <c r="AN56" s="125">
        <v>898.1</v>
      </c>
      <c r="AO56" s="125">
        <v>1045.3</v>
      </c>
      <c r="AP56" s="125">
        <v>919.9</v>
      </c>
      <c r="AQ56" s="125">
        <v>1064.9000000000001</v>
      </c>
      <c r="AR56" s="125">
        <v>995.7</v>
      </c>
      <c r="AS56" s="125">
        <v>832.6</v>
      </c>
      <c r="AT56" s="125">
        <v>819.6</v>
      </c>
      <c r="AU56" s="125">
        <v>763.7</v>
      </c>
      <c r="AV56" s="125">
        <v>1054.9000000000001</v>
      </c>
      <c r="AW56" s="125">
        <v>925.8</v>
      </c>
      <c r="AX56" s="125">
        <v>1271.9000000000001</v>
      </c>
      <c r="AY56" s="125">
        <v>823.9</v>
      </c>
      <c r="AZ56" s="125">
        <v>1206.4000000000001</v>
      </c>
      <c r="BA56" s="125">
        <v>978.6</v>
      </c>
      <c r="BB56" s="125">
        <v>791</v>
      </c>
      <c r="BC56" s="125">
        <v>749.7</v>
      </c>
      <c r="BD56" s="125">
        <v>1014.9</v>
      </c>
      <c r="BE56" s="125">
        <v>1164</v>
      </c>
      <c r="BF56" s="125">
        <v>714.3</v>
      </c>
      <c r="BG56" s="125">
        <v>831.6</v>
      </c>
      <c r="BH56" s="125">
        <v>1079.5999999999999</v>
      </c>
      <c r="BI56" s="125">
        <v>834.6</v>
      </c>
      <c r="BJ56" s="125">
        <v>656.5</v>
      </c>
      <c r="BK56" s="125">
        <v>997.3</v>
      </c>
      <c r="BL56" s="125">
        <v>1126.3</v>
      </c>
      <c r="BM56" s="125">
        <v>853.5</v>
      </c>
      <c r="BN56" s="125">
        <v>1238.9000000000001</v>
      </c>
      <c r="BO56" s="125">
        <v>1079</v>
      </c>
      <c r="BP56" s="125">
        <v>1052.5999999999999</v>
      </c>
      <c r="BQ56" s="125">
        <v>1069.9000000000001</v>
      </c>
      <c r="BR56" s="125">
        <v>958.7</v>
      </c>
      <c r="BS56" s="125">
        <v>1002</v>
      </c>
      <c r="BT56" s="125">
        <v>1049.7</v>
      </c>
      <c r="BU56" s="125">
        <v>970.2</v>
      </c>
      <c r="BV56" s="125">
        <v>1285.5</v>
      </c>
      <c r="BW56" s="125">
        <v>1034.9000000000001</v>
      </c>
      <c r="BX56" s="125">
        <v>1207</v>
      </c>
      <c r="BY56" s="125">
        <v>1143.3</v>
      </c>
      <c r="BZ56" s="125">
        <v>962</v>
      </c>
      <c r="CA56" s="125">
        <v>959.6</v>
      </c>
      <c r="CB56" s="125">
        <v>901.3</v>
      </c>
      <c r="CC56" s="125">
        <v>1188.8</v>
      </c>
      <c r="CD56" s="125">
        <v>1004.4</v>
      </c>
      <c r="CE56" s="125">
        <v>1354.4</v>
      </c>
      <c r="CF56" s="125">
        <v>915.4</v>
      </c>
      <c r="CG56" s="125">
        <v>1399</v>
      </c>
      <c r="CH56" s="125">
        <v>1154.5</v>
      </c>
      <c r="CI56" s="125">
        <v>935.9</v>
      </c>
      <c r="CJ56" s="125">
        <v>1000</v>
      </c>
      <c r="CK56" s="125">
        <v>1148.5</v>
      </c>
      <c r="CL56" s="125">
        <v>1264.9000000000001</v>
      </c>
      <c r="CM56" s="125">
        <v>998.6</v>
      </c>
      <c r="CN56" s="125">
        <v>941.7</v>
      </c>
      <c r="CO56" s="125">
        <v>1204.7</v>
      </c>
      <c r="CP56" s="125">
        <v>962.2</v>
      </c>
      <c r="CQ56" s="125">
        <v>952.8</v>
      </c>
      <c r="CR56" s="125">
        <v>1133.5</v>
      </c>
      <c r="CS56" s="125">
        <v>1221.3</v>
      </c>
      <c r="CT56" s="125">
        <v>1011.5</v>
      </c>
      <c r="CU56" s="125">
        <v>1433.9</v>
      </c>
      <c r="CV56" s="125">
        <v>1216.8</v>
      </c>
    </row>
    <row r="58" spans="1:100" x14ac:dyDescent="0.2">
      <c r="A58" s="165" t="s">
        <v>67</v>
      </c>
      <c r="B58" s="165"/>
    </row>
  </sheetData>
  <mergeCells count="2">
    <mergeCell ref="A1:C1"/>
    <mergeCell ref="A58:B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83"/>
  <sheetViews>
    <sheetView zoomScaleNormal="100" workbookViewId="0">
      <selection sqref="A1:K1"/>
    </sheetView>
  </sheetViews>
  <sheetFormatPr defaultColWidth="9.140625" defaultRowHeight="15" x14ac:dyDescent="0.2"/>
  <cols>
    <col min="1" max="1" width="22.140625" style="14" customWidth="1"/>
    <col min="2" max="9" width="8.5703125" style="15" customWidth="1"/>
    <col min="10" max="34" width="8.5703125" style="7" customWidth="1"/>
    <col min="35" max="35" width="8.5703125" style="8" customWidth="1"/>
    <col min="36" max="43" width="8.5703125" style="7" customWidth="1"/>
    <col min="44" max="44" width="22.85546875" style="1" customWidth="1"/>
    <col min="45" max="16384" width="9.140625" style="7"/>
  </cols>
  <sheetData>
    <row r="1" spans="1:100" ht="18" customHeight="1" x14ac:dyDescent="0.25">
      <c r="A1" s="155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00" ht="15" customHeight="1" x14ac:dyDescent="0.2"/>
    <row r="3" spans="1:100" ht="34.5" customHeight="1" x14ac:dyDescent="0.2">
      <c r="A3" s="166" t="s">
        <v>56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69"/>
      <c r="M3" s="69"/>
      <c r="N3" s="69"/>
      <c r="Z3" s="168" t="s">
        <v>38</v>
      </c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CN3" s="167"/>
      <c r="CO3" s="167"/>
      <c r="CP3" s="167"/>
      <c r="CQ3" s="167"/>
      <c r="CR3" s="167"/>
      <c r="CS3" s="167"/>
      <c r="CT3" s="167"/>
      <c r="CU3" s="167"/>
      <c r="CV3" s="167"/>
    </row>
    <row r="4" spans="1:100" s="54" customFormat="1" ht="12.75" x14ac:dyDescent="0.2">
      <c r="A4" s="72"/>
      <c r="B4" s="143" t="s">
        <v>52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3" t="s">
        <v>52</v>
      </c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72"/>
    </row>
    <row r="5" spans="1:100" s="54" customFormat="1" ht="12.75" x14ac:dyDescent="0.2">
      <c r="A5" s="73" t="s">
        <v>0</v>
      </c>
      <c r="B5" s="148" t="s">
        <v>59</v>
      </c>
      <c r="C5" s="147"/>
      <c r="D5" s="147"/>
      <c r="E5" s="147" t="s">
        <v>30</v>
      </c>
      <c r="F5" s="147"/>
      <c r="G5" s="147"/>
      <c r="H5" s="146" t="s">
        <v>41</v>
      </c>
      <c r="I5" s="146"/>
      <c r="J5" s="146"/>
      <c r="K5" s="147" t="s">
        <v>13</v>
      </c>
      <c r="L5" s="147"/>
      <c r="M5" s="147"/>
      <c r="N5" s="147" t="s">
        <v>31</v>
      </c>
      <c r="O5" s="147"/>
      <c r="P5" s="147"/>
      <c r="Q5" s="146" t="s">
        <v>32</v>
      </c>
      <c r="R5" s="146"/>
      <c r="S5" s="146"/>
      <c r="T5" s="147" t="s">
        <v>60</v>
      </c>
      <c r="U5" s="147"/>
      <c r="V5" s="147"/>
      <c r="W5" s="147" t="s">
        <v>15</v>
      </c>
      <c r="X5" s="147"/>
      <c r="Y5" s="147"/>
      <c r="Z5" s="147" t="s">
        <v>33</v>
      </c>
      <c r="AA5" s="147"/>
      <c r="AB5" s="147"/>
      <c r="AC5" s="146" t="s">
        <v>34</v>
      </c>
      <c r="AD5" s="146"/>
      <c r="AE5" s="146"/>
      <c r="AF5" s="146" t="s">
        <v>61</v>
      </c>
      <c r="AG5" s="146"/>
      <c r="AH5" s="146"/>
      <c r="AI5" s="147" t="s">
        <v>62</v>
      </c>
      <c r="AJ5" s="147"/>
      <c r="AK5" s="147"/>
      <c r="AL5" s="146" t="s">
        <v>35</v>
      </c>
      <c r="AM5" s="146"/>
      <c r="AN5" s="146"/>
      <c r="AO5" s="146" t="s">
        <v>36</v>
      </c>
      <c r="AP5" s="146"/>
      <c r="AQ5" s="154"/>
      <c r="AR5" s="73" t="s">
        <v>0</v>
      </c>
    </row>
    <row r="6" spans="1:100" s="54" customFormat="1" ht="12.75" x14ac:dyDescent="0.2">
      <c r="A6" s="160" t="s">
        <v>37</v>
      </c>
      <c r="B6" s="148" t="s">
        <v>44</v>
      </c>
      <c r="C6" s="147" t="s">
        <v>45</v>
      </c>
      <c r="D6" s="147" t="s">
        <v>46</v>
      </c>
      <c r="E6" s="148" t="s">
        <v>44</v>
      </c>
      <c r="F6" s="147" t="s">
        <v>45</v>
      </c>
      <c r="G6" s="147" t="s">
        <v>46</v>
      </c>
      <c r="H6" s="148" t="s">
        <v>44</v>
      </c>
      <c r="I6" s="147" t="s">
        <v>45</v>
      </c>
      <c r="J6" s="147" t="s">
        <v>46</v>
      </c>
      <c r="K6" s="148" t="s">
        <v>44</v>
      </c>
      <c r="L6" s="147" t="s">
        <v>45</v>
      </c>
      <c r="M6" s="147" t="s">
        <v>46</v>
      </c>
      <c r="N6" s="148" t="s">
        <v>44</v>
      </c>
      <c r="O6" s="147" t="s">
        <v>45</v>
      </c>
      <c r="P6" s="147" t="s">
        <v>46</v>
      </c>
      <c r="Q6" s="148" t="s">
        <v>44</v>
      </c>
      <c r="R6" s="147" t="s">
        <v>45</v>
      </c>
      <c r="S6" s="147" t="s">
        <v>46</v>
      </c>
      <c r="T6" s="148" t="s">
        <v>44</v>
      </c>
      <c r="U6" s="147" t="s">
        <v>45</v>
      </c>
      <c r="V6" s="147" t="s">
        <v>46</v>
      </c>
      <c r="W6" s="148" t="s">
        <v>44</v>
      </c>
      <c r="X6" s="147" t="s">
        <v>45</v>
      </c>
      <c r="Y6" s="147" t="s">
        <v>46</v>
      </c>
      <c r="Z6" s="148" t="s">
        <v>44</v>
      </c>
      <c r="AA6" s="147" t="s">
        <v>45</v>
      </c>
      <c r="AB6" s="147" t="s">
        <v>46</v>
      </c>
      <c r="AC6" s="148" t="s">
        <v>44</v>
      </c>
      <c r="AD6" s="147" t="s">
        <v>45</v>
      </c>
      <c r="AE6" s="147" t="s">
        <v>46</v>
      </c>
      <c r="AF6" s="148" t="s">
        <v>44</v>
      </c>
      <c r="AG6" s="147" t="s">
        <v>45</v>
      </c>
      <c r="AH6" s="147" t="s">
        <v>46</v>
      </c>
      <c r="AI6" s="148" t="s">
        <v>44</v>
      </c>
      <c r="AJ6" s="147" t="s">
        <v>45</v>
      </c>
      <c r="AK6" s="147" t="s">
        <v>46</v>
      </c>
      <c r="AL6" s="148" t="s">
        <v>44</v>
      </c>
      <c r="AM6" s="147" t="s">
        <v>45</v>
      </c>
      <c r="AN6" s="147" t="s">
        <v>46</v>
      </c>
      <c r="AO6" s="148" t="s">
        <v>44</v>
      </c>
      <c r="AP6" s="147" t="s">
        <v>45</v>
      </c>
      <c r="AQ6" s="158" t="s">
        <v>46</v>
      </c>
      <c r="AR6" s="73"/>
    </row>
    <row r="7" spans="1:100" s="6" customFormat="1" ht="12.75" x14ac:dyDescent="0.2">
      <c r="A7" s="161"/>
      <c r="B7" s="153"/>
      <c r="C7" s="152"/>
      <c r="D7" s="152"/>
      <c r="E7" s="153"/>
      <c r="F7" s="152"/>
      <c r="G7" s="152"/>
      <c r="H7" s="153"/>
      <c r="I7" s="152"/>
      <c r="J7" s="152"/>
      <c r="K7" s="153"/>
      <c r="L7" s="152"/>
      <c r="M7" s="152"/>
      <c r="N7" s="153"/>
      <c r="O7" s="152"/>
      <c r="P7" s="152"/>
      <c r="Q7" s="153"/>
      <c r="R7" s="152"/>
      <c r="S7" s="152"/>
      <c r="T7" s="153"/>
      <c r="U7" s="152"/>
      <c r="V7" s="152"/>
      <c r="W7" s="153"/>
      <c r="X7" s="152"/>
      <c r="Y7" s="152"/>
      <c r="Z7" s="153"/>
      <c r="AA7" s="152"/>
      <c r="AB7" s="152"/>
      <c r="AC7" s="153"/>
      <c r="AD7" s="152"/>
      <c r="AE7" s="152"/>
      <c r="AF7" s="153"/>
      <c r="AG7" s="152"/>
      <c r="AH7" s="152"/>
      <c r="AI7" s="153"/>
      <c r="AJ7" s="152"/>
      <c r="AK7" s="152"/>
      <c r="AL7" s="153"/>
      <c r="AM7" s="152"/>
      <c r="AN7" s="152"/>
      <c r="AO7" s="153"/>
      <c r="AP7" s="152"/>
      <c r="AQ7" s="159"/>
      <c r="AR7" s="74" t="s">
        <v>37</v>
      </c>
    </row>
    <row r="8" spans="1:100" s="6" customFormat="1" ht="12.75" x14ac:dyDescent="0.2">
      <c r="A8" s="89"/>
      <c r="B8" s="84"/>
      <c r="C8" s="82"/>
      <c r="D8" s="90"/>
      <c r="E8" s="82"/>
      <c r="F8" s="82"/>
      <c r="G8" s="82"/>
      <c r="H8" s="84"/>
      <c r="I8" s="82"/>
      <c r="J8" s="90"/>
      <c r="K8" s="82"/>
      <c r="L8" s="82"/>
      <c r="M8" s="82"/>
      <c r="N8" s="84"/>
      <c r="O8" s="82"/>
      <c r="P8" s="90"/>
      <c r="Q8" s="82"/>
      <c r="R8" s="82"/>
      <c r="S8" s="82"/>
      <c r="T8" s="84"/>
      <c r="U8" s="82"/>
      <c r="V8" s="90"/>
      <c r="W8" s="82"/>
      <c r="X8" s="82"/>
      <c r="Y8" s="82"/>
      <c r="Z8" s="84"/>
      <c r="AA8" s="82"/>
      <c r="AB8" s="90"/>
      <c r="AC8" s="82"/>
      <c r="AD8" s="82"/>
      <c r="AE8" s="82"/>
      <c r="AF8" s="84"/>
      <c r="AG8" s="82"/>
      <c r="AH8" s="90"/>
      <c r="AI8" s="82"/>
      <c r="AJ8" s="82"/>
      <c r="AK8" s="82"/>
      <c r="AL8" s="84"/>
      <c r="AM8" s="82"/>
      <c r="AN8" s="90"/>
      <c r="AO8" s="84"/>
      <c r="AP8" s="82"/>
      <c r="AQ8" s="90"/>
      <c r="AR8" s="89"/>
    </row>
    <row r="9" spans="1:100" s="55" customFormat="1" ht="12.75" x14ac:dyDescent="0.2">
      <c r="A9" s="75">
        <v>2006</v>
      </c>
      <c r="B9" s="38">
        <v>1300.0999999999999</v>
      </c>
      <c r="C9" s="39">
        <v>1262.8</v>
      </c>
      <c r="D9" s="40">
        <v>1337.5</v>
      </c>
      <c r="E9" s="39">
        <v>1202.9000000000001</v>
      </c>
      <c r="F9" s="39">
        <v>1140.2</v>
      </c>
      <c r="G9" s="39">
        <v>1265.7</v>
      </c>
      <c r="H9" s="38">
        <v>1243.7</v>
      </c>
      <c r="I9" s="39">
        <v>1189.4000000000001</v>
      </c>
      <c r="J9" s="40">
        <v>1298</v>
      </c>
      <c r="K9" s="39">
        <v>1227.9000000000001</v>
      </c>
      <c r="L9" s="39">
        <v>1190.0999999999999</v>
      </c>
      <c r="M9" s="39">
        <v>1265.7</v>
      </c>
      <c r="N9" s="38">
        <v>1338.2</v>
      </c>
      <c r="O9" s="39">
        <v>1292.5</v>
      </c>
      <c r="P9" s="40">
        <v>1383.9</v>
      </c>
      <c r="Q9" s="39">
        <v>1212.3</v>
      </c>
      <c r="R9" s="39">
        <v>1180.8</v>
      </c>
      <c r="S9" s="39">
        <v>1243.8</v>
      </c>
      <c r="T9" s="38">
        <v>1439</v>
      </c>
      <c r="U9" s="39">
        <v>1415.1</v>
      </c>
      <c r="V9" s="40">
        <v>1463</v>
      </c>
      <c r="W9" s="39">
        <v>1205.3</v>
      </c>
      <c r="X9" s="39">
        <v>1166.5</v>
      </c>
      <c r="Y9" s="39">
        <v>1244.0999999999999</v>
      </c>
      <c r="Z9" s="38">
        <v>1407.6</v>
      </c>
      <c r="AA9" s="39">
        <v>1374.9</v>
      </c>
      <c r="AB9" s="40">
        <v>1440.3</v>
      </c>
      <c r="AC9" s="39">
        <v>1216</v>
      </c>
      <c r="AD9" s="39">
        <v>1189.4000000000001</v>
      </c>
      <c r="AE9" s="39">
        <v>1242.5</v>
      </c>
      <c r="AF9" s="38">
        <v>1235.3</v>
      </c>
      <c r="AG9" s="39">
        <v>1082.8</v>
      </c>
      <c r="AH9" s="40">
        <v>1387.9</v>
      </c>
      <c r="AI9" s="39">
        <v>1105.5</v>
      </c>
      <c r="AJ9" s="39">
        <v>958.5</v>
      </c>
      <c r="AK9" s="39">
        <v>1252.4000000000001</v>
      </c>
      <c r="AL9" s="38">
        <v>1183.5</v>
      </c>
      <c r="AM9" s="39">
        <v>1149.8</v>
      </c>
      <c r="AN9" s="40">
        <v>1217.2</v>
      </c>
      <c r="AO9" s="38">
        <v>1228.9000000000001</v>
      </c>
      <c r="AP9" s="47">
        <v>1104.0999999999999</v>
      </c>
      <c r="AQ9" s="48">
        <v>1353.6</v>
      </c>
      <c r="AR9" s="76">
        <v>2006</v>
      </c>
    </row>
    <row r="10" spans="1:100" s="6" customFormat="1" ht="12.75" x14ac:dyDescent="0.2">
      <c r="A10" s="75">
        <v>2007</v>
      </c>
      <c r="B10" s="38">
        <v>1327.2</v>
      </c>
      <c r="C10" s="39">
        <v>1289.7</v>
      </c>
      <c r="D10" s="40">
        <v>1364.6</v>
      </c>
      <c r="E10" s="39">
        <v>1182.2</v>
      </c>
      <c r="F10" s="39">
        <v>1120.5</v>
      </c>
      <c r="G10" s="39">
        <v>1243.8</v>
      </c>
      <c r="H10" s="38">
        <v>1231.7</v>
      </c>
      <c r="I10" s="39">
        <v>1178</v>
      </c>
      <c r="J10" s="40">
        <v>1285.4000000000001</v>
      </c>
      <c r="K10" s="39">
        <v>1227.8</v>
      </c>
      <c r="L10" s="39">
        <v>1190.2</v>
      </c>
      <c r="M10" s="39">
        <v>1265.4000000000001</v>
      </c>
      <c r="N10" s="38">
        <v>1309.5999999999999</v>
      </c>
      <c r="O10" s="39">
        <v>1264.5999999999999</v>
      </c>
      <c r="P10" s="40">
        <v>1354.6</v>
      </c>
      <c r="Q10" s="39">
        <v>1220.3</v>
      </c>
      <c r="R10" s="39">
        <v>1188.9000000000001</v>
      </c>
      <c r="S10" s="39">
        <v>1251.7</v>
      </c>
      <c r="T10" s="38">
        <v>1436.3</v>
      </c>
      <c r="U10" s="39">
        <v>1412.4</v>
      </c>
      <c r="V10" s="40">
        <v>1460.2</v>
      </c>
      <c r="W10" s="39">
        <v>1243.0999999999999</v>
      </c>
      <c r="X10" s="39">
        <v>1204.0999999999999</v>
      </c>
      <c r="Y10" s="39">
        <v>1282.0999999999999</v>
      </c>
      <c r="Z10" s="38">
        <v>1446</v>
      </c>
      <c r="AA10" s="39">
        <v>1413.1</v>
      </c>
      <c r="AB10" s="40">
        <v>1478.8</v>
      </c>
      <c r="AC10" s="39">
        <v>1210.2</v>
      </c>
      <c r="AD10" s="39">
        <v>1183.8</v>
      </c>
      <c r="AE10" s="39">
        <v>1236.5999999999999</v>
      </c>
      <c r="AF10" s="38">
        <v>1335.3</v>
      </c>
      <c r="AG10" s="39">
        <v>1178.5</v>
      </c>
      <c r="AH10" s="40">
        <v>1492.1</v>
      </c>
      <c r="AI10" s="39">
        <v>1160.2</v>
      </c>
      <c r="AJ10" s="39">
        <v>1010.8</v>
      </c>
      <c r="AK10" s="39">
        <v>1309.5999999999999</v>
      </c>
      <c r="AL10" s="38">
        <v>1209.7</v>
      </c>
      <c r="AM10" s="39">
        <v>1175.9000000000001</v>
      </c>
      <c r="AN10" s="40">
        <v>1243.4000000000001</v>
      </c>
      <c r="AO10" s="38">
        <v>1301.3</v>
      </c>
      <c r="AP10" s="47">
        <v>1174.3</v>
      </c>
      <c r="AQ10" s="48">
        <v>1428.4</v>
      </c>
      <c r="AR10" s="76">
        <v>2007</v>
      </c>
    </row>
    <row r="11" spans="1:100" s="54" customFormat="1" ht="12.75" x14ac:dyDescent="0.2">
      <c r="A11" s="75">
        <v>2008</v>
      </c>
      <c r="B11" s="38">
        <v>1305</v>
      </c>
      <c r="C11" s="39">
        <v>1268.0999999999999</v>
      </c>
      <c r="D11" s="40">
        <v>1341.9</v>
      </c>
      <c r="E11" s="39">
        <v>1144.9000000000001</v>
      </c>
      <c r="F11" s="39">
        <v>1084.5</v>
      </c>
      <c r="G11" s="39">
        <v>1205.4000000000001</v>
      </c>
      <c r="H11" s="38">
        <v>1161.9000000000001</v>
      </c>
      <c r="I11" s="39">
        <v>1110</v>
      </c>
      <c r="J11" s="40">
        <v>1213.9000000000001</v>
      </c>
      <c r="K11" s="39">
        <v>1254.8</v>
      </c>
      <c r="L11" s="39">
        <v>1216.9000000000001</v>
      </c>
      <c r="M11" s="39">
        <v>1292.5999999999999</v>
      </c>
      <c r="N11" s="38">
        <v>1268</v>
      </c>
      <c r="O11" s="39">
        <v>1223.7</v>
      </c>
      <c r="P11" s="40">
        <v>1312.3</v>
      </c>
      <c r="Q11" s="39">
        <v>1206.8</v>
      </c>
      <c r="R11" s="39">
        <v>1175.7</v>
      </c>
      <c r="S11" s="39">
        <v>1237.9000000000001</v>
      </c>
      <c r="T11" s="38">
        <v>1431.5</v>
      </c>
      <c r="U11" s="39">
        <v>1407.7</v>
      </c>
      <c r="V11" s="40">
        <v>1455.3</v>
      </c>
      <c r="W11" s="39">
        <v>1188.0999999999999</v>
      </c>
      <c r="X11" s="39">
        <v>1149.9000000000001</v>
      </c>
      <c r="Y11" s="39">
        <v>1226.2</v>
      </c>
      <c r="Z11" s="38">
        <v>1396.7</v>
      </c>
      <c r="AA11" s="39">
        <v>1364.4</v>
      </c>
      <c r="AB11" s="40">
        <v>1428.9</v>
      </c>
      <c r="AC11" s="39">
        <v>1203</v>
      </c>
      <c r="AD11" s="39">
        <v>1176.8</v>
      </c>
      <c r="AE11" s="39">
        <v>1229.2</v>
      </c>
      <c r="AF11" s="38">
        <v>1183.0999999999999</v>
      </c>
      <c r="AG11" s="39">
        <v>1035.2</v>
      </c>
      <c r="AH11" s="40">
        <v>1331.1</v>
      </c>
      <c r="AI11" s="39">
        <v>1143.8</v>
      </c>
      <c r="AJ11" s="39">
        <v>995.4</v>
      </c>
      <c r="AK11" s="39">
        <v>1292.2</v>
      </c>
      <c r="AL11" s="38">
        <v>1204.0999999999999</v>
      </c>
      <c r="AM11" s="39">
        <v>1170.5</v>
      </c>
      <c r="AN11" s="40">
        <v>1237.5999999999999</v>
      </c>
      <c r="AO11" s="38">
        <v>1216.5</v>
      </c>
      <c r="AP11" s="47">
        <v>1093.2</v>
      </c>
      <c r="AQ11" s="48">
        <v>1339.8</v>
      </c>
      <c r="AR11" s="76">
        <v>2008</v>
      </c>
    </row>
    <row r="12" spans="1:100" s="54" customFormat="1" ht="12.75" x14ac:dyDescent="0.2">
      <c r="A12" s="75">
        <v>2009</v>
      </c>
      <c r="B12" s="38">
        <v>1262.3</v>
      </c>
      <c r="C12" s="39">
        <v>1226</v>
      </c>
      <c r="D12" s="40">
        <v>1298.5999999999999</v>
      </c>
      <c r="E12" s="39">
        <v>1101.0999999999999</v>
      </c>
      <c r="F12" s="39">
        <v>1042.3</v>
      </c>
      <c r="G12" s="39">
        <v>1159.8</v>
      </c>
      <c r="H12" s="38">
        <v>1142.9000000000001</v>
      </c>
      <c r="I12" s="39">
        <v>1091.5999999999999</v>
      </c>
      <c r="J12" s="40">
        <v>1194.3</v>
      </c>
      <c r="K12" s="39">
        <v>1237.4000000000001</v>
      </c>
      <c r="L12" s="39">
        <v>1200</v>
      </c>
      <c r="M12" s="39">
        <v>1274.8</v>
      </c>
      <c r="N12" s="38">
        <v>1179.9000000000001</v>
      </c>
      <c r="O12" s="39">
        <v>1137.3</v>
      </c>
      <c r="P12" s="40">
        <v>1222.5</v>
      </c>
      <c r="Q12" s="39">
        <v>1140.2</v>
      </c>
      <c r="R12" s="39">
        <v>1110.0999999999999</v>
      </c>
      <c r="S12" s="39">
        <v>1170.4000000000001</v>
      </c>
      <c r="T12" s="38">
        <v>1344.6</v>
      </c>
      <c r="U12" s="39">
        <v>1321.5</v>
      </c>
      <c r="V12" s="40">
        <v>1367.6</v>
      </c>
      <c r="W12" s="39">
        <v>1105.5</v>
      </c>
      <c r="X12" s="39">
        <v>1069</v>
      </c>
      <c r="Y12" s="39">
        <v>1142</v>
      </c>
      <c r="Z12" s="38">
        <v>1317.1</v>
      </c>
      <c r="AA12" s="39">
        <v>1286</v>
      </c>
      <c r="AB12" s="40">
        <v>1348.3</v>
      </c>
      <c r="AC12" s="39">
        <v>1175.9000000000001</v>
      </c>
      <c r="AD12" s="39">
        <v>1150.0999999999999</v>
      </c>
      <c r="AE12" s="39">
        <v>1201.7</v>
      </c>
      <c r="AF12" s="38">
        <v>1058.0999999999999</v>
      </c>
      <c r="AG12" s="39">
        <v>919.9</v>
      </c>
      <c r="AH12" s="40">
        <v>1196.3</v>
      </c>
      <c r="AI12" s="39">
        <v>1030.5999999999999</v>
      </c>
      <c r="AJ12" s="39">
        <v>890.7</v>
      </c>
      <c r="AK12" s="39">
        <v>1170.5</v>
      </c>
      <c r="AL12" s="38">
        <v>1152.7</v>
      </c>
      <c r="AM12" s="39">
        <v>1120</v>
      </c>
      <c r="AN12" s="40">
        <v>1185.4000000000001</v>
      </c>
      <c r="AO12" s="38">
        <v>1199.2</v>
      </c>
      <c r="AP12" s="47">
        <v>1077.7</v>
      </c>
      <c r="AQ12" s="48">
        <v>1320.8</v>
      </c>
      <c r="AR12" s="76">
        <v>2009</v>
      </c>
    </row>
    <row r="13" spans="1:100" s="6" customFormat="1" ht="12.75" x14ac:dyDescent="0.2">
      <c r="A13" s="75">
        <v>2010</v>
      </c>
      <c r="B13" s="38">
        <v>1193.8</v>
      </c>
      <c r="C13" s="39">
        <v>1159</v>
      </c>
      <c r="D13" s="40">
        <v>1228.5999999999999</v>
      </c>
      <c r="E13" s="39">
        <v>1091.5999999999999</v>
      </c>
      <c r="F13" s="39">
        <v>1034.0999999999999</v>
      </c>
      <c r="G13" s="39">
        <v>1149</v>
      </c>
      <c r="H13" s="38">
        <v>1175.4000000000001</v>
      </c>
      <c r="I13" s="39">
        <v>1124.4000000000001</v>
      </c>
      <c r="J13" s="40">
        <v>1226.3</v>
      </c>
      <c r="K13" s="39">
        <v>1141.5</v>
      </c>
      <c r="L13" s="39">
        <v>1105.9000000000001</v>
      </c>
      <c r="M13" s="39">
        <v>1177.0999999999999</v>
      </c>
      <c r="N13" s="38">
        <v>1168.8</v>
      </c>
      <c r="O13" s="39">
        <v>1127.2</v>
      </c>
      <c r="P13" s="40">
        <v>1210.4000000000001</v>
      </c>
      <c r="Q13" s="39">
        <v>1129.2</v>
      </c>
      <c r="R13" s="39">
        <v>1099.7</v>
      </c>
      <c r="S13" s="39">
        <v>1158.5999999999999</v>
      </c>
      <c r="T13" s="38">
        <v>1309.8</v>
      </c>
      <c r="U13" s="39">
        <v>1287.4000000000001</v>
      </c>
      <c r="V13" s="40">
        <v>1332.3</v>
      </c>
      <c r="W13" s="39">
        <v>1147</v>
      </c>
      <c r="X13" s="39">
        <v>1110.5</v>
      </c>
      <c r="Y13" s="39">
        <v>1183.4000000000001</v>
      </c>
      <c r="Z13" s="38">
        <v>1303.7</v>
      </c>
      <c r="AA13" s="39">
        <v>1273.2</v>
      </c>
      <c r="AB13" s="40">
        <v>1334.1</v>
      </c>
      <c r="AC13" s="39">
        <v>1141.8</v>
      </c>
      <c r="AD13" s="39">
        <v>1116.7</v>
      </c>
      <c r="AE13" s="39">
        <v>1166.9000000000001</v>
      </c>
      <c r="AF13" s="38">
        <v>1045.3</v>
      </c>
      <c r="AG13" s="39">
        <v>911.5</v>
      </c>
      <c r="AH13" s="40">
        <v>1179.2</v>
      </c>
      <c r="AI13" s="39">
        <v>1237.5</v>
      </c>
      <c r="AJ13" s="39">
        <v>1087.7</v>
      </c>
      <c r="AK13" s="39">
        <v>1387.2</v>
      </c>
      <c r="AL13" s="38">
        <v>1133.0999999999999</v>
      </c>
      <c r="AM13" s="39">
        <v>1101</v>
      </c>
      <c r="AN13" s="40">
        <v>1165.0999999999999</v>
      </c>
      <c r="AO13" s="38">
        <v>1206.4000000000001</v>
      </c>
      <c r="AP13" s="47">
        <v>1088.0999999999999</v>
      </c>
      <c r="AQ13" s="48">
        <v>1324.7</v>
      </c>
      <c r="AR13" s="76">
        <v>2010</v>
      </c>
    </row>
    <row r="14" spans="1:100" s="6" customFormat="1" ht="12.75" x14ac:dyDescent="0.2">
      <c r="A14" s="75">
        <v>2011</v>
      </c>
      <c r="B14" s="38">
        <v>1190.4000000000001</v>
      </c>
      <c r="C14" s="39">
        <v>1156.0999999999999</v>
      </c>
      <c r="D14" s="40">
        <v>1224.7</v>
      </c>
      <c r="E14" s="39">
        <v>1033.3</v>
      </c>
      <c r="F14" s="39">
        <v>978.2</v>
      </c>
      <c r="G14" s="39">
        <v>1088.4000000000001</v>
      </c>
      <c r="H14" s="38">
        <v>1044.2</v>
      </c>
      <c r="I14" s="39">
        <v>996.3</v>
      </c>
      <c r="J14" s="40">
        <v>1092</v>
      </c>
      <c r="K14" s="39">
        <v>1145.4000000000001</v>
      </c>
      <c r="L14" s="39">
        <v>1110.3</v>
      </c>
      <c r="M14" s="39">
        <v>1180.5999999999999</v>
      </c>
      <c r="N14" s="38">
        <v>1132</v>
      </c>
      <c r="O14" s="39">
        <v>1091.5</v>
      </c>
      <c r="P14" s="40">
        <v>1172.5</v>
      </c>
      <c r="Q14" s="39">
        <v>1089.7</v>
      </c>
      <c r="R14" s="39">
        <v>1061</v>
      </c>
      <c r="S14" s="39">
        <v>1118.4000000000001</v>
      </c>
      <c r="T14" s="38">
        <v>1276.5</v>
      </c>
      <c r="U14" s="39">
        <v>1254.5</v>
      </c>
      <c r="V14" s="40">
        <v>1298.5</v>
      </c>
      <c r="W14" s="39">
        <v>1110.8</v>
      </c>
      <c r="X14" s="39">
        <v>1075.4000000000001</v>
      </c>
      <c r="Y14" s="39">
        <v>1146.2</v>
      </c>
      <c r="Z14" s="41">
        <v>1268</v>
      </c>
      <c r="AA14" s="42">
        <v>1238.3</v>
      </c>
      <c r="AB14" s="43">
        <v>1297.5999999999999</v>
      </c>
      <c r="AC14" s="39">
        <v>1114.3</v>
      </c>
      <c r="AD14" s="39">
        <v>1089.8</v>
      </c>
      <c r="AE14" s="39">
        <v>1138.8</v>
      </c>
      <c r="AF14" s="38">
        <v>1007.2</v>
      </c>
      <c r="AG14" s="39">
        <v>875.9</v>
      </c>
      <c r="AH14" s="40">
        <v>1138.5999999999999</v>
      </c>
      <c r="AI14" s="39">
        <v>1192.0999999999999</v>
      </c>
      <c r="AJ14" s="39">
        <v>1046.5</v>
      </c>
      <c r="AK14" s="39">
        <v>1337.7</v>
      </c>
      <c r="AL14" s="38">
        <v>1094.5999999999999</v>
      </c>
      <c r="AM14" s="39">
        <v>1063.3</v>
      </c>
      <c r="AN14" s="40">
        <v>1125.8</v>
      </c>
      <c r="AO14" s="38">
        <v>1195.5999999999999</v>
      </c>
      <c r="AP14" s="47">
        <v>1077.5</v>
      </c>
      <c r="AQ14" s="48">
        <v>1313.7</v>
      </c>
      <c r="AR14" s="76">
        <v>2011</v>
      </c>
    </row>
    <row r="15" spans="1:100" s="6" customFormat="1" ht="12.75" x14ac:dyDescent="0.2">
      <c r="A15" s="75">
        <v>2012</v>
      </c>
      <c r="B15" s="38">
        <v>1159.5</v>
      </c>
      <c r="C15" s="39">
        <v>1126</v>
      </c>
      <c r="D15" s="40">
        <v>1193</v>
      </c>
      <c r="E15" s="39">
        <v>1061.8</v>
      </c>
      <c r="F15" s="39">
        <v>1006.5</v>
      </c>
      <c r="G15" s="39">
        <v>1117.0999999999999</v>
      </c>
      <c r="H15" s="38">
        <v>1105.4000000000001</v>
      </c>
      <c r="I15" s="39">
        <v>1056.9000000000001</v>
      </c>
      <c r="J15" s="40">
        <v>1154</v>
      </c>
      <c r="K15" s="39">
        <v>1153.2</v>
      </c>
      <c r="L15" s="39">
        <v>1118.3</v>
      </c>
      <c r="M15" s="39">
        <v>1188.0999999999999</v>
      </c>
      <c r="N15" s="38">
        <v>1167</v>
      </c>
      <c r="O15" s="39">
        <v>1126.5999999999999</v>
      </c>
      <c r="P15" s="40">
        <v>1207.4000000000001</v>
      </c>
      <c r="Q15" s="39">
        <v>1102.9000000000001</v>
      </c>
      <c r="R15" s="39">
        <v>1074.4000000000001</v>
      </c>
      <c r="S15" s="39">
        <v>1131.4000000000001</v>
      </c>
      <c r="T15" s="38">
        <v>1296.5</v>
      </c>
      <c r="U15" s="39">
        <v>1274.5</v>
      </c>
      <c r="V15" s="40">
        <v>1318.5</v>
      </c>
      <c r="W15" s="39">
        <v>1044.0999999999999</v>
      </c>
      <c r="X15" s="39">
        <v>1010.1</v>
      </c>
      <c r="Y15" s="39">
        <v>1078.0999999999999</v>
      </c>
      <c r="Z15" s="41">
        <v>1284.5999999999999</v>
      </c>
      <c r="AA15" s="42">
        <v>1255.0999999999999</v>
      </c>
      <c r="AB15" s="43">
        <v>1314</v>
      </c>
      <c r="AC15" s="39">
        <v>1118.5999999999999</v>
      </c>
      <c r="AD15" s="39">
        <v>1094.4000000000001</v>
      </c>
      <c r="AE15" s="39">
        <v>1142.7</v>
      </c>
      <c r="AF15" s="38">
        <v>996.6</v>
      </c>
      <c r="AG15" s="39">
        <v>868.6</v>
      </c>
      <c r="AH15" s="40">
        <v>1124.5999999999999</v>
      </c>
      <c r="AI15" s="39">
        <v>1028.3</v>
      </c>
      <c r="AJ15" s="39">
        <v>894.7</v>
      </c>
      <c r="AK15" s="39">
        <v>1161.9000000000001</v>
      </c>
      <c r="AL15" s="38">
        <v>1128.8</v>
      </c>
      <c r="AM15" s="39">
        <v>1097.5</v>
      </c>
      <c r="AN15" s="40">
        <v>1160.0999999999999</v>
      </c>
      <c r="AO15" s="38">
        <v>1254</v>
      </c>
      <c r="AP15" s="47">
        <v>1136.0999999999999</v>
      </c>
      <c r="AQ15" s="48">
        <v>1371.9</v>
      </c>
      <c r="AR15" s="76">
        <v>2012</v>
      </c>
    </row>
    <row r="16" spans="1:100" s="6" customFormat="1" ht="12.75" x14ac:dyDescent="0.2">
      <c r="A16" s="75">
        <v>2013</v>
      </c>
      <c r="B16" s="38">
        <v>1206.0999999999999</v>
      </c>
      <c r="C16" s="39">
        <v>1172.2</v>
      </c>
      <c r="D16" s="40">
        <v>1240</v>
      </c>
      <c r="E16" s="39">
        <v>993.3</v>
      </c>
      <c r="F16" s="39">
        <v>939.9</v>
      </c>
      <c r="G16" s="39">
        <v>1046.5999999999999</v>
      </c>
      <c r="H16" s="38">
        <v>1113.5</v>
      </c>
      <c r="I16" s="39">
        <v>1065</v>
      </c>
      <c r="J16" s="40">
        <v>1161.9000000000001</v>
      </c>
      <c r="K16" s="39">
        <v>1142.9000000000001</v>
      </c>
      <c r="L16" s="39">
        <v>1108.4000000000001</v>
      </c>
      <c r="M16" s="52">
        <v>1177.4000000000001</v>
      </c>
      <c r="N16" s="38">
        <v>1162.5999999999999</v>
      </c>
      <c r="O16" s="39">
        <v>1122.5999999999999</v>
      </c>
      <c r="P16" s="40">
        <v>1202.5999999999999</v>
      </c>
      <c r="Q16" s="39">
        <v>1079.5</v>
      </c>
      <c r="R16" s="39">
        <v>1051.5999999999999</v>
      </c>
      <c r="S16" s="39">
        <v>1107.4000000000001</v>
      </c>
      <c r="T16" s="38">
        <v>1258.2</v>
      </c>
      <c r="U16" s="39">
        <v>1236.5999999999999</v>
      </c>
      <c r="V16" s="40">
        <v>1279.8</v>
      </c>
      <c r="W16" s="39">
        <v>1035.3</v>
      </c>
      <c r="X16" s="39">
        <v>1001.7</v>
      </c>
      <c r="Y16" s="39">
        <v>1069</v>
      </c>
      <c r="Z16" s="38">
        <v>1258.0999999999999</v>
      </c>
      <c r="AA16" s="39">
        <v>1229.2</v>
      </c>
      <c r="AB16" s="40">
        <v>1287</v>
      </c>
      <c r="AC16" s="39">
        <v>1098.8</v>
      </c>
      <c r="AD16" s="39">
        <v>1075</v>
      </c>
      <c r="AE16" s="39">
        <v>1122.7</v>
      </c>
      <c r="AF16" s="38">
        <v>1128.5999999999999</v>
      </c>
      <c r="AG16" s="39">
        <v>995.7</v>
      </c>
      <c r="AH16" s="40">
        <v>1261.5</v>
      </c>
      <c r="AI16" s="39">
        <v>1016.7</v>
      </c>
      <c r="AJ16" s="39">
        <v>883</v>
      </c>
      <c r="AK16" s="39">
        <v>1150.3</v>
      </c>
      <c r="AL16" s="38">
        <v>1077</v>
      </c>
      <c r="AM16" s="39">
        <v>1046.8</v>
      </c>
      <c r="AN16" s="40">
        <v>1107.3</v>
      </c>
      <c r="AO16" s="38">
        <v>1074.9000000000001</v>
      </c>
      <c r="AP16" s="47">
        <v>965</v>
      </c>
      <c r="AQ16" s="48">
        <v>1184.8</v>
      </c>
      <c r="AR16" s="76">
        <v>2013</v>
      </c>
    </row>
    <row r="17" spans="1:44" s="6" customFormat="1" ht="12.75" x14ac:dyDescent="0.2">
      <c r="A17" s="75">
        <v>2014</v>
      </c>
      <c r="B17" s="38">
        <v>1155.0999999999999</v>
      </c>
      <c r="C17" s="39">
        <v>1122.2</v>
      </c>
      <c r="D17" s="40">
        <v>1188</v>
      </c>
      <c r="E17" s="39">
        <v>1054</v>
      </c>
      <c r="F17" s="39">
        <v>1000</v>
      </c>
      <c r="G17" s="39">
        <v>1108.0999999999999</v>
      </c>
      <c r="H17" s="38">
        <v>1099.0999999999999</v>
      </c>
      <c r="I17" s="39">
        <v>1051.5</v>
      </c>
      <c r="J17" s="40">
        <v>1146.8</v>
      </c>
      <c r="K17" s="39">
        <v>1028.5999999999999</v>
      </c>
      <c r="L17" s="39">
        <v>996.1</v>
      </c>
      <c r="M17" s="39">
        <v>1061.0999999999999</v>
      </c>
      <c r="N17" s="38">
        <v>1103.5</v>
      </c>
      <c r="O17" s="39">
        <v>1065</v>
      </c>
      <c r="P17" s="40">
        <v>1142</v>
      </c>
      <c r="Q17" s="39">
        <v>1081.3</v>
      </c>
      <c r="R17" s="39">
        <v>1053.5999999999999</v>
      </c>
      <c r="S17" s="39">
        <v>1108.9000000000001</v>
      </c>
      <c r="T17" s="38">
        <v>1232.5999999999999</v>
      </c>
      <c r="U17" s="39">
        <v>1211.4000000000001</v>
      </c>
      <c r="V17" s="40">
        <v>1253.9000000000001</v>
      </c>
      <c r="W17" s="39">
        <v>1008.3</v>
      </c>
      <c r="X17" s="39">
        <v>975.6</v>
      </c>
      <c r="Y17" s="39">
        <v>1041.0999999999999</v>
      </c>
      <c r="Z17" s="38">
        <v>1220.8</v>
      </c>
      <c r="AA17" s="39">
        <v>1192.7</v>
      </c>
      <c r="AB17" s="40">
        <v>1249</v>
      </c>
      <c r="AC17" s="39">
        <v>1064.0999999999999</v>
      </c>
      <c r="AD17" s="39">
        <v>1040.9000000000001</v>
      </c>
      <c r="AE17" s="39">
        <v>1087.3</v>
      </c>
      <c r="AF17" s="38">
        <v>918.1</v>
      </c>
      <c r="AG17" s="39">
        <v>796.8</v>
      </c>
      <c r="AH17" s="40">
        <v>1039.3</v>
      </c>
      <c r="AI17" s="39">
        <v>1068.9000000000001</v>
      </c>
      <c r="AJ17" s="39">
        <v>933.9</v>
      </c>
      <c r="AK17" s="39">
        <v>1203.9000000000001</v>
      </c>
      <c r="AL17" s="38">
        <v>1033</v>
      </c>
      <c r="AM17" s="39">
        <v>1003.6</v>
      </c>
      <c r="AN17" s="40">
        <v>1062.4000000000001</v>
      </c>
      <c r="AO17" s="38">
        <v>1069.2</v>
      </c>
      <c r="AP17" s="47">
        <v>960</v>
      </c>
      <c r="AQ17" s="48">
        <v>1178.4000000000001</v>
      </c>
      <c r="AR17" s="76">
        <v>2014</v>
      </c>
    </row>
    <row r="18" spans="1:44" s="6" customFormat="1" ht="12.75" x14ac:dyDescent="0.2">
      <c r="A18" s="75">
        <v>2015</v>
      </c>
      <c r="B18" s="38">
        <v>1226.8</v>
      </c>
      <c r="C18" s="39">
        <v>1193.2</v>
      </c>
      <c r="D18" s="40">
        <v>1260.4000000000001</v>
      </c>
      <c r="E18" s="39">
        <v>1098.7</v>
      </c>
      <c r="F18" s="39">
        <v>1043.5</v>
      </c>
      <c r="G18" s="39">
        <v>1153.8</v>
      </c>
      <c r="H18" s="38">
        <v>1107.9000000000001</v>
      </c>
      <c r="I18" s="39">
        <v>1060.5</v>
      </c>
      <c r="J18" s="40">
        <v>1155.4000000000001</v>
      </c>
      <c r="K18" s="39">
        <v>1151</v>
      </c>
      <c r="L18" s="39">
        <v>1117.0999999999999</v>
      </c>
      <c r="M18" s="39">
        <v>1184.9000000000001</v>
      </c>
      <c r="N18" s="38">
        <v>1150.0999999999999</v>
      </c>
      <c r="O18" s="39">
        <v>1111.0999999999999</v>
      </c>
      <c r="P18" s="40">
        <v>1189</v>
      </c>
      <c r="Q18" s="39">
        <v>1129.9000000000001</v>
      </c>
      <c r="R18" s="39">
        <v>1101.9000000000001</v>
      </c>
      <c r="S18" s="39">
        <v>1157.8</v>
      </c>
      <c r="T18" s="38">
        <v>1287.5999999999999</v>
      </c>
      <c r="U18" s="39">
        <v>1266.0999999999999</v>
      </c>
      <c r="V18" s="40">
        <v>1309.0999999999999</v>
      </c>
      <c r="W18" s="39">
        <v>1107.8</v>
      </c>
      <c r="X18" s="39">
        <v>1073.9000000000001</v>
      </c>
      <c r="Y18" s="39">
        <v>1141.7</v>
      </c>
      <c r="Z18" s="38">
        <v>1285.0999999999999</v>
      </c>
      <c r="AA18" s="39">
        <v>1256.4000000000001</v>
      </c>
      <c r="AB18" s="40">
        <v>1313.8</v>
      </c>
      <c r="AC18" s="39">
        <v>1095.8</v>
      </c>
      <c r="AD18" s="39">
        <v>1072.5</v>
      </c>
      <c r="AE18" s="39">
        <v>1119.0999999999999</v>
      </c>
      <c r="AF18" s="38">
        <v>965.8</v>
      </c>
      <c r="AG18" s="39">
        <v>844.4</v>
      </c>
      <c r="AH18" s="40">
        <v>1087.2</v>
      </c>
      <c r="AI18" s="39">
        <v>1214</v>
      </c>
      <c r="AJ18" s="39">
        <v>1072.9000000000001</v>
      </c>
      <c r="AK18" s="39">
        <v>1355.1</v>
      </c>
      <c r="AL18" s="38">
        <v>1106.5</v>
      </c>
      <c r="AM18" s="39">
        <v>1076.4000000000001</v>
      </c>
      <c r="AN18" s="40">
        <v>1136.7</v>
      </c>
      <c r="AO18" s="38">
        <v>1078.2</v>
      </c>
      <c r="AP18" s="47">
        <v>969</v>
      </c>
      <c r="AQ18" s="48">
        <v>1187.4000000000001</v>
      </c>
      <c r="AR18" s="76">
        <v>2015</v>
      </c>
    </row>
    <row r="19" spans="1:44" s="6" customFormat="1" ht="12.75" x14ac:dyDescent="0.2">
      <c r="A19" s="75">
        <v>2016</v>
      </c>
      <c r="B19" s="38">
        <v>1163.7</v>
      </c>
      <c r="C19" s="39">
        <v>1130.9000000000001</v>
      </c>
      <c r="D19" s="40">
        <v>1196.5</v>
      </c>
      <c r="E19" s="39">
        <v>990.1</v>
      </c>
      <c r="F19" s="39">
        <v>938</v>
      </c>
      <c r="G19" s="39">
        <v>1042.2</v>
      </c>
      <c r="H19" s="38">
        <v>1055.3</v>
      </c>
      <c r="I19" s="39">
        <v>1009</v>
      </c>
      <c r="J19" s="40">
        <v>1101.5999999999999</v>
      </c>
      <c r="K19" s="39">
        <v>1143.9000000000001</v>
      </c>
      <c r="L19" s="39">
        <v>1110.3</v>
      </c>
      <c r="M19" s="39">
        <v>1177.5</v>
      </c>
      <c r="N19" s="38">
        <v>1164.7</v>
      </c>
      <c r="O19" s="39">
        <v>1125.9000000000001</v>
      </c>
      <c r="P19" s="40">
        <v>1203.5</v>
      </c>
      <c r="Q19" s="39">
        <v>1065.9000000000001</v>
      </c>
      <c r="R19" s="39">
        <v>1038.9000000000001</v>
      </c>
      <c r="S19" s="39">
        <v>1092.9000000000001</v>
      </c>
      <c r="T19" s="38">
        <v>1248.7</v>
      </c>
      <c r="U19" s="39">
        <v>1227.5999999999999</v>
      </c>
      <c r="V19" s="40">
        <v>1269.8</v>
      </c>
      <c r="W19" s="39">
        <v>1025.0999999999999</v>
      </c>
      <c r="X19" s="39">
        <v>992.5</v>
      </c>
      <c r="Y19" s="39">
        <v>1057.7</v>
      </c>
      <c r="Z19" s="38">
        <v>1246.9000000000001</v>
      </c>
      <c r="AA19" s="39">
        <v>1218.9000000000001</v>
      </c>
      <c r="AB19" s="40">
        <v>1274.9000000000001</v>
      </c>
      <c r="AC19" s="39">
        <v>1066.0999999999999</v>
      </c>
      <c r="AD19" s="39">
        <v>1043.3</v>
      </c>
      <c r="AE19" s="39">
        <v>1088.9000000000001</v>
      </c>
      <c r="AF19" s="38">
        <v>948.5</v>
      </c>
      <c r="AG19" s="39">
        <v>830.3</v>
      </c>
      <c r="AH19" s="40">
        <v>1066.8</v>
      </c>
      <c r="AI19" s="39">
        <v>1124.5</v>
      </c>
      <c r="AJ19" s="39">
        <v>988.2</v>
      </c>
      <c r="AK19" s="39">
        <v>1260.8</v>
      </c>
      <c r="AL19" s="38">
        <v>1084.4000000000001</v>
      </c>
      <c r="AM19" s="39">
        <v>1054.5999999999999</v>
      </c>
      <c r="AN19" s="40">
        <v>1114.2</v>
      </c>
      <c r="AO19" s="38">
        <v>1093</v>
      </c>
      <c r="AP19" s="47">
        <v>984</v>
      </c>
      <c r="AQ19" s="48">
        <v>1202.0999999999999</v>
      </c>
      <c r="AR19" s="76">
        <v>2016</v>
      </c>
    </row>
    <row r="20" spans="1:44" s="6" customFormat="1" ht="12.75" x14ac:dyDescent="0.2">
      <c r="A20" s="75">
        <v>2017</v>
      </c>
      <c r="B20" s="38">
        <v>1154.9000000000001</v>
      </c>
      <c r="C20" s="39">
        <v>1122.5999999999999</v>
      </c>
      <c r="D20" s="40">
        <v>1187.2</v>
      </c>
      <c r="E20" s="39">
        <v>996.7</v>
      </c>
      <c r="F20" s="39">
        <v>944.8</v>
      </c>
      <c r="G20" s="39">
        <v>1048.7</v>
      </c>
      <c r="H20" s="38">
        <v>1112.8</v>
      </c>
      <c r="I20" s="39">
        <v>1066.0999999999999</v>
      </c>
      <c r="J20" s="40">
        <v>1159.5999999999999</v>
      </c>
      <c r="K20" s="39">
        <v>1150.8</v>
      </c>
      <c r="L20" s="39">
        <v>1117.4000000000001</v>
      </c>
      <c r="M20" s="39">
        <v>1184.0999999999999</v>
      </c>
      <c r="N20" s="38">
        <v>1079.5</v>
      </c>
      <c r="O20" s="39">
        <v>1042.5</v>
      </c>
      <c r="P20" s="40">
        <v>1116.5</v>
      </c>
      <c r="Q20" s="39">
        <v>1079.5999999999999</v>
      </c>
      <c r="R20" s="39">
        <v>1052.5999999999999</v>
      </c>
      <c r="S20" s="39">
        <v>1106.5</v>
      </c>
      <c r="T20" s="38">
        <v>1268</v>
      </c>
      <c r="U20" s="39">
        <v>1246.8</v>
      </c>
      <c r="V20" s="40">
        <v>1289.0999999999999</v>
      </c>
      <c r="W20" s="39">
        <v>1045.9000000000001</v>
      </c>
      <c r="X20" s="39">
        <v>1013.3</v>
      </c>
      <c r="Y20" s="39">
        <v>1078.5</v>
      </c>
      <c r="Z20" s="38">
        <v>1253.0999999999999</v>
      </c>
      <c r="AA20" s="39">
        <v>1225.3</v>
      </c>
      <c r="AB20" s="40">
        <v>1280.9000000000001</v>
      </c>
      <c r="AC20" s="39">
        <v>1073.5</v>
      </c>
      <c r="AD20" s="39">
        <v>1050.9000000000001</v>
      </c>
      <c r="AE20" s="39">
        <v>1096.0999999999999</v>
      </c>
      <c r="AF20" s="38">
        <v>1150.7</v>
      </c>
      <c r="AG20" s="39">
        <v>1021.4</v>
      </c>
      <c r="AH20" s="40">
        <v>1280</v>
      </c>
      <c r="AI20" s="39">
        <v>980.9</v>
      </c>
      <c r="AJ20" s="39">
        <v>853.6</v>
      </c>
      <c r="AK20" s="39">
        <v>1108.2</v>
      </c>
      <c r="AL20" s="38">
        <v>1098.4000000000001</v>
      </c>
      <c r="AM20" s="39">
        <v>1068.7</v>
      </c>
      <c r="AN20" s="40">
        <v>1128.0999999999999</v>
      </c>
      <c r="AO20" s="38">
        <v>1037.5</v>
      </c>
      <c r="AP20" s="47">
        <v>931.9</v>
      </c>
      <c r="AQ20" s="48">
        <v>1143.2</v>
      </c>
      <c r="AR20" s="76">
        <v>2017</v>
      </c>
    </row>
    <row r="21" spans="1:44" s="6" customFormat="1" ht="12.75" x14ac:dyDescent="0.2">
      <c r="A21" s="75">
        <v>2018</v>
      </c>
      <c r="B21" s="44">
        <v>1191.9000000000001</v>
      </c>
      <c r="C21" s="45">
        <v>1159.3</v>
      </c>
      <c r="D21" s="46">
        <v>1224.4000000000001</v>
      </c>
      <c r="E21" s="45">
        <v>1127.0999999999999</v>
      </c>
      <c r="F21" s="45">
        <v>1072.2</v>
      </c>
      <c r="G21" s="45">
        <v>1182</v>
      </c>
      <c r="H21" s="44">
        <v>1089.2</v>
      </c>
      <c r="I21" s="45">
        <v>1042.9000000000001</v>
      </c>
      <c r="J21" s="46">
        <v>1135.5</v>
      </c>
      <c r="K21" s="45">
        <v>1096.2</v>
      </c>
      <c r="L21" s="45">
        <v>1063.8</v>
      </c>
      <c r="M21" s="45">
        <v>1128.5999999999999</v>
      </c>
      <c r="N21" s="44">
        <v>1140.5</v>
      </c>
      <c r="O21" s="45">
        <v>1102.8</v>
      </c>
      <c r="P21" s="46">
        <v>1178.2</v>
      </c>
      <c r="Q21" s="45">
        <v>1072.4000000000001</v>
      </c>
      <c r="R21" s="45">
        <v>1045.8</v>
      </c>
      <c r="S21" s="45">
        <v>1099.0999999999999</v>
      </c>
      <c r="T21" s="44">
        <v>1243.5</v>
      </c>
      <c r="U21" s="45">
        <v>1222.5999999999999</v>
      </c>
      <c r="V21" s="46">
        <v>1264.4000000000001</v>
      </c>
      <c r="W21" s="45">
        <v>1076</v>
      </c>
      <c r="X21" s="45">
        <v>1043.3</v>
      </c>
      <c r="Y21" s="45">
        <v>1108.8</v>
      </c>
      <c r="Z21" s="44">
        <v>1239</v>
      </c>
      <c r="AA21" s="45">
        <v>1211.5999999999999</v>
      </c>
      <c r="AB21" s="46">
        <v>1266.5</v>
      </c>
      <c r="AC21" s="45">
        <v>1075.4000000000001</v>
      </c>
      <c r="AD21" s="45">
        <v>1052.9000000000001</v>
      </c>
      <c r="AE21" s="45">
        <v>1097.9000000000001</v>
      </c>
      <c r="AF21" s="44">
        <v>917.2</v>
      </c>
      <c r="AG21" s="45">
        <v>801.2</v>
      </c>
      <c r="AH21" s="46">
        <v>1033.2</v>
      </c>
      <c r="AI21" s="45">
        <v>1031.7</v>
      </c>
      <c r="AJ21" s="45">
        <v>902.9</v>
      </c>
      <c r="AK21" s="45">
        <v>1160.5999999999999</v>
      </c>
      <c r="AL21" s="49">
        <v>1069.3</v>
      </c>
      <c r="AM21" s="50">
        <v>1040.2</v>
      </c>
      <c r="AN21" s="51">
        <v>1098.4000000000001</v>
      </c>
      <c r="AO21" s="49">
        <v>1038.7</v>
      </c>
      <c r="AP21" s="47">
        <v>935</v>
      </c>
      <c r="AQ21" s="48">
        <v>1142.4000000000001</v>
      </c>
      <c r="AR21" s="76">
        <v>2018</v>
      </c>
    </row>
    <row r="22" spans="1:44" s="6" customFormat="1" ht="12.75" x14ac:dyDescent="0.2">
      <c r="A22" s="75">
        <v>2019</v>
      </c>
      <c r="B22" s="80">
        <v>1172.8</v>
      </c>
      <c r="C22" s="80">
        <v>1140.7</v>
      </c>
      <c r="D22" s="81">
        <v>1204.9000000000001</v>
      </c>
      <c r="E22" s="80">
        <v>978.3</v>
      </c>
      <c r="F22" s="80">
        <v>927.5</v>
      </c>
      <c r="G22" s="81">
        <v>1029.0999999999999</v>
      </c>
      <c r="H22" s="80">
        <v>1056.7</v>
      </c>
      <c r="I22" s="80">
        <v>1011</v>
      </c>
      <c r="J22" s="81">
        <v>1102.4000000000001</v>
      </c>
      <c r="K22" s="80">
        <v>1102.5999999999999</v>
      </c>
      <c r="L22" s="80">
        <v>1070.5</v>
      </c>
      <c r="M22" s="81">
        <v>1134.7</v>
      </c>
      <c r="N22" s="80">
        <v>1152.8</v>
      </c>
      <c r="O22" s="80">
        <v>1115.3</v>
      </c>
      <c r="P22" s="81">
        <v>1190.3</v>
      </c>
      <c r="Q22" s="80">
        <v>1060.9000000000001</v>
      </c>
      <c r="R22" s="80">
        <v>1034.7</v>
      </c>
      <c r="S22" s="81">
        <v>1087.0999999999999</v>
      </c>
      <c r="T22" s="80">
        <v>1212.9000000000001</v>
      </c>
      <c r="U22" s="80">
        <v>1192.4000000000001</v>
      </c>
      <c r="V22" s="81">
        <v>1233.3</v>
      </c>
      <c r="W22" s="80">
        <v>1030.5999999999999</v>
      </c>
      <c r="X22" s="80">
        <v>998.7</v>
      </c>
      <c r="Y22" s="81">
        <v>1062.5</v>
      </c>
      <c r="Z22" s="80">
        <v>1204.0999999999999</v>
      </c>
      <c r="AA22" s="80">
        <v>1177.3</v>
      </c>
      <c r="AB22" s="81">
        <v>1230.9000000000001</v>
      </c>
      <c r="AC22" s="80">
        <v>1013.6</v>
      </c>
      <c r="AD22" s="80">
        <v>992</v>
      </c>
      <c r="AE22" s="81">
        <v>1035.2</v>
      </c>
      <c r="AF22" s="80">
        <v>899.6</v>
      </c>
      <c r="AG22" s="80">
        <v>787.9</v>
      </c>
      <c r="AH22" s="81">
        <v>1011.2</v>
      </c>
      <c r="AI22" s="80">
        <v>882</v>
      </c>
      <c r="AJ22" s="80">
        <v>762.9</v>
      </c>
      <c r="AK22" s="81">
        <v>1001</v>
      </c>
      <c r="AL22" s="80">
        <v>1048.5</v>
      </c>
      <c r="AM22" s="80">
        <v>1019.8</v>
      </c>
      <c r="AN22" s="81">
        <v>1077.0999999999999</v>
      </c>
      <c r="AO22" s="80">
        <v>1021.2</v>
      </c>
      <c r="AP22" s="80">
        <v>919</v>
      </c>
      <c r="AQ22" s="81">
        <v>1123.3</v>
      </c>
      <c r="AR22" s="79">
        <v>2019</v>
      </c>
    </row>
    <row r="23" spans="1:44" s="6" customFormat="1" ht="12.75" x14ac:dyDescent="0.2">
      <c r="A23" s="75">
        <v>2020</v>
      </c>
      <c r="B23" s="80">
        <v>1285.2</v>
      </c>
      <c r="C23" s="80">
        <v>1252</v>
      </c>
      <c r="D23" s="81">
        <v>1318.5</v>
      </c>
      <c r="E23" s="80">
        <v>1036.9000000000001</v>
      </c>
      <c r="F23" s="80">
        <v>985.1</v>
      </c>
      <c r="G23" s="81">
        <v>1088.8</v>
      </c>
      <c r="H23" s="80">
        <v>1111.9000000000001</v>
      </c>
      <c r="I23" s="80">
        <v>1065.8</v>
      </c>
      <c r="J23" s="81">
        <v>1157.9000000000001</v>
      </c>
      <c r="K23" s="80">
        <v>1118.4000000000001</v>
      </c>
      <c r="L23" s="80">
        <v>1086.3</v>
      </c>
      <c r="M23" s="81">
        <v>1150.5999999999999</v>
      </c>
      <c r="N23" s="80">
        <v>1221.7</v>
      </c>
      <c r="O23" s="80">
        <v>1183.5</v>
      </c>
      <c r="P23" s="81">
        <v>1259.8</v>
      </c>
      <c r="Q23" s="80">
        <v>1079.8</v>
      </c>
      <c r="R23" s="80">
        <v>1053.5</v>
      </c>
      <c r="S23" s="81">
        <v>1106.0999999999999</v>
      </c>
      <c r="T23" s="80">
        <v>1399.6</v>
      </c>
      <c r="U23" s="80">
        <v>1377.9</v>
      </c>
      <c r="V23" s="81">
        <v>1421.4</v>
      </c>
      <c r="W23" s="80">
        <v>1058.3</v>
      </c>
      <c r="X23" s="80">
        <v>1026.2</v>
      </c>
      <c r="Y23" s="81">
        <v>1090.4000000000001</v>
      </c>
      <c r="Z23" s="80">
        <v>1384.8</v>
      </c>
      <c r="AA23" s="80">
        <v>1356.4</v>
      </c>
      <c r="AB23" s="81">
        <v>1413.2</v>
      </c>
      <c r="AC23" s="80">
        <v>1138.0999999999999</v>
      </c>
      <c r="AD23" s="80">
        <v>1115.4000000000001</v>
      </c>
      <c r="AE23" s="81">
        <v>1160.7</v>
      </c>
      <c r="AF23" s="80">
        <v>946.7</v>
      </c>
      <c r="AG23" s="80">
        <v>835.5</v>
      </c>
      <c r="AH23" s="81">
        <v>1058</v>
      </c>
      <c r="AI23" s="80">
        <v>904.9</v>
      </c>
      <c r="AJ23" s="80">
        <v>786.6</v>
      </c>
      <c r="AK23" s="81">
        <v>1023.1</v>
      </c>
      <c r="AL23" s="80">
        <v>1141.9000000000001</v>
      </c>
      <c r="AM23" s="80">
        <v>1112.3</v>
      </c>
      <c r="AN23" s="81">
        <v>1171.5999999999999</v>
      </c>
      <c r="AO23" s="80">
        <v>1018.3</v>
      </c>
      <c r="AP23" s="80">
        <v>915.7</v>
      </c>
      <c r="AQ23" s="81">
        <v>1120.9000000000001</v>
      </c>
      <c r="AR23" s="75">
        <v>2020</v>
      </c>
    </row>
    <row r="24" spans="1:44" s="6" customFormat="1" ht="12.75" x14ac:dyDescent="0.2">
      <c r="A24" s="75"/>
      <c r="B24" s="44"/>
      <c r="C24" s="45"/>
      <c r="D24" s="46"/>
      <c r="E24" s="45"/>
      <c r="F24" s="45"/>
      <c r="G24" s="45"/>
      <c r="H24" s="44"/>
      <c r="I24" s="45"/>
      <c r="J24" s="46"/>
      <c r="K24" s="45"/>
      <c r="L24" s="45"/>
      <c r="M24" s="45"/>
      <c r="N24" s="44"/>
      <c r="O24" s="45"/>
      <c r="P24" s="46"/>
      <c r="Q24" s="45"/>
      <c r="R24" s="45"/>
      <c r="S24" s="45"/>
      <c r="T24" s="44"/>
      <c r="U24" s="45"/>
      <c r="V24" s="46"/>
      <c r="W24" s="45"/>
      <c r="X24" s="45"/>
      <c r="Y24" s="45"/>
      <c r="Z24" s="44"/>
      <c r="AA24" s="45"/>
      <c r="AB24" s="46"/>
      <c r="AC24" s="45"/>
      <c r="AD24" s="45"/>
      <c r="AE24" s="45"/>
      <c r="AF24" s="44"/>
      <c r="AG24" s="45"/>
      <c r="AH24" s="46"/>
      <c r="AI24" s="45"/>
      <c r="AJ24" s="45"/>
      <c r="AK24" s="45"/>
      <c r="AL24" s="49"/>
      <c r="AM24" s="50"/>
      <c r="AN24" s="51"/>
      <c r="AO24" s="49"/>
      <c r="AP24" s="47"/>
      <c r="AQ24" s="48"/>
      <c r="AR24" s="76"/>
    </row>
    <row r="25" spans="1:44" s="6" customFormat="1" ht="12.75" x14ac:dyDescent="0.2">
      <c r="A25" s="75" t="s">
        <v>69</v>
      </c>
      <c r="B25" s="149">
        <f>B23/B9-1</f>
        <v>-1.1460656872548158E-2</v>
      </c>
      <c r="C25" s="150"/>
      <c r="D25" s="151"/>
      <c r="E25" s="149">
        <f t="shared" ref="E25" si="0">E23/E9-1</f>
        <v>-0.13799983373514002</v>
      </c>
      <c r="F25" s="150"/>
      <c r="G25" s="151"/>
      <c r="H25" s="149">
        <f t="shared" ref="H25" si="1">H23/H9-1</f>
        <v>-0.10597410951194008</v>
      </c>
      <c r="I25" s="150"/>
      <c r="J25" s="151"/>
      <c r="K25" s="149">
        <f t="shared" ref="K25" si="2">K23/K9-1</f>
        <v>-8.9176643049108217E-2</v>
      </c>
      <c r="L25" s="150"/>
      <c r="M25" s="151"/>
      <c r="N25" s="149">
        <f t="shared" ref="N25" si="3">N23/N9-1</f>
        <v>-8.705724107009416E-2</v>
      </c>
      <c r="O25" s="150"/>
      <c r="P25" s="151"/>
      <c r="Q25" s="149">
        <f t="shared" ref="Q25" si="4">Q23/Q9-1</f>
        <v>-0.10929637878412934</v>
      </c>
      <c r="R25" s="150"/>
      <c r="S25" s="151"/>
      <c r="T25" s="149">
        <f t="shared" ref="T25" si="5">T23/T9-1</f>
        <v>-2.7380125086865936E-2</v>
      </c>
      <c r="U25" s="150"/>
      <c r="V25" s="151"/>
      <c r="W25" s="149">
        <f t="shared" ref="W25" si="6">W23/W9-1</f>
        <v>-0.12196133742636683</v>
      </c>
      <c r="X25" s="150"/>
      <c r="Y25" s="151"/>
      <c r="Z25" s="149">
        <f t="shared" ref="Z25" si="7">Z23/Z9-1</f>
        <v>-1.6197783461210591E-2</v>
      </c>
      <c r="AA25" s="150"/>
      <c r="AB25" s="151"/>
      <c r="AC25" s="149">
        <f t="shared" ref="AC25" si="8">AC23/AC9-1</f>
        <v>-6.4062500000000022E-2</v>
      </c>
      <c r="AD25" s="150"/>
      <c r="AE25" s="151"/>
      <c r="AF25" s="149">
        <f t="shared" ref="AF25" si="9">AF23/AF9-1</f>
        <v>-0.23362745891686221</v>
      </c>
      <c r="AG25" s="150"/>
      <c r="AH25" s="151"/>
      <c r="AI25" s="149">
        <f t="shared" ref="AI25" si="10">AI23/AI9-1</f>
        <v>-0.18145635459068299</v>
      </c>
      <c r="AJ25" s="150"/>
      <c r="AK25" s="151"/>
      <c r="AL25" s="149">
        <f t="shared" ref="AL25" si="11">AL23/AL9-1</f>
        <v>-3.5149978876214516E-2</v>
      </c>
      <c r="AM25" s="150"/>
      <c r="AN25" s="151"/>
      <c r="AO25" s="149">
        <f t="shared" ref="AO25" si="12">AO23/AO9-1</f>
        <v>-0.17137277239807969</v>
      </c>
      <c r="AP25" s="150"/>
      <c r="AQ25" s="151"/>
      <c r="AR25" s="75" t="s">
        <v>69</v>
      </c>
    </row>
    <row r="26" spans="1:44" s="6" customFormat="1" ht="12.75" x14ac:dyDescent="0.2">
      <c r="A26" s="75" t="s">
        <v>70</v>
      </c>
      <c r="B26" s="149">
        <f>B23/B13-1</f>
        <v>7.6562238230859503E-2</v>
      </c>
      <c r="C26" s="150"/>
      <c r="D26" s="151"/>
      <c r="E26" s="149">
        <f t="shared" ref="E26" si="13">E23/E13-1</f>
        <v>-5.0109930377427503E-2</v>
      </c>
      <c r="F26" s="150"/>
      <c r="G26" s="151"/>
      <c r="H26" s="149">
        <f t="shared" ref="H26" si="14">H23/H13-1</f>
        <v>-5.4024161987408559E-2</v>
      </c>
      <c r="I26" s="150"/>
      <c r="J26" s="151"/>
      <c r="K26" s="149">
        <f t="shared" ref="K26" si="15">K23/K13-1</f>
        <v>-2.0236530880420434E-2</v>
      </c>
      <c r="L26" s="150"/>
      <c r="M26" s="151"/>
      <c r="N26" s="149">
        <f t="shared" ref="N26" si="16">N23/N13-1</f>
        <v>4.5260095824777524E-2</v>
      </c>
      <c r="O26" s="150"/>
      <c r="P26" s="151"/>
      <c r="Q26" s="149">
        <f t="shared" ref="Q26" si="17">Q23/Q13-1</f>
        <v>-4.3747786043216497E-2</v>
      </c>
      <c r="R26" s="150"/>
      <c r="S26" s="151"/>
      <c r="T26" s="149">
        <f t="shared" ref="T26" si="18">T23/T13-1</f>
        <v>6.8560085509238089E-2</v>
      </c>
      <c r="U26" s="150"/>
      <c r="V26" s="151"/>
      <c r="W26" s="149">
        <f t="shared" ref="W26" si="19">W23/W13-1</f>
        <v>-7.7332170880557993E-2</v>
      </c>
      <c r="X26" s="150"/>
      <c r="Y26" s="151"/>
      <c r="Z26" s="149">
        <f t="shared" ref="Z26" si="20">Z23/Z13-1</f>
        <v>6.2207563089667905E-2</v>
      </c>
      <c r="AA26" s="150"/>
      <c r="AB26" s="151"/>
      <c r="AC26" s="149">
        <f t="shared" ref="AC26" si="21">AC23/AC13-1</f>
        <v>-3.2404974601506487E-3</v>
      </c>
      <c r="AD26" s="150"/>
      <c r="AE26" s="151"/>
      <c r="AF26" s="149">
        <f t="shared" ref="AF26" si="22">AF23/AF13-1</f>
        <v>-9.4326987467712509E-2</v>
      </c>
      <c r="AG26" s="150"/>
      <c r="AH26" s="151"/>
      <c r="AI26" s="149">
        <f t="shared" ref="AI26" si="23">AI23/AI13-1</f>
        <v>-0.26876767676767677</v>
      </c>
      <c r="AJ26" s="150"/>
      <c r="AK26" s="151"/>
      <c r="AL26" s="149">
        <f t="shared" ref="AL26" si="24">AL23/AL13-1</f>
        <v>7.766304827464543E-3</v>
      </c>
      <c r="AM26" s="150"/>
      <c r="AN26" s="151"/>
      <c r="AO26" s="149">
        <f t="shared" ref="AO26" si="25">AO23/AO13-1</f>
        <v>-0.15591843501326275</v>
      </c>
      <c r="AP26" s="150"/>
      <c r="AQ26" s="151"/>
      <c r="AR26" s="75" t="s">
        <v>70</v>
      </c>
    </row>
    <row r="27" spans="1:44" s="6" customFormat="1" ht="12.75" x14ac:dyDescent="0.2">
      <c r="A27" s="75" t="s">
        <v>71</v>
      </c>
      <c r="B27" s="149">
        <f>B23/B22-1</f>
        <v>9.583901773533432E-2</v>
      </c>
      <c r="C27" s="150"/>
      <c r="D27" s="151"/>
      <c r="E27" s="149">
        <f t="shared" ref="E27" si="26">E23/E22-1</f>
        <v>5.9899826229173225E-2</v>
      </c>
      <c r="F27" s="150"/>
      <c r="G27" s="151"/>
      <c r="H27" s="149">
        <f t="shared" ref="H27" si="27">H23/H22-1</f>
        <v>5.2238099744487565E-2</v>
      </c>
      <c r="I27" s="150"/>
      <c r="J27" s="151"/>
      <c r="K27" s="149">
        <f t="shared" ref="K27" si="28">K23/K22-1</f>
        <v>1.4329766007618483E-2</v>
      </c>
      <c r="L27" s="150"/>
      <c r="M27" s="151"/>
      <c r="N27" s="149">
        <f t="shared" ref="N27" si="29">N23/N22-1</f>
        <v>5.9767522553782149E-2</v>
      </c>
      <c r="O27" s="150"/>
      <c r="P27" s="151"/>
      <c r="Q27" s="149">
        <f t="shared" ref="Q27" si="30">Q23/Q22-1</f>
        <v>1.7815062682627891E-2</v>
      </c>
      <c r="R27" s="150"/>
      <c r="S27" s="151"/>
      <c r="T27" s="149">
        <f t="shared" ref="T27" si="31">T23/T22-1</f>
        <v>0.15392860087393823</v>
      </c>
      <c r="U27" s="150"/>
      <c r="V27" s="151"/>
      <c r="W27" s="149">
        <f t="shared" ref="W27" si="32">W23/W22-1</f>
        <v>2.6877547059965146E-2</v>
      </c>
      <c r="X27" s="150"/>
      <c r="Y27" s="151"/>
      <c r="Z27" s="149">
        <f t="shared" ref="Z27" si="33">Z23/Z22-1</f>
        <v>0.15007059214350971</v>
      </c>
      <c r="AA27" s="150"/>
      <c r="AB27" s="151"/>
      <c r="AC27" s="149">
        <f t="shared" ref="AC27" si="34">AC23/AC22-1</f>
        <v>0.12282951854775037</v>
      </c>
      <c r="AD27" s="150"/>
      <c r="AE27" s="151"/>
      <c r="AF27" s="149">
        <f t="shared" ref="AF27" si="35">AF23/AF22-1</f>
        <v>5.2356602934637619E-2</v>
      </c>
      <c r="AG27" s="150"/>
      <c r="AH27" s="151"/>
      <c r="AI27" s="149">
        <f t="shared" ref="AI27" si="36">AI23/AI22-1</f>
        <v>2.5963718820861681E-2</v>
      </c>
      <c r="AJ27" s="150"/>
      <c r="AK27" s="151"/>
      <c r="AL27" s="149">
        <f t="shared" ref="AL27" si="37">AL23/AL22-1</f>
        <v>8.9079637577491821E-2</v>
      </c>
      <c r="AM27" s="150"/>
      <c r="AN27" s="151"/>
      <c r="AO27" s="149">
        <f t="shared" ref="AO27" si="38">AO23/AO22-1</f>
        <v>-2.8397963180573083E-3</v>
      </c>
      <c r="AP27" s="150"/>
      <c r="AQ27" s="151"/>
      <c r="AR27" s="75" t="s">
        <v>71</v>
      </c>
    </row>
    <row r="28" spans="1:44" s="6" customFormat="1" ht="12.75" x14ac:dyDescent="0.2">
      <c r="A28" s="77"/>
      <c r="B28" s="66"/>
      <c r="C28" s="67"/>
      <c r="D28" s="68"/>
      <c r="E28" s="66"/>
      <c r="F28" s="67"/>
      <c r="G28" s="68"/>
      <c r="H28" s="66"/>
      <c r="I28" s="67"/>
      <c r="J28" s="68"/>
      <c r="K28" s="66"/>
      <c r="L28" s="67"/>
      <c r="M28" s="68"/>
      <c r="N28" s="66"/>
      <c r="O28" s="67"/>
      <c r="P28" s="68"/>
      <c r="Q28" s="66"/>
      <c r="R28" s="67"/>
      <c r="S28" s="68"/>
      <c r="T28" s="66"/>
      <c r="U28" s="67"/>
      <c r="V28" s="68"/>
      <c r="W28" s="66"/>
      <c r="X28" s="67"/>
      <c r="Y28" s="68"/>
      <c r="Z28" s="66"/>
      <c r="AA28" s="67"/>
      <c r="AB28" s="68"/>
      <c r="AC28" s="66"/>
      <c r="AD28" s="67"/>
      <c r="AE28" s="68"/>
      <c r="AF28" s="66"/>
      <c r="AG28" s="67"/>
      <c r="AH28" s="68"/>
      <c r="AI28" s="66"/>
      <c r="AJ28" s="67"/>
      <c r="AK28" s="68"/>
      <c r="AL28" s="66"/>
      <c r="AM28" s="67"/>
      <c r="AN28" s="68"/>
      <c r="AO28" s="66"/>
      <c r="AP28" s="67"/>
      <c r="AQ28" s="68"/>
      <c r="AR28" s="77"/>
    </row>
    <row r="29" spans="1:44" s="6" customFormat="1" ht="12.75" x14ac:dyDescent="0.2">
      <c r="A29" s="11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117"/>
    </row>
    <row r="30" spans="1:44" s="2" customFormat="1" ht="32.25" customHeight="1" x14ac:dyDescent="0.2">
      <c r="A30" s="162" t="s">
        <v>55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163" t="s">
        <v>55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</row>
    <row r="31" spans="1:44" s="2" customFormat="1" ht="12.75" x14ac:dyDescent="0.2">
      <c r="A31" s="72"/>
      <c r="B31" s="143" t="s">
        <v>52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3" t="s">
        <v>52</v>
      </c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72"/>
    </row>
    <row r="32" spans="1:44" s="2" customFormat="1" ht="12.75" x14ac:dyDescent="0.2">
      <c r="A32" s="73" t="s">
        <v>0</v>
      </c>
      <c r="B32" s="148" t="s">
        <v>59</v>
      </c>
      <c r="C32" s="147"/>
      <c r="D32" s="147"/>
      <c r="E32" s="147" t="s">
        <v>30</v>
      </c>
      <c r="F32" s="147"/>
      <c r="G32" s="147"/>
      <c r="H32" s="146" t="s">
        <v>41</v>
      </c>
      <c r="I32" s="146"/>
      <c r="J32" s="146"/>
      <c r="K32" s="147" t="s">
        <v>13</v>
      </c>
      <c r="L32" s="147"/>
      <c r="M32" s="147"/>
      <c r="N32" s="147" t="s">
        <v>31</v>
      </c>
      <c r="O32" s="147"/>
      <c r="P32" s="147"/>
      <c r="Q32" s="146" t="s">
        <v>32</v>
      </c>
      <c r="R32" s="146"/>
      <c r="S32" s="146"/>
      <c r="T32" s="147" t="s">
        <v>60</v>
      </c>
      <c r="U32" s="147"/>
      <c r="V32" s="147"/>
      <c r="W32" s="147" t="s">
        <v>15</v>
      </c>
      <c r="X32" s="147"/>
      <c r="Y32" s="147"/>
      <c r="Z32" s="147" t="s">
        <v>33</v>
      </c>
      <c r="AA32" s="147"/>
      <c r="AB32" s="147"/>
      <c r="AC32" s="146" t="s">
        <v>34</v>
      </c>
      <c r="AD32" s="146"/>
      <c r="AE32" s="146"/>
      <c r="AF32" s="146" t="s">
        <v>61</v>
      </c>
      <c r="AG32" s="146"/>
      <c r="AH32" s="146"/>
      <c r="AI32" s="147" t="s">
        <v>62</v>
      </c>
      <c r="AJ32" s="147"/>
      <c r="AK32" s="147"/>
      <c r="AL32" s="146" t="s">
        <v>35</v>
      </c>
      <c r="AM32" s="146"/>
      <c r="AN32" s="146"/>
      <c r="AO32" s="146" t="s">
        <v>36</v>
      </c>
      <c r="AP32" s="146"/>
      <c r="AQ32" s="154"/>
      <c r="AR32" s="73" t="s">
        <v>0</v>
      </c>
    </row>
    <row r="33" spans="1:44" s="2" customFormat="1" ht="12.75" x14ac:dyDescent="0.2">
      <c r="A33" s="73"/>
      <c r="B33" s="148" t="s">
        <v>44</v>
      </c>
      <c r="C33" s="147" t="s">
        <v>45</v>
      </c>
      <c r="D33" s="147" t="s">
        <v>46</v>
      </c>
      <c r="E33" s="148" t="s">
        <v>44</v>
      </c>
      <c r="F33" s="147" t="s">
        <v>45</v>
      </c>
      <c r="G33" s="147" t="s">
        <v>46</v>
      </c>
      <c r="H33" s="148" t="s">
        <v>44</v>
      </c>
      <c r="I33" s="147" t="s">
        <v>45</v>
      </c>
      <c r="J33" s="147" t="s">
        <v>46</v>
      </c>
      <c r="K33" s="148" t="s">
        <v>44</v>
      </c>
      <c r="L33" s="147" t="s">
        <v>45</v>
      </c>
      <c r="M33" s="147" t="s">
        <v>46</v>
      </c>
      <c r="N33" s="148" t="s">
        <v>44</v>
      </c>
      <c r="O33" s="147" t="s">
        <v>45</v>
      </c>
      <c r="P33" s="147" t="s">
        <v>46</v>
      </c>
      <c r="Q33" s="148" t="s">
        <v>44</v>
      </c>
      <c r="R33" s="147" t="s">
        <v>45</v>
      </c>
      <c r="S33" s="147" t="s">
        <v>46</v>
      </c>
      <c r="T33" s="148" t="s">
        <v>44</v>
      </c>
      <c r="U33" s="147" t="s">
        <v>45</v>
      </c>
      <c r="V33" s="147" t="s">
        <v>46</v>
      </c>
      <c r="W33" s="148" t="s">
        <v>44</v>
      </c>
      <c r="X33" s="147" t="s">
        <v>45</v>
      </c>
      <c r="Y33" s="147" t="s">
        <v>46</v>
      </c>
      <c r="Z33" s="148" t="s">
        <v>44</v>
      </c>
      <c r="AA33" s="147" t="s">
        <v>45</v>
      </c>
      <c r="AB33" s="147" t="s">
        <v>46</v>
      </c>
      <c r="AC33" s="148" t="s">
        <v>44</v>
      </c>
      <c r="AD33" s="147" t="s">
        <v>45</v>
      </c>
      <c r="AE33" s="147" t="s">
        <v>46</v>
      </c>
      <c r="AF33" s="148" t="s">
        <v>44</v>
      </c>
      <c r="AG33" s="147" t="s">
        <v>45</v>
      </c>
      <c r="AH33" s="147" t="s">
        <v>46</v>
      </c>
      <c r="AI33" s="148" t="s">
        <v>44</v>
      </c>
      <c r="AJ33" s="147" t="s">
        <v>45</v>
      </c>
      <c r="AK33" s="147" t="s">
        <v>46</v>
      </c>
      <c r="AL33" s="148" t="s">
        <v>44</v>
      </c>
      <c r="AM33" s="147" t="s">
        <v>45</v>
      </c>
      <c r="AN33" s="147" t="s">
        <v>46</v>
      </c>
      <c r="AO33" s="148" t="s">
        <v>44</v>
      </c>
      <c r="AP33" s="147" t="s">
        <v>45</v>
      </c>
      <c r="AQ33" s="158" t="s">
        <v>46</v>
      </c>
      <c r="AR33" s="73"/>
    </row>
    <row r="34" spans="1:44" s="2" customFormat="1" ht="12.75" x14ac:dyDescent="0.2">
      <c r="A34" s="74" t="s">
        <v>53</v>
      </c>
      <c r="B34" s="153"/>
      <c r="C34" s="152"/>
      <c r="D34" s="152"/>
      <c r="E34" s="153"/>
      <c r="F34" s="152"/>
      <c r="G34" s="152"/>
      <c r="H34" s="153"/>
      <c r="I34" s="152"/>
      <c r="J34" s="152"/>
      <c r="K34" s="153"/>
      <c r="L34" s="152"/>
      <c r="M34" s="152"/>
      <c r="N34" s="153"/>
      <c r="O34" s="152"/>
      <c r="P34" s="152"/>
      <c r="Q34" s="153"/>
      <c r="R34" s="152"/>
      <c r="S34" s="152"/>
      <c r="T34" s="153"/>
      <c r="U34" s="152"/>
      <c r="V34" s="152"/>
      <c r="W34" s="153"/>
      <c r="X34" s="152"/>
      <c r="Y34" s="152"/>
      <c r="Z34" s="153"/>
      <c r="AA34" s="152"/>
      <c r="AB34" s="152"/>
      <c r="AC34" s="153"/>
      <c r="AD34" s="152"/>
      <c r="AE34" s="152"/>
      <c r="AF34" s="153"/>
      <c r="AG34" s="152"/>
      <c r="AH34" s="152"/>
      <c r="AI34" s="153"/>
      <c r="AJ34" s="152"/>
      <c r="AK34" s="152"/>
      <c r="AL34" s="153"/>
      <c r="AM34" s="152"/>
      <c r="AN34" s="152"/>
      <c r="AO34" s="153"/>
      <c r="AP34" s="152"/>
      <c r="AQ34" s="159"/>
      <c r="AR34" s="74" t="s">
        <v>53</v>
      </c>
    </row>
    <row r="35" spans="1:44" s="11" customFormat="1" ht="12.75" x14ac:dyDescent="0.2">
      <c r="A35" s="75">
        <v>2006</v>
      </c>
      <c r="B35" s="38">
        <v>1552.5</v>
      </c>
      <c r="C35" s="39">
        <v>1484.6</v>
      </c>
      <c r="D35" s="40">
        <v>1620.5</v>
      </c>
      <c r="E35" s="39">
        <v>1433.9</v>
      </c>
      <c r="F35" s="39">
        <v>1321.9</v>
      </c>
      <c r="G35" s="39">
        <v>1545.8</v>
      </c>
      <c r="H35" s="38">
        <v>1491.6</v>
      </c>
      <c r="I35" s="39">
        <v>1395.1</v>
      </c>
      <c r="J35" s="40">
        <v>1588.2</v>
      </c>
      <c r="K35" s="39">
        <v>1485.1</v>
      </c>
      <c r="L35" s="39">
        <v>1416.1</v>
      </c>
      <c r="M35" s="39">
        <v>1554.1</v>
      </c>
      <c r="N35" s="38">
        <v>1590.4</v>
      </c>
      <c r="O35" s="39">
        <v>1507.8</v>
      </c>
      <c r="P35" s="40">
        <v>1672.9</v>
      </c>
      <c r="Q35" s="39">
        <v>1427</v>
      </c>
      <c r="R35" s="39">
        <v>1370.9</v>
      </c>
      <c r="S35" s="39">
        <v>1483.1</v>
      </c>
      <c r="T35" s="38">
        <v>1760.6</v>
      </c>
      <c r="U35" s="39">
        <v>1715.9</v>
      </c>
      <c r="V35" s="40">
        <v>1805.3</v>
      </c>
      <c r="W35" s="39">
        <v>1419.5</v>
      </c>
      <c r="X35" s="39">
        <v>1349.7</v>
      </c>
      <c r="Y35" s="39">
        <v>1489.3</v>
      </c>
      <c r="Z35" s="38">
        <v>1679.3</v>
      </c>
      <c r="AA35" s="39">
        <v>1619</v>
      </c>
      <c r="AB35" s="40">
        <v>1739.6</v>
      </c>
      <c r="AC35" s="39">
        <v>1458.9</v>
      </c>
      <c r="AD35" s="39">
        <v>1410.3</v>
      </c>
      <c r="AE35" s="39">
        <v>1507.5</v>
      </c>
      <c r="AF35" s="38">
        <v>1482.2</v>
      </c>
      <c r="AG35" s="39">
        <v>1206.5999999999999</v>
      </c>
      <c r="AH35" s="40">
        <v>1757.8</v>
      </c>
      <c r="AI35" s="39">
        <v>1312.1</v>
      </c>
      <c r="AJ35" s="39">
        <v>1039.5</v>
      </c>
      <c r="AK35" s="39">
        <v>1584.7</v>
      </c>
      <c r="AL35" s="38">
        <v>1413.4</v>
      </c>
      <c r="AM35" s="39">
        <v>1353.2</v>
      </c>
      <c r="AN35" s="40">
        <v>1473.7</v>
      </c>
      <c r="AO35" s="38">
        <v>1379.2</v>
      </c>
      <c r="AP35" s="47">
        <v>1150.5</v>
      </c>
      <c r="AQ35" s="48">
        <v>1607.8</v>
      </c>
      <c r="AR35" s="76">
        <v>2006</v>
      </c>
    </row>
    <row r="36" spans="1:44" s="2" customFormat="1" ht="12.75" x14ac:dyDescent="0.2">
      <c r="A36" s="75">
        <v>2007</v>
      </c>
      <c r="B36" s="38">
        <v>1597.5</v>
      </c>
      <c r="C36" s="39">
        <v>1529.3</v>
      </c>
      <c r="D36" s="40">
        <v>1665.8</v>
      </c>
      <c r="E36" s="39">
        <v>1443.3</v>
      </c>
      <c r="F36" s="39">
        <v>1332.2</v>
      </c>
      <c r="G36" s="39">
        <v>1554.5</v>
      </c>
      <c r="H36" s="38">
        <v>1325.6</v>
      </c>
      <c r="I36" s="39">
        <v>1235.5</v>
      </c>
      <c r="J36" s="40">
        <v>1415.8</v>
      </c>
      <c r="K36" s="39">
        <v>1474.8</v>
      </c>
      <c r="L36" s="39">
        <v>1406.5</v>
      </c>
      <c r="M36" s="39">
        <v>1543.2</v>
      </c>
      <c r="N36" s="38">
        <v>1550</v>
      </c>
      <c r="O36" s="39">
        <v>1468.4</v>
      </c>
      <c r="P36" s="40">
        <v>1631.5</v>
      </c>
      <c r="Q36" s="39">
        <v>1462.7</v>
      </c>
      <c r="R36" s="39">
        <v>1406.1</v>
      </c>
      <c r="S36" s="39">
        <v>1519.3</v>
      </c>
      <c r="T36" s="38">
        <v>1802.1</v>
      </c>
      <c r="U36" s="39">
        <v>1757</v>
      </c>
      <c r="V36" s="40">
        <v>1847.1</v>
      </c>
      <c r="W36" s="39">
        <v>1458.9</v>
      </c>
      <c r="X36" s="39">
        <v>1388.9</v>
      </c>
      <c r="Y36" s="39">
        <v>1528.9</v>
      </c>
      <c r="Z36" s="38">
        <v>1773.2</v>
      </c>
      <c r="AA36" s="39">
        <v>1712.2</v>
      </c>
      <c r="AB36" s="40">
        <v>1834.1</v>
      </c>
      <c r="AC36" s="39">
        <v>1422</v>
      </c>
      <c r="AD36" s="39">
        <v>1374.4</v>
      </c>
      <c r="AE36" s="39">
        <v>1469.6</v>
      </c>
      <c r="AF36" s="38">
        <v>1672.4</v>
      </c>
      <c r="AG36" s="39">
        <v>1390.2</v>
      </c>
      <c r="AH36" s="40">
        <v>1954.6</v>
      </c>
      <c r="AI36" s="39">
        <v>1337.5</v>
      </c>
      <c r="AJ36" s="39">
        <v>1070.5</v>
      </c>
      <c r="AK36" s="39">
        <v>1604.5</v>
      </c>
      <c r="AL36" s="38">
        <v>1443.2</v>
      </c>
      <c r="AM36" s="39">
        <v>1382.9</v>
      </c>
      <c r="AN36" s="40">
        <v>1503.6</v>
      </c>
      <c r="AO36" s="38">
        <v>1690.5</v>
      </c>
      <c r="AP36" s="47">
        <v>1443.5</v>
      </c>
      <c r="AQ36" s="48">
        <v>1937.6</v>
      </c>
      <c r="AR36" s="76">
        <v>2007</v>
      </c>
    </row>
    <row r="37" spans="1:44" s="9" customFormat="1" ht="12.75" x14ac:dyDescent="0.2">
      <c r="A37" s="75">
        <v>2008</v>
      </c>
      <c r="B37" s="38">
        <v>1543.6</v>
      </c>
      <c r="C37" s="39">
        <v>1476.9</v>
      </c>
      <c r="D37" s="40">
        <v>1610.4</v>
      </c>
      <c r="E37" s="39">
        <v>1275.4000000000001</v>
      </c>
      <c r="F37" s="39">
        <v>1170.5</v>
      </c>
      <c r="G37" s="39">
        <v>1380.3</v>
      </c>
      <c r="H37" s="38">
        <v>1405.6</v>
      </c>
      <c r="I37" s="39">
        <v>1313.2</v>
      </c>
      <c r="J37" s="40">
        <v>1497.9</v>
      </c>
      <c r="K37" s="39">
        <v>1437.4</v>
      </c>
      <c r="L37" s="39">
        <v>1370.4</v>
      </c>
      <c r="M37" s="39">
        <v>1504.3</v>
      </c>
      <c r="N37" s="38">
        <v>1498.2</v>
      </c>
      <c r="O37" s="39">
        <v>1418.3</v>
      </c>
      <c r="P37" s="40">
        <v>1578.2</v>
      </c>
      <c r="Q37" s="39">
        <v>1389.1</v>
      </c>
      <c r="R37" s="39">
        <v>1334.1</v>
      </c>
      <c r="S37" s="39">
        <v>1444.1</v>
      </c>
      <c r="T37" s="38">
        <v>1745.7</v>
      </c>
      <c r="U37" s="39">
        <v>1701.3</v>
      </c>
      <c r="V37" s="40">
        <v>1790.1</v>
      </c>
      <c r="W37" s="39">
        <v>1415.5</v>
      </c>
      <c r="X37" s="39">
        <v>1346.8</v>
      </c>
      <c r="Y37" s="39">
        <v>1484.2</v>
      </c>
      <c r="Z37" s="38">
        <v>1650.5</v>
      </c>
      <c r="AA37" s="39">
        <v>1591.5</v>
      </c>
      <c r="AB37" s="40">
        <v>1709.5</v>
      </c>
      <c r="AC37" s="39">
        <v>1438.7</v>
      </c>
      <c r="AD37" s="39">
        <v>1391.2</v>
      </c>
      <c r="AE37" s="39">
        <v>1486.3</v>
      </c>
      <c r="AF37" s="38">
        <v>1650.5</v>
      </c>
      <c r="AG37" s="39">
        <v>1364.9</v>
      </c>
      <c r="AH37" s="40">
        <v>1936.2</v>
      </c>
      <c r="AI37" s="39">
        <v>1484.5</v>
      </c>
      <c r="AJ37" s="39">
        <v>1207.0999999999999</v>
      </c>
      <c r="AK37" s="39">
        <v>1761.9</v>
      </c>
      <c r="AL37" s="38">
        <v>1387.7</v>
      </c>
      <c r="AM37" s="39">
        <v>1328.9</v>
      </c>
      <c r="AN37" s="40">
        <v>1446.5</v>
      </c>
      <c r="AO37" s="38">
        <v>1639.5</v>
      </c>
      <c r="AP37" s="47">
        <v>1397.7</v>
      </c>
      <c r="AQ37" s="48">
        <v>1881.3</v>
      </c>
      <c r="AR37" s="76">
        <v>2008</v>
      </c>
    </row>
    <row r="38" spans="1:44" s="9" customFormat="1" ht="12.75" x14ac:dyDescent="0.2">
      <c r="A38" s="75">
        <v>2009</v>
      </c>
      <c r="B38" s="38">
        <v>1505.1</v>
      </c>
      <c r="C38" s="39">
        <v>1439.4</v>
      </c>
      <c r="D38" s="40">
        <v>1570.7</v>
      </c>
      <c r="E38" s="39">
        <v>1341.7</v>
      </c>
      <c r="F38" s="39">
        <v>1236.5999999999999</v>
      </c>
      <c r="G38" s="39">
        <v>1446.9</v>
      </c>
      <c r="H38" s="38">
        <v>1339.2</v>
      </c>
      <c r="I38" s="39">
        <v>1250</v>
      </c>
      <c r="J38" s="40">
        <v>1428.3</v>
      </c>
      <c r="K38" s="39">
        <v>1479</v>
      </c>
      <c r="L38" s="39">
        <v>1411.9</v>
      </c>
      <c r="M38" s="39">
        <v>1546</v>
      </c>
      <c r="N38" s="38">
        <v>1341.6</v>
      </c>
      <c r="O38" s="39">
        <v>1267</v>
      </c>
      <c r="P38" s="40">
        <v>1416.3</v>
      </c>
      <c r="Q38" s="39">
        <v>1332</v>
      </c>
      <c r="R38" s="39">
        <v>1279</v>
      </c>
      <c r="S38" s="39">
        <v>1385.1</v>
      </c>
      <c r="T38" s="38">
        <v>1649.5</v>
      </c>
      <c r="U38" s="39">
        <v>1606.6</v>
      </c>
      <c r="V38" s="40">
        <v>1692.4</v>
      </c>
      <c r="W38" s="39">
        <v>1286.4000000000001</v>
      </c>
      <c r="X38" s="39">
        <v>1222.0999999999999</v>
      </c>
      <c r="Y38" s="39">
        <v>1350.8</v>
      </c>
      <c r="Z38" s="38">
        <v>1523</v>
      </c>
      <c r="AA38" s="39">
        <v>1466.9</v>
      </c>
      <c r="AB38" s="40">
        <v>1579.1</v>
      </c>
      <c r="AC38" s="39">
        <v>1401.5</v>
      </c>
      <c r="AD38" s="39">
        <v>1354.8</v>
      </c>
      <c r="AE38" s="39">
        <v>1448.2</v>
      </c>
      <c r="AF38" s="38">
        <v>1076.2</v>
      </c>
      <c r="AG38" s="39">
        <v>848.1</v>
      </c>
      <c r="AH38" s="40">
        <v>1304.3</v>
      </c>
      <c r="AI38" s="39">
        <v>1181.2</v>
      </c>
      <c r="AJ38" s="39">
        <v>936.4</v>
      </c>
      <c r="AK38" s="39">
        <v>1425.9</v>
      </c>
      <c r="AL38" s="38">
        <v>1331.2</v>
      </c>
      <c r="AM38" s="39">
        <v>1273.9000000000001</v>
      </c>
      <c r="AN38" s="40">
        <v>1388.6</v>
      </c>
      <c r="AO38" s="38">
        <v>1541.3</v>
      </c>
      <c r="AP38" s="47">
        <v>1312.4</v>
      </c>
      <c r="AQ38" s="48">
        <v>1770.1</v>
      </c>
      <c r="AR38" s="76">
        <v>2009</v>
      </c>
    </row>
    <row r="39" spans="1:44" s="6" customFormat="1" ht="12.75" x14ac:dyDescent="0.2">
      <c r="A39" s="75">
        <v>2010</v>
      </c>
      <c r="B39" s="38">
        <v>1419.1</v>
      </c>
      <c r="C39" s="39">
        <v>1356.8</v>
      </c>
      <c r="D39" s="40">
        <v>1481.4</v>
      </c>
      <c r="E39" s="39">
        <v>1297.2</v>
      </c>
      <c r="F39" s="39">
        <v>1195.9000000000001</v>
      </c>
      <c r="G39" s="39">
        <v>1398.4</v>
      </c>
      <c r="H39" s="38">
        <v>1451.6</v>
      </c>
      <c r="I39" s="39">
        <v>1360.8</v>
      </c>
      <c r="J39" s="40">
        <v>1542.4</v>
      </c>
      <c r="K39" s="39">
        <v>1361.7</v>
      </c>
      <c r="L39" s="39">
        <v>1298.7</v>
      </c>
      <c r="M39" s="39">
        <v>1424.7</v>
      </c>
      <c r="N39" s="38">
        <v>1360.4</v>
      </c>
      <c r="O39" s="39">
        <v>1286.5999999999999</v>
      </c>
      <c r="P39" s="40">
        <v>1434.2</v>
      </c>
      <c r="Q39" s="39">
        <v>1297.2</v>
      </c>
      <c r="R39" s="39">
        <v>1246.0999999999999</v>
      </c>
      <c r="S39" s="39">
        <v>1348.3</v>
      </c>
      <c r="T39" s="38">
        <v>1600.1</v>
      </c>
      <c r="U39" s="39">
        <v>1558.9</v>
      </c>
      <c r="V39" s="40">
        <v>1641.3</v>
      </c>
      <c r="W39" s="39">
        <v>1393.6</v>
      </c>
      <c r="X39" s="39">
        <v>1328.4</v>
      </c>
      <c r="Y39" s="39">
        <v>1458.8</v>
      </c>
      <c r="Z39" s="38">
        <v>1543.6</v>
      </c>
      <c r="AA39" s="39">
        <v>1488.5</v>
      </c>
      <c r="AB39" s="40">
        <v>1598.7</v>
      </c>
      <c r="AC39" s="39">
        <v>1353.5</v>
      </c>
      <c r="AD39" s="39">
        <v>1308.9000000000001</v>
      </c>
      <c r="AE39" s="39">
        <v>1398.2</v>
      </c>
      <c r="AF39" s="38">
        <v>1067.0999999999999</v>
      </c>
      <c r="AG39" s="39">
        <v>845.9</v>
      </c>
      <c r="AH39" s="40">
        <v>1288.3</v>
      </c>
      <c r="AI39" s="39">
        <v>1422.1</v>
      </c>
      <c r="AJ39" s="39">
        <v>1162.9000000000001</v>
      </c>
      <c r="AK39" s="39">
        <v>1681.3</v>
      </c>
      <c r="AL39" s="38">
        <v>1285</v>
      </c>
      <c r="AM39" s="39">
        <v>1230.0999999999999</v>
      </c>
      <c r="AN39" s="40">
        <v>1339.9</v>
      </c>
      <c r="AO39" s="38">
        <v>1709.1</v>
      </c>
      <c r="AP39" s="47">
        <v>1473.3</v>
      </c>
      <c r="AQ39" s="48">
        <v>1944.9</v>
      </c>
      <c r="AR39" s="76">
        <v>2010</v>
      </c>
    </row>
    <row r="40" spans="1:44" s="2" customFormat="1" ht="12.75" x14ac:dyDescent="0.2">
      <c r="A40" s="75">
        <v>2011</v>
      </c>
      <c r="B40" s="38">
        <v>1413.3</v>
      </c>
      <c r="C40" s="39">
        <v>1352.4</v>
      </c>
      <c r="D40" s="40">
        <v>1474.2</v>
      </c>
      <c r="E40" s="39">
        <v>1164.0999999999999</v>
      </c>
      <c r="F40" s="39">
        <v>1070.2</v>
      </c>
      <c r="G40" s="39">
        <v>1258</v>
      </c>
      <c r="H40" s="38">
        <v>1172.5999999999999</v>
      </c>
      <c r="I40" s="39">
        <v>1092</v>
      </c>
      <c r="J40" s="40">
        <v>1253.2</v>
      </c>
      <c r="K40" s="39">
        <v>1347</v>
      </c>
      <c r="L40" s="39">
        <v>1286</v>
      </c>
      <c r="M40" s="39">
        <v>1407.9</v>
      </c>
      <c r="N40" s="38">
        <v>1327.1</v>
      </c>
      <c r="O40" s="39">
        <v>1256.2</v>
      </c>
      <c r="P40" s="40">
        <v>1398</v>
      </c>
      <c r="Q40" s="39">
        <v>1275.3</v>
      </c>
      <c r="R40" s="39">
        <v>1225.8</v>
      </c>
      <c r="S40" s="39">
        <v>1324.8</v>
      </c>
      <c r="T40" s="38">
        <v>1586.1</v>
      </c>
      <c r="U40" s="39">
        <v>1546</v>
      </c>
      <c r="V40" s="40">
        <v>1626.3</v>
      </c>
      <c r="W40" s="39">
        <v>1329.2</v>
      </c>
      <c r="X40" s="39">
        <v>1266.8</v>
      </c>
      <c r="Y40" s="39">
        <v>1391.5</v>
      </c>
      <c r="Z40" s="41">
        <v>1467.2</v>
      </c>
      <c r="AA40" s="42">
        <v>1414.8</v>
      </c>
      <c r="AB40" s="43">
        <v>1519.7</v>
      </c>
      <c r="AC40" s="39">
        <v>1298.9000000000001</v>
      </c>
      <c r="AD40" s="39">
        <v>1256.0999999999999</v>
      </c>
      <c r="AE40" s="39">
        <v>1341.6</v>
      </c>
      <c r="AF40" s="38">
        <v>1140.9000000000001</v>
      </c>
      <c r="AG40" s="39">
        <v>922.4</v>
      </c>
      <c r="AH40" s="40">
        <v>1359.5</v>
      </c>
      <c r="AI40" s="39">
        <v>1208.3</v>
      </c>
      <c r="AJ40" s="39">
        <v>975.4</v>
      </c>
      <c r="AK40" s="39">
        <v>1441.3</v>
      </c>
      <c r="AL40" s="38">
        <v>1295</v>
      </c>
      <c r="AM40" s="39">
        <v>1240.9000000000001</v>
      </c>
      <c r="AN40" s="40">
        <v>1349.1</v>
      </c>
      <c r="AO40" s="38">
        <v>1479.8</v>
      </c>
      <c r="AP40" s="47">
        <v>1255</v>
      </c>
      <c r="AQ40" s="48">
        <v>1704.6</v>
      </c>
      <c r="AR40" s="76">
        <v>2011</v>
      </c>
    </row>
    <row r="41" spans="1:44" s="2" customFormat="1" ht="12.75" x14ac:dyDescent="0.2">
      <c r="A41" s="75">
        <v>2012</v>
      </c>
      <c r="B41" s="38">
        <v>1327.9</v>
      </c>
      <c r="C41" s="39">
        <v>1269.5999999999999</v>
      </c>
      <c r="D41" s="40">
        <v>1386.3</v>
      </c>
      <c r="E41" s="39">
        <v>1207.4000000000001</v>
      </c>
      <c r="F41" s="39">
        <v>1114.0999999999999</v>
      </c>
      <c r="G41" s="39">
        <v>1300.7</v>
      </c>
      <c r="H41" s="38">
        <v>1260.0999999999999</v>
      </c>
      <c r="I41" s="39">
        <v>1178.5999999999999</v>
      </c>
      <c r="J41" s="40">
        <v>1341.5</v>
      </c>
      <c r="K41" s="39">
        <v>1328.4</v>
      </c>
      <c r="L41" s="39">
        <v>1268.5999999999999</v>
      </c>
      <c r="M41" s="39">
        <v>1388.2</v>
      </c>
      <c r="N41" s="38">
        <v>1360.1</v>
      </c>
      <c r="O41" s="39">
        <v>1290</v>
      </c>
      <c r="P41" s="40">
        <v>1430.1</v>
      </c>
      <c r="Q41" s="39">
        <v>1252.3</v>
      </c>
      <c r="R41" s="39">
        <v>1204.0999999999999</v>
      </c>
      <c r="S41" s="39">
        <v>1300.4000000000001</v>
      </c>
      <c r="T41" s="38">
        <v>1525.7</v>
      </c>
      <c r="U41" s="39">
        <v>1486.7</v>
      </c>
      <c r="V41" s="40">
        <v>1564.7</v>
      </c>
      <c r="W41" s="39">
        <v>1237.2</v>
      </c>
      <c r="X41" s="39">
        <v>1177.5999999999999</v>
      </c>
      <c r="Y41" s="39">
        <v>1296.8</v>
      </c>
      <c r="Z41" s="41">
        <v>1484.1</v>
      </c>
      <c r="AA41" s="42">
        <v>1432.4</v>
      </c>
      <c r="AB41" s="43">
        <v>1535.9</v>
      </c>
      <c r="AC41" s="39">
        <v>1275.5</v>
      </c>
      <c r="AD41" s="39">
        <v>1234</v>
      </c>
      <c r="AE41" s="39">
        <v>1316.9</v>
      </c>
      <c r="AF41" s="38">
        <v>1004.1</v>
      </c>
      <c r="AG41" s="39">
        <v>807.2</v>
      </c>
      <c r="AH41" s="40">
        <v>1201</v>
      </c>
      <c r="AI41" s="39">
        <v>1312.5</v>
      </c>
      <c r="AJ41" s="39">
        <v>1072.0999999999999</v>
      </c>
      <c r="AK41" s="39">
        <v>1552.9</v>
      </c>
      <c r="AL41" s="38">
        <v>1321.8</v>
      </c>
      <c r="AM41" s="39">
        <v>1268</v>
      </c>
      <c r="AN41" s="40">
        <v>1375.6</v>
      </c>
      <c r="AO41" s="38">
        <v>1503.4</v>
      </c>
      <c r="AP41" s="47">
        <v>1289.8</v>
      </c>
      <c r="AQ41" s="48">
        <v>1717</v>
      </c>
      <c r="AR41" s="76">
        <v>2012</v>
      </c>
    </row>
    <row r="42" spans="1:44" s="2" customFormat="1" ht="12.75" x14ac:dyDescent="0.2">
      <c r="A42" s="75">
        <v>2013</v>
      </c>
      <c r="B42" s="38">
        <v>1374.9</v>
      </c>
      <c r="C42" s="39">
        <v>1317.1</v>
      </c>
      <c r="D42" s="40">
        <v>1432.8</v>
      </c>
      <c r="E42" s="39">
        <v>1192.7</v>
      </c>
      <c r="F42" s="39">
        <v>1100.5999999999999</v>
      </c>
      <c r="G42" s="39">
        <v>1284.8</v>
      </c>
      <c r="H42" s="38">
        <v>1253.4000000000001</v>
      </c>
      <c r="I42" s="39">
        <v>1173.2</v>
      </c>
      <c r="J42" s="40">
        <v>1333.5</v>
      </c>
      <c r="K42" s="39">
        <v>1341.1</v>
      </c>
      <c r="L42" s="39">
        <v>1281.8</v>
      </c>
      <c r="M42" s="52">
        <v>1400.4</v>
      </c>
      <c r="N42" s="38">
        <v>1331.1</v>
      </c>
      <c r="O42" s="39">
        <v>1262.7</v>
      </c>
      <c r="P42" s="40">
        <v>1399.6</v>
      </c>
      <c r="Q42" s="39">
        <v>1242.2</v>
      </c>
      <c r="R42" s="39">
        <v>1194.9000000000001</v>
      </c>
      <c r="S42" s="39">
        <v>1289.5</v>
      </c>
      <c r="T42" s="38">
        <v>1508.3</v>
      </c>
      <c r="U42" s="39">
        <v>1470</v>
      </c>
      <c r="V42" s="40">
        <v>1546.6</v>
      </c>
      <c r="W42" s="39">
        <v>1212.4000000000001</v>
      </c>
      <c r="X42" s="39">
        <v>1154.0999999999999</v>
      </c>
      <c r="Y42" s="39">
        <v>1270.5999999999999</v>
      </c>
      <c r="Z42" s="38">
        <v>1493.2</v>
      </c>
      <c r="AA42" s="39">
        <v>1442.1</v>
      </c>
      <c r="AB42" s="40">
        <v>1544.4</v>
      </c>
      <c r="AC42" s="39">
        <v>1283.8</v>
      </c>
      <c r="AD42" s="39">
        <v>1242.5999999999999</v>
      </c>
      <c r="AE42" s="39">
        <v>1325</v>
      </c>
      <c r="AF42" s="38">
        <v>1379.3</v>
      </c>
      <c r="AG42" s="39">
        <v>1153.4000000000001</v>
      </c>
      <c r="AH42" s="40">
        <v>1605.2</v>
      </c>
      <c r="AI42" s="39">
        <v>1320.7</v>
      </c>
      <c r="AJ42" s="39">
        <v>1077.2</v>
      </c>
      <c r="AK42" s="39">
        <v>1564.3</v>
      </c>
      <c r="AL42" s="38">
        <v>1234.0999999999999</v>
      </c>
      <c r="AM42" s="39">
        <v>1182.7</v>
      </c>
      <c r="AN42" s="40">
        <v>1285.5999999999999</v>
      </c>
      <c r="AO42" s="38">
        <v>1234.2</v>
      </c>
      <c r="AP42" s="47">
        <v>1041.8</v>
      </c>
      <c r="AQ42" s="48">
        <v>1426.6</v>
      </c>
      <c r="AR42" s="76">
        <v>2013</v>
      </c>
    </row>
    <row r="43" spans="1:44" s="2" customFormat="1" ht="12.75" x14ac:dyDescent="0.2">
      <c r="A43" s="75">
        <v>2014</v>
      </c>
      <c r="B43" s="38">
        <v>1299.5</v>
      </c>
      <c r="C43" s="39">
        <v>1244.3</v>
      </c>
      <c r="D43" s="40">
        <v>1354.6</v>
      </c>
      <c r="E43" s="39">
        <v>1252.5999999999999</v>
      </c>
      <c r="F43" s="39">
        <v>1159</v>
      </c>
      <c r="G43" s="39">
        <v>1346.3</v>
      </c>
      <c r="H43" s="38">
        <v>1270</v>
      </c>
      <c r="I43" s="39">
        <v>1190.5</v>
      </c>
      <c r="J43" s="40">
        <v>1349.5</v>
      </c>
      <c r="K43" s="39">
        <v>1212.0999999999999</v>
      </c>
      <c r="L43" s="39">
        <v>1156.4000000000001</v>
      </c>
      <c r="M43" s="39">
        <v>1267.8</v>
      </c>
      <c r="N43" s="38">
        <v>1253.0999999999999</v>
      </c>
      <c r="O43" s="39">
        <v>1187.5999999999999</v>
      </c>
      <c r="P43" s="40">
        <v>1318.6</v>
      </c>
      <c r="Q43" s="39">
        <v>1262</v>
      </c>
      <c r="R43" s="39">
        <v>1215.2</v>
      </c>
      <c r="S43" s="39">
        <v>1308.8</v>
      </c>
      <c r="T43" s="38">
        <v>1486.8</v>
      </c>
      <c r="U43" s="39">
        <v>1449.2</v>
      </c>
      <c r="V43" s="40">
        <v>1524.4</v>
      </c>
      <c r="W43" s="39">
        <v>1195.7</v>
      </c>
      <c r="X43" s="39">
        <v>1139.4000000000001</v>
      </c>
      <c r="Y43" s="39">
        <v>1251.9000000000001</v>
      </c>
      <c r="Z43" s="38">
        <v>1417.4</v>
      </c>
      <c r="AA43" s="39">
        <v>1368</v>
      </c>
      <c r="AB43" s="40">
        <v>1466.7</v>
      </c>
      <c r="AC43" s="39">
        <v>1244.4000000000001</v>
      </c>
      <c r="AD43" s="39">
        <v>1204.5</v>
      </c>
      <c r="AE43" s="39">
        <v>1284.3</v>
      </c>
      <c r="AF43" s="38">
        <v>1071.9000000000001</v>
      </c>
      <c r="AG43" s="39">
        <v>874.8</v>
      </c>
      <c r="AH43" s="40">
        <v>1269</v>
      </c>
      <c r="AI43" s="39">
        <v>1082.5</v>
      </c>
      <c r="AJ43" s="39">
        <v>874.1</v>
      </c>
      <c r="AK43" s="39">
        <v>1291</v>
      </c>
      <c r="AL43" s="38">
        <v>1221.7</v>
      </c>
      <c r="AM43" s="39">
        <v>1171.3</v>
      </c>
      <c r="AN43" s="40">
        <v>1272.0999999999999</v>
      </c>
      <c r="AO43" s="38">
        <v>1420.8</v>
      </c>
      <c r="AP43" s="47">
        <v>1221</v>
      </c>
      <c r="AQ43" s="48">
        <v>1620.7</v>
      </c>
      <c r="AR43" s="76">
        <v>2014</v>
      </c>
    </row>
    <row r="44" spans="1:44" s="2" customFormat="1" ht="12.75" x14ac:dyDescent="0.2">
      <c r="A44" s="75">
        <v>2015</v>
      </c>
      <c r="B44" s="38">
        <v>1410.6</v>
      </c>
      <c r="C44" s="39">
        <v>1353.6</v>
      </c>
      <c r="D44" s="40">
        <v>1467.6</v>
      </c>
      <c r="E44" s="39">
        <v>1331.8</v>
      </c>
      <c r="F44" s="39">
        <v>1236.7</v>
      </c>
      <c r="G44" s="39">
        <v>1426.9</v>
      </c>
      <c r="H44" s="38">
        <v>1248</v>
      </c>
      <c r="I44" s="39">
        <v>1170</v>
      </c>
      <c r="J44" s="40">
        <v>1326.1</v>
      </c>
      <c r="K44" s="39">
        <v>1316.5</v>
      </c>
      <c r="L44" s="39">
        <v>1259.4000000000001</v>
      </c>
      <c r="M44" s="39">
        <v>1373.6</v>
      </c>
      <c r="N44" s="38">
        <v>1348.1</v>
      </c>
      <c r="O44" s="39">
        <v>1281.3</v>
      </c>
      <c r="P44" s="40">
        <v>1415</v>
      </c>
      <c r="Q44" s="39">
        <v>1311.5</v>
      </c>
      <c r="R44" s="39">
        <v>1264.3</v>
      </c>
      <c r="S44" s="39">
        <v>1358.7</v>
      </c>
      <c r="T44" s="38">
        <v>1535.4</v>
      </c>
      <c r="U44" s="39">
        <v>1497.6</v>
      </c>
      <c r="V44" s="40">
        <v>1573.2</v>
      </c>
      <c r="W44" s="39">
        <v>1317.4</v>
      </c>
      <c r="X44" s="39">
        <v>1259.3</v>
      </c>
      <c r="Y44" s="39">
        <v>1375.4</v>
      </c>
      <c r="Z44" s="38">
        <v>1454.5</v>
      </c>
      <c r="AA44" s="39">
        <v>1405.3</v>
      </c>
      <c r="AB44" s="40">
        <v>1503.7</v>
      </c>
      <c r="AC44" s="39">
        <v>1290.4000000000001</v>
      </c>
      <c r="AD44" s="39">
        <v>1250.3</v>
      </c>
      <c r="AE44" s="39">
        <v>1330.5</v>
      </c>
      <c r="AF44" s="38">
        <v>1043.7</v>
      </c>
      <c r="AG44" s="39">
        <v>852.3</v>
      </c>
      <c r="AH44" s="40">
        <v>1235</v>
      </c>
      <c r="AI44" s="39">
        <v>1600.7</v>
      </c>
      <c r="AJ44" s="39">
        <v>1352.3</v>
      </c>
      <c r="AK44" s="39">
        <v>1849.2</v>
      </c>
      <c r="AL44" s="38">
        <v>1280.5</v>
      </c>
      <c r="AM44" s="39">
        <v>1229.5999999999999</v>
      </c>
      <c r="AN44" s="40">
        <v>1331.3</v>
      </c>
      <c r="AO44" s="38">
        <v>1393.3</v>
      </c>
      <c r="AP44" s="47">
        <v>1195.4000000000001</v>
      </c>
      <c r="AQ44" s="48">
        <v>1591.2</v>
      </c>
      <c r="AR44" s="76">
        <v>2015</v>
      </c>
    </row>
    <row r="45" spans="1:44" s="2" customFormat="1" ht="12.75" x14ac:dyDescent="0.2">
      <c r="A45" s="75">
        <v>2016</v>
      </c>
      <c r="B45" s="38">
        <v>1356</v>
      </c>
      <c r="C45" s="39">
        <v>1300.4000000000001</v>
      </c>
      <c r="D45" s="40">
        <v>1411.5</v>
      </c>
      <c r="E45" s="39">
        <v>1174.5</v>
      </c>
      <c r="F45" s="39">
        <v>1085.5999999999999</v>
      </c>
      <c r="G45" s="39">
        <v>1263.4000000000001</v>
      </c>
      <c r="H45" s="38">
        <v>1282.9000000000001</v>
      </c>
      <c r="I45" s="39">
        <v>1204.8</v>
      </c>
      <c r="J45" s="40">
        <v>1361.1</v>
      </c>
      <c r="K45" s="39">
        <v>1301.2</v>
      </c>
      <c r="L45" s="39">
        <v>1245.0999999999999</v>
      </c>
      <c r="M45" s="39">
        <v>1357.2</v>
      </c>
      <c r="N45" s="38">
        <v>1321.9</v>
      </c>
      <c r="O45" s="39">
        <v>1256.8</v>
      </c>
      <c r="P45" s="40">
        <v>1387.1</v>
      </c>
      <c r="Q45" s="39">
        <v>1228.7</v>
      </c>
      <c r="R45" s="39">
        <v>1183.4000000000001</v>
      </c>
      <c r="S45" s="39">
        <v>1274</v>
      </c>
      <c r="T45" s="38">
        <v>1490.7</v>
      </c>
      <c r="U45" s="39">
        <v>1453.9</v>
      </c>
      <c r="V45" s="40">
        <v>1527.5</v>
      </c>
      <c r="W45" s="39">
        <v>1257.4000000000001</v>
      </c>
      <c r="X45" s="39">
        <v>1201.0999999999999</v>
      </c>
      <c r="Y45" s="39">
        <v>1313.7</v>
      </c>
      <c r="Z45" s="38">
        <v>1449.3</v>
      </c>
      <c r="AA45" s="39">
        <v>1401.3</v>
      </c>
      <c r="AB45" s="40">
        <v>1497.4</v>
      </c>
      <c r="AC45" s="39">
        <v>1225.5999999999999</v>
      </c>
      <c r="AD45" s="39">
        <v>1187.2</v>
      </c>
      <c r="AE45" s="39">
        <v>1264.0999999999999</v>
      </c>
      <c r="AF45" s="38">
        <v>979.8</v>
      </c>
      <c r="AG45" s="39">
        <v>794.9</v>
      </c>
      <c r="AH45" s="40">
        <v>1164.7</v>
      </c>
      <c r="AI45" s="39">
        <v>1464</v>
      </c>
      <c r="AJ45" s="39">
        <v>1223.5</v>
      </c>
      <c r="AK45" s="39">
        <v>1704.4</v>
      </c>
      <c r="AL45" s="38">
        <v>1246</v>
      </c>
      <c r="AM45" s="39">
        <v>1196.3</v>
      </c>
      <c r="AN45" s="40">
        <v>1295.8</v>
      </c>
      <c r="AO45" s="38">
        <v>1396.3</v>
      </c>
      <c r="AP45" s="47">
        <v>1201.0999999999999</v>
      </c>
      <c r="AQ45" s="48">
        <v>1591.4</v>
      </c>
      <c r="AR45" s="76">
        <v>2016</v>
      </c>
    </row>
    <row r="46" spans="1:44" s="2" customFormat="1" ht="12.75" x14ac:dyDescent="0.2">
      <c r="A46" s="75">
        <v>2017</v>
      </c>
      <c r="B46" s="38">
        <v>1318.6</v>
      </c>
      <c r="C46" s="39">
        <v>1264.7</v>
      </c>
      <c r="D46" s="40">
        <v>1372.5</v>
      </c>
      <c r="E46" s="39">
        <v>1125.0999999999999</v>
      </c>
      <c r="F46" s="39">
        <v>1038.4000000000001</v>
      </c>
      <c r="G46" s="39">
        <v>1211.7</v>
      </c>
      <c r="H46" s="38">
        <v>1271.0999999999999</v>
      </c>
      <c r="I46" s="39">
        <v>1194.2</v>
      </c>
      <c r="J46" s="40">
        <v>1348</v>
      </c>
      <c r="K46" s="39">
        <v>1351.6</v>
      </c>
      <c r="L46" s="39">
        <v>1295.5999999999999</v>
      </c>
      <c r="M46" s="39">
        <v>1407.6</v>
      </c>
      <c r="N46" s="38">
        <v>1184.8</v>
      </c>
      <c r="O46" s="39">
        <v>1124</v>
      </c>
      <c r="P46" s="40">
        <v>1245.5999999999999</v>
      </c>
      <c r="Q46" s="39">
        <v>1256.9000000000001</v>
      </c>
      <c r="R46" s="39">
        <v>1211.5999999999999</v>
      </c>
      <c r="S46" s="39">
        <v>1302.0999999999999</v>
      </c>
      <c r="T46" s="38">
        <v>1504.1</v>
      </c>
      <c r="U46" s="39">
        <v>1467.5</v>
      </c>
      <c r="V46" s="40">
        <v>1540.8</v>
      </c>
      <c r="W46" s="39">
        <v>1220.5</v>
      </c>
      <c r="X46" s="39">
        <v>1165.5</v>
      </c>
      <c r="Y46" s="39">
        <v>1275.4000000000001</v>
      </c>
      <c r="Z46" s="38">
        <v>1451.2</v>
      </c>
      <c r="AA46" s="39">
        <v>1403.6</v>
      </c>
      <c r="AB46" s="40">
        <v>1498.9</v>
      </c>
      <c r="AC46" s="39">
        <v>1256.9000000000001</v>
      </c>
      <c r="AD46" s="39">
        <v>1218.5</v>
      </c>
      <c r="AE46" s="39">
        <v>1295.3</v>
      </c>
      <c r="AF46" s="38">
        <v>1196.5999999999999</v>
      </c>
      <c r="AG46" s="39">
        <v>997.7</v>
      </c>
      <c r="AH46" s="40">
        <v>1395.4</v>
      </c>
      <c r="AI46" s="39">
        <v>986.5</v>
      </c>
      <c r="AJ46" s="39">
        <v>787.1</v>
      </c>
      <c r="AK46" s="39">
        <v>1185.9000000000001</v>
      </c>
      <c r="AL46" s="38">
        <v>1305.7</v>
      </c>
      <c r="AM46" s="39">
        <v>1255.4000000000001</v>
      </c>
      <c r="AN46" s="40">
        <v>1356</v>
      </c>
      <c r="AO46" s="38">
        <v>1204.9000000000001</v>
      </c>
      <c r="AP46" s="47">
        <v>1026.2</v>
      </c>
      <c r="AQ46" s="48">
        <v>1383.6</v>
      </c>
      <c r="AR46" s="76">
        <v>2017</v>
      </c>
    </row>
    <row r="47" spans="1:44" s="2" customFormat="1" ht="12.75" x14ac:dyDescent="0.2">
      <c r="A47" s="75">
        <v>2018</v>
      </c>
      <c r="B47" s="44">
        <v>1386.7</v>
      </c>
      <c r="C47" s="45">
        <v>1331.9</v>
      </c>
      <c r="D47" s="46">
        <v>1441.5</v>
      </c>
      <c r="E47" s="45">
        <v>1318.7</v>
      </c>
      <c r="F47" s="45">
        <v>1226.5</v>
      </c>
      <c r="G47" s="45">
        <v>1410.9</v>
      </c>
      <c r="H47" s="44">
        <v>1192.5999999999999</v>
      </c>
      <c r="I47" s="45">
        <v>1118</v>
      </c>
      <c r="J47" s="46">
        <v>1267.2</v>
      </c>
      <c r="K47" s="45">
        <v>1269.0999999999999</v>
      </c>
      <c r="L47" s="45">
        <v>1214.9000000000001</v>
      </c>
      <c r="M47" s="45">
        <v>1323.3</v>
      </c>
      <c r="N47" s="44">
        <v>1322.8</v>
      </c>
      <c r="O47" s="45">
        <v>1259.5</v>
      </c>
      <c r="P47" s="46">
        <v>1386</v>
      </c>
      <c r="Q47" s="45">
        <v>1262.2</v>
      </c>
      <c r="R47" s="45">
        <v>1217.5</v>
      </c>
      <c r="S47" s="45">
        <v>1307</v>
      </c>
      <c r="T47" s="44">
        <v>1474.8</v>
      </c>
      <c r="U47" s="45">
        <v>1438.8</v>
      </c>
      <c r="V47" s="46">
        <v>1510.8</v>
      </c>
      <c r="W47" s="45">
        <v>1210.0999999999999</v>
      </c>
      <c r="X47" s="45">
        <v>1155.9000000000001</v>
      </c>
      <c r="Y47" s="45">
        <v>1264.3</v>
      </c>
      <c r="Z47" s="44">
        <v>1413.9</v>
      </c>
      <c r="AA47" s="45">
        <v>1367.4</v>
      </c>
      <c r="AB47" s="46">
        <v>1460.4</v>
      </c>
      <c r="AC47" s="45">
        <v>1240.8</v>
      </c>
      <c r="AD47" s="45">
        <v>1203</v>
      </c>
      <c r="AE47" s="45">
        <v>1278.5999999999999</v>
      </c>
      <c r="AF47" s="44">
        <v>1174.0999999999999</v>
      </c>
      <c r="AG47" s="45">
        <v>979.6</v>
      </c>
      <c r="AH47" s="46">
        <v>1368.5</v>
      </c>
      <c r="AI47" s="45">
        <v>1130.9000000000001</v>
      </c>
      <c r="AJ47" s="45">
        <v>919</v>
      </c>
      <c r="AK47" s="45">
        <v>1342.9</v>
      </c>
      <c r="AL47" s="49">
        <v>1223.5999999999999</v>
      </c>
      <c r="AM47" s="50">
        <v>1175.2</v>
      </c>
      <c r="AN47" s="51">
        <v>1272.0999999999999</v>
      </c>
      <c r="AO47" s="49">
        <v>1250.8</v>
      </c>
      <c r="AP47" s="47">
        <v>1073.2</v>
      </c>
      <c r="AQ47" s="48">
        <v>1428.3</v>
      </c>
      <c r="AR47" s="76">
        <v>2018</v>
      </c>
    </row>
    <row r="48" spans="1:44" s="2" customFormat="1" ht="12.75" x14ac:dyDescent="0.2">
      <c r="A48" s="75">
        <v>2019</v>
      </c>
      <c r="B48" s="80">
        <v>1373.3</v>
      </c>
      <c r="C48" s="80">
        <v>1319.2</v>
      </c>
      <c r="D48" s="81">
        <v>1427.4</v>
      </c>
      <c r="E48" s="80">
        <v>1088.8</v>
      </c>
      <c r="F48" s="80">
        <v>1004.9</v>
      </c>
      <c r="G48" s="81">
        <v>1172.5999999999999</v>
      </c>
      <c r="H48" s="80">
        <v>1161.7</v>
      </c>
      <c r="I48" s="80">
        <v>1088.2</v>
      </c>
      <c r="J48" s="81">
        <v>1235.0999999999999</v>
      </c>
      <c r="K48" s="80">
        <v>1272.9000000000001</v>
      </c>
      <c r="L48" s="80">
        <v>1219.7</v>
      </c>
      <c r="M48" s="81">
        <v>1326.2</v>
      </c>
      <c r="N48" s="80">
        <v>1340.2</v>
      </c>
      <c r="O48" s="80">
        <v>1277.8</v>
      </c>
      <c r="P48" s="81">
        <v>1402.6</v>
      </c>
      <c r="Q48" s="80">
        <v>1215.4000000000001</v>
      </c>
      <c r="R48" s="80">
        <v>1171.9000000000001</v>
      </c>
      <c r="S48" s="81">
        <v>1258.8</v>
      </c>
      <c r="T48" s="80">
        <v>1410.5</v>
      </c>
      <c r="U48" s="80">
        <v>1375.7</v>
      </c>
      <c r="V48" s="81">
        <v>1445.4</v>
      </c>
      <c r="W48" s="80">
        <v>1152.7</v>
      </c>
      <c r="X48" s="80">
        <v>1100.8</v>
      </c>
      <c r="Y48" s="81">
        <v>1204.5</v>
      </c>
      <c r="Z48" s="80">
        <v>1397</v>
      </c>
      <c r="AA48" s="80">
        <v>1351.7</v>
      </c>
      <c r="AB48" s="81">
        <v>1442.3</v>
      </c>
      <c r="AC48" s="80">
        <v>1163.2</v>
      </c>
      <c r="AD48" s="80">
        <v>1127.0999999999999</v>
      </c>
      <c r="AE48" s="81">
        <v>1199.2</v>
      </c>
      <c r="AF48" s="80">
        <v>990.8</v>
      </c>
      <c r="AG48" s="80">
        <v>814.5</v>
      </c>
      <c r="AH48" s="81">
        <v>1167.0999999999999</v>
      </c>
      <c r="AI48" s="80">
        <v>1062.5</v>
      </c>
      <c r="AJ48" s="80">
        <v>861.1</v>
      </c>
      <c r="AK48" s="81">
        <v>1263.8</v>
      </c>
      <c r="AL48" s="80">
        <v>1232.8</v>
      </c>
      <c r="AM48" s="80">
        <v>1184.8</v>
      </c>
      <c r="AN48" s="81">
        <v>1280.8</v>
      </c>
      <c r="AO48" s="80">
        <v>1184.3</v>
      </c>
      <c r="AP48" s="80">
        <v>1014.6</v>
      </c>
      <c r="AQ48" s="81">
        <v>1354</v>
      </c>
      <c r="AR48" s="79">
        <v>2019</v>
      </c>
    </row>
    <row r="49" spans="1:44" s="2" customFormat="1" ht="12.75" x14ac:dyDescent="0.2">
      <c r="A49" s="75">
        <v>2020</v>
      </c>
      <c r="B49" s="80">
        <v>1556.7</v>
      </c>
      <c r="C49" s="80">
        <v>1499.9</v>
      </c>
      <c r="D49" s="81">
        <v>1613.5</v>
      </c>
      <c r="E49" s="80">
        <v>1210.0999999999999</v>
      </c>
      <c r="F49" s="80">
        <v>1123.7</v>
      </c>
      <c r="G49" s="81">
        <v>1296.5</v>
      </c>
      <c r="H49" s="80">
        <v>1265.5999999999999</v>
      </c>
      <c r="I49" s="80">
        <v>1191</v>
      </c>
      <c r="J49" s="81">
        <v>1340.2</v>
      </c>
      <c r="K49" s="80">
        <v>1293.5</v>
      </c>
      <c r="L49" s="80">
        <v>1240.3</v>
      </c>
      <c r="M49" s="81">
        <v>1346.6</v>
      </c>
      <c r="N49" s="80">
        <v>1408.2</v>
      </c>
      <c r="O49" s="80">
        <v>1344.9</v>
      </c>
      <c r="P49" s="81">
        <v>1471.4</v>
      </c>
      <c r="Q49" s="80">
        <v>1257.9000000000001</v>
      </c>
      <c r="R49" s="80">
        <v>1214.0999999999999</v>
      </c>
      <c r="S49" s="81">
        <v>1301.5999999999999</v>
      </c>
      <c r="T49" s="80">
        <v>1676.5</v>
      </c>
      <c r="U49" s="80">
        <v>1639</v>
      </c>
      <c r="V49" s="81">
        <v>1714</v>
      </c>
      <c r="W49" s="80">
        <v>1244.4000000000001</v>
      </c>
      <c r="X49" s="80">
        <v>1191.2</v>
      </c>
      <c r="Y49" s="81">
        <v>1297.5</v>
      </c>
      <c r="Z49" s="80">
        <v>1636.8</v>
      </c>
      <c r="AA49" s="80">
        <v>1588.5</v>
      </c>
      <c r="AB49" s="81">
        <v>1685.1</v>
      </c>
      <c r="AC49" s="80">
        <v>1330.1</v>
      </c>
      <c r="AD49" s="80">
        <v>1292.0999999999999</v>
      </c>
      <c r="AE49" s="81">
        <v>1368.2</v>
      </c>
      <c r="AF49" s="80">
        <v>1057.2</v>
      </c>
      <c r="AG49" s="80">
        <v>880.9</v>
      </c>
      <c r="AH49" s="81">
        <v>1233.5</v>
      </c>
      <c r="AI49" s="80">
        <v>975.6</v>
      </c>
      <c r="AJ49" s="80">
        <v>788.6</v>
      </c>
      <c r="AK49" s="81">
        <v>1162.5</v>
      </c>
      <c r="AL49" s="80">
        <v>1342.3</v>
      </c>
      <c r="AM49" s="80">
        <v>1292.9000000000001</v>
      </c>
      <c r="AN49" s="81">
        <v>1391.7</v>
      </c>
      <c r="AO49" s="80">
        <v>1153.4000000000001</v>
      </c>
      <c r="AP49" s="80">
        <v>986.6</v>
      </c>
      <c r="AQ49" s="81">
        <v>1320.2</v>
      </c>
      <c r="AR49" s="75">
        <v>2020</v>
      </c>
    </row>
    <row r="50" spans="1:44" s="2" customFormat="1" ht="12.75" x14ac:dyDescent="0.2">
      <c r="A50" s="75"/>
      <c r="B50" s="38"/>
      <c r="C50" s="39"/>
      <c r="D50" s="40"/>
      <c r="E50" s="39"/>
      <c r="F50" s="39"/>
      <c r="G50" s="39"/>
      <c r="H50" s="38"/>
      <c r="I50" s="39"/>
      <c r="J50" s="40"/>
      <c r="K50" s="39"/>
      <c r="L50" s="39"/>
      <c r="M50" s="39"/>
      <c r="N50" s="38"/>
      <c r="O50" s="39"/>
      <c r="P50" s="40"/>
      <c r="Q50" s="39"/>
      <c r="R50" s="39"/>
      <c r="S50" s="39"/>
      <c r="T50" s="38"/>
      <c r="U50" s="39"/>
      <c r="V50" s="40"/>
      <c r="W50" s="39"/>
      <c r="X50" s="39"/>
      <c r="Y50" s="39"/>
      <c r="Z50" s="38"/>
      <c r="AA50" s="39"/>
      <c r="AB50" s="40"/>
      <c r="AC50" s="39"/>
      <c r="AD50" s="39"/>
      <c r="AE50" s="39"/>
      <c r="AF50" s="38"/>
      <c r="AG50" s="39"/>
      <c r="AH50" s="40"/>
      <c r="AI50" s="39"/>
      <c r="AJ50" s="39"/>
      <c r="AK50" s="39"/>
      <c r="AL50" s="38"/>
      <c r="AM50" s="39"/>
      <c r="AN50" s="40"/>
      <c r="AO50" s="38"/>
      <c r="AP50" s="47"/>
      <c r="AQ50" s="48"/>
      <c r="AR50" s="76"/>
    </row>
    <row r="51" spans="1:44" s="6" customFormat="1" ht="12.75" x14ac:dyDescent="0.2">
      <c r="A51" s="75" t="s">
        <v>69</v>
      </c>
      <c r="B51" s="149">
        <f>B49/B35-1</f>
        <v>2.7053140096617856E-3</v>
      </c>
      <c r="C51" s="150"/>
      <c r="D51" s="151"/>
      <c r="E51" s="149">
        <f t="shared" ref="E51" si="39">E49/E35-1</f>
        <v>-0.15607782969523687</v>
      </c>
      <c r="F51" s="150"/>
      <c r="G51" s="151"/>
      <c r="H51" s="149">
        <f t="shared" ref="H51" si="40">H49/H35-1</f>
        <v>-0.15151515151515149</v>
      </c>
      <c r="I51" s="150"/>
      <c r="J51" s="151"/>
      <c r="K51" s="149">
        <f t="shared" ref="K51" si="41">K49/K35-1</f>
        <v>-0.12901488115278426</v>
      </c>
      <c r="L51" s="150"/>
      <c r="M51" s="151"/>
      <c r="N51" s="149">
        <f t="shared" ref="N51" si="42">N49/N35-1</f>
        <v>-0.11456237424547289</v>
      </c>
      <c r="O51" s="150"/>
      <c r="P51" s="151"/>
      <c r="Q51" s="149">
        <f t="shared" ref="Q51" si="43">Q49/Q35-1</f>
        <v>-0.11850035038542395</v>
      </c>
      <c r="R51" s="150"/>
      <c r="S51" s="151"/>
      <c r="T51" s="149">
        <f t="shared" ref="T51" si="44">T49/T35-1</f>
        <v>-4.7767806429626192E-2</v>
      </c>
      <c r="U51" s="150"/>
      <c r="V51" s="151"/>
      <c r="W51" s="149">
        <f t="shared" ref="W51" si="45">W49/W35-1</f>
        <v>-0.12335329341317358</v>
      </c>
      <c r="X51" s="150"/>
      <c r="Y51" s="151"/>
      <c r="Z51" s="149">
        <f t="shared" ref="Z51" si="46">Z49/Z35-1</f>
        <v>-2.5308164116000675E-2</v>
      </c>
      <c r="AA51" s="150"/>
      <c r="AB51" s="151"/>
      <c r="AC51" s="149">
        <f t="shared" ref="AC51" si="47">AC49/AC35-1</f>
        <v>-8.8285694701487505E-2</v>
      </c>
      <c r="AD51" s="150"/>
      <c r="AE51" s="151"/>
      <c r="AF51" s="149">
        <f t="shared" ref="AF51" si="48">AF49/AF35-1</f>
        <v>-0.28673593307245981</v>
      </c>
      <c r="AG51" s="150"/>
      <c r="AH51" s="151"/>
      <c r="AI51" s="149">
        <f t="shared" ref="AI51" si="49">AI49/AI35-1</f>
        <v>-0.2564591113482203</v>
      </c>
      <c r="AJ51" s="150"/>
      <c r="AK51" s="151"/>
      <c r="AL51" s="149">
        <f t="shared" ref="AL51" si="50">AL49/AL35-1</f>
        <v>-5.0304230932503247E-2</v>
      </c>
      <c r="AM51" s="150"/>
      <c r="AN51" s="151"/>
      <c r="AO51" s="149">
        <f t="shared" ref="AO51" si="51">AO49/AO35-1</f>
        <v>-0.16371809744779575</v>
      </c>
      <c r="AP51" s="150"/>
      <c r="AQ51" s="151"/>
      <c r="AR51" s="75" t="s">
        <v>69</v>
      </c>
    </row>
    <row r="52" spans="1:44" s="6" customFormat="1" ht="12.75" x14ac:dyDescent="0.2">
      <c r="A52" s="75" t="s">
        <v>70</v>
      </c>
      <c r="B52" s="149">
        <f>B49/B39-1</f>
        <v>9.6962863786907327E-2</v>
      </c>
      <c r="C52" s="150"/>
      <c r="D52" s="151"/>
      <c r="E52" s="149">
        <f t="shared" ref="E52" si="52">E49/E39-1</f>
        <v>-6.7144619179771881E-2</v>
      </c>
      <c r="F52" s="150"/>
      <c r="G52" s="151"/>
      <c r="H52" s="149">
        <f t="shared" ref="H52" si="53">H49/H39-1</f>
        <v>-0.1281344723064205</v>
      </c>
      <c r="I52" s="150"/>
      <c r="J52" s="151"/>
      <c r="K52" s="149">
        <f t="shared" ref="K52" si="54">K49/K39-1</f>
        <v>-5.0084453256958206E-2</v>
      </c>
      <c r="L52" s="150"/>
      <c r="M52" s="151"/>
      <c r="N52" s="149">
        <f t="shared" ref="N52" si="55">N49/N39-1</f>
        <v>3.5136724492796256E-2</v>
      </c>
      <c r="O52" s="150"/>
      <c r="P52" s="151"/>
      <c r="Q52" s="149">
        <f t="shared" ref="Q52" si="56">Q49/Q39-1</f>
        <v>-3.0296022201665052E-2</v>
      </c>
      <c r="R52" s="150"/>
      <c r="S52" s="151"/>
      <c r="T52" s="149">
        <f t="shared" ref="T52" si="57">T49/T39-1</f>
        <v>4.7747015811511861E-2</v>
      </c>
      <c r="U52" s="150"/>
      <c r="V52" s="151"/>
      <c r="W52" s="149">
        <f t="shared" ref="W52" si="58">W49/W39-1</f>
        <v>-0.10706084959816287</v>
      </c>
      <c r="X52" s="150"/>
      <c r="Y52" s="151"/>
      <c r="Z52" s="149">
        <f t="shared" ref="Z52" si="59">Z49/Z39-1</f>
        <v>6.0378336356569084E-2</v>
      </c>
      <c r="AA52" s="150"/>
      <c r="AB52" s="151"/>
      <c r="AC52" s="149">
        <f t="shared" ref="AC52" si="60">AC49/AC39-1</f>
        <v>-1.7288511267085416E-2</v>
      </c>
      <c r="AD52" s="150"/>
      <c r="AE52" s="151"/>
      <c r="AF52" s="149">
        <f t="shared" ref="AF52" si="61">AF49/AF39-1</f>
        <v>-9.2774810233341443E-3</v>
      </c>
      <c r="AG52" s="150"/>
      <c r="AH52" s="151"/>
      <c r="AI52" s="149">
        <f t="shared" ref="AI52" si="62">AI49/AI39-1</f>
        <v>-0.31397229449405806</v>
      </c>
      <c r="AJ52" s="150"/>
      <c r="AK52" s="151"/>
      <c r="AL52" s="149">
        <f t="shared" ref="AL52" si="63">AL49/AL39-1</f>
        <v>4.4591439688715928E-2</v>
      </c>
      <c r="AM52" s="150"/>
      <c r="AN52" s="151"/>
      <c r="AO52" s="149">
        <f t="shared" ref="AO52" si="64">AO49/AO39-1</f>
        <v>-0.32514188754315132</v>
      </c>
      <c r="AP52" s="150"/>
      <c r="AQ52" s="151"/>
      <c r="AR52" s="75" t="s">
        <v>70</v>
      </c>
    </row>
    <row r="53" spans="1:44" s="6" customFormat="1" ht="12.75" x14ac:dyDescent="0.2">
      <c r="A53" s="75" t="s">
        <v>71</v>
      </c>
      <c r="B53" s="149">
        <f>B49/B48-1</f>
        <v>0.13354693075074642</v>
      </c>
      <c r="C53" s="150"/>
      <c r="D53" s="151"/>
      <c r="E53" s="149">
        <f t="shared" ref="E53" si="65">E49/E48-1</f>
        <v>0.11140705363703152</v>
      </c>
      <c r="F53" s="150"/>
      <c r="G53" s="151"/>
      <c r="H53" s="149">
        <f t="shared" ref="H53" si="66">H49/H48-1</f>
        <v>8.9437892743393199E-2</v>
      </c>
      <c r="I53" s="150"/>
      <c r="J53" s="151"/>
      <c r="K53" s="149">
        <f t="shared" ref="K53" si="67">K49/K48-1</f>
        <v>1.6183517951135151E-2</v>
      </c>
      <c r="L53" s="150"/>
      <c r="M53" s="151"/>
      <c r="N53" s="149">
        <f t="shared" ref="N53" si="68">N49/N48-1</f>
        <v>5.0738695717057247E-2</v>
      </c>
      <c r="O53" s="150"/>
      <c r="P53" s="151"/>
      <c r="Q53" s="149">
        <f t="shared" ref="Q53" si="69">Q49/Q48-1</f>
        <v>3.4967911798584828E-2</v>
      </c>
      <c r="R53" s="150"/>
      <c r="S53" s="151"/>
      <c r="T53" s="149">
        <f t="shared" ref="T53" si="70">T49/T48-1</f>
        <v>0.18858560794044665</v>
      </c>
      <c r="U53" s="150"/>
      <c r="V53" s="151"/>
      <c r="W53" s="149">
        <f t="shared" ref="W53" si="71">W49/W48-1</f>
        <v>7.9552355339637337E-2</v>
      </c>
      <c r="X53" s="150"/>
      <c r="Y53" s="151"/>
      <c r="Z53" s="149">
        <f t="shared" ref="Z53" si="72">Z49/Z48-1</f>
        <v>0.17165354330708649</v>
      </c>
      <c r="AA53" s="150"/>
      <c r="AB53" s="151"/>
      <c r="AC53" s="149">
        <f t="shared" ref="AC53" si="73">AC49/AC48-1</f>
        <v>0.14348349381017877</v>
      </c>
      <c r="AD53" s="150"/>
      <c r="AE53" s="151"/>
      <c r="AF53" s="149">
        <f t="shared" ref="AF53" si="74">AF49/AF48-1</f>
        <v>6.7016552280985131E-2</v>
      </c>
      <c r="AG53" s="150"/>
      <c r="AH53" s="151"/>
      <c r="AI53" s="149">
        <f t="shared" ref="AI53" si="75">AI49/AI48-1</f>
        <v>-8.1788235294117606E-2</v>
      </c>
      <c r="AJ53" s="150"/>
      <c r="AK53" s="151"/>
      <c r="AL53" s="149">
        <f t="shared" ref="AL53" si="76">AL49/AL48-1</f>
        <v>8.8822193380921455E-2</v>
      </c>
      <c r="AM53" s="150"/>
      <c r="AN53" s="151"/>
      <c r="AO53" s="149">
        <f t="shared" ref="AO53" si="77">AO49/AO48-1</f>
        <v>-2.6091361985983164E-2</v>
      </c>
      <c r="AP53" s="150"/>
      <c r="AQ53" s="151"/>
      <c r="AR53" s="75" t="s">
        <v>71</v>
      </c>
    </row>
    <row r="54" spans="1:44" s="2" customFormat="1" ht="12.75" x14ac:dyDescent="0.2">
      <c r="A54" s="77"/>
      <c r="B54" s="66"/>
      <c r="C54" s="67"/>
      <c r="D54" s="68"/>
      <c r="E54" s="66"/>
      <c r="F54" s="67"/>
      <c r="G54" s="68"/>
      <c r="H54" s="66"/>
      <c r="I54" s="67"/>
      <c r="J54" s="68"/>
      <c r="K54" s="66"/>
      <c r="L54" s="67"/>
      <c r="M54" s="68"/>
      <c r="N54" s="66"/>
      <c r="O54" s="67"/>
      <c r="P54" s="68"/>
      <c r="Q54" s="66"/>
      <c r="R54" s="67"/>
      <c r="S54" s="68"/>
      <c r="T54" s="66"/>
      <c r="U54" s="67"/>
      <c r="V54" s="68"/>
      <c r="W54" s="66"/>
      <c r="X54" s="67"/>
      <c r="Y54" s="68"/>
      <c r="Z54" s="66"/>
      <c r="AA54" s="67"/>
      <c r="AB54" s="68"/>
      <c r="AC54" s="66"/>
      <c r="AD54" s="67"/>
      <c r="AE54" s="68"/>
      <c r="AF54" s="66"/>
      <c r="AG54" s="67"/>
      <c r="AH54" s="68"/>
      <c r="AI54" s="66"/>
      <c r="AJ54" s="67"/>
      <c r="AK54" s="68"/>
      <c r="AL54" s="66"/>
      <c r="AM54" s="67"/>
      <c r="AN54" s="68"/>
      <c r="AO54" s="66"/>
      <c r="AP54" s="67"/>
      <c r="AQ54" s="68"/>
      <c r="AR54" s="77"/>
    </row>
    <row r="55" spans="1:44" s="2" customFormat="1" ht="71.25" customHeight="1" x14ac:dyDescent="0.2">
      <c r="A55" s="162" t="s">
        <v>57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163" t="s">
        <v>57</v>
      </c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</row>
    <row r="56" spans="1:44" s="2" customFormat="1" ht="12.75" x14ac:dyDescent="0.2">
      <c r="A56" s="72"/>
      <c r="B56" s="143" t="s">
        <v>52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3" t="s">
        <v>52</v>
      </c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72"/>
    </row>
    <row r="57" spans="1:44" s="2" customFormat="1" ht="12.75" x14ac:dyDescent="0.2">
      <c r="A57" s="73" t="s">
        <v>0</v>
      </c>
      <c r="B57" s="148" t="s">
        <v>59</v>
      </c>
      <c r="C57" s="147"/>
      <c r="D57" s="147"/>
      <c r="E57" s="147" t="s">
        <v>30</v>
      </c>
      <c r="F57" s="147"/>
      <c r="G57" s="147"/>
      <c r="H57" s="146" t="s">
        <v>41</v>
      </c>
      <c r="I57" s="146"/>
      <c r="J57" s="146"/>
      <c r="K57" s="147" t="s">
        <v>13</v>
      </c>
      <c r="L57" s="147"/>
      <c r="M57" s="147"/>
      <c r="N57" s="147" t="s">
        <v>31</v>
      </c>
      <c r="O57" s="147"/>
      <c r="P57" s="147"/>
      <c r="Q57" s="146" t="s">
        <v>32</v>
      </c>
      <c r="R57" s="146"/>
      <c r="S57" s="146"/>
      <c r="T57" s="147" t="s">
        <v>60</v>
      </c>
      <c r="U57" s="147"/>
      <c r="V57" s="147"/>
      <c r="W57" s="147" t="s">
        <v>15</v>
      </c>
      <c r="X57" s="147"/>
      <c r="Y57" s="147"/>
      <c r="Z57" s="147" t="s">
        <v>33</v>
      </c>
      <c r="AA57" s="147"/>
      <c r="AB57" s="147"/>
      <c r="AC57" s="146" t="s">
        <v>34</v>
      </c>
      <c r="AD57" s="146"/>
      <c r="AE57" s="146"/>
      <c r="AF57" s="146" t="s">
        <v>61</v>
      </c>
      <c r="AG57" s="146"/>
      <c r="AH57" s="146"/>
      <c r="AI57" s="147" t="s">
        <v>62</v>
      </c>
      <c r="AJ57" s="147"/>
      <c r="AK57" s="147"/>
      <c r="AL57" s="146" t="s">
        <v>35</v>
      </c>
      <c r="AM57" s="146"/>
      <c r="AN57" s="146"/>
      <c r="AO57" s="146" t="s">
        <v>36</v>
      </c>
      <c r="AP57" s="146"/>
      <c r="AQ57" s="154"/>
      <c r="AR57" s="73" t="s">
        <v>0</v>
      </c>
    </row>
    <row r="58" spans="1:44" s="2" customFormat="1" ht="12.75" x14ac:dyDescent="0.2">
      <c r="A58" s="160" t="s">
        <v>54</v>
      </c>
      <c r="B58" s="148" t="s">
        <v>44</v>
      </c>
      <c r="C58" s="147" t="s">
        <v>45</v>
      </c>
      <c r="D58" s="147" t="s">
        <v>46</v>
      </c>
      <c r="E58" s="148" t="s">
        <v>44</v>
      </c>
      <c r="F58" s="147" t="s">
        <v>45</v>
      </c>
      <c r="G58" s="147" t="s">
        <v>46</v>
      </c>
      <c r="H58" s="148" t="s">
        <v>44</v>
      </c>
      <c r="I58" s="147" t="s">
        <v>45</v>
      </c>
      <c r="J58" s="147" t="s">
        <v>46</v>
      </c>
      <c r="K58" s="148" t="s">
        <v>44</v>
      </c>
      <c r="L58" s="147" t="s">
        <v>45</v>
      </c>
      <c r="M58" s="147" t="s">
        <v>46</v>
      </c>
      <c r="N58" s="148" t="s">
        <v>44</v>
      </c>
      <c r="O58" s="147" t="s">
        <v>45</v>
      </c>
      <c r="P58" s="147" t="s">
        <v>46</v>
      </c>
      <c r="Q58" s="148" t="s">
        <v>44</v>
      </c>
      <c r="R58" s="147" t="s">
        <v>45</v>
      </c>
      <c r="S58" s="147" t="s">
        <v>46</v>
      </c>
      <c r="T58" s="148" t="s">
        <v>44</v>
      </c>
      <c r="U58" s="147" t="s">
        <v>45</v>
      </c>
      <c r="V58" s="147" t="s">
        <v>46</v>
      </c>
      <c r="W58" s="148" t="s">
        <v>44</v>
      </c>
      <c r="X58" s="147" t="s">
        <v>45</v>
      </c>
      <c r="Y58" s="147" t="s">
        <v>46</v>
      </c>
      <c r="Z58" s="148" t="s">
        <v>44</v>
      </c>
      <c r="AA58" s="147" t="s">
        <v>45</v>
      </c>
      <c r="AB58" s="147" t="s">
        <v>46</v>
      </c>
      <c r="AC58" s="148" t="s">
        <v>44</v>
      </c>
      <c r="AD58" s="147" t="s">
        <v>45</v>
      </c>
      <c r="AE58" s="147" t="s">
        <v>46</v>
      </c>
      <c r="AF58" s="148" t="s">
        <v>44</v>
      </c>
      <c r="AG58" s="147" t="s">
        <v>45</v>
      </c>
      <c r="AH58" s="147" t="s">
        <v>46</v>
      </c>
      <c r="AI58" s="148" t="s">
        <v>44</v>
      </c>
      <c r="AJ58" s="147" t="s">
        <v>45</v>
      </c>
      <c r="AK58" s="147" t="s">
        <v>46</v>
      </c>
      <c r="AL58" s="148" t="s">
        <v>44</v>
      </c>
      <c r="AM58" s="147" t="s">
        <v>45</v>
      </c>
      <c r="AN58" s="147" t="s">
        <v>46</v>
      </c>
      <c r="AO58" s="148" t="s">
        <v>44</v>
      </c>
      <c r="AP58" s="147" t="s">
        <v>45</v>
      </c>
      <c r="AQ58" s="158" t="s">
        <v>46</v>
      </c>
      <c r="AR58" s="73"/>
    </row>
    <row r="59" spans="1:44" s="2" customFormat="1" ht="12.75" x14ac:dyDescent="0.2">
      <c r="A59" s="161"/>
      <c r="B59" s="153"/>
      <c r="C59" s="152"/>
      <c r="D59" s="152"/>
      <c r="E59" s="153"/>
      <c r="F59" s="152"/>
      <c r="G59" s="152"/>
      <c r="H59" s="153"/>
      <c r="I59" s="152"/>
      <c r="J59" s="152"/>
      <c r="K59" s="153"/>
      <c r="L59" s="152"/>
      <c r="M59" s="152"/>
      <c r="N59" s="153"/>
      <c r="O59" s="152"/>
      <c r="P59" s="152"/>
      <c r="Q59" s="153"/>
      <c r="R59" s="152"/>
      <c r="S59" s="152"/>
      <c r="T59" s="153"/>
      <c r="U59" s="152"/>
      <c r="V59" s="152"/>
      <c r="W59" s="153"/>
      <c r="X59" s="152"/>
      <c r="Y59" s="152"/>
      <c r="Z59" s="153"/>
      <c r="AA59" s="152"/>
      <c r="AB59" s="152"/>
      <c r="AC59" s="153"/>
      <c r="AD59" s="152"/>
      <c r="AE59" s="152"/>
      <c r="AF59" s="153"/>
      <c r="AG59" s="152"/>
      <c r="AH59" s="152"/>
      <c r="AI59" s="153"/>
      <c r="AJ59" s="152"/>
      <c r="AK59" s="152"/>
      <c r="AL59" s="153"/>
      <c r="AM59" s="152"/>
      <c r="AN59" s="152"/>
      <c r="AO59" s="153"/>
      <c r="AP59" s="152"/>
      <c r="AQ59" s="159"/>
      <c r="AR59" s="74" t="s">
        <v>54</v>
      </c>
    </row>
    <row r="60" spans="1:44" s="11" customFormat="1" ht="12.75" x14ac:dyDescent="0.2">
      <c r="A60" s="75">
        <v>2006</v>
      </c>
      <c r="B60" s="38">
        <v>1130.8</v>
      </c>
      <c r="C60" s="39">
        <v>1086.2</v>
      </c>
      <c r="D60" s="40">
        <v>1175.3</v>
      </c>
      <c r="E60" s="39">
        <v>1047.3</v>
      </c>
      <c r="F60" s="39">
        <v>971.5</v>
      </c>
      <c r="G60" s="39">
        <v>1123.2</v>
      </c>
      <c r="H60" s="38">
        <v>1072.2</v>
      </c>
      <c r="I60" s="39">
        <v>1007</v>
      </c>
      <c r="J60" s="40">
        <v>1137.3</v>
      </c>
      <c r="K60" s="39">
        <v>1048.2</v>
      </c>
      <c r="L60" s="39">
        <v>1003.5</v>
      </c>
      <c r="M60" s="39">
        <v>1093</v>
      </c>
      <c r="N60" s="38">
        <v>1158.5999999999999</v>
      </c>
      <c r="O60" s="39">
        <v>1104.2</v>
      </c>
      <c r="P60" s="40">
        <v>1213</v>
      </c>
      <c r="Q60" s="39">
        <v>1049.5</v>
      </c>
      <c r="R60" s="39">
        <v>1011.7</v>
      </c>
      <c r="S60" s="39">
        <v>1087.2</v>
      </c>
      <c r="T60" s="38">
        <v>1219.0999999999999</v>
      </c>
      <c r="U60" s="39">
        <v>1191.0999999999999</v>
      </c>
      <c r="V60" s="40">
        <v>1247.0999999999999</v>
      </c>
      <c r="W60" s="39">
        <v>1045.4000000000001</v>
      </c>
      <c r="X60" s="39">
        <v>999</v>
      </c>
      <c r="Y60" s="39">
        <v>1091.9000000000001</v>
      </c>
      <c r="Z60" s="38">
        <v>1210.4000000000001</v>
      </c>
      <c r="AA60" s="39">
        <v>1172</v>
      </c>
      <c r="AB60" s="40">
        <v>1248.8</v>
      </c>
      <c r="AC60" s="39">
        <v>1047.2</v>
      </c>
      <c r="AD60" s="39">
        <v>1015.8</v>
      </c>
      <c r="AE60" s="39">
        <v>1078.5999999999999</v>
      </c>
      <c r="AF60" s="38">
        <v>1076.0999999999999</v>
      </c>
      <c r="AG60" s="39">
        <v>891</v>
      </c>
      <c r="AH60" s="40">
        <v>1261.2</v>
      </c>
      <c r="AI60" s="39">
        <v>954.2</v>
      </c>
      <c r="AJ60" s="39">
        <v>778.9</v>
      </c>
      <c r="AK60" s="39">
        <v>1129.5999999999999</v>
      </c>
      <c r="AL60" s="38">
        <v>1017.1</v>
      </c>
      <c r="AM60" s="39">
        <v>976.9</v>
      </c>
      <c r="AN60" s="40">
        <v>1057.2</v>
      </c>
      <c r="AO60" s="38">
        <v>1053.4000000000001</v>
      </c>
      <c r="AP60" s="47">
        <v>908.1</v>
      </c>
      <c r="AQ60" s="48">
        <v>1198.7</v>
      </c>
      <c r="AR60" s="76">
        <v>2006</v>
      </c>
    </row>
    <row r="61" spans="1:44" s="2" customFormat="1" ht="12.75" x14ac:dyDescent="0.2">
      <c r="A61" s="75">
        <v>2007</v>
      </c>
      <c r="B61" s="38">
        <v>1141.8</v>
      </c>
      <c r="C61" s="39">
        <v>1097.3</v>
      </c>
      <c r="D61" s="40">
        <v>1186.4000000000001</v>
      </c>
      <c r="E61" s="39">
        <v>1003.4</v>
      </c>
      <c r="F61" s="39">
        <v>930.3</v>
      </c>
      <c r="G61" s="39">
        <v>1076.5</v>
      </c>
      <c r="H61" s="38">
        <v>1143.0999999999999</v>
      </c>
      <c r="I61" s="39">
        <v>1076.2</v>
      </c>
      <c r="J61" s="40">
        <v>1210.0999999999999</v>
      </c>
      <c r="K61" s="39">
        <v>1059.9000000000001</v>
      </c>
      <c r="L61" s="39">
        <v>1015.1</v>
      </c>
      <c r="M61" s="39">
        <v>1104.8</v>
      </c>
      <c r="N61" s="38">
        <v>1144.0999999999999</v>
      </c>
      <c r="O61" s="39">
        <v>1090.3</v>
      </c>
      <c r="P61" s="40">
        <v>1197.8</v>
      </c>
      <c r="Q61" s="39">
        <v>1055.4000000000001</v>
      </c>
      <c r="R61" s="39">
        <v>1017.9</v>
      </c>
      <c r="S61" s="39">
        <v>1092.9000000000001</v>
      </c>
      <c r="T61" s="38">
        <v>1190.4000000000001</v>
      </c>
      <c r="U61" s="39">
        <v>1162.7</v>
      </c>
      <c r="V61" s="40">
        <v>1218.0999999999999</v>
      </c>
      <c r="W61" s="39">
        <v>1081.7</v>
      </c>
      <c r="X61" s="39">
        <v>1034.9000000000001</v>
      </c>
      <c r="Y61" s="39">
        <v>1128.5</v>
      </c>
      <c r="Z61" s="38">
        <v>1215.8</v>
      </c>
      <c r="AA61" s="39">
        <v>1177.5</v>
      </c>
      <c r="AB61" s="40">
        <v>1254</v>
      </c>
      <c r="AC61" s="39">
        <v>1056.4000000000001</v>
      </c>
      <c r="AD61" s="39">
        <v>1025</v>
      </c>
      <c r="AE61" s="39">
        <v>1087.8</v>
      </c>
      <c r="AF61" s="38">
        <v>1067.5</v>
      </c>
      <c r="AG61" s="39">
        <v>885.7</v>
      </c>
      <c r="AH61" s="40">
        <v>1249.4000000000001</v>
      </c>
      <c r="AI61" s="39">
        <v>952.7</v>
      </c>
      <c r="AJ61" s="39">
        <v>782.4</v>
      </c>
      <c r="AK61" s="39">
        <v>1123</v>
      </c>
      <c r="AL61" s="38">
        <v>1036</v>
      </c>
      <c r="AM61" s="39">
        <v>996</v>
      </c>
      <c r="AN61" s="40">
        <v>1076</v>
      </c>
      <c r="AO61" s="38">
        <v>989.1</v>
      </c>
      <c r="AP61" s="47">
        <v>850.3</v>
      </c>
      <c r="AQ61" s="48">
        <v>1128</v>
      </c>
      <c r="AR61" s="76">
        <v>2007</v>
      </c>
    </row>
    <row r="62" spans="1:44" s="9" customFormat="1" ht="12.75" x14ac:dyDescent="0.2">
      <c r="A62" s="75">
        <v>2008</v>
      </c>
      <c r="B62" s="38">
        <v>1138.2</v>
      </c>
      <c r="C62" s="39">
        <v>1094</v>
      </c>
      <c r="D62" s="40">
        <v>1182.4000000000001</v>
      </c>
      <c r="E62" s="39">
        <v>1043.4000000000001</v>
      </c>
      <c r="F62" s="39">
        <v>969.2</v>
      </c>
      <c r="G62" s="39">
        <v>1117.7</v>
      </c>
      <c r="H62" s="38">
        <v>983.7</v>
      </c>
      <c r="I62" s="39">
        <v>921.7</v>
      </c>
      <c r="J62" s="40">
        <v>1045.7</v>
      </c>
      <c r="K62" s="39">
        <v>1131.4000000000001</v>
      </c>
      <c r="L62" s="39">
        <v>1085.0999999999999</v>
      </c>
      <c r="M62" s="39">
        <v>1177.7</v>
      </c>
      <c r="N62" s="38">
        <v>1101.3</v>
      </c>
      <c r="O62" s="39">
        <v>1048.5999999999999</v>
      </c>
      <c r="P62" s="40">
        <v>1154.0999999999999</v>
      </c>
      <c r="Q62" s="39">
        <v>1059.8</v>
      </c>
      <c r="R62" s="39">
        <v>1022.3</v>
      </c>
      <c r="S62" s="39">
        <v>1097.2</v>
      </c>
      <c r="T62" s="38">
        <v>1215.5</v>
      </c>
      <c r="U62" s="39">
        <v>1187.5999999999999</v>
      </c>
      <c r="V62" s="40">
        <v>1243.3</v>
      </c>
      <c r="W62" s="39">
        <v>1017</v>
      </c>
      <c r="X62" s="39">
        <v>971.6</v>
      </c>
      <c r="Y62" s="39">
        <v>1062.4000000000001</v>
      </c>
      <c r="Z62" s="38">
        <v>1216</v>
      </c>
      <c r="AA62" s="39">
        <v>1177.8</v>
      </c>
      <c r="AB62" s="40">
        <v>1254.2</v>
      </c>
      <c r="AC62" s="39">
        <v>1033.9000000000001</v>
      </c>
      <c r="AD62" s="39">
        <v>1002.9</v>
      </c>
      <c r="AE62" s="39">
        <v>1065</v>
      </c>
      <c r="AF62" s="38">
        <v>918.1</v>
      </c>
      <c r="AG62" s="39">
        <v>750.6</v>
      </c>
      <c r="AH62" s="40">
        <v>1085.5999999999999</v>
      </c>
      <c r="AI62" s="39">
        <v>888.7</v>
      </c>
      <c r="AJ62" s="39">
        <v>720.2</v>
      </c>
      <c r="AK62" s="39">
        <v>1057.0999999999999</v>
      </c>
      <c r="AL62" s="38">
        <v>1065.4000000000001</v>
      </c>
      <c r="AM62" s="39">
        <v>1024.8</v>
      </c>
      <c r="AN62" s="40">
        <v>1105.9000000000001</v>
      </c>
      <c r="AO62" s="38">
        <v>914.2</v>
      </c>
      <c r="AP62" s="47">
        <v>778.3</v>
      </c>
      <c r="AQ62" s="48">
        <v>1050.0999999999999</v>
      </c>
      <c r="AR62" s="76">
        <v>2008</v>
      </c>
    </row>
    <row r="63" spans="1:44" s="9" customFormat="1" ht="12.75" x14ac:dyDescent="0.2">
      <c r="A63" s="75">
        <v>2009</v>
      </c>
      <c r="B63" s="38">
        <v>1095.5</v>
      </c>
      <c r="C63" s="39">
        <v>1052</v>
      </c>
      <c r="D63" s="40">
        <v>1139.0999999999999</v>
      </c>
      <c r="E63" s="39">
        <v>932.1</v>
      </c>
      <c r="F63" s="39">
        <v>862</v>
      </c>
      <c r="G63" s="39">
        <v>1002.1</v>
      </c>
      <c r="H63" s="38">
        <v>994.7</v>
      </c>
      <c r="I63" s="39">
        <v>932.4</v>
      </c>
      <c r="J63" s="40">
        <v>1057</v>
      </c>
      <c r="K63" s="39">
        <v>1072.2</v>
      </c>
      <c r="L63" s="39">
        <v>1027.3</v>
      </c>
      <c r="M63" s="39">
        <v>1117</v>
      </c>
      <c r="N63" s="38">
        <v>1048.2</v>
      </c>
      <c r="O63" s="39">
        <v>996.8</v>
      </c>
      <c r="P63" s="40">
        <v>1099.7</v>
      </c>
      <c r="Q63" s="39">
        <v>988.7</v>
      </c>
      <c r="R63" s="39">
        <v>952.5</v>
      </c>
      <c r="S63" s="39">
        <v>1024.8</v>
      </c>
      <c r="T63" s="38">
        <v>1136.5</v>
      </c>
      <c r="U63" s="39">
        <v>1109.5</v>
      </c>
      <c r="V63" s="40">
        <v>1163.5</v>
      </c>
      <c r="W63" s="39">
        <v>957.2</v>
      </c>
      <c r="X63" s="39">
        <v>913.4</v>
      </c>
      <c r="Y63" s="39">
        <v>1001</v>
      </c>
      <c r="Z63" s="38">
        <v>1164</v>
      </c>
      <c r="AA63" s="39">
        <v>1126.7</v>
      </c>
      <c r="AB63" s="40">
        <v>1201.3</v>
      </c>
      <c r="AC63" s="39">
        <v>1018</v>
      </c>
      <c r="AD63" s="39">
        <v>987.3</v>
      </c>
      <c r="AE63" s="39">
        <v>1048.7</v>
      </c>
      <c r="AF63" s="38">
        <v>1002</v>
      </c>
      <c r="AG63" s="39">
        <v>829.1</v>
      </c>
      <c r="AH63" s="40">
        <v>1174.9000000000001</v>
      </c>
      <c r="AI63" s="39">
        <v>896</v>
      </c>
      <c r="AJ63" s="39">
        <v>728</v>
      </c>
      <c r="AK63" s="39">
        <v>1064.0999999999999</v>
      </c>
      <c r="AL63" s="38">
        <v>1012.5</v>
      </c>
      <c r="AM63" s="39">
        <v>973</v>
      </c>
      <c r="AN63" s="40">
        <v>1051.9000000000001</v>
      </c>
      <c r="AO63" s="38">
        <v>905.7</v>
      </c>
      <c r="AP63" s="47">
        <v>771</v>
      </c>
      <c r="AQ63" s="48">
        <v>1040.3</v>
      </c>
      <c r="AR63" s="76">
        <v>2009</v>
      </c>
    </row>
    <row r="64" spans="1:44" s="6" customFormat="1" ht="12.75" x14ac:dyDescent="0.2">
      <c r="A64" s="75">
        <v>2010</v>
      </c>
      <c r="B64" s="38">
        <v>1040.0999999999999</v>
      </c>
      <c r="C64" s="39">
        <v>998.2</v>
      </c>
      <c r="D64" s="40">
        <v>1082.0999999999999</v>
      </c>
      <c r="E64" s="39">
        <v>953.2</v>
      </c>
      <c r="F64" s="39">
        <v>883.4</v>
      </c>
      <c r="G64" s="39">
        <v>1022.9</v>
      </c>
      <c r="H64" s="38">
        <v>975</v>
      </c>
      <c r="I64" s="39">
        <v>914.9</v>
      </c>
      <c r="J64" s="40">
        <v>1035.2</v>
      </c>
      <c r="K64" s="39">
        <v>983.2</v>
      </c>
      <c r="L64" s="39">
        <v>940.4</v>
      </c>
      <c r="M64" s="39">
        <v>1026.0999999999999</v>
      </c>
      <c r="N64" s="38">
        <v>1027</v>
      </c>
      <c r="O64" s="39">
        <v>976.9</v>
      </c>
      <c r="P64" s="40">
        <v>1077</v>
      </c>
      <c r="Q64" s="39">
        <v>995</v>
      </c>
      <c r="R64" s="39">
        <v>959.3</v>
      </c>
      <c r="S64" s="39">
        <v>1030.8</v>
      </c>
      <c r="T64" s="38">
        <v>1101.4000000000001</v>
      </c>
      <c r="U64" s="39">
        <v>1075.0999999999999</v>
      </c>
      <c r="V64" s="40">
        <v>1127.8</v>
      </c>
      <c r="W64" s="39">
        <v>972.3</v>
      </c>
      <c r="X64" s="39">
        <v>928.7</v>
      </c>
      <c r="Y64" s="39">
        <v>1015.8</v>
      </c>
      <c r="Z64" s="38">
        <v>1135.9000000000001</v>
      </c>
      <c r="AA64" s="39">
        <v>1099.5</v>
      </c>
      <c r="AB64" s="40">
        <v>1172.2</v>
      </c>
      <c r="AC64" s="39">
        <v>991.6</v>
      </c>
      <c r="AD64" s="39">
        <v>961.4</v>
      </c>
      <c r="AE64" s="39">
        <v>1021.7</v>
      </c>
      <c r="AF64" s="38">
        <v>993.2</v>
      </c>
      <c r="AG64" s="39">
        <v>825.4</v>
      </c>
      <c r="AH64" s="40">
        <v>1160.9000000000001</v>
      </c>
      <c r="AI64" s="39">
        <v>1119.7</v>
      </c>
      <c r="AJ64" s="39">
        <v>933.3</v>
      </c>
      <c r="AK64" s="39">
        <v>1306.0999999999999</v>
      </c>
      <c r="AL64" s="38">
        <v>1017.1</v>
      </c>
      <c r="AM64" s="39">
        <v>977.7</v>
      </c>
      <c r="AN64" s="40">
        <v>1056.5</v>
      </c>
      <c r="AO64" s="38">
        <v>914.4</v>
      </c>
      <c r="AP64" s="47">
        <v>782.8</v>
      </c>
      <c r="AQ64" s="48">
        <v>1046</v>
      </c>
      <c r="AR64" s="76">
        <v>2010</v>
      </c>
    </row>
    <row r="65" spans="1:44" s="2" customFormat="1" ht="12.75" x14ac:dyDescent="0.2">
      <c r="A65" s="75">
        <v>2011</v>
      </c>
      <c r="B65" s="38">
        <v>1033</v>
      </c>
      <c r="C65" s="39">
        <v>991.7</v>
      </c>
      <c r="D65" s="40">
        <v>1074.3</v>
      </c>
      <c r="E65" s="39">
        <v>922</v>
      </c>
      <c r="F65" s="39">
        <v>854.6</v>
      </c>
      <c r="G65" s="39">
        <v>989.4</v>
      </c>
      <c r="H65" s="38">
        <v>947.7</v>
      </c>
      <c r="I65" s="39">
        <v>888</v>
      </c>
      <c r="J65" s="40">
        <v>1007.4</v>
      </c>
      <c r="K65" s="39">
        <v>993.1</v>
      </c>
      <c r="L65" s="39">
        <v>950.6</v>
      </c>
      <c r="M65" s="39">
        <v>1035.7</v>
      </c>
      <c r="N65" s="38">
        <v>989.6</v>
      </c>
      <c r="O65" s="39">
        <v>940.6</v>
      </c>
      <c r="P65" s="40">
        <v>1038.5999999999999</v>
      </c>
      <c r="Q65" s="39">
        <v>944</v>
      </c>
      <c r="R65" s="39">
        <v>909.4</v>
      </c>
      <c r="S65" s="39">
        <v>978.7</v>
      </c>
      <c r="T65" s="38">
        <v>1059</v>
      </c>
      <c r="U65" s="39">
        <v>1033.3</v>
      </c>
      <c r="V65" s="40">
        <v>1084.7</v>
      </c>
      <c r="W65" s="39">
        <v>948</v>
      </c>
      <c r="X65" s="39">
        <v>905.5</v>
      </c>
      <c r="Y65" s="39">
        <v>990.6</v>
      </c>
      <c r="Z65" s="41">
        <v>1119.4000000000001</v>
      </c>
      <c r="AA65" s="42">
        <v>1083.8</v>
      </c>
      <c r="AB65" s="43">
        <v>1155</v>
      </c>
      <c r="AC65" s="39">
        <v>977.4</v>
      </c>
      <c r="AD65" s="39">
        <v>947.8</v>
      </c>
      <c r="AE65" s="39">
        <v>1007.1</v>
      </c>
      <c r="AF65" s="38">
        <v>912.8</v>
      </c>
      <c r="AG65" s="39">
        <v>747.5</v>
      </c>
      <c r="AH65" s="40">
        <v>1078.0999999999999</v>
      </c>
      <c r="AI65" s="39">
        <v>1114.2</v>
      </c>
      <c r="AJ65" s="39">
        <v>933.5</v>
      </c>
      <c r="AK65" s="39">
        <v>1294.9000000000001</v>
      </c>
      <c r="AL65" s="38">
        <v>949.4</v>
      </c>
      <c r="AM65" s="39">
        <v>911.5</v>
      </c>
      <c r="AN65" s="40">
        <v>987.3</v>
      </c>
      <c r="AO65" s="38">
        <v>1039.4000000000001</v>
      </c>
      <c r="AP65" s="47">
        <v>895.2</v>
      </c>
      <c r="AQ65" s="48">
        <v>1183.5999999999999</v>
      </c>
      <c r="AR65" s="76">
        <v>2011</v>
      </c>
    </row>
    <row r="66" spans="1:44" s="2" customFormat="1" ht="12.75" x14ac:dyDescent="0.2">
      <c r="A66" s="75">
        <v>2012</v>
      </c>
      <c r="B66" s="38">
        <v>1030.9000000000001</v>
      </c>
      <c r="C66" s="39">
        <v>990.1</v>
      </c>
      <c r="D66" s="40">
        <v>1071.7</v>
      </c>
      <c r="E66" s="39">
        <v>967.7</v>
      </c>
      <c r="F66" s="39">
        <v>898.5</v>
      </c>
      <c r="G66" s="39">
        <v>1037</v>
      </c>
      <c r="H66" s="38">
        <v>977.2</v>
      </c>
      <c r="I66" s="39">
        <v>917.5</v>
      </c>
      <c r="J66" s="40">
        <v>1036.8</v>
      </c>
      <c r="K66" s="39">
        <v>1016.9</v>
      </c>
      <c r="L66" s="39">
        <v>974.3</v>
      </c>
      <c r="M66" s="39">
        <v>1059.5</v>
      </c>
      <c r="N66" s="38">
        <v>1020.7</v>
      </c>
      <c r="O66" s="39">
        <v>971.7</v>
      </c>
      <c r="P66" s="40">
        <v>1069.7</v>
      </c>
      <c r="Q66" s="39">
        <v>985.8</v>
      </c>
      <c r="R66" s="39">
        <v>950.6</v>
      </c>
      <c r="S66" s="39">
        <v>1021</v>
      </c>
      <c r="T66" s="38">
        <v>1126.5999999999999</v>
      </c>
      <c r="U66" s="39">
        <v>1100.3</v>
      </c>
      <c r="V66" s="40">
        <v>1152.9000000000001</v>
      </c>
      <c r="W66" s="39">
        <v>902.2</v>
      </c>
      <c r="X66" s="39">
        <v>861</v>
      </c>
      <c r="Y66" s="39">
        <v>943.3</v>
      </c>
      <c r="Z66" s="41">
        <v>1137.3</v>
      </c>
      <c r="AA66" s="42">
        <v>1101.7</v>
      </c>
      <c r="AB66" s="43">
        <v>1172.9000000000001</v>
      </c>
      <c r="AC66" s="39">
        <v>988.9</v>
      </c>
      <c r="AD66" s="39">
        <v>959.6</v>
      </c>
      <c r="AE66" s="39">
        <v>1018.3</v>
      </c>
      <c r="AF66" s="38">
        <v>965.8</v>
      </c>
      <c r="AG66" s="39">
        <v>798.6</v>
      </c>
      <c r="AH66" s="40">
        <v>1133</v>
      </c>
      <c r="AI66" s="39">
        <v>797.1</v>
      </c>
      <c r="AJ66" s="39">
        <v>645.20000000000005</v>
      </c>
      <c r="AK66" s="39">
        <v>949.1</v>
      </c>
      <c r="AL66" s="38">
        <v>985.8</v>
      </c>
      <c r="AM66" s="39">
        <v>947.8</v>
      </c>
      <c r="AN66" s="40">
        <v>1023.8</v>
      </c>
      <c r="AO66" s="38">
        <v>1031.5</v>
      </c>
      <c r="AP66" s="47">
        <v>894.2</v>
      </c>
      <c r="AQ66" s="48">
        <v>1168.8</v>
      </c>
      <c r="AR66" s="76">
        <v>2012</v>
      </c>
    </row>
    <row r="67" spans="1:44" s="2" customFormat="1" ht="12.75" x14ac:dyDescent="0.2">
      <c r="A67" s="75">
        <v>2013</v>
      </c>
      <c r="B67" s="38">
        <v>1067.9000000000001</v>
      </c>
      <c r="C67" s="39">
        <v>1026.4000000000001</v>
      </c>
      <c r="D67" s="40">
        <v>1109.3</v>
      </c>
      <c r="E67" s="39">
        <v>855.6</v>
      </c>
      <c r="F67" s="39">
        <v>790.4</v>
      </c>
      <c r="G67" s="39">
        <v>920.8</v>
      </c>
      <c r="H67" s="38">
        <v>1000.1</v>
      </c>
      <c r="I67" s="39">
        <v>939.6</v>
      </c>
      <c r="J67" s="40">
        <v>1060.5</v>
      </c>
      <c r="K67" s="39">
        <v>994.1</v>
      </c>
      <c r="L67" s="39">
        <v>952.1</v>
      </c>
      <c r="M67" s="52">
        <v>1036</v>
      </c>
      <c r="N67" s="38">
        <v>1032.9000000000001</v>
      </c>
      <c r="O67" s="39">
        <v>983.9</v>
      </c>
      <c r="P67" s="40">
        <v>1082</v>
      </c>
      <c r="Q67" s="39">
        <v>950.7</v>
      </c>
      <c r="R67" s="39">
        <v>916.5</v>
      </c>
      <c r="S67" s="39">
        <v>984.9</v>
      </c>
      <c r="T67" s="38">
        <v>1075</v>
      </c>
      <c r="U67" s="39">
        <v>1049.2</v>
      </c>
      <c r="V67" s="40">
        <v>1100.8</v>
      </c>
      <c r="W67" s="39">
        <v>892.8</v>
      </c>
      <c r="X67" s="39">
        <v>852.2</v>
      </c>
      <c r="Y67" s="39">
        <v>933.5</v>
      </c>
      <c r="Z67" s="38">
        <v>1091.5</v>
      </c>
      <c r="AA67" s="39">
        <v>1056.8</v>
      </c>
      <c r="AB67" s="40">
        <v>1126.2</v>
      </c>
      <c r="AC67" s="39">
        <v>960.1</v>
      </c>
      <c r="AD67" s="39">
        <v>931.2</v>
      </c>
      <c r="AE67" s="39">
        <v>989</v>
      </c>
      <c r="AF67" s="38">
        <v>930</v>
      </c>
      <c r="AG67" s="39">
        <v>772</v>
      </c>
      <c r="AH67" s="40">
        <v>1088</v>
      </c>
      <c r="AI67" s="39">
        <v>856.3</v>
      </c>
      <c r="AJ67" s="39">
        <v>696.1</v>
      </c>
      <c r="AK67" s="39">
        <v>1016.5</v>
      </c>
      <c r="AL67" s="38">
        <v>959.1</v>
      </c>
      <c r="AM67" s="39">
        <v>921.9</v>
      </c>
      <c r="AN67" s="40">
        <v>996.3</v>
      </c>
      <c r="AO67" s="38">
        <v>920.6</v>
      </c>
      <c r="AP67" s="47">
        <v>790.4</v>
      </c>
      <c r="AQ67" s="48">
        <v>1050.7</v>
      </c>
      <c r="AR67" s="76">
        <v>2013</v>
      </c>
    </row>
    <row r="68" spans="1:44" s="2" customFormat="1" ht="12.75" x14ac:dyDescent="0.2">
      <c r="A68" s="75">
        <v>2014</v>
      </c>
      <c r="B68" s="38">
        <v>1041.9000000000001</v>
      </c>
      <c r="C68" s="39">
        <v>1001</v>
      </c>
      <c r="D68" s="40">
        <v>1082.8</v>
      </c>
      <c r="E68" s="39">
        <v>907.8</v>
      </c>
      <c r="F68" s="39">
        <v>842.3</v>
      </c>
      <c r="G68" s="39">
        <v>973.4</v>
      </c>
      <c r="H68" s="38">
        <v>968.7</v>
      </c>
      <c r="I68" s="39">
        <v>909.5</v>
      </c>
      <c r="J68" s="40">
        <v>1027.9000000000001</v>
      </c>
      <c r="K68" s="39">
        <v>890</v>
      </c>
      <c r="L68" s="39">
        <v>850.5</v>
      </c>
      <c r="M68" s="39">
        <v>929.5</v>
      </c>
      <c r="N68" s="38">
        <v>990.8</v>
      </c>
      <c r="O68" s="39">
        <v>943.3</v>
      </c>
      <c r="P68" s="40">
        <v>1038.3</v>
      </c>
      <c r="Q68" s="39">
        <v>941.4</v>
      </c>
      <c r="R68" s="39">
        <v>907.5</v>
      </c>
      <c r="S68" s="39">
        <v>975.3</v>
      </c>
      <c r="T68" s="38">
        <v>1051.3</v>
      </c>
      <c r="U68" s="39">
        <v>1025.9000000000001</v>
      </c>
      <c r="V68" s="40">
        <v>1076.7</v>
      </c>
      <c r="W68" s="39">
        <v>854.2</v>
      </c>
      <c r="X68" s="39">
        <v>814.8</v>
      </c>
      <c r="Y68" s="39">
        <v>893.6</v>
      </c>
      <c r="Z68" s="38">
        <v>1071</v>
      </c>
      <c r="AA68" s="39">
        <v>1037.0999999999999</v>
      </c>
      <c r="AB68" s="40">
        <v>1104.9000000000001</v>
      </c>
      <c r="AC68" s="39">
        <v>926.5</v>
      </c>
      <c r="AD68" s="39">
        <v>898.4</v>
      </c>
      <c r="AE68" s="39">
        <v>954.6</v>
      </c>
      <c r="AF68" s="38">
        <v>782.8</v>
      </c>
      <c r="AG68" s="39">
        <v>632.6</v>
      </c>
      <c r="AH68" s="40">
        <v>933</v>
      </c>
      <c r="AI68" s="39">
        <v>1006.4</v>
      </c>
      <c r="AJ68" s="39">
        <v>833.6</v>
      </c>
      <c r="AK68" s="39">
        <v>1179.3</v>
      </c>
      <c r="AL68" s="38">
        <v>892.3</v>
      </c>
      <c r="AM68" s="39">
        <v>856.6</v>
      </c>
      <c r="AN68" s="40">
        <v>928.1</v>
      </c>
      <c r="AO68" s="38">
        <v>809</v>
      </c>
      <c r="AP68" s="47">
        <v>684.8</v>
      </c>
      <c r="AQ68" s="48">
        <v>933.1</v>
      </c>
      <c r="AR68" s="76">
        <v>2014</v>
      </c>
    </row>
    <row r="69" spans="1:44" s="2" customFormat="1" ht="12.75" x14ac:dyDescent="0.2">
      <c r="A69" s="75">
        <v>2015</v>
      </c>
      <c r="B69" s="38">
        <v>1081.3</v>
      </c>
      <c r="C69" s="39">
        <v>1040.2</v>
      </c>
      <c r="D69" s="40">
        <v>1122.4000000000001</v>
      </c>
      <c r="E69" s="39">
        <v>940</v>
      </c>
      <c r="F69" s="39">
        <v>872.9</v>
      </c>
      <c r="G69" s="39">
        <v>1007.1</v>
      </c>
      <c r="H69" s="38">
        <v>983.3</v>
      </c>
      <c r="I69" s="39">
        <v>924.4</v>
      </c>
      <c r="J69" s="40">
        <v>1042.2</v>
      </c>
      <c r="K69" s="39">
        <v>1021.2</v>
      </c>
      <c r="L69" s="39">
        <v>979.4</v>
      </c>
      <c r="M69" s="39">
        <v>1062.9000000000001</v>
      </c>
      <c r="N69" s="38">
        <v>1007.1</v>
      </c>
      <c r="O69" s="39">
        <v>959.3</v>
      </c>
      <c r="P69" s="40">
        <v>1054.9000000000001</v>
      </c>
      <c r="Q69" s="39">
        <v>984.7</v>
      </c>
      <c r="R69" s="39">
        <v>950.5</v>
      </c>
      <c r="S69" s="39">
        <v>1018.9</v>
      </c>
      <c r="T69" s="38">
        <v>1099.3</v>
      </c>
      <c r="U69" s="39">
        <v>1073.5999999999999</v>
      </c>
      <c r="V69" s="40">
        <v>1124.9000000000001</v>
      </c>
      <c r="W69" s="39">
        <v>936.1</v>
      </c>
      <c r="X69" s="39">
        <v>895.4</v>
      </c>
      <c r="Y69" s="39">
        <v>976.8</v>
      </c>
      <c r="Z69" s="38">
        <v>1150</v>
      </c>
      <c r="AA69" s="39">
        <v>1115</v>
      </c>
      <c r="AB69" s="40">
        <v>1185</v>
      </c>
      <c r="AC69" s="39">
        <v>948.8</v>
      </c>
      <c r="AD69" s="39">
        <v>920.6</v>
      </c>
      <c r="AE69" s="39">
        <v>977.1</v>
      </c>
      <c r="AF69" s="38">
        <v>880.1</v>
      </c>
      <c r="AG69" s="39">
        <v>726.1</v>
      </c>
      <c r="AH69" s="40">
        <v>1034.0999999999999</v>
      </c>
      <c r="AI69" s="39">
        <v>942.6</v>
      </c>
      <c r="AJ69" s="39">
        <v>775.4</v>
      </c>
      <c r="AK69" s="39">
        <v>1109.7</v>
      </c>
      <c r="AL69" s="38">
        <v>971.3</v>
      </c>
      <c r="AM69" s="39">
        <v>934.2</v>
      </c>
      <c r="AN69" s="40">
        <v>1008.4</v>
      </c>
      <c r="AO69" s="38">
        <v>856.3</v>
      </c>
      <c r="AP69" s="47">
        <v>729.4</v>
      </c>
      <c r="AQ69" s="48">
        <v>983.1</v>
      </c>
      <c r="AR69" s="76">
        <v>2015</v>
      </c>
    </row>
    <row r="70" spans="1:44" s="2" customFormat="1" ht="12.75" x14ac:dyDescent="0.2">
      <c r="A70" s="75">
        <v>2016</v>
      </c>
      <c r="B70" s="38">
        <v>1020.9</v>
      </c>
      <c r="C70" s="39">
        <v>980.5</v>
      </c>
      <c r="D70" s="40">
        <v>1061.2</v>
      </c>
      <c r="E70" s="39">
        <v>853.9</v>
      </c>
      <c r="F70" s="39">
        <v>790.4</v>
      </c>
      <c r="G70" s="39">
        <v>917.4</v>
      </c>
      <c r="H70" s="38">
        <v>875.5</v>
      </c>
      <c r="I70" s="39">
        <v>819.6</v>
      </c>
      <c r="J70" s="40">
        <v>931.4</v>
      </c>
      <c r="K70" s="39">
        <v>1019.9</v>
      </c>
      <c r="L70" s="39">
        <v>978.2</v>
      </c>
      <c r="M70" s="39">
        <v>1061.5</v>
      </c>
      <c r="N70" s="38">
        <v>1032.0999999999999</v>
      </c>
      <c r="O70" s="39">
        <v>984.4</v>
      </c>
      <c r="P70" s="40">
        <v>1079.9000000000001</v>
      </c>
      <c r="Q70" s="39">
        <v>931.6</v>
      </c>
      <c r="R70" s="39">
        <v>898.4</v>
      </c>
      <c r="S70" s="39">
        <v>964.8</v>
      </c>
      <c r="T70" s="38">
        <v>1069.2</v>
      </c>
      <c r="U70" s="39">
        <v>1043.8</v>
      </c>
      <c r="V70" s="40">
        <v>1094.5</v>
      </c>
      <c r="W70" s="39">
        <v>842.5</v>
      </c>
      <c r="X70" s="39">
        <v>803.8</v>
      </c>
      <c r="Y70" s="39">
        <v>881.2</v>
      </c>
      <c r="Z70" s="38">
        <v>1087.4000000000001</v>
      </c>
      <c r="AA70" s="39">
        <v>1053.4000000000001</v>
      </c>
      <c r="AB70" s="40">
        <v>1121.4000000000001</v>
      </c>
      <c r="AC70" s="39">
        <v>939</v>
      </c>
      <c r="AD70" s="39">
        <v>911</v>
      </c>
      <c r="AE70" s="39">
        <v>966.9</v>
      </c>
      <c r="AF70" s="38">
        <v>921.8</v>
      </c>
      <c r="AG70" s="39">
        <v>766.7</v>
      </c>
      <c r="AH70" s="40">
        <v>1076.8</v>
      </c>
      <c r="AI70" s="39">
        <v>918.1</v>
      </c>
      <c r="AJ70" s="39">
        <v>754.1</v>
      </c>
      <c r="AK70" s="39">
        <v>1082.0999999999999</v>
      </c>
      <c r="AL70" s="38">
        <v>959</v>
      </c>
      <c r="AM70" s="39">
        <v>922.1</v>
      </c>
      <c r="AN70" s="40">
        <v>995.9</v>
      </c>
      <c r="AO70" s="38">
        <v>899.9</v>
      </c>
      <c r="AP70" s="47">
        <v>768.4</v>
      </c>
      <c r="AQ70" s="48">
        <v>1031.5</v>
      </c>
      <c r="AR70" s="76">
        <v>2016</v>
      </c>
    </row>
    <row r="71" spans="1:44" s="2" customFormat="1" ht="12.75" x14ac:dyDescent="0.2">
      <c r="A71" s="75">
        <v>2017</v>
      </c>
      <c r="B71" s="38">
        <v>1024.9000000000001</v>
      </c>
      <c r="C71" s="39">
        <v>985</v>
      </c>
      <c r="D71" s="40">
        <v>1064.8</v>
      </c>
      <c r="E71" s="39">
        <v>901.4</v>
      </c>
      <c r="F71" s="39">
        <v>836.4</v>
      </c>
      <c r="G71" s="39">
        <v>966.5</v>
      </c>
      <c r="H71" s="38">
        <v>988.7</v>
      </c>
      <c r="I71" s="39">
        <v>930.4</v>
      </c>
      <c r="J71" s="40">
        <v>1047</v>
      </c>
      <c r="K71" s="39">
        <v>993.2</v>
      </c>
      <c r="L71" s="39">
        <v>952.3</v>
      </c>
      <c r="M71" s="39">
        <v>1034.0999999999999</v>
      </c>
      <c r="N71" s="38">
        <v>985.5</v>
      </c>
      <c r="O71" s="39">
        <v>939.2</v>
      </c>
      <c r="P71" s="40">
        <v>1031.8</v>
      </c>
      <c r="Q71" s="39">
        <v>940.7</v>
      </c>
      <c r="R71" s="39">
        <v>907.6</v>
      </c>
      <c r="S71" s="39">
        <v>973.9</v>
      </c>
      <c r="T71" s="38">
        <v>1091.3</v>
      </c>
      <c r="U71" s="39">
        <v>1065.8</v>
      </c>
      <c r="V71" s="40">
        <v>1116.8</v>
      </c>
      <c r="W71" s="39">
        <v>901.8</v>
      </c>
      <c r="X71" s="39">
        <v>862</v>
      </c>
      <c r="Y71" s="39">
        <v>941.6</v>
      </c>
      <c r="Z71" s="38">
        <v>1102.9000000000001</v>
      </c>
      <c r="AA71" s="39">
        <v>1069.0999999999999</v>
      </c>
      <c r="AB71" s="40">
        <v>1136.7</v>
      </c>
      <c r="AC71" s="39">
        <v>930.9</v>
      </c>
      <c r="AD71" s="39">
        <v>903.4</v>
      </c>
      <c r="AE71" s="39">
        <v>958.5</v>
      </c>
      <c r="AF71" s="38">
        <v>1087.5999999999999</v>
      </c>
      <c r="AG71" s="39">
        <v>919.9</v>
      </c>
      <c r="AH71" s="40">
        <v>1255.3</v>
      </c>
      <c r="AI71" s="39">
        <v>899.8</v>
      </c>
      <c r="AJ71" s="39">
        <v>742.1</v>
      </c>
      <c r="AK71" s="39">
        <v>1057.5</v>
      </c>
      <c r="AL71" s="38">
        <v>939.4</v>
      </c>
      <c r="AM71" s="39">
        <v>903.3</v>
      </c>
      <c r="AN71" s="40">
        <v>975.5</v>
      </c>
      <c r="AO71" s="38">
        <v>854.7</v>
      </c>
      <c r="AP71" s="47">
        <v>732.5</v>
      </c>
      <c r="AQ71" s="48">
        <v>976.9</v>
      </c>
      <c r="AR71" s="76">
        <v>2017</v>
      </c>
    </row>
    <row r="72" spans="1:44" s="2" customFormat="1" ht="12.75" x14ac:dyDescent="0.2">
      <c r="A72" s="75">
        <v>2018</v>
      </c>
      <c r="B72" s="44">
        <v>1042.2</v>
      </c>
      <c r="C72" s="45">
        <v>1002.2</v>
      </c>
      <c r="D72" s="46">
        <v>1082.2</v>
      </c>
      <c r="E72" s="45">
        <v>989.9</v>
      </c>
      <c r="F72" s="45">
        <v>921.8</v>
      </c>
      <c r="G72" s="45">
        <v>1058.0999999999999</v>
      </c>
      <c r="H72" s="44">
        <v>990</v>
      </c>
      <c r="I72" s="45">
        <v>931.8</v>
      </c>
      <c r="J72" s="46">
        <v>1048.2</v>
      </c>
      <c r="K72" s="45">
        <v>956.1</v>
      </c>
      <c r="L72" s="45">
        <v>916.3</v>
      </c>
      <c r="M72" s="45">
        <v>995.8</v>
      </c>
      <c r="N72" s="44">
        <v>995.3</v>
      </c>
      <c r="O72" s="45">
        <v>949</v>
      </c>
      <c r="P72" s="46">
        <v>1041.7</v>
      </c>
      <c r="Q72" s="45">
        <v>922.5</v>
      </c>
      <c r="R72" s="45">
        <v>889.7</v>
      </c>
      <c r="S72" s="45">
        <v>955.2</v>
      </c>
      <c r="T72" s="44">
        <v>1065.8</v>
      </c>
      <c r="U72" s="45">
        <v>1040.7</v>
      </c>
      <c r="V72" s="46">
        <v>1091</v>
      </c>
      <c r="W72" s="45">
        <v>958.6</v>
      </c>
      <c r="X72" s="45">
        <v>918</v>
      </c>
      <c r="Y72" s="45">
        <v>999.2</v>
      </c>
      <c r="Z72" s="44">
        <v>1103.0999999999999</v>
      </c>
      <c r="AA72" s="45">
        <v>1069.3</v>
      </c>
      <c r="AB72" s="46">
        <v>1136.8</v>
      </c>
      <c r="AC72" s="45">
        <v>947.2</v>
      </c>
      <c r="AD72" s="45">
        <v>919.6</v>
      </c>
      <c r="AE72" s="45">
        <v>974.9</v>
      </c>
      <c r="AF72" s="44">
        <v>733.2</v>
      </c>
      <c r="AG72" s="45">
        <v>591.4</v>
      </c>
      <c r="AH72" s="46">
        <v>875</v>
      </c>
      <c r="AI72" s="45">
        <v>918.9</v>
      </c>
      <c r="AJ72" s="45">
        <v>759.8</v>
      </c>
      <c r="AK72" s="45">
        <v>1077.9000000000001</v>
      </c>
      <c r="AL72" s="49">
        <v>941.9</v>
      </c>
      <c r="AM72" s="50">
        <v>906.1</v>
      </c>
      <c r="AN72" s="51">
        <v>977.8</v>
      </c>
      <c r="AO72" s="49">
        <v>856.3</v>
      </c>
      <c r="AP72" s="47">
        <v>733.5</v>
      </c>
      <c r="AQ72" s="48">
        <v>979.2</v>
      </c>
      <c r="AR72" s="76">
        <v>2018</v>
      </c>
    </row>
    <row r="73" spans="1:44" s="2" customFormat="1" ht="12.75" x14ac:dyDescent="0.2">
      <c r="A73" s="75">
        <v>2019</v>
      </c>
      <c r="B73" s="80">
        <v>1015.6</v>
      </c>
      <c r="C73" s="80">
        <v>976.3</v>
      </c>
      <c r="D73" s="81">
        <v>1055</v>
      </c>
      <c r="E73" s="80">
        <v>884.9</v>
      </c>
      <c r="F73" s="80">
        <v>821.4</v>
      </c>
      <c r="G73" s="81">
        <v>948.4</v>
      </c>
      <c r="H73" s="80">
        <v>964.2</v>
      </c>
      <c r="I73" s="80">
        <v>906.4</v>
      </c>
      <c r="J73" s="81">
        <v>1021.9</v>
      </c>
      <c r="K73" s="80">
        <v>968.7</v>
      </c>
      <c r="L73" s="80">
        <v>928.9</v>
      </c>
      <c r="M73" s="81">
        <v>1008.5</v>
      </c>
      <c r="N73" s="80">
        <v>999.7</v>
      </c>
      <c r="O73" s="80">
        <v>953.6</v>
      </c>
      <c r="P73" s="81">
        <v>1045.8</v>
      </c>
      <c r="Q73" s="80">
        <v>934.7</v>
      </c>
      <c r="R73" s="80">
        <v>902.2</v>
      </c>
      <c r="S73" s="81">
        <v>967.2</v>
      </c>
      <c r="T73" s="80">
        <v>1059.8</v>
      </c>
      <c r="U73" s="80">
        <v>1034.8</v>
      </c>
      <c r="V73" s="81">
        <v>1084.7</v>
      </c>
      <c r="W73" s="80">
        <v>916.8</v>
      </c>
      <c r="X73" s="80">
        <v>877.1</v>
      </c>
      <c r="Y73" s="81">
        <v>956.6</v>
      </c>
      <c r="Z73" s="80">
        <v>1045.8</v>
      </c>
      <c r="AA73" s="80">
        <v>1013.3</v>
      </c>
      <c r="AB73" s="81">
        <v>1078.4000000000001</v>
      </c>
      <c r="AC73" s="80">
        <v>893.8</v>
      </c>
      <c r="AD73" s="80">
        <v>867.2</v>
      </c>
      <c r="AE73" s="81">
        <v>920.5</v>
      </c>
      <c r="AF73" s="80">
        <v>819.9</v>
      </c>
      <c r="AG73" s="80">
        <v>675.9</v>
      </c>
      <c r="AH73" s="81">
        <v>964</v>
      </c>
      <c r="AI73" s="80">
        <v>758.4</v>
      </c>
      <c r="AJ73" s="80">
        <v>608.79999999999995</v>
      </c>
      <c r="AK73" s="81">
        <v>908</v>
      </c>
      <c r="AL73" s="80">
        <v>897.8</v>
      </c>
      <c r="AM73" s="80">
        <v>862.8</v>
      </c>
      <c r="AN73" s="81">
        <v>932.7</v>
      </c>
      <c r="AO73" s="80">
        <v>860.2</v>
      </c>
      <c r="AP73" s="80">
        <v>738.7</v>
      </c>
      <c r="AQ73" s="81">
        <v>981.6</v>
      </c>
      <c r="AR73" s="79">
        <v>2019</v>
      </c>
    </row>
    <row r="74" spans="1:44" s="2" customFormat="1" ht="12.75" x14ac:dyDescent="0.2">
      <c r="A74" s="75">
        <v>2020</v>
      </c>
      <c r="B74" s="80">
        <v>1073.3</v>
      </c>
      <c r="C74" s="80">
        <v>1033.3</v>
      </c>
      <c r="D74" s="81">
        <v>1113.3</v>
      </c>
      <c r="E74" s="80">
        <v>898.4</v>
      </c>
      <c r="F74" s="80">
        <v>834.6</v>
      </c>
      <c r="G74" s="81">
        <v>962.2</v>
      </c>
      <c r="H74" s="80">
        <v>977.4</v>
      </c>
      <c r="I74" s="80">
        <v>919.9</v>
      </c>
      <c r="J74" s="81">
        <v>1034.9000000000001</v>
      </c>
      <c r="K74" s="80">
        <v>965.1</v>
      </c>
      <c r="L74" s="80">
        <v>925.8</v>
      </c>
      <c r="M74" s="81">
        <v>1004.4</v>
      </c>
      <c r="N74" s="80">
        <v>1066.0999999999999</v>
      </c>
      <c r="O74" s="80">
        <v>1019</v>
      </c>
      <c r="P74" s="81">
        <v>1113.0999999999999</v>
      </c>
      <c r="Q74" s="80">
        <v>935.8</v>
      </c>
      <c r="R74" s="80">
        <v>903.3</v>
      </c>
      <c r="S74" s="81">
        <v>968.2</v>
      </c>
      <c r="T74" s="80">
        <v>1186</v>
      </c>
      <c r="U74" s="80">
        <v>1159.9000000000001</v>
      </c>
      <c r="V74" s="81">
        <v>1212.0999999999999</v>
      </c>
      <c r="W74" s="80">
        <v>900.2</v>
      </c>
      <c r="X74" s="80">
        <v>861</v>
      </c>
      <c r="Y74" s="81">
        <v>939.4</v>
      </c>
      <c r="Z74" s="80">
        <v>1194.4000000000001</v>
      </c>
      <c r="AA74" s="80">
        <v>1159.8</v>
      </c>
      <c r="AB74" s="81">
        <v>1228.9000000000001</v>
      </c>
      <c r="AC74" s="80">
        <v>984.7</v>
      </c>
      <c r="AD74" s="80">
        <v>957</v>
      </c>
      <c r="AE74" s="81">
        <v>1012.3</v>
      </c>
      <c r="AF74" s="80">
        <v>856.4</v>
      </c>
      <c r="AG74" s="80">
        <v>714.3</v>
      </c>
      <c r="AH74" s="81">
        <v>998.6</v>
      </c>
      <c r="AI74" s="80">
        <v>804.6</v>
      </c>
      <c r="AJ74" s="80">
        <v>656.5</v>
      </c>
      <c r="AK74" s="81">
        <v>952.8</v>
      </c>
      <c r="AL74" s="80">
        <v>978.4</v>
      </c>
      <c r="AM74" s="80">
        <v>942.1</v>
      </c>
      <c r="AN74" s="81">
        <v>1014.7</v>
      </c>
      <c r="AO74" s="80">
        <v>874.9</v>
      </c>
      <c r="AP74" s="80">
        <v>749.7</v>
      </c>
      <c r="AQ74" s="81">
        <v>1000</v>
      </c>
      <c r="AR74" s="75">
        <v>2020</v>
      </c>
    </row>
    <row r="75" spans="1:44" s="2" customFormat="1" ht="12.75" x14ac:dyDescent="0.2">
      <c r="A75" s="75"/>
      <c r="B75" s="38"/>
      <c r="C75" s="39"/>
      <c r="D75" s="40"/>
      <c r="E75" s="39"/>
      <c r="F75" s="39"/>
      <c r="G75" s="39"/>
      <c r="H75" s="38"/>
      <c r="I75" s="39"/>
      <c r="J75" s="40"/>
      <c r="K75" s="39"/>
      <c r="L75" s="39"/>
      <c r="M75" s="39"/>
      <c r="N75" s="38"/>
      <c r="O75" s="39"/>
      <c r="P75" s="40"/>
      <c r="Q75" s="39"/>
      <c r="R75" s="39"/>
      <c r="S75" s="39"/>
      <c r="T75" s="38"/>
      <c r="U75" s="39"/>
      <c r="V75" s="40"/>
      <c r="W75" s="39"/>
      <c r="X75" s="39"/>
      <c r="Y75" s="39"/>
      <c r="Z75" s="38"/>
      <c r="AA75" s="39"/>
      <c r="AB75" s="40"/>
      <c r="AC75" s="39"/>
      <c r="AD75" s="39"/>
      <c r="AE75" s="39"/>
      <c r="AF75" s="38"/>
      <c r="AG75" s="39"/>
      <c r="AH75" s="40"/>
      <c r="AI75" s="39"/>
      <c r="AJ75" s="39"/>
      <c r="AK75" s="39"/>
      <c r="AL75" s="38"/>
      <c r="AM75" s="39"/>
      <c r="AN75" s="40"/>
      <c r="AO75" s="38"/>
      <c r="AP75" s="47"/>
      <c r="AQ75" s="48"/>
      <c r="AR75" s="76"/>
    </row>
    <row r="76" spans="1:44" s="6" customFormat="1" ht="12.75" x14ac:dyDescent="0.2">
      <c r="A76" s="75" t="s">
        <v>69</v>
      </c>
      <c r="B76" s="149">
        <f>B74/B60-1</f>
        <v>-5.0848956490979869E-2</v>
      </c>
      <c r="C76" s="150"/>
      <c r="D76" s="151"/>
      <c r="E76" s="149">
        <f t="shared" ref="E76" si="78">E74/E60-1</f>
        <v>-0.14217511696744012</v>
      </c>
      <c r="F76" s="150"/>
      <c r="G76" s="151"/>
      <c r="H76" s="149">
        <f t="shared" ref="H76" si="79">H74/H60-1</f>
        <v>-8.8416340235030866E-2</v>
      </c>
      <c r="I76" s="150"/>
      <c r="J76" s="151"/>
      <c r="K76" s="149">
        <f t="shared" ref="K76" si="80">K74/K60-1</f>
        <v>-7.9278763594733848E-2</v>
      </c>
      <c r="L76" s="150"/>
      <c r="M76" s="151"/>
      <c r="N76" s="149">
        <f t="shared" ref="N76" si="81">N74/N60-1</f>
        <v>-7.983773519765236E-2</v>
      </c>
      <c r="O76" s="150"/>
      <c r="P76" s="151"/>
      <c r="Q76" s="149">
        <f t="shared" ref="Q76" si="82">Q74/Q60-1</f>
        <v>-0.10833730347784665</v>
      </c>
      <c r="R76" s="150"/>
      <c r="S76" s="151"/>
      <c r="T76" s="149">
        <f t="shared" ref="T76" si="83">T74/T60-1</f>
        <v>-2.7151177097858969E-2</v>
      </c>
      <c r="U76" s="150"/>
      <c r="V76" s="151"/>
      <c r="W76" s="149">
        <f t="shared" ref="W76" si="84">W74/W60-1</f>
        <v>-0.13889420317581791</v>
      </c>
      <c r="X76" s="150"/>
      <c r="Y76" s="151"/>
      <c r="Z76" s="149">
        <f t="shared" ref="Z76" si="85">Z74/Z60-1</f>
        <v>-1.3218770654329193E-2</v>
      </c>
      <c r="AA76" s="150"/>
      <c r="AB76" s="151"/>
      <c r="AC76" s="149">
        <f t="shared" ref="AC76" si="86">AC74/AC60-1</f>
        <v>-5.9682964094728841E-2</v>
      </c>
      <c r="AD76" s="150"/>
      <c r="AE76" s="151"/>
      <c r="AF76" s="149">
        <f t="shared" ref="AF76" si="87">AF74/AF60-1</f>
        <v>-0.20416318186042182</v>
      </c>
      <c r="AG76" s="150"/>
      <c r="AH76" s="151"/>
      <c r="AI76" s="149">
        <f t="shared" ref="AI76" si="88">AI74/AI60-1</f>
        <v>-0.15678054915112138</v>
      </c>
      <c r="AJ76" s="150"/>
      <c r="AK76" s="151"/>
      <c r="AL76" s="149">
        <f t="shared" ref="AL76" si="89">AL74/AL60-1</f>
        <v>-3.8049356012191615E-2</v>
      </c>
      <c r="AM76" s="150"/>
      <c r="AN76" s="151"/>
      <c r="AO76" s="149">
        <f t="shared" ref="AO76" si="90">AO74/AO60-1</f>
        <v>-0.16945130055059821</v>
      </c>
      <c r="AP76" s="150"/>
      <c r="AQ76" s="151"/>
      <c r="AR76" s="75" t="s">
        <v>69</v>
      </c>
    </row>
    <row r="77" spans="1:44" s="6" customFormat="1" ht="12.75" x14ac:dyDescent="0.2">
      <c r="A77" s="75" t="s">
        <v>70</v>
      </c>
      <c r="B77" s="149">
        <f>B74/B64-1</f>
        <v>3.192000769156822E-2</v>
      </c>
      <c r="C77" s="150"/>
      <c r="D77" s="151"/>
      <c r="E77" s="149">
        <f t="shared" ref="E77" si="91">E74/E64-1</f>
        <v>-5.7490558120016799E-2</v>
      </c>
      <c r="F77" s="150"/>
      <c r="G77" s="151"/>
      <c r="H77" s="149">
        <f t="shared" ref="H77" si="92">H74/H64-1</f>
        <v>2.461538461538515E-3</v>
      </c>
      <c r="I77" s="150"/>
      <c r="J77" s="151"/>
      <c r="K77" s="149">
        <f t="shared" ref="K77" si="93">K74/K64-1</f>
        <v>-1.8409275834011418E-2</v>
      </c>
      <c r="L77" s="150"/>
      <c r="M77" s="151"/>
      <c r="N77" s="149">
        <f t="shared" ref="N77" si="94">N74/N64-1</f>
        <v>3.8072054527750643E-2</v>
      </c>
      <c r="O77" s="150"/>
      <c r="P77" s="151"/>
      <c r="Q77" s="149">
        <f t="shared" ref="Q77" si="95">Q74/Q64-1</f>
        <v>-5.949748743718597E-2</v>
      </c>
      <c r="R77" s="150"/>
      <c r="S77" s="151"/>
      <c r="T77" s="149">
        <f t="shared" ref="T77" si="96">T74/T64-1</f>
        <v>7.6811331033230346E-2</v>
      </c>
      <c r="U77" s="150"/>
      <c r="V77" s="151"/>
      <c r="W77" s="149">
        <f t="shared" ref="W77" si="97">W74/W64-1</f>
        <v>-7.4154067674585988E-2</v>
      </c>
      <c r="X77" s="150"/>
      <c r="Y77" s="151"/>
      <c r="Z77" s="149">
        <f t="shared" ref="Z77" si="98">Z74/Z64-1</f>
        <v>5.1501012413064595E-2</v>
      </c>
      <c r="AA77" s="150"/>
      <c r="AB77" s="151"/>
      <c r="AC77" s="149">
        <f t="shared" ref="AC77" si="99">AC74/AC64-1</f>
        <v>-6.9584509883017232E-3</v>
      </c>
      <c r="AD77" s="150"/>
      <c r="AE77" s="151"/>
      <c r="AF77" s="149">
        <f t="shared" ref="AF77" si="100">AF74/AF64-1</f>
        <v>-0.13773660894079753</v>
      </c>
      <c r="AG77" s="150"/>
      <c r="AH77" s="151"/>
      <c r="AI77" s="149">
        <f t="shared" ref="AI77" si="101">AI74/AI64-1</f>
        <v>-0.2814146646423149</v>
      </c>
      <c r="AJ77" s="150"/>
      <c r="AK77" s="151"/>
      <c r="AL77" s="149">
        <f t="shared" ref="AL77" si="102">AL74/AL64-1</f>
        <v>-3.8049356012191615E-2</v>
      </c>
      <c r="AM77" s="150"/>
      <c r="AN77" s="151"/>
      <c r="AO77" s="149">
        <f t="shared" ref="AO77" si="103">AO74/AO64-1</f>
        <v>-4.3197725284339406E-2</v>
      </c>
      <c r="AP77" s="150"/>
      <c r="AQ77" s="151"/>
      <c r="AR77" s="75" t="s">
        <v>70</v>
      </c>
    </row>
    <row r="78" spans="1:44" s="6" customFormat="1" ht="12.75" x14ac:dyDescent="0.2">
      <c r="A78" s="75" t="s">
        <v>71</v>
      </c>
      <c r="B78" s="149">
        <f>B74/B73-1</f>
        <v>5.6813706183536761E-2</v>
      </c>
      <c r="C78" s="150"/>
      <c r="D78" s="151"/>
      <c r="E78" s="149">
        <f t="shared" ref="E78" si="104">E74/E73-1</f>
        <v>1.5255961125550943E-2</v>
      </c>
      <c r="F78" s="150"/>
      <c r="G78" s="151"/>
      <c r="H78" s="149">
        <f t="shared" ref="H78" si="105">H74/H73-1</f>
        <v>1.3690105787180995E-2</v>
      </c>
      <c r="I78" s="150"/>
      <c r="J78" s="151"/>
      <c r="K78" s="149">
        <f t="shared" ref="K78" si="106">K74/K73-1</f>
        <v>-3.716320842366061E-3</v>
      </c>
      <c r="L78" s="150"/>
      <c r="M78" s="151"/>
      <c r="N78" s="149">
        <f t="shared" ref="N78" si="107">N74/N73-1</f>
        <v>6.6419925977793115E-2</v>
      </c>
      <c r="O78" s="150"/>
      <c r="P78" s="151"/>
      <c r="Q78" s="149">
        <f t="shared" ref="Q78" si="108">Q74/Q73-1</f>
        <v>1.1768481865839231E-3</v>
      </c>
      <c r="R78" s="150"/>
      <c r="S78" s="151"/>
      <c r="T78" s="149">
        <f t="shared" ref="T78" si="109">T74/T73-1</f>
        <v>0.11907907152292885</v>
      </c>
      <c r="U78" s="150"/>
      <c r="V78" s="151"/>
      <c r="W78" s="149">
        <f t="shared" ref="W78" si="110">W74/W73-1</f>
        <v>-1.8106457242582752E-2</v>
      </c>
      <c r="X78" s="150"/>
      <c r="Y78" s="151"/>
      <c r="Z78" s="149">
        <f t="shared" ref="Z78" si="111">Z74/Z73-1</f>
        <v>0.14209217823675679</v>
      </c>
      <c r="AA78" s="150"/>
      <c r="AB78" s="151"/>
      <c r="AC78" s="149">
        <f t="shared" ref="AC78" si="112">AC74/AC73-1</f>
        <v>0.10170060416200499</v>
      </c>
      <c r="AD78" s="150"/>
      <c r="AE78" s="151"/>
      <c r="AF78" s="149">
        <f t="shared" ref="AF78" si="113">AF74/AF73-1</f>
        <v>4.4517624100500086E-2</v>
      </c>
      <c r="AG78" s="150"/>
      <c r="AH78" s="151"/>
      <c r="AI78" s="149">
        <f t="shared" ref="AI78" si="114">AI74/AI73-1</f>
        <v>6.0917721518987333E-2</v>
      </c>
      <c r="AJ78" s="150"/>
      <c r="AK78" s="151"/>
      <c r="AL78" s="149">
        <f t="shared" ref="AL78" si="115">AL74/AL73-1</f>
        <v>8.9775005569169064E-2</v>
      </c>
      <c r="AM78" s="150"/>
      <c r="AN78" s="151"/>
      <c r="AO78" s="149">
        <f t="shared" ref="AO78" si="116">AO74/AO73-1</f>
        <v>1.7089049058358396E-2</v>
      </c>
      <c r="AP78" s="150"/>
      <c r="AQ78" s="151"/>
      <c r="AR78" s="75" t="s">
        <v>71</v>
      </c>
    </row>
    <row r="79" spans="1:44" s="2" customFormat="1" ht="12.75" x14ac:dyDescent="0.2">
      <c r="A79" s="77"/>
      <c r="B79" s="66"/>
      <c r="C79" s="67"/>
      <c r="D79" s="68"/>
      <c r="E79" s="66"/>
      <c r="F79" s="67"/>
      <c r="G79" s="68"/>
      <c r="H79" s="66"/>
      <c r="I79" s="67"/>
      <c r="J79" s="68"/>
      <c r="K79" s="66"/>
      <c r="L79" s="67"/>
      <c r="M79" s="68"/>
      <c r="N79" s="66"/>
      <c r="O79" s="67"/>
      <c r="P79" s="68"/>
      <c r="Q79" s="66"/>
      <c r="R79" s="67"/>
      <c r="S79" s="68"/>
      <c r="T79" s="66"/>
      <c r="U79" s="67"/>
      <c r="V79" s="68"/>
      <c r="W79" s="66"/>
      <c r="X79" s="67"/>
      <c r="Y79" s="68"/>
      <c r="Z79" s="66"/>
      <c r="AA79" s="67"/>
      <c r="AB79" s="68"/>
      <c r="AC79" s="66"/>
      <c r="AD79" s="67"/>
      <c r="AE79" s="68"/>
      <c r="AF79" s="66"/>
      <c r="AG79" s="67"/>
      <c r="AH79" s="68"/>
      <c r="AI79" s="66"/>
      <c r="AJ79" s="67"/>
      <c r="AK79" s="68"/>
      <c r="AL79" s="66"/>
      <c r="AM79" s="67"/>
      <c r="AN79" s="68"/>
      <c r="AO79" s="66"/>
      <c r="AP79" s="67"/>
      <c r="AQ79" s="68"/>
      <c r="AR79" s="77"/>
    </row>
    <row r="80" spans="1:44" x14ac:dyDescent="0.2">
      <c r="A80" s="17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0"/>
      <c r="AJ80" s="2"/>
      <c r="AK80" s="2"/>
      <c r="AL80" s="2"/>
      <c r="AM80" s="2"/>
      <c r="AN80" s="2"/>
      <c r="AO80" s="2"/>
      <c r="AP80" s="2"/>
      <c r="AQ80" s="2"/>
      <c r="AR80" s="2"/>
    </row>
    <row r="81" spans="1:43" x14ac:dyDescent="0.2">
      <c r="A81" s="16" t="s">
        <v>67</v>
      </c>
      <c r="B81" s="4"/>
      <c r="C81" s="4"/>
      <c r="D81" s="4"/>
      <c r="E81" s="4"/>
      <c r="F81" s="4"/>
      <c r="G81" s="4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3"/>
      <c r="AJ81" s="1"/>
      <c r="AK81" s="1"/>
      <c r="AL81" s="1"/>
      <c r="AM81" s="1"/>
      <c r="AN81" s="1"/>
      <c r="AO81" s="1"/>
      <c r="AP81" s="1"/>
      <c r="AQ81" s="1"/>
    </row>
    <row r="82" spans="1:43" x14ac:dyDescent="0.2">
      <c r="A82" s="5"/>
      <c r="B82" s="4"/>
      <c r="C82" s="4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3"/>
      <c r="AJ82" s="1"/>
      <c r="AK82" s="1"/>
      <c r="AL82" s="1"/>
      <c r="AM82" s="1"/>
      <c r="AN82" s="1"/>
      <c r="AO82" s="1"/>
      <c r="AP82" s="1"/>
      <c r="AQ82" s="1"/>
    </row>
    <row r="83" spans="1:43" x14ac:dyDescent="0.2">
      <c r="A83" s="5"/>
      <c r="B83" s="4"/>
      <c r="C83" s="4"/>
      <c r="D83" s="4"/>
      <c r="E83" s="4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3"/>
      <c r="AJ83" s="1"/>
      <c r="AK83" s="1"/>
      <c r="AL83" s="1"/>
      <c r="AM83" s="1"/>
      <c r="AN83" s="1"/>
      <c r="AO83" s="1"/>
      <c r="AP83" s="1"/>
      <c r="AQ83" s="1"/>
    </row>
  </sheetData>
  <mergeCells count="311">
    <mergeCell ref="AO58:AO59"/>
    <mergeCell ref="AP58:AP59"/>
    <mergeCell ref="AQ58:AQ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N58:AN59"/>
    <mergeCell ref="A55:M55"/>
    <mergeCell ref="AG55:AR55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AL6:AL7"/>
    <mergeCell ref="AM6:AM7"/>
    <mergeCell ref="AN6:AN7"/>
    <mergeCell ref="AO6:AO7"/>
    <mergeCell ref="AP6:AP7"/>
    <mergeCell ref="AQ6:AQ7"/>
    <mergeCell ref="A30:L30"/>
    <mergeCell ref="AG30:AR30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3:K3"/>
    <mergeCell ref="BA3:BL3"/>
    <mergeCell ref="CN3:CV3"/>
    <mergeCell ref="A1:K1"/>
    <mergeCell ref="Z3:AR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I5:AK5"/>
    <mergeCell ref="AL5:AN5"/>
    <mergeCell ref="AC78:AE78"/>
    <mergeCell ref="AF78:AH78"/>
    <mergeCell ref="AI78:AK78"/>
    <mergeCell ref="AL78:AN78"/>
    <mergeCell ref="AO78:AQ78"/>
    <mergeCell ref="B78:D78"/>
    <mergeCell ref="E78:G78"/>
    <mergeCell ref="H78:J78"/>
    <mergeCell ref="K78:M78"/>
    <mergeCell ref="N78:P78"/>
    <mergeCell ref="Q78:S78"/>
    <mergeCell ref="T78:V78"/>
    <mergeCell ref="W78:Y78"/>
    <mergeCell ref="Z78:AB78"/>
    <mergeCell ref="AC53:AE53"/>
    <mergeCell ref="AF53:AH53"/>
    <mergeCell ref="AI53:AK53"/>
    <mergeCell ref="AL53:AN53"/>
    <mergeCell ref="AO53:AQ53"/>
    <mergeCell ref="W31:AQ31"/>
    <mergeCell ref="B27:D27"/>
    <mergeCell ref="E27:G27"/>
    <mergeCell ref="H27:J27"/>
    <mergeCell ref="K27:M27"/>
    <mergeCell ref="R33:R34"/>
    <mergeCell ref="S33:S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L77:AN77"/>
    <mergeCell ref="AO77:AQ77"/>
    <mergeCell ref="AF76:AH76"/>
    <mergeCell ref="AI76:AK76"/>
    <mergeCell ref="AL76:AN76"/>
    <mergeCell ref="AO76:AQ76"/>
    <mergeCell ref="B77:D77"/>
    <mergeCell ref="E77:G77"/>
    <mergeCell ref="H77:J77"/>
    <mergeCell ref="K77:M77"/>
    <mergeCell ref="N77:P77"/>
    <mergeCell ref="Q77:S77"/>
    <mergeCell ref="T77:V77"/>
    <mergeCell ref="W77:Y77"/>
    <mergeCell ref="Z77:AB77"/>
    <mergeCell ref="AC77:AE77"/>
    <mergeCell ref="AF77:AH77"/>
    <mergeCell ref="AI77:AK77"/>
    <mergeCell ref="Q76:S76"/>
    <mergeCell ref="T76:V76"/>
    <mergeCell ref="W76:Y76"/>
    <mergeCell ref="Z76:AB76"/>
    <mergeCell ref="AC76:AE76"/>
    <mergeCell ref="B76:D76"/>
    <mergeCell ref="E76:G76"/>
    <mergeCell ref="H76:J76"/>
    <mergeCell ref="K76:M76"/>
    <mergeCell ref="N76:P76"/>
    <mergeCell ref="AL51:AN51"/>
    <mergeCell ref="AO51:AQ51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T57:V57"/>
    <mergeCell ref="W57:Y57"/>
    <mergeCell ref="Z57:AB57"/>
    <mergeCell ref="AC57:AE57"/>
    <mergeCell ref="B26:D26"/>
    <mergeCell ref="B31:V31"/>
    <mergeCell ref="AF25:AH25"/>
    <mergeCell ref="AI25:AK25"/>
    <mergeCell ref="N26:P26"/>
    <mergeCell ref="Q26:S26"/>
    <mergeCell ref="T26:V26"/>
    <mergeCell ref="W26:Y26"/>
    <mergeCell ref="Z26:AB26"/>
    <mergeCell ref="AC26:AE26"/>
    <mergeCell ref="AC27:AE27"/>
    <mergeCell ref="AF27:AH27"/>
    <mergeCell ref="AI27:AK27"/>
    <mergeCell ref="AL27:AN27"/>
    <mergeCell ref="AO27:AQ27"/>
    <mergeCell ref="AK33:AK34"/>
    <mergeCell ref="AL33:AL34"/>
    <mergeCell ref="AM33:AM34"/>
    <mergeCell ref="AN33:AN34"/>
    <mergeCell ref="AO33:AO34"/>
    <mergeCell ref="AP33:AP34"/>
    <mergeCell ref="AQ33:AQ34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O5:AQ5"/>
    <mergeCell ref="Q5:S5"/>
    <mergeCell ref="T5:V5"/>
    <mergeCell ref="W5:Y5"/>
    <mergeCell ref="AC5:AE5"/>
    <mergeCell ref="Z5:AB5"/>
    <mergeCell ref="B4:V4"/>
    <mergeCell ref="W4:AQ4"/>
    <mergeCell ref="W27:Y27"/>
    <mergeCell ref="Z27:AB27"/>
    <mergeCell ref="AF26:AH26"/>
    <mergeCell ref="T25:V25"/>
    <mergeCell ref="W25:Y25"/>
    <mergeCell ref="Z25:AB25"/>
    <mergeCell ref="AC25:AE25"/>
    <mergeCell ref="B5:D5"/>
    <mergeCell ref="E5:G5"/>
    <mergeCell ref="H5:J5"/>
    <mergeCell ref="K5:M5"/>
    <mergeCell ref="N5:P5"/>
    <mergeCell ref="AF5:AH5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B25:D25"/>
    <mergeCell ref="E25:G25"/>
    <mergeCell ref="H25:J25"/>
    <mergeCell ref="B32:D32"/>
    <mergeCell ref="B56:V56"/>
    <mergeCell ref="W56:AQ56"/>
    <mergeCell ref="AL25:AN25"/>
    <mergeCell ref="AL26:AN26"/>
    <mergeCell ref="AI26:AK26"/>
    <mergeCell ref="K25:M25"/>
    <mergeCell ref="E26:G26"/>
    <mergeCell ref="H26:J26"/>
    <mergeCell ref="K26:M26"/>
    <mergeCell ref="N25:P25"/>
    <mergeCell ref="Q25:S25"/>
    <mergeCell ref="E32:G32"/>
    <mergeCell ref="H32:J32"/>
    <mergeCell ref="K32:M32"/>
    <mergeCell ref="N32:P32"/>
    <mergeCell ref="N27:P27"/>
    <mergeCell ref="Q27:S27"/>
    <mergeCell ref="T27:V27"/>
    <mergeCell ref="AO25:AQ25"/>
    <mergeCell ref="AO26:AQ26"/>
    <mergeCell ref="B51:D51"/>
    <mergeCell ref="E51:G51"/>
    <mergeCell ref="H51:J51"/>
    <mergeCell ref="AL57:AN57"/>
    <mergeCell ref="AO57:AQ57"/>
    <mergeCell ref="AF32:AH32"/>
    <mergeCell ref="AI32:AK32"/>
    <mergeCell ref="AL32:AN32"/>
    <mergeCell ref="AO32:AQ32"/>
    <mergeCell ref="AF57:AH57"/>
    <mergeCell ref="AI57:AK57"/>
    <mergeCell ref="B57:D57"/>
    <mergeCell ref="E57:G57"/>
    <mergeCell ref="H57:J57"/>
    <mergeCell ref="K57:M57"/>
    <mergeCell ref="N57:P57"/>
    <mergeCell ref="AC32:AE32"/>
    <mergeCell ref="Q57:S57"/>
    <mergeCell ref="Q32:S32"/>
    <mergeCell ref="T32:V32"/>
    <mergeCell ref="W32:Y32"/>
    <mergeCell ref="Z32:AB32"/>
    <mergeCell ref="T33:T34"/>
    <mergeCell ref="U33:U34"/>
    <mergeCell ref="V33:V34"/>
    <mergeCell ref="W33:W34"/>
    <mergeCell ref="X33:X3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5" fitToWidth="2" fitToHeight="2" orientation="landscape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showGridLines="0" zoomScaleNormal="100" workbookViewId="0">
      <selection sqref="A1:C1"/>
    </sheetView>
  </sheetViews>
  <sheetFormatPr defaultRowHeight="12.75" x14ac:dyDescent="0.2"/>
  <cols>
    <col min="29" max="29" width="9.140625" style="21"/>
    <col min="30" max="41" width="9.140625" style="22"/>
    <col min="42" max="42" width="9.140625" style="23"/>
  </cols>
  <sheetData>
    <row r="1" spans="1:42" ht="18" customHeight="1" x14ac:dyDescent="0.25">
      <c r="A1" s="164" t="s">
        <v>74</v>
      </c>
      <c r="B1" s="164"/>
      <c r="C1" s="164"/>
    </row>
    <row r="2" spans="1:42" ht="15" customHeight="1" x14ac:dyDescent="0.2"/>
    <row r="3" spans="1:42" ht="18" customHeight="1" x14ac:dyDescent="0.2">
      <c r="A3" s="35" t="s">
        <v>59</v>
      </c>
      <c r="B3" t="s">
        <v>30</v>
      </c>
      <c r="C3" t="s">
        <v>41</v>
      </c>
      <c r="D3" t="s">
        <v>13</v>
      </c>
      <c r="E3" t="s">
        <v>31</v>
      </c>
      <c r="F3" t="s">
        <v>32</v>
      </c>
      <c r="G3" t="s">
        <v>60</v>
      </c>
      <c r="H3" t="s">
        <v>15</v>
      </c>
      <c r="I3" t="s">
        <v>33</v>
      </c>
      <c r="J3" t="s">
        <v>34</v>
      </c>
      <c r="K3" t="s">
        <v>61</v>
      </c>
      <c r="L3" t="s">
        <v>62</v>
      </c>
      <c r="M3" t="s">
        <v>35</v>
      </c>
      <c r="N3" t="s">
        <v>36</v>
      </c>
      <c r="O3" s="57" t="s">
        <v>59</v>
      </c>
      <c r="P3" s="19" t="s">
        <v>30</v>
      </c>
      <c r="Q3" s="19" t="s">
        <v>41</v>
      </c>
      <c r="R3" s="19" t="s">
        <v>13</v>
      </c>
      <c r="S3" s="19" t="s">
        <v>31</v>
      </c>
      <c r="T3" s="19" t="s">
        <v>32</v>
      </c>
      <c r="U3" s="19" t="s">
        <v>60</v>
      </c>
      <c r="V3" s="19" t="s">
        <v>15</v>
      </c>
      <c r="W3" s="19" t="s">
        <v>33</v>
      </c>
      <c r="X3" s="19" t="s">
        <v>34</v>
      </c>
      <c r="Y3" s="19" t="s">
        <v>61</v>
      </c>
      <c r="Z3" s="19" t="s">
        <v>62</v>
      </c>
      <c r="AA3" s="19" t="s">
        <v>35</v>
      </c>
      <c r="AB3" s="20" t="s">
        <v>36</v>
      </c>
      <c r="AC3" s="57" t="s">
        <v>59</v>
      </c>
      <c r="AD3" s="19" t="s">
        <v>30</v>
      </c>
      <c r="AE3" s="19" t="s">
        <v>41</v>
      </c>
      <c r="AF3" s="19" t="s">
        <v>13</v>
      </c>
      <c r="AG3" s="19" t="s">
        <v>31</v>
      </c>
      <c r="AH3" s="19" t="s">
        <v>32</v>
      </c>
      <c r="AI3" s="19" t="s">
        <v>60</v>
      </c>
      <c r="AJ3" s="19" t="s">
        <v>15</v>
      </c>
      <c r="AK3" s="19" t="s">
        <v>33</v>
      </c>
      <c r="AL3" s="19" t="s">
        <v>34</v>
      </c>
      <c r="AM3" s="19" t="s">
        <v>61</v>
      </c>
      <c r="AN3" s="19" t="s">
        <v>62</v>
      </c>
      <c r="AO3" s="19" t="s">
        <v>35</v>
      </c>
      <c r="AP3" s="20" t="s">
        <v>36</v>
      </c>
    </row>
    <row r="4" spans="1:42" ht="15" customHeight="1" x14ac:dyDescent="0.2">
      <c r="A4" t="s">
        <v>44</v>
      </c>
      <c r="B4" t="s">
        <v>44</v>
      </c>
      <c r="C4" t="s">
        <v>44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J4" t="s">
        <v>44</v>
      </c>
      <c r="K4" t="s">
        <v>44</v>
      </c>
      <c r="L4" t="s">
        <v>44</v>
      </c>
      <c r="M4" t="s">
        <v>44</v>
      </c>
      <c r="N4" t="s">
        <v>44</v>
      </c>
      <c r="O4" s="21" t="s">
        <v>45</v>
      </c>
      <c r="P4" s="22" t="s">
        <v>45</v>
      </c>
      <c r="Q4" s="22" t="s">
        <v>45</v>
      </c>
      <c r="R4" s="22" t="s">
        <v>45</v>
      </c>
      <c r="S4" s="22" t="s">
        <v>45</v>
      </c>
      <c r="T4" s="22" t="s">
        <v>45</v>
      </c>
      <c r="U4" s="22" t="s">
        <v>45</v>
      </c>
      <c r="V4" s="22" t="s">
        <v>45</v>
      </c>
      <c r="W4" s="22" t="s">
        <v>45</v>
      </c>
      <c r="X4" s="22" t="s">
        <v>45</v>
      </c>
      <c r="Y4" s="22" t="s">
        <v>45</v>
      </c>
      <c r="Z4" s="22" t="s">
        <v>45</v>
      </c>
      <c r="AA4" s="22" t="s">
        <v>45</v>
      </c>
      <c r="AB4" s="23" t="s">
        <v>45</v>
      </c>
      <c r="AC4" s="21" t="s">
        <v>46</v>
      </c>
      <c r="AD4" s="22" t="s">
        <v>46</v>
      </c>
      <c r="AE4" s="22" t="s">
        <v>46</v>
      </c>
      <c r="AF4" s="22" t="s">
        <v>46</v>
      </c>
      <c r="AG4" s="22" t="s">
        <v>46</v>
      </c>
      <c r="AH4" s="22" t="s">
        <v>46</v>
      </c>
      <c r="AI4" s="22" t="s">
        <v>46</v>
      </c>
      <c r="AJ4" s="22" t="s">
        <v>46</v>
      </c>
      <c r="AK4" s="22" t="s">
        <v>46</v>
      </c>
      <c r="AL4" s="22" t="s">
        <v>46</v>
      </c>
      <c r="AM4" s="22" t="s">
        <v>46</v>
      </c>
      <c r="AN4" s="22" t="s">
        <v>46</v>
      </c>
      <c r="AO4" s="22" t="s">
        <v>46</v>
      </c>
      <c r="AP4" s="23" t="s">
        <v>46</v>
      </c>
    </row>
    <row r="5" spans="1:42" x14ac:dyDescent="0.2">
      <c r="A5" s="116">
        <v>1300.0999999999999</v>
      </c>
      <c r="B5" s="116">
        <v>1202.9000000000001</v>
      </c>
      <c r="C5" s="116">
        <v>1243.7</v>
      </c>
      <c r="D5" s="116">
        <v>1227.9000000000001</v>
      </c>
      <c r="E5" s="116">
        <v>1338.2</v>
      </c>
      <c r="F5" s="116">
        <v>1212.3</v>
      </c>
      <c r="G5" s="116">
        <v>1439</v>
      </c>
      <c r="H5" s="116">
        <v>1205.3</v>
      </c>
      <c r="I5" s="116">
        <v>1407.6</v>
      </c>
      <c r="J5" s="116">
        <v>1216</v>
      </c>
      <c r="K5" s="116">
        <v>1235.3</v>
      </c>
      <c r="L5" s="116">
        <v>1105.5</v>
      </c>
      <c r="M5" s="116">
        <v>1183.5</v>
      </c>
      <c r="N5" s="116">
        <v>1228.9000000000001</v>
      </c>
      <c r="O5" s="116">
        <v>1262.8</v>
      </c>
      <c r="P5" s="116">
        <v>1140.2</v>
      </c>
      <c r="Q5" s="116">
        <v>1189.4000000000001</v>
      </c>
      <c r="R5" s="116">
        <v>1190.0999999999999</v>
      </c>
      <c r="S5" s="116">
        <v>1292.5</v>
      </c>
      <c r="T5" s="116">
        <v>1180.8</v>
      </c>
      <c r="U5" s="116">
        <v>1415.1</v>
      </c>
      <c r="V5" s="116">
        <v>1166.5</v>
      </c>
      <c r="W5" s="116">
        <v>1374.9</v>
      </c>
      <c r="X5" s="116">
        <v>1189.4000000000001</v>
      </c>
      <c r="Y5" s="116">
        <v>1082.8</v>
      </c>
      <c r="Z5" s="116">
        <v>958.5</v>
      </c>
      <c r="AA5" s="116">
        <v>1149.8</v>
      </c>
      <c r="AB5" s="116">
        <v>1104.0999999999999</v>
      </c>
      <c r="AC5" s="116">
        <v>1337.5</v>
      </c>
      <c r="AD5" s="116">
        <v>1265.7</v>
      </c>
      <c r="AE5" s="116">
        <v>1298</v>
      </c>
      <c r="AF5" s="116">
        <v>1265.7</v>
      </c>
      <c r="AG5" s="116">
        <v>1383.9</v>
      </c>
      <c r="AH5" s="116">
        <v>1243.8</v>
      </c>
      <c r="AI5" s="116">
        <v>1463</v>
      </c>
      <c r="AJ5" s="116">
        <v>1244.0999999999999</v>
      </c>
      <c r="AK5" s="116">
        <v>1440.3</v>
      </c>
      <c r="AL5" s="116">
        <v>1242.5</v>
      </c>
      <c r="AM5" s="116">
        <v>1387.9</v>
      </c>
      <c r="AN5" s="116">
        <v>1252.4000000000001</v>
      </c>
      <c r="AO5" s="116">
        <v>1217.2</v>
      </c>
      <c r="AP5" s="116">
        <v>1353.6</v>
      </c>
    </row>
    <row r="6" spans="1:42" x14ac:dyDescent="0.2">
      <c r="A6" s="116">
        <v>1327.2</v>
      </c>
      <c r="B6" s="116">
        <v>1182.2</v>
      </c>
      <c r="C6" s="116">
        <v>1231.7</v>
      </c>
      <c r="D6" s="116">
        <v>1227.8</v>
      </c>
      <c r="E6" s="116">
        <v>1309.5999999999999</v>
      </c>
      <c r="F6" s="116">
        <v>1220.3</v>
      </c>
      <c r="G6" s="116">
        <v>1436.3</v>
      </c>
      <c r="H6" s="116">
        <v>1243.0999999999999</v>
      </c>
      <c r="I6" s="116">
        <v>1446</v>
      </c>
      <c r="J6" s="116">
        <v>1210.2</v>
      </c>
      <c r="K6" s="116">
        <v>1335.3</v>
      </c>
      <c r="L6" s="116">
        <v>1160.2</v>
      </c>
      <c r="M6" s="116">
        <v>1209.7</v>
      </c>
      <c r="N6" s="116">
        <v>1301.3</v>
      </c>
      <c r="O6" s="116">
        <v>1289.7</v>
      </c>
      <c r="P6" s="116">
        <v>1120.5</v>
      </c>
      <c r="Q6" s="116">
        <v>1178</v>
      </c>
      <c r="R6" s="116">
        <v>1190.2</v>
      </c>
      <c r="S6" s="116">
        <v>1264.5999999999999</v>
      </c>
      <c r="T6" s="116">
        <v>1188.9000000000001</v>
      </c>
      <c r="U6" s="116">
        <v>1412.4</v>
      </c>
      <c r="V6" s="116">
        <v>1204.0999999999999</v>
      </c>
      <c r="W6" s="116">
        <v>1413.1</v>
      </c>
      <c r="X6" s="116">
        <v>1183.8</v>
      </c>
      <c r="Y6" s="116">
        <v>1178.5</v>
      </c>
      <c r="Z6" s="116">
        <v>1010.8</v>
      </c>
      <c r="AA6" s="116">
        <v>1175.9000000000001</v>
      </c>
      <c r="AB6" s="116">
        <v>1174.3</v>
      </c>
      <c r="AC6" s="116">
        <v>1364.6</v>
      </c>
      <c r="AD6" s="116">
        <v>1243.8</v>
      </c>
      <c r="AE6" s="116">
        <v>1285.4000000000001</v>
      </c>
      <c r="AF6" s="116">
        <v>1265.4000000000001</v>
      </c>
      <c r="AG6" s="116">
        <v>1354.6</v>
      </c>
      <c r="AH6" s="116">
        <v>1251.7</v>
      </c>
      <c r="AI6" s="116">
        <v>1460.2</v>
      </c>
      <c r="AJ6" s="116">
        <v>1282.0999999999999</v>
      </c>
      <c r="AK6" s="116">
        <v>1478.8</v>
      </c>
      <c r="AL6" s="116">
        <v>1236.5999999999999</v>
      </c>
      <c r="AM6" s="116">
        <v>1492.1</v>
      </c>
      <c r="AN6" s="116">
        <v>1309.5999999999999</v>
      </c>
      <c r="AO6" s="116">
        <v>1243.4000000000001</v>
      </c>
      <c r="AP6" s="116">
        <v>1428.4</v>
      </c>
    </row>
    <row r="7" spans="1:42" x14ac:dyDescent="0.2">
      <c r="A7" s="116">
        <v>1305</v>
      </c>
      <c r="B7" s="116">
        <v>1144.9000000000001</v>
      </c>
      <c r="C7" s="116">
        <v>1161.9000000000001</v>
      </c>
      <c r="D7" s="116">
        <v>1254.8</v>
      </c>
      <c r="E7" s="116">
        <v>1268</v>
      </c>
      <c r="F7" s="116">
        <v>1206.8</v>
      </c>
      <c r="G7" s="116">
        <v>1431.5</v>
      </c>
      <c r="H7" s="116">
        <v>1188.0999999999999</v>
      </c>
      <c r="I7" s="116">
        <v>1396.7</v>
      </c>
      <c r="J7" s="116">
        <v>1203</v>
      </c>
      <c r="K7" s="116">
        <v>1183.0999999999999</v>
      </c>
      <c r="L7" s="116">
        <v>1143.8</v>
      </c>
      <c r="M7" s="116">
        <v>1204.0999999999999</v>
      </c>
      <c r="N7" s="116">
        <v>1216.5</v>
      </c>
      <c r="O7" s="116">
        <v>1268.0999999999999</v>
      </c>
      <c r="P7" s="116">
        <v>1084.5</v>
      </c>
      <c r="Q7" s="116">
        <v>1110</v>
      </c>
      <c r="R7" s="116">
        <v>1216.9000000000001</v>
      </c>
      <c r="S7" s="116">
        <v>1223.7</v>
      </c>
      <c r="T7" s="116">
        <v>1175.7</v>
      </c>
      <c r="U7" s="116">
        <v>1407.7</v>
      </c>
      <c r="V7" s="116">
        <v>1149.9000000000001</v>
      </c>
      <c r="W7" s="116">
        <v>1364.4</v>
      </c>
      <c r="X7" s="116">
        <v>1176.8</v>
      </c>
      <c r="Y7" s="116">
        <v>1035.2</v>
      </c>
      <c r="Z7" s="116">
        <v>995.4</v>
      </c>
      <c r="AA7" s="116">
        <v>1170.5</v>
      </c>
      <c r="AB7" s="116">
        <v>1093.2</v>
      </c>
      <c r="AC7" s="116">
        <v>1341.9</v>
      </c>
      <c r="AD7" s="116">
        <v>1205.4000000000001</v>
      </c>
      <c r="AE7" s="116">
        <v>1213.9000000000001</v>
      </c>
      <c r="AF7" s="116">
        <v>1292.5999999999999</v>
      </c>
      <c r="AG7" s="116">
        <v>1312.3</v>
      </c>
      <c r="AH7" s="116">
        <v>1237.9000000000001</v>
      </c>
      <c r="AI7" s="116">
        <v>1455.3</v>
      </c>
      <c r="AJ7" s="116">
        <v>1226.2</v>
      </c>
      <c r="AK7" s="116">
        <v>1428.9</v>
      </c>
      <c r="AL7" s="116">
        <v>1229.2</v>
      </c>
      <c r="AM7" s="116">
        <v>1331.1</v>
      </c>
      <c r="AN7" s="116">
        <v>1292.2</v>
      </c>
      <c r="AO7" s="116">
        <v>1237.5999999999999</v>
      </c>
      <c r="AP7" s="116">
        <v>1339.8</v>
      </c>
    </row>
    <row r="8" spans="1:42" x14ac:dyDescent="0.2">
      <c r="A8" s="116">
        <v>1262.3</v>
      </c>
      <c r="B8" s="116">
        <v>1101.0999999999999</v>
      </c>
      <c r="C8" s="116">
        <v>1142.9000000000001</v>
      </c>
      <c r="D8" s="116">
        <v>1237.4000000000001</v>
      </c>
      <c r="E8" s="116">
        <v>1179.9000000000001</v>
      </c>
      <c r="F8" s="116">
        <v>1140.2</v>
      </c>
      <c r="G8" s="116">
        <v>1344.6</v>
      </c>
      <c r="H8" s="116">
        <v>1105.5</v>
      </c>
      <c r="I8" s="116">
        <v>1317.1</v>
      </c>
      <c r="J8" s="116">
        <v>1175.9000000000001</v>
      </c>
      <c r="K8" s="116">
        <v>1058.0999999999999</v>
      </c>
      <c r="L8" s="116">
        <v>1030.5999999999999</v>
      </c>
      <c r="M8" s="116">
        <v>1152.7</v>
      </c>
      <c r="N8" s="116">
        <v>1199.2</v>
      </c>
      <c r="O8" s="116">
        <v>1226</v>
      </c>
      <c r="P8" s="116">
        <v>1042.3</v>
      </c>
      <c r="Q8" s="116">
        <v>1091.5999999999999</v>
      </c>
      <c r="R8" s="116">
        <v>1200</v>
      </c>
      <c r="S8" s="116">
        <v>1137.3</v>
      </c>
      <c r="T8" s="116">
        <v>1110.0999999999999</v>
      </c>
      <c r="U8" s="116">
        <v>1321.5</v>
      </c>
      <c r="V8" s="116">
        <v>1069</v>
      </c>
      <c r="W8" s="116">
        <v>1286</v>
      </c>
      <c r="X8" s="116">
        <v>1150.0999999999999</v>
      </c>
      <c r="Y8" s="116">
        <v>919.9</v>
      </c>
      <c r="Z8" s="116">
        <v>890.7</v>
      </c>
      <c r="AA8" s="116">
        <v>1120</v>
      </c>
      <c r="AB8" s="116">
        <v>1077.7</v>
      </c>
      <c r="AC8" s="116">
        <v>1298.5999999999999</v>
      </c>
      <c r="AD8" s="116">
        <v>1159.8</v>
      </c>
      <c r="AE8" s="116">
        <v>1194.3</v>
      </c>
      <c r="AF8" s="116">
        <v>1274.8</v>
      </c>
      <c r="AG8" s="116">
        <v>1222.5</v>
      </c>
      <c r="AH8" s="116">
        <v>1170.4000000000001</v>
      </c>
      <c r="AI8" s="116">
        <v>1367.6</v>
      </c>
      <c r="AJ8" s="116">
        <v>1142</v>
      </c>
      <c r="AK8" s="116">
        <v>1348.3</v>
      </c>
      <c r="AL8" s="116">
        <v>1201.7</v>
      </c>
      <c r="AM8" s="116">
        <v>1196.3</v>
      </c>
      <c r="AN8" s="116">
        <v>1170.5</v>
      </c>
      <c r="AO8" s="116">
        <v>1185.4000000000001</v>
      </c>
      <c r="AP8" s="116">
        <v>1320.8</v>
      </c>
    </row>
    <row r="9" spans="1:42" x14ac:dyDescent="0.2">
      <c r="A9" s="116">
        <v>1193.8</v>
      </c>
      <c r="B9" s="116">
        <v>1091.5999999999999</v>
      </c>
      <c r="C9" s="116">
        <v>1175.4000000000001</v>
      </c>
      <c r="D9" s="116">
        <v>1141.5</v>
      </c>
      <c r="E9" s="116">
        <v>1168.8</v>
      </c>
      <c r="F9" s="116">
        <v>1129.2</v>
      </c>
      <c r="G9" s="116">
        <v>1309.8</v>
      </c>
      <c r="H9" s="116">
        <v>1147</v>
      </c>
      <c r="I9" s="116">
        <v>1303.7</v>
      </c>
      <c r="J9" s="116">
        <v>1141.8</v>
      </c>
      <c r="K9" s="116">
        <v>1045.3</v>
      </c>
      <c r="L9" s="116">
        <v>1237.5</v>
      </c>
      <c r="M9" s="116">
        <v>1133.0999999999999</v>
      </c>
      <c r="N9" s="116">
        <v>1206.4000000000001</v>
      </c>
      <c r="O9" s="116">
        <v>1159</v>
      </c>
      <c r="P9" s="116">
        <v>1034.0999999999999</v>
      </c>
      <c r="Q9" s="116">
        <v>1124.4000000000001</v>
      </c>
      <c r="R9" s="116">
        <v>1105.9000000000001</v>
      </c>
      <c r="S9" s="116">
        <v>1127.2</v>
      </c>
      <c r="T9" s="116">
        <v>1099.7</v>
      </c>
      <c r="U9" s="116">
        <v>1287.4000000000001</v>
      </c>
      <c r="V9" s="116">
        <v>1110.5</v>
      </c>
      <c r="W9" s="116">
        <v>1273.2</v>
      </c>
      <c r="X9" s="116">
        <v>1116.7</v>
      </c>
      <c r="Y9" s="116">
        <v>911.5</v>
      </c>
      <c r="Z9" s="116">
        <v>1087.7</v>
      </c>
      <c r="AA9" s="116">
        <v>1101</v>
      </c>
      <c r="AB9" s="116">
        <v>1088.0999999999999</v>
      </c>
      <c r="AC9" s="116">
        <v>1228.5999999999999</v>
      </c>
      <c r="AD9" s="116">
        <v>1149</v>
      </c>
      <c r="AE9" s="116">
        <v>1226.3</v>
      </c>
      <c r="AF9" s="116">
        <v>1177.0999999999999</v>
      </c>
      <c r="AG9" s="116">
        <v>1210.4000000000001</v>
      </c>
      <c r="AH9" s="116">
        <v>1158.5999999999999</v>
      </c>
      <c r="AI9" s="116">
        <v>1332.3</v>
      </c>
      <c r="AJ9" s="116">
        <v>1183.4000000000001</v>
      </c>
      <c r="AK9" s="116">
        <v>1334.1</v>
      </c>
      <c r="AL9" s="116">
        <v>1166.9000000000001</v>
      </c>
      <c r="AM9" s="116">
        <v>1179.2</v>
      </c>
      <c r="AN9" s="116">
        <v>1387.2</v>
      </c>
      <c r="AO9" s="116">
        <v>1165.0999999999999</v>
      </c>
      <c r="AP9" s="116">
        <v>1324.7</v>
      </c>
    </row>
    <row r="10" spans="1:42" x14ac:dyDescent="0.2">
      <c r="A10" s="116">
        <v>1190.4000000000001</v>
      </c>
      <c r="B10" s="116">
        <v>1033.3</v>
      </c>
      <c r="C10" s="116">
        <v>1044.2</v>
      </c>
      <c r="D10" s="116">
        <v>1145.4000000000001</v>
      </c>
      <c r="E10" s="116">
        <v>1132</v>
      </c>
      <c r="F10" s="116">
        <v>1089.7</v>
      </c>
      <c r="G10" s="116">
        <v>1276.5</v>
      </c>
      <c r="H10" s="116">
        <v>1110.8</v>
      </c>
      <c r="I10" s="116">
        <v>1268</v>
      </c>
      <c r="J10" s="116">
        <v>1114.3</v>
      </c>
      <c r="K10" s="116">
        <v>1007.2</v>
      </c>
      <c r="L10" s="116">
        <v>1192.0999999999999</v>
      </c>
      <c r="M10" s="116">
        <v>1094.5999999999999</v>
      </c>
      <c r="N10" s="116">
        <v>1195.5999999999999</v>
      </c>
      <c r="O10" s="116">
        <v>1156.0999999999999</v>
      </c>
      <c r="P10" s="116">
        <v>978.2</v>
      </c>
      <c r="Q10" s="116">
        <v>996.3</v>
      </c>
      <c r="R10" s="116">
        <v>1110.3</v>
      </c>
      <c r="S10" s="116">
        <v>1091.5</v>
      </c>
      <c r="T10" s="116">
        <v>1061</v>
      </c>
      <c r="U10" s="116">
        <v>1254.5</v>
      </c>
      <c r="V10" s="116">
        <v>1075.4000000000001</v>
      </c>
      <c r="W10" s="116">
        <v>1238.3</v>
      </c>
      <c r="X10" s="116">
        <v>1089.8</v>
      </c>
      <c r="Y10" s="116">
        <v>875.9</v>
      </c>
      <c r="Z10" s="116">
        <v>1046.5</v>
      </c>
      <c r="AA10" s="116">
        <v>1063.3</v>
      </c>
      <c r="AB10" s="116">
        <v>1077.5</v>
      </c>
      <c r="AC10" s="116">
        <v>1224.7</v>
      </c>
      <c r="AD10" s="116">
        <v>1088.4000000000001</v>
      </c>
      <c r="AE10" s="116">
        <v>1092</v>
      </c>
      <c r="AF10" s="116">
        <v>1180.5999999999999</v>
      </c>
      <c r="AG10" s="116">
        <v>1172.5</v>
      </c>
      <c r="AH10" s="116">
        <v>1118.4000000000001</v>
      </c>
      <c r="AI10" s="116">
        <v>1298.5</v>
      </c>
      <c r="AJ10" s="116">
        <v>1146.2</v>
      </c>
      <c r="AK10" s="116">
        <v>1297.5999999999999</v>
      </c>
      <c r="AL10" s="116">
        <v>1138.8</v>
      </c>
      <c r="AM10" s="116">
        <v>1138.5999999999999</v>
      </c>
      <c r="AN10" s="116">
        <v>1337.7</v>
      </c>
      <c r="AO10" s="116">
        <v>1125.8</v>
      </c>
      <c r="AP10" s="116">
        <v>1313.7</v>
      </c>
    </row>
    <row r="11" spans="1:42" x14ac:dyDescent="0.2">
      <c r="A11" s="116">
        <v>1159.5</v>
      </c>
      <c r="B11" s="116">
        <v>1061.8</v>
      </c>
      <c r="C11" s="116">
        <v>1105.4000000000001</v>
      </c>
      <c r="D11" s="116">
        <v>1153.2</v>
      </c>
      <c r="E11" s="116">
        <v>1167</v>
      </c>
      <c r="F11" s="116">
        <v>1102.9000000000001</v>
      </c>
      <c r="G11" s="116">
        <v>1296.5</v>
      </c>
      <c r="H11" s="116">
        <v>1044.0999999999999</v>
      </c>
      <c r="I11" s="116">
        <v>1284.5999999999999</v>
      </c>
      <c r="J11" s="116">
        <v>1118.5999999999999</v>
      </c>
      <c r="K11" s="116">
        <v>996.6</v>
      </c>
      <c r="L11" s="116">
        <v>1028.3</v>
      </c>
      <c r="M11" s="116">
        <v>1128.8</v>
      </c>
      <c r="N11" s="116">
        <v>1254</v>
      </c>
      <c r="O11" s="116">
        <v>1126</v>
      </c>
      <c r="P11" s="116">
        <v>1006.5</v>
      </c>
      <c r="Q11" s="116">
        <v>1056.9000000000001</v>
      </c>
      <c r="R11" s="116">
        <v>1118.3</v>
      </c>
      <c r="S11" s="116">
        <v>1126.5999999999999</v>
      </c>
      <c r="T11" s="116">
        <v>1074.4000000000001</v>
      </c>
      <c r="U11" s="116">
        <v>1274.5</v>
      </c>
      <c r="V11" s="116">
        <v>1010.1</v>
      </c>
      <c r="W11" s="116">
        <v>1255.0999999999999</v>
      </c>
      <c r="X11" s="116">
        <v>1094.4000000000001</v>
      </c>
      <c r="Y11" s="116">
        <v>868.6</v>
      </c>
      <c r="Z11" s="116">
        <v>894.7</v>
      </c>
      <c r="AA11" s="116">
        <v>1097.5</v>
      </c>
      <c r="AB11" s="116">
        <v>1136.0999999999999</v>
      </c>
      <c r="AC11" s="116">
        <v>1193</v>
      </c>
      <c r="AD11" s="116">
        <v>1117.0999999999999</v>
      </c>
      <c r="AE11" s="116">
        <v>1154</v>
      </c>
      <c r="AF11" s="116">
        <v>1188.0999999999999</v>
      </c>
      <c r="AG11" s="116">
        <v>1207.4000000000001</v>
      </c>
      <c r="AH11" s="116">
        <v>1131.4000000000001</v>
      </c>
      <c r="AI11" s="116">
        <v>1318.5</v>
      </c>
      <c r="AJ11" s="116">
        <v>1078.0999999999999</v>
      </c>
      <c r="AK11" s="116">
        <v>1314</v>
      </c>
      <c r="AL11" s="116">
        <v>1142.7</v>
      </c>
      <c r="AM11" s="116">
        <v>1124.5999999999999</v>
      </c>
      <c r="AN11" s="116">
        <v>1161.9000000000001</v>
      </c>
      <c r="AO11" s="116">
        <v>1160.0999999999999</v>
      </c>
      <c r="AP11" s="116">
        <v>1371.9</v>
      </c>
    </row>
    <row r="12" spans="1:42" x14ac:dyDescent="0.2">
      <c r="A12" s="116">
        <v>1206.0999999999999</v>
      </c>
      <c r="B12" s="116">
        <v>993.3</v>
      </c>
      <c r="C12" s="116">
        <v>1113.5</v>
      </c>
      <c r="D12" s="116">
        <v>1142.9000000000001</v>
      </c>
      <c r="E12" s="116">
        <v>1162.5999999999999</v>
      </c>
      <c r="F12" s="116">
        <v>1079.5</v>
      </c>
      <c r="G12" s="116">
        <v>1258.2</v>
      </c>
      <c r="H12" s="116">
        <v>1035.3</v>
      </c>
      <c r="I12" s="116">
        <v>1258.0999999999999</v>
      </c>
      <c r="J12" s="116">
        <v>1098.8</v>
      </c>
      <c r="K12" s="116">
        <v>1128.5999999999999</v>
      </c>
      <c r="L12" s="116">
        <v>1016.7</v>
      </c>
      <c r="M12" s="116">
        <v>1077</v>
      </c>
      <c r="N12" s="116">
        <v>1074.9000000000001</v>
      </c>
      <c r="O12" s="116">
        <v>1172.2</v>
      </c>
      <c r="P12" s="116">
        <v>939.9</v>
      </c>
      <c r="Q12" s="116">
        <v>1065</v>
      </c>
      <c r="R12" s="116">
        <v>1108.4000000000001</v>
      </c>
      <c r="S12" s="116">
        <v>1122.5999999999999</v>
      </c>
      <c r="T12" s="116">
        <v>1051.5999999999999</v>
      </c>
      <c r="U12" s="116">
        <v>1236.5999999999999</v>
      </c>
      <c r="V12" s="116">
        <v>1001.7</v>
      </c>
      <c r="W12" s="116">
        <v>1229.2</v>
      </c>
      <c r="X12" s="116">
        <v>1075</v>
      </c>
      <c r="Y12" s="116">
        <v>995.7</v>
      </c>
      <c r="Z12" s="116">
        <v>883</v>
      </c>
      <c r="AA12" s="116">
        <v>1046.8</v>
      </c>
      <c r="AB12" s="116">
        <v>965</v>
      </c>
      <c r="AC12" s="116">
        <v>1240</v>
      </c>
      <c r="AD12" s="116">
        <v>1046.5999999999999</v>
      </c>
      <c r="AE12" s="116">
        <v>1161.9000000000001</v>
      </c>
      <c r="AF12" s="116">
        <v>1177.4000000000001</v>
      </c>
      <c r="AG12" s="116">
        <v>1202.5999999999999</v>
      </c>
      <c r="AH12" s="116">
        <v>1107.4000000000001</v>
      </c>
      <c r="AI12" s="116">
        <v>1279.8</v>
      </c>
      <c r="AJ12" s="116">
        <v>1069</v>
      </c>
      <c r="AK12" s="116">
        <v>1287</v>
      </c>
      <c r="AL12" s="116">
        <v>1122.7</v>
      </c>
      <c r="AM12" s="116">
        <v>1261.5</v>
      </c>
      <c r="AN12" s="116">
        <v>1150.3</v>
      </c>
      <c r="AO12" s="116">
        <v>1107.3</v>
      </c>
      <c r="AP12" s="116">
        <v>1184.8</v>
      </c>
    </row>
    <row r="13" spans="1:42" x14ac:dyDescent="0.2">
      <c r="A13" s="116">
        <v>1155.0999999999999</v>
      </c>
      <c r="B13" s="116">
        <v>1054</v>
      </c>
      <c r="C13" s="116">
        <v>1099.0999999999999</v>
      </c>
      <c r="D13" s="116">
        <v>1028.5999999999999</v>
      </c>
      <c r="E13" s="116">
        <v>1103.5</v>
      </c>
      <c r="F13" s="116">
        <v>1081.3</v>
      </c>
      <c r="G13" s="116">
        <v>1232.5999999999999</v>
      </c>
      <c r="H13" s="116">
        <v>1008.3</v>
      </c>
      <c r="I13" s="116">
        <v>1220.8</v>
      </c>
      <c r="J13" s="116">
        <v>1064.0999999999999</v>
      </c>
      <c r="K13" s="116">
        <v>918.1</v>
      </c>
      <c r="L13" s="116">
        <v>1068.9000000000001</v>
      </c>
      <c r="M13" s="116">
        <v>1033</v>
      </c>
      <c r="N13" s="116">
        <v>1069.2</v>
      </c>
      <c r="O13" s="116">
        <v>1122.2</v>
      </c>
      <c r="P13" s="116">
        <v>1000</v>
      </c>
      <c r="Q13" s="116">
        <v>1051.5</v>
      </c>
      <c r="R13" s="116">
        <v>996.1</v>
      </c>
      <c r="S13" s="116">
        <v>1065</v>
      </c>
      <c r="T13" s="116">
        <v>1053.5999999999999</v>
      </c>
      <c r="U13" s="116">
        <v>1211.4000000000001</v>
      </c>
      <c r="V13" s="116">
        <v>975.6</v>
      </c>
      <c r="W13" s="116">
        <v>1192.7</v>
      </c>
      <c r="X13" s="116">
        <v>1040.9000000000001</v>
      </c>
      <c r="Y13" s="116">
        <v>796.8</v>
      </c>
      <c r="Z13" s="116">
        <v>933.9</v>
      </c>
      <c r="AA13" s="116">
        <v>1003.6</v>
      </c>
      <c r="AB13" s="116">
        <v>960</v>
      </c>
      <c r="AC13" s="116">
        <v>1188</v>
      </c>
      <c r="AD13" s="116">
        <v>1108.0999999999999</v>
      </c>
      <c r="AE13" s="116">
        <v>1146.8</v>
      </c>
      <c r="AF13" s="116">
        <v>1061.0999999999999</v>
      </c>
      <c r="AG13" s="116">
        <v>1142</v>
      </c>
      <c r="AH13" s="116">
        <v>1108.9000000000001</v>
      </c>
      <c r="AI13" s="116">
        <v>1253.9000000000001</v>
      </c>
      <c r="AJ13" s="116">
        <v>1041.0999999999999</v>
      </c>
      <c r="AK13" s="116">
        <v>1249</v>
      </c>
      <c r="AL13" s="116">
        <v>1087.3</v>
      </c>
      <c r="AM13" s="116">
        <v>1039.3</v>
      </c>
      <c r="AN13" s="116">
        <v>1203.9000000000001</v>
      </c>
      <c r="AO13" s="116">
        <v>1062.4000000000001</v>
      </c>
      <c r="AP13" s="116">
        <v>1178.4000000000001</v>
      </c>
    </row>
    <row r="14" spans="1:42" x14ac:dyDescent="0.2">
      <c r="A14" s="116">
        <v>1226.8</v>
      </c>
      <c r="B14" s="116">
        <v>1098.7</v>
      </c>
      <c r="C14" s="116">
        <v>1107.9000000000001</v>
      </c>
      <c r="D14" s="116">
        <v>1151</v>
      </c>
      <c r="E14" s="116">
        <v>1150.0999999999999</v>
      </c>
      <c r="F14" s="116">
        <v>1129.9000000000001</v>
      </c>
      <c r="G14" s="116">
        <v>1287.5999999999999</v>
      </c>
      <c r="H14" s="116">
        <v>1107.8</v>
      </c>
      <c r="I14" s="116">
        <v>1285.0999999999999</v>
      </c>
      <c r="J14" s="116">
        <v>1095.8</v>
      </c>
      <c r="K14" s="116">
        <v>965.8</v>
      </c>
      <c r="L14" s="116">
        <v>1214</v>
      </c>
      <c r="M14" s="116">
        <v>1106.5</v>
      </c>
      <c r="N14" s="116">
        <v>1078.2</v>
      </c>
      <c r="O14" s="116">
        <v>1193.2</v>
      </c>
      <c r="P14" s="116">
        <v>1043.5</v>
      </c>
      <c r="Q14" s="116">
        <v>1060.5</v>
      </c>
      <c r="R14" s="116">
        <v>1117.0999999999999</v>
      </c>
      <c r="S14" s="116">
        <v>1111.0999999999999</v>
      </c>
      <c r="T14" s="116">
        <v>1101.9000000000001</v>
      </c>
      <c r="U14" s="116">
        <v>1266.0999999999999</v>
      </c>
      <c r="V14" s="116">
        <v>1073.9000000000001</v>
      </c>
      <c r="W14" s="116">
        <v>1256.4000000000001</v>
      </c>
      <c r="X14" s="116">
        <v>1072.5</v>
      </c>
      <c r="Y14" s="116">
        <v>844.4</v>
      </c>
      <c r="Z14" s="116">
        <v>1072.9000000000001</v>
      </c>
      <c r="AA14" s="116">
        <v>1076.4000000000001</v>
      </c>
      <c r="AB14" s="116">
        <v>969</v>
      </c>
      <c r="AC14" s="116">
        <v>1260.4000000000001</v>
      </c>
      <c r="AD14" s="116">
        <v>1153.8</v>
      </c>
      <c r="AE14" s="116">
        <v>1155.4000000000001</v>
      </c>
      <c r="AF14" s="116">
        <v>1184.9000000000001</v>
      </c>
      <c r="AG14" s="116">
        <v>1189</v>
      </c>
      <c r="AH14" s="116">
        <v>1157.8</v>
      </c>
      <c r="AI14" s="116">
        <v>1309.0999999999999</v>
      </c>
      <c r="AJ14" s="116">
        <v>1141.7</v>
      </c>
      <c r="AK14" s="116">
        <v>1313.8</v>
      </c>
      <c r="AL14" s="116">
        <v>1119.0999999999999</v>
      </c>
      <c r="AM14" s="116">
        <v>1087.2</v>
      </c>
      <c r="AN14" s="116">
        <v>1355.1</v>
      </c>
      <c r="AO14" s="116">
        <v>1136.7</v>
      </c>
      <c r="AP14" s="116">
        <v>1187.4000000000001</v>
      </c>
    </row>
    <row r="15" spans="1:42" x14ac:dyDescent="0.2">
      <c r="A15" s="116">
        <v>1163.7</v>
      </c>
      <c r="B15" s="116">
        <v>990.1</v>
      </c>
      <c r="C15" s="116">
        <v>1055.3</v>
      </c>
      <c r="D15" s="116">
        <v>1143.9000000000001</v>
      </c>
      <c r="E15" s="116">
        <v>1164.7</v>
      </c>
      <c r="F15" s="116">
        <v>1065.9000000000001</v>
      </c>
      <c r="G15" s="116">
        <v>1248.7</v>
      </c>
      <c r="H15" s="116">
        <v>1025.0999999999999</v>
      </c>
      <c r="I15" s="116">
        <v>1246.9000000000001</v>
      </c>
      <c r="J15" s="116">
        <v>1066.0999999999999</v>
      </c>
      <c r="K15" s="116">
        <v>948.5</v>
      </c>
      <c r="L15" s="116">
        <v>1124.5</v>
      </c>
      <c r="M15" s="116">
        <v>1084.4000000000001</v>
      </c>
      <c r="N15" s="116">
        <v>1093</v>
      </c>
      <c r="O15" s="116">
        <v>1130.9000000000001</v>
      </c>
      <c r="P15" s="116">
        <v>938</v>
      </c>
      <c r="Q15" s="116">
        <v>1009</v>
      </c>
      <c r="R15" s="116">
        <v>1110.3</v>
      </c>
      <c r="S15" s="116">
        <v>1125.9000000000001</v>
      </c>
      <c r="T15" s="116">
        <v>1038.9000000000001</v>
      </c>
      <c r="U15" s="116">
        <v>1227.5999999999999</v>
      </c>
      <c r="V15" s="116">
        <v>992.5</v>
      </c>
      <c r="W15" s="116">
        <v>1218.9000000000001</v>
      </c>
      <c r="X15" s="116">
        <v>1043.3</v>
      </c>
      <c r="Y15" s="116">
        <v>830.3</v>
      </c>
      <c r="Z15" s="116">
        <v>988.2</v>
      </c>
      <c r="AA15" s="116">
        <v>1054.5999999999999</v>
      </c>
      <c r="AB15" s="116">
        <v>984</v>
      </c>
      <c r="AC15" s="116">
        <v>1196.5</v>
      </c>
      <c r="AD15" s="116">
        <v>1042.2</v>
      </c>
      <c r="AE15" s="116">
        <v>1101.5999999999999</v>
      </c>
      <c r="AF15" s="116">
        <v>1177.5</v>
      </c>
      <c r="AG15" s="116">
        <v>1203.5</v>
      </c>
      <c r="AH15" s="116">
        <v>1092.9000000000001</v>
      </c>
      <c r="AI15" s="116">
        <v>1269.8</v>
      </c>
      <c r="AJ15" s="116">
        <v>1057.7</v>
      </c>
      <c r="AK15" s="116">
        <v>1274.9000000000001</v>
      </c>
      <c r="AL15" s="116">
        <v>1088.9000000000001</v>
      </c>
      <c r="AM15" s="116">
        <v>1066.8</v>
      </c>
      <c r="AN15" s="116">
        <v>1260.8</v>
      </c>
      <c r="AO15" s="116">
        <v>1114.2</v>
      </c>
      <c r="AP15" s="116">
        <v>1202.0999999999999</v>
      </c>
    </row>
    <row r="16" spans="1:42" x14ac:dyDescent="0.2">
      <c r="A16" s="116">
        <v>1154.9000000000001</v>
      </c>
      <c r="B16" s="116">
        <v>996.7</v>
      </c>
      <c r="C16" s="116">
        <v>1112.8</v>
      </c>
      <c r="D16" s="116">
        <v>1150.8</v>
      </c>
      <c r="E16" s="116">
        <v>1079.5</v>
      </c>
      <c r="F16" s="116">
        <v>1079.5999999999999</v>
      </c>
      <c r="G16" s="116">
        <v>1268</v>
      </c>
      <c r="H16" s="116">
        <v>1045.9000000000001</v>
      </c>
      <c r="I16" s="116">
        <v>1253.0999999999999</v>
      </c>
      <c r="J16" s="116">
        <v>1073.5</v>
      </c>
      <c r="K16" s="116">
        <v>1150.7</v>
      </c>
      <c r="L16" s="116">
        <v>980.9</v>
      </c>
      <c r="M16" s="116">
        <v>1098.4000000000001</v>
      </c>
      <c r="N16" s="116">
        <v>1037.5</v>
      </c>
      <c r="O16" s="116">
        <v>1122.5999999999999</v>
      </c>
      <c r="P16" s="116">
        <v>944.8</v>
      </c>
      <c r="Q16" s="116">
        <v>1066.0999999999999</v>
      </c>
      <c r="R16" s="116">
        <v>1117.4000000000001</v>
      </c>
      <c r="S16" s="116">
        <v>1042.5</v>
      </c>
      <c r="T16" s="116">
        <v>1052.5999999999999</v>
      </c>
      <c r="U16" s="116">
        <v>1246.8</v>
      </c>
      <c r="V16" s="116">
        <v>1013.3</v>
      </c>
      <c r="W16" s="116">
        <v>1225.3</v>
      </c>
      <c r="X16" s="116">
        <v>1050.9000000000001</v>
      </c>
      <c r="Y16" s="116">
        <v>1021.4</v>
      </c>
      <c r="Z16" s="116">
        <v>853.6</v>
      </c>
      <c r="AA16" s="116">
        <v>1068.7</v>
      </c>
      <c r="AB16" s="116">
        <v>931.9</v>
      </c>
      <c r="AC16" s="116">
        <v>1187.2</v>
      </c>
      <c r="AD16" s="116">
        <v>1048.7</v>
      </c>
      <c r="AE16" s="116">
        <v>1159.5999999999999</v>
      </c>
      <c r="AF16" s="116">
        <v>1184.0999999999999</v>
      </c>
      <c r="AG16" s="116">
        <v>1116.5</v>
      </c>
      <c r="AH16" s="116">
        <v>1106.5</v>
      </c>
      <c r="AI16" s="116">
        <v>1289.0999999999999</v>
      </c>
      <c r="AJ16" s="116">
        <v>1078.5</v>
      </c>
      <c r="AK16" s="116">
        <v>1280.9000000000001</v>
      </c>
      <c r="AL16" s="116">
        <v>1096.0999999999999</v>
      </c>
      <c r="AM16" s="116">
        <v>1280</v>
      </c>
      <c r="AN16" s="116">
        <v>1108.2</v>
      </c>
      <c r="AO16" s="116">
        <v>1128.0999999999999</v>
      </c>
      <c r="AP16" s="116">
        <v>1143.2</v>
      </c>
    </row>
    <row r="17" spans="1:42" x14ac:dyDescent="0.2">
      <c r="A17" s="116">
        <v>1191.9000000000001</v>
      </c>
      <c r="B17" s="116">
        <v>1127.0999999999999</v>
      </c>
      <c r="C17" s="116">
        <v>1089.2</v>
      </c>
      <c r="D17" s="116">
        <v>1096.2</v>
      </c>
      <c r="E17" s="116">
        <v>1140.5</v>
      </c>
      <c r="F17" s="116">
        <v>1072.4000000000001</v>
      </c>
      <c r="G17" s="116">
        <v>1243.5</v>
      </c>
      <c r="H17" s="116">
        <v>1076</v>
      </c>
      <c r="I17" s="116">
        <v>1239</v>
      </c>
      <c r="J17" s="116">
        <v>1075.4000000000001</v>
      </c>
      <c r="K17" s="116">
        <v>917.2</v>
      </c>
      <c r="L17" s="116">
        <v>1031.7</v>
      </c>
      <c r="M17" s="116">
        <v>1069.3</v>
      </c>
      <c r="N17" s="116">
        <v>1038.7</v>
      </c>
      <c r="O17" s="116">
        <v>1159.3</v>
      </c>
      <c r="P17" s="116">
        <v>1072.2</v>
      </c>
      <c r="Q17" s="116">
        <v>1042.9000000000001</v>
      </c>
      <c r="R17" s="116">
        <v>1063.8</v>
      </c>
      <c r="S17" s="116">
        <v>1102.8</v>
      </c>
      <c r="T17" s="116">
        <v>1045.8</v>
      </c>
      <c r="U17" s="116">
        <v>1222.5999999999999</v>
      </c>
      <c r="V17" s="116">
        <v>1043.3</v>
      </c>
      <c r="W17" s="116">
        <v>1211.5999999999999</v>
      </c>
      <c r="X17" s="116">
        <v>1052.9000000000001</v>
      </c>
      <c r="Y17" s="116">
        <v>801.2</v>
      </c>
      <c r="Z17" s="116">
        <v>902.9</v>
      </c>
      <c r="AA17" s="116">
        <v>1040.2</v>
      </c>
      <c r="AB17" s="116">
        <v>935</v>
      </c>
      <c r="AC17" s="116">
        <v>1224.4000000000001</v>
      </c>
      <c r="AD17" s="116">
        <v>1182</v>
      </c>
      <c r="AE17" s="116">
        <v>1135.5</v>
      </c>
      <c r="AF17" s="116">
        <v>1128.5999999999999</v>
      </c>
      <c r="AG17" s="116">
        <v>1178.2</v>
      </c>
      <c r="AH17" s="116">
        <v>1099.0999999999999</v>
      </c>
      <c r="AI17" s="116">
        <v>1264.4000000000001</v>
      </c>
      <c r="AJ17" s="116">
        <v>1108.8</v>
      </c>
      <c r="AK17" s="116">
        <v>1266.5</v>
      </c>
      <c r="AL17" s="116">
        <v>1097.9000000000001</v>
      </c>
      <c r="AM17" s="116">
        <v>1033.2</v>
      </c>
      <c r="AN17" s="116">
        <v>1160.5999999999999</v>
      </c>
      <c r="AO17" s="116">
        <v>1098.4000000000001</v>
      </c>
      <c r="AP17" s="116">
        <v>1142.4000000000001</v>
      </c>
    </row>
    <row r="18" spans="1:42" x14ac:dyDescent="0.2">
      <c r="A18" s="116">
        <v>1172.8</v>
      </c>
      <c r="B18" s="116">
        <v>978.3</v>
      </c>
      <c r="C18" s="116">
        <v>1056.7</v>
      </c>
      <c r="D18" s="116">
        <v>1102.5999999999999</v>
      </c>
      <c r="E18" s="116">
        <v>1152.8</v>
      </c>
      <c r="F18" s="116">
        <v>1060.9000000000001</v>
      </c>
      <c r="G18" s="116">
        <v>1212.9000000000001</v>
      </c>
      <c r="H18" s="116">
        <v>1030.5999999999999</v>
      </c>
      <c r="I18" s="116">
        <v>1204.0999999999999</v>
      </c>
      <c r="J18" s="116">
        <v>1013.6</v>
      </c>
      <c r="K18" s="116">
        <v>899.6</v>
      </c>
      <c r="L18" s="116">
        <v>882</v>
      </c>
      <c r="M18" s="116">
        <v>1048.5</v>
      </c>
      <c r="N18" s="116">
        <v>1021.2</v>
      </c>
      <c r="O18" s="116">
        <v>1140.7</v>
      </c>
      <c r="P18" s="116">
        <v>927.5</v>
      </c>
      <c r="Q18" s="116">
        <v>1011</v>
      </c>
      <c r="R18" s="116">
        <v>1070.5</v>
      </c>
      <c r="S18" s="116">
        <v>1115.3</v>
      </c>
      <c r="T18" s="116">
        <v>1034.7</v>
      </c>
      <c r="U18" s="116">
        <v>1192.4000000000001</v>
      </c>
      <c r="V18" s="116">
        <v>998.7</v>
      </c>
      <c r="W18" s="116">
        <v>1177.3</v>
      </c>
      <c r="X18" s="116">
        <v>992</v>
      </c>
      <c r="Y18" s="116">
        <v>787.9</v>
      </c>
      <c r="Z18" s="116">
        <v>762.9</v>
      </c>
      <c r="AA18" s="116">
        <v>1019.8</v>
      </c>
      <c r="AB18" s="116">
        <v>919</v>
      </c>
      <c r="AC18" s="116">
        <v>1204.9000000000001</v>
      </c>
      <c r="AD18" s="116">
        <v>1029.0999999999999</v>
      </c>
      <c r="AE18" s="116">
        <v>1102.4000000000001</v>
      </c>
      <c r="AF18" s="116">
        <v>1134.7</v>
      </c>
      <c r="AG18" s="116">
        <v>1190.3</v>
      </c>
      <c r="AH18" s="116">
        <v>1087.0999999999999</v>
      </c>
      <c r="AI18" s="116">
        <v>1233.3</v>
      </c>
      <c r="AJ18" s="116">
        <v>1062.5</v>
      </c>
      <c r="AK18" s="116">
        <v>1230.9000000000001</v>
      </c>
      <c r="AL18" s="116">
        <v>1035.2</v>
      </c>
      <c r="AM18" s="116">
        <v>1011.2</v>
      </c>
      <c r="AN18" s="116">
        <v>1001</v>
      </c>
      <c r="AO18" s="116">
        <v>1077.0999999999999</v>
      </c>
      <c r="AP18" s="116">
        <v>1123.3</v>
      </c>
    </row>
    <row r="19" spans="1:42" x14ac:dyDescent="0.2">
      <c r="A19" s="116">
        <v>1285.2</v>
      </c>
      <c r="B19" s="116">
        <v>1036.9000000000001</v>
      </c>
      <c r="C19" s="116">
        <v>1111.9000000000001</v>
      </c>
      <c r="D19" s="116">
        <v>1118.4000000000001</v>
      </c>
      <c r="E19" s="116">
        <v>1221.7</v>
      </c>
      <c r="F19" s="116">
        <v>1079.8</v>
      </c>
      <c r="G19" s="116">
        <v>1399.6</v>
      </c>
      <c r="H19" s="116">
        <v>1058.3</v>
      </c>
      <c r="I19" s="116">
        <v>1384.8</v>
      </c>
      <c r="J19" s="116">
        <v>1138.0999999999999</v>
      </c>
      <c r="K19" s="116">
        <v>946.7</v>
      </c>
      <c r="L19" s="116">
        <v>904.9</v>
      </c>
      <c r="M19" s="116">
        <v>1141.9000000000001</v>
      </c>
      <c r="N19" s="116">
        <v>1018.3</v>
      </c>
      <c r="O19" s="116">
        <v>1252</v>
      </c>
      <c r="P19" s="116">
        <v>985.1</v>
      </c>
      <c r="Q19" s="116">
        <v>1065.8</v>
      </c>
      <c r="R19" s="116">
        <v>1086.3</v>
      </c>
      <c r="S19" s="116">
        <v>1183.5</v>
      </c>
      <c r="T19" s="116">
        <v>1053.5</v>
      </c>
      <c r="U19" s="116">
        <v>1377.9</v>
      </c>
      <c r="V19" s="116">
        <v>1026.2</v>
      </c>
      <c r="W19" s="116">
        <v>1356.4</v>
      </c>
      <c r="X19" s="116">
        <v>1115.4000000000001</v>
      </c>
      <c r="Y19" s="116">
        <v>835.5</v>
      </c>
      <c r="Z19" s="116">
        <v>786.6</v>
      </c>
      <c r="AA19" s="116">
        <v>1112.3</v>
      </c>
      <c r="AB19" s="116">
        <v>915.7</v>
      </c>
      <c r="AC19" s="116">
        <v>1318.5</v>
      </c>
      <c r="AD19" s="116">
        <v>1088.8</v>
      </c>
      <c r="AE19" s="116">
        <v>1157.9000000000001</v>
      </c>
      <c r="AF19" s="116">
        <v>1150.5999999999999</v>
      </c>
      <c r="AG19" s="116">
        <v>1259.8</v>
      </c>
      <c r="AH19" s="116">
        <v>1106.0999999999999</v>
      </c>
      <c r="AI19" s="116">
        <v>1421.4</v>
      </c>
      <c r="AJ19" s="116">
        <v>1090.4000000000001</v>
      </c>
      <c r="AK19" s="116">
        <v>1413.2</v>
      </c>
      <c r="AL19" s="116">
        <v>1160.7</v>
      </c>
      <c r="AM19" s="116">
        <v>1058</v>
      </c>
      <c r="AN19" s="116">
        <v>1023.1</v>
      </c>
      <c r="AO19" s="116">
        <v>1171.5999999999999</v>
      </c>
      <c r="AP19" s="116">
        <v>1120.9000000000001</v>
      </c>
    </row>
    <row r="20" spans="1:42" x14ac:dyDescent="0.2"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3"/>
    </row>
    <row r="21" spans="1:42" x14ac:dyDescent="0.2">
      <c r="A21" s="35" t="s">
        <v>59</v>
      </c>
      <c r="B21" t="s">
        <v>30</v>
      </c>
      <c r="C21" t="s">
        <v>41</v>
      </c>
      <c r="D21" t="s">
        <v>13</v>
      </c>
      <c r="E21" t="s">
        <v>31</v>
      </c>
      <c r="F21" t="s">
        <v>32</v>
      </c>
      <c r="G21" t="s">
        <v>60</v>
      </c>
      <c r="H21" t="s">
        <v>15</v>
      </c>
      <c r="I21" t="s">
        <v>33</v>
      </c>
      <c r="J21" t="s">
        <v>34</v>
      </c>
      <c r="K21" t="s">
        <v>61</v>
      </c>
      <c r="L21" t="s">
        <v>62</v>
      </c>
      <c r="M21" t="s">
        <v>35</v>
      </c>
      <c r="N21" t="s">
        <v>36</v>
      </c>
      <c r="O21" s="58" t="s">
        <v>59</v>
      </c>
      <c r="P21" s="22" t="s">
        <v>30</v>
      </c>
      <c r="Q21" s="22" t="s">
        <v>41</v>
      </c>
      <c r="R21" s="22" t="s">
        <v>13</v>
      </c>
      <c r="S21" s="22" t="s">
        <v>31</v>
      </c>
      <c r="T21" s="22" t="s">
        <v>32</v>
      </c>
      <c r="U21" s="22" t="s">
        <v>60</v>
      </c>
      <c r="V21" s="22" t="s">
        <v>15</v>
      </c>
      <c r="W21" s="22" t="s">
        <v>33</v>
      </c>
      <c r="X21" s="22" t="s">
        <v>34</v>
      </c>
      <c r="Y21" s="22" t="s">
        <v>61</v>
      </c>
      <c r="Z21" s="22" t="s">
        <v>62</v>
      </c>
      <c r="AA21" s="22" t="s">
        <v>35</v>
      </c>
      <c r="AB21" s="23" t="s">
        <v>36</v>
      </c>
      <c r="AC21" s="58" t="s">
        <v>59</v>
      </c>
      <c r="AD21" s="22" t="s">
        <v>30</v>
      </c>
      <c r="AE21" s="22" t="s">
        <v>41</v>
      </c>
      <c r="AF21" s="22" t="s">
        <v>13</v>
      </c>
      <c r="AG21" s="22" t="s">
        <v>31</v>
      </c>
      <c r="AH21" s="22" t="s">
        <v>32</v>
      </c>
      <c r="AI21" s="22" t="s">
        <v>60</v>
      </c>
      <c r="AJ21" s="22" t="s">
        <v>15</v>
      </c>
      <c r="AK21" s="22" t="s">
        <v>33</v>
      </c>
      <c r="AL21" s="22" t="s">
        <v>34</v>
      </c>
      <c r="AM21" s="22" t="s">
        <v>61</v>
      </c>
      <c r="AN21" s="22" t="s">
        <v>62</v>
      </c>
      <c r="AO21" s="22" t="s">
        <v>35</v>
      </c>
      <c r="AP21" s="23" t="s">
        <v>36</v>
      </c>
    </row>
    <row r="22" spans="1:42" x14ac:dyDescent="0.2">
      <c r="A22" t="s">
        <v>44</v>
      </c>
      <c r="B22" t="s">
        <v>44</v>
      </c>
      <c r="C22" t="s">
        <v>44</v>
      </c>
      <c r="D22" t="s">
        <v>44</v>
      </c>
      <c r="E22" t="s">
        <v>44</v>
      </c>
      <c r="F22" t="s">
        <v>44</v>
      </c>
      <c r="G22" t="s">
        <v>44</v>
      </c>
      <c r="H22" t="s">
        <v>44</v>
      </c>
      <c r="I22" t="s">
        <v>44</v>
      </c>
      <c r="J22" t="s">
        <v>44</v>
      </c>
      <c r="K22" t="s">
        <v>44</v>
      </c>
      <c r="L22" t="s">
        <v>44</v>
      </c>
      <c r="M22" t="s">
        <v>44</v>
      </c>
      <c r="N22" t="s">
        <v>44</v>
      </c>
      <c r="O22" s="21" t="s">
        <v>45</v>
      </c>
      <c r="P22" s="22" t="s">
        <v>45</v>
      </c>
      <c r="Q22" s="22" t="s">
        <v>45</v>
      </c>
      <c r="R22" s="22" t="s">
        <v>45</v>
      </c>
      <c r="S22" s="22" t="s">
        <v>45</v>
      </c>
      <c r="T22" s="22" t="s">
        <v>45</v>
      </c>
      <c r="U22" s="22" t="s">
        <v>45</v>
      </c>
      <c r="V22" s="22" t="s">
        <v>45</v>
      </c>
      <c r="W22" s="22" t="s">
        <v>45</v>
      </c>
      <c r="X22" s="22" t="s">
        <v>45</v>
      </c>
      <c r="Y22" s="22" t="s">
        <v>45</v>
      </c>
      <c r="Z22" s="22" t="s">
        <v>45</v>
      </c>
      <c r="AA22" s="22" t="s">
        <v>45</v>
      </c>
      <c r="AB22" s="23" t="s">
        <v>45</v>
      </c>
      <c r="AC22" s="21" t="s">
        <v>46</v>
      </c>
      <c r="AD22" s="22" t="s">
        <v>46</v>
      </c>
      <c r="AE22" s="22" t="s">
        <v>46</v>
      </c>
      <c r="AF22" s="22" t="s">
        <v>46</v>
      </c>
      <c r="AG22" s="22" t="s">
        <v>46</v>
      </c>
      <c r="AH22" s="22" t="s">
        <v>46</v>
      </c>
      <c r="AI22" s="22" t="s">
        <v>46</v>
      </c>
      <c r="AJ22" s="22" t="s">
        <v>46</v>
      </c>
      <c r="AK22" s="22" t="s">
        <v>46</v>
      </c>
      <c r="AL22" s="22" t="s">
        <v>46</v>
      </c>
      <c r="AM22" s="22" t="s">
        <v>46</v>
      </c>
      <c r="AN22" s="22" t="s">
        <v>46</v>
      </c>
      <c r="AO22" s="22" t="s">
        <v>46</v>
      </c>
      <c r="AP22" s="23" t="s">
        <v>46</v>
      </c>
    </row>
    <row r="23" spans="1:42" x14ac:dyDescent="0.2">
      <c r="A23" s="116">
        <v>1552.5</v>
      </c>
      <c r="B23" s="116">
        <v>1433.9</v>
      </c>
      <c r="C23" s="116">
        <v>1491.6</v>
      </c>
      <c r="D23" s="116">
        <v>1485.1</v>
      </c>
      <c r="E23" s="116">
        <v>1590.4</v>
      </c>
      <c r="F23" s="116">
        <v>1427</v>
      </c>
      <c r="G23" s="116">
        <v>1760.6</v>
      </c>
      <c r="H23" s="116">
        <v>1419.5</v>
      </c>
      <c r="I23" s="116">
        <v>1679.3</v>
      </c>
      <c r="J23" s="116">
        <v>1458.9</v>
      </c>
      <c r="K23" s="116">
        <v>1482.2</v>
      </c>
      <c r="L23" s="116">
        <v>1312.1</v>
      </c>
      <c r="M23" s="116">
        <v>1413.4</v>
      </c>
      <c r="N23" s="116">
        <v>1379.2</v>
      </c>
      <c r="O23" s="116">
        <v>1484.6</v>
      </c>
      <c r="P23" s="116">
        <v>1321.9</v>
      </c>
      <c r="Q23" s="116">
        <v>1395.1</v>
      </c>
      <c r="R23" s="116">
        <v>1416.1</v>
      </c>
      <c r="S23" s="116">
        <v>1507.8</v>
      </c>
      <c r="T23" s="116">
        <v>1370.9</v>
      </c>
      <c r="U23" s="116">
        <v>1715.9</v>
      </c>
      <c r="V23" s="116">
        <v>1349.7</v>
      </c>
      <c r="W23" s="116">
        <v>1619</v>
      </c>
      <c r="X23" s="116">
        <v>1410.3</v>
      </c>
      <c r="Y23" s="116">
        <v>1206.5999999999999</v>
      </c>
      <c r="Z23" s="116">
        <v>1039.5</v>
      </c>
      <c r="AA23" s="116">
        <v>1353.2</v>
      </c>
      <c r="AB23" s="116">
        <v>1150.5</v>
      </c>
      <c r="AC23" s="116">
        <v>1620.5</v>
      </c>
      <c r="AD23" s="116">
        <v>1545.8</v>
      </c>
      <c r="AE23" s="116">
        <v>1588.2</v>
      </c>
      <c r="AF23" s="116">
        <v>1554.1</v>
      </c>
      <c r="AG23" s="116">
        <v>1672.9</v>
      </c>
      <c r="AH23" s="116">
        <v>1483.1</v>
      </c>
      <c r="AI23" s="116">
        <v>1805.3</v>
      </c>
      <c r="AJ23" s="116">
        <v>1489.3</v>
      </c>
      <c r="AK23" s="116">
        <v>1739.6</v>
      </c>
      <c r="AL23" s="116">
        <v>1507.5</v>
      </c>
      <c r="AM23" s="116">
        <v>1757.8</v>
      </c>
      <c r="AN23" s="116">
        <v>1584.7</v>
      </c>
      <c r="AO23" s="116">
        <v>1473.7</v>
      </c>
      <c r="AP23" s="116">
        <v>1607.8</v>
      </c>
    </row>
    <row r="24" spans="1:42" x14ac:dyDescent="0.2">
      <c r="A24" s="116">
        <v>1597.5</v>
      </c>
      <c r="B24" s="116">
        <v>1443.3</v>
      </c>
      <c r="C24" s="116">
        <v>1325.6</v>
      </c>
      <c r="D24" s="116">
        <v>1474.8</v>
      </c>
      <c r="E24" s="116">
        <v>1550</v>
      </c>
      <c r="F24" s="116">
        <v>1462.7</v>
      </c>
      <c r="G24" s="116">
        <v>1802.1</v>
      </c>
      <c r="H24" s="116">
        <v>1458.9</v>
      </c>
      <c r="I24" s="116">
        <v>1773.2</v>
      </c>
      <c r="J24" s="116">
        <v>1422</v>
      </c>
      <c r="K24" s="116">
        <v>1672.4</v>
      </c>
      <c r="L24" s="116">
        <v>1337.5</v>
      </c>
      <c r="M24" s="116">
        <v>1443.2</v>
      </c>
      <c r="N24" s="116">
        <v>1690.5</v>
      </c>
      <c r="O24" s="116">
        <v>1529.3</v>
      </c>
      <c r="P24" s="116">
        <v>1332.2</v>
      </c>
      <c r="Q24" s="116">
        <v>1235.5</v>
      </c>
      <c r="R24" s="116">
        <v>1406.5</v>
      </c>
      <c r="S24" s="116">
        <v>1468.4</v>
      </c>
      <c r="T24" s="116">
        <v>1406.1</v>
      </c>
      <c r="U24" s="116">
        <v>1757</v>
      </c>
      <c r="V24" s="116">
        <v>1388.9</v>
      </c>
      <c r="W24" s="116">
        <v>1712.2</v>
      </c>
      <c r="X24" s="116">
        <v>1374.4</v>
      </c>
      <c r="Y24" s="116">
        <v>1390.2</v>
      </c>
      <c r="Z24" s="116">
        <v>1070.5</v>
      </c>
      <c r="AA24" s="116">
        <v>1382.9</v>
      </c>
      <c r="AB24" s="116">
        <v>1443.5</v>
      </c>
      <c r="AC24" s="116">
        <v>1665.8</v>
      </c>
      <c r="AD24" s="116">
        <v>1554.5</v>
      </c>
      <c r="AE24" s="116">
        <v>1415.8</v>
      </c>
      <c r="AF24" s="116">
        <v>1543.2</v>
      </c>
      <c r="AG24" s="116">
        <v>1631.5</v>
      </c>
      <c r="AH24" s="116">
        <v>1519.3</v>
      </c>
      <c r="AI24" s="116">
        <v>1847.1</v>
      </c>
      <c r="AJ24" s="116">
        <v>1528.9</v>
      </c>
      <c r="AK24" s="116">
        <v>1834.1</v>
      </c>
      <c r="AL24" s="116">
        <v>1469.6</v>
      </c>
      <c r="AM24" s="116">
        <v>1954.6</v>
      </c>
      <c r="AN24" s="116">
        <v>1604.5</v>
      </c>
      <c r="AO24" s="116">
        <v>1503.6</v>
      </c>
      <c r="AP24" s="116">
        <v>1937.6</v>
      </c>
    </row>
    <row r="25" spans="1:42" x14ac:dyDescent="0.2">
      <c r="A25" s="116">
        <v>1543.6</v>
      </c>
      <c r="B25" s="116">
        <v>1275.4000000000001</v>
      </c>
      <c r="C25" s="116">
        <v>1405.6</v>
      </c>
      <c r="D25" s="116">
        <v>1437.4</v>
      </c>
      <c r="E25" s="116">
        <v>1498.2</v>
      </c>
      <c r="F25" s="116">
        <v>1389.1</v>
      </c>
      <c r="G25" s="116">
        <v>1745.7</v>
      </c>
      <c r="H25" s="116">
        <v>1415.5</v>
      </c>
      <c r="I25" s="116">
        <v>1650.5</v>
      </c>
      <c r="J25" s="116">
        <v>1438.7</v>
      </c>
      <c r="K25" s="116">
        <v>1650.5</v>
      </c>
      <c r="L25" s="116">
        <v>1484.5</v>
      </c>
      <c r="M25" s="116">
        <v>1387.7</v>
      </c>
      <c r="N25" s="116">
        <v>1639.5</v>
      </c>
      <c r="O25" s="116">
        <v>1476.9</v>
      </c>
      <c r="P25" s="116">
        <v>1170.5</v>
      </c>
      <c r="Q25" s="116">
        <v>1313.2</v>
      </c>
      <c r="R25" s="116">
        <v>1370.4</v>
      </c>
      <c r="S25" s="116">
        <v>1418.3</v>
      </c>
      <c r="T25" s="116">
        <v>1334.1</v>
      </c>
      <c r="U25" s="116">
        <v>1701.3</v>
      </c>
      <c r="V25" s="116">
        <v>1346.8</v>
      </c>
      <c r="W25" s="116">
        <v>1591.5</v>
      </c>
      <c r="X25" s="116">
        <v>1391.2</v>
      </c>
      <c r="Y25" s="116">
        <v>1364.9</v>
      </c>
      <c r="Z25" s="116">
        <v>1207.0999999999999</v>
      </c>
      <c r="AA25" s="116">
        <v>1328.9</v>
      </c>
      <c r="AB25" s="116">
        <v>1397.7</v>
      </c>
      <c r="AC25" s="116">
        <v>1610.4</v>
      </c>
      <c r="AD25" s="116">
        <v>1380.3</v>
      </c>
      <c r="AE25" s="116">
        <v>1497.9</v>
      </c>
      <c r="AF25" s="116">
        <v>1504.3</v>
      </c>
      <c r="AG25" s="116">
        <v>1578.2</v>
      </c>
      <c r="AH25" s="116">
        <v>1444.1</v>
      </c>
      <c r="AI25" s="116">
        <v>1790.1</v>
      </c>
      <c r="AJ25" s="116">
        <v>1484.2</v>
      </c>
      <c r="AK25" s="116">
        <v>1709.5</v>
      </c>
      <c r="AL25" s="116">
        <v>1486.3</v>
      </c>
      <c r="AM25" s="116">
        <v>1936.2</v>
      </c>
      <c r="AN25" s="116">
        <v>1761.9</v>
      </c>
      <c r="AO25" s="116">
        <v>1446.5</v>
      </c>
      <c r="AP25" s="116">
        <v>1881.3</v>
      </c>
    </row>
    <row r="26" spans="1:42" x14ac:dyDescent="0.2">
      <c r="A26" s="116">
        <v>1505.1</v>
      </c>
      <c r="B26" s="116">
        <v>1341.7</v>
      </c>
      <c r="C26" s="116">
        <v>1339.2</v>
      </c>
      <c r="D26" s="116">
        <v>1479</v>
      </c>
      <c r="E26" s="116">
        <v>1341.6</v>
      </c>
      <c r="F26" s="116">
        <v>1332</v>
      </c>
      <c r="G26" s="116">
        <v>1649.5</v>
      </c>
      <c r="H26" s="116">
        <v>1286.4000000000001</v>
      </c>
      <c r="I26" s="116">
        <v>1523</v>
      </c>
      <c r="J26" s="116">
        <v>1401.5</v>
      </c>
      <c r="K26" s="116">
        <v>1076.2</v>
      </c>
      <c r="L26" s="116">
        <v>1181.2</v>
      </c>
      <c r="M26" s="116">
        <v>1331.2</v>
      </c>
      <c r="N26" s="116">
        <v>1541.3</v>
      </c>
      <c r="O26" s="116">
        <v>1439.4</v>
      </c>
      <c r="P26" s="116">
        <v>1236.5999999999999</v>
      </c>
      <c r="Q26" s="116">
        <v>1250</v>
      </c>
      <c r="R26" s="116">
        <v>1411.9</v>
      </c>
      <c r="S26" s="116">
        <v>1267</v>
      </c>
      <c r="T26" s="116">
        <v>1279</v>
      </c>
      <c r="U26" s="116">
        <v>1606.6</v>
      </c>
      <c r="V26" s="116">
        <v>1222.0999999999999</v>
      </c>
      <c r="W26" s="116">
        <v>1466.9</v>
      </c>
      <c r="X26" s="116">
        <v>1354.8</v>
      </c>
      <c r="Y26" s="116">
        <v>848.1</v>
      </c>
      <c r="Z26" s="116">
        <v>936.4</v>
      </c>
      <c r="AA26" s="116">
        <v>1273.9000000000001</v>
      </c>
      <c r="AB26" s="116">
        <v>1312.4</v>
      </c>
      <c r="AC26" s="116">
        <v>1570.7</v>
      </c>
      <c r="AD26" s="116">
        <v>1446.9</v>
      </c>
      <c r="AE26" s="116">
        <v>1428.3</v>
      </c>
      <c r="AF26" s="116">
        <v>1546</v>
      </c>
      <c r="AG26" s="116">
        <v>1416.3</v>
      </c>
      <c r="AH26" s="116">
        <v>1385.1</v>
      </c>
      <c r="AI26" s="116">
        <v>1692.4</v>
      </c>
      <c r="AJ26" s="116">
        <v>1350.8</v>
      </c>
      <c r="AK26" s="116">
        <v>1579.1</v>
      </c>
      <c r="AL26" s="116">
        <v>1448.2</v>
      </c>
      <c r="AM26" s="116">
        <v>1304.3</v>
      </c>
      <c r="AN26" s="116">
        <v>1425.9</v>
      </c>
      <c r="AO26" s="116">
        <v>1388.6</v>
      </c>
      <c r="AP26" s="116">
        <v>1770.1</v>
      </c>
    </row>
    <row r="27" spans="1:42" x14ac:dyDescent="0.2">
      <c r="A27" s="116">
        <v>1419.1</v>
      </c>
      <c r="B27" s="116">
        <v>1297.2</v>
      </c>
      <c r="C27" s="116">
        <v>1451.6</v>
      </c>
      <c r="D27" s="116">
        <v>1361.7</v>
      </c>
      <c r="E27" s="116">
        <v>1360.4</v>
      </c>
      <c r="F27" s="116">
        <v>1297.2</v>
      </c>
      <c r="G27" s="116">
        <v>1600.1</v>
      </c>
      <c r="H27" s="116">
        <v>1393.6</v>
      </c>
      <c r="I27" s="116">
        <v>1543.6</v>
      </c>
      <c r="J27" s="116">
        <v>1353.5</v>
      </c>
      <c r="K27" s="116">
        <v>1067.0999999999999</v>
      </c>
      <c r="L27" s="116">
        <v>1422.1</v>
      </c>
      <c r="M27" s="116">
        <v>1285</v>
      </c>
      <c r="N27" s="116">
        <v>1709.1</v>
      </c>
      <c r="O27" s="116">
        <v>1356.8</v>
      </c>
      <c r="P27" s="116">
        <v>1195.9000000000001</v>
      </c>
      <c r="Q27" s="116">
        <v>1360.8</v>
      </c>
      <c r="R27" s="116">
        <v>1298.7</v>
      </c>
      <c r="S27" s="116">
        <v>1286.5999999999999</v>
      </c>
      <c r="T27" s="116">
        <v>1246.0999999999999</v>
      </c>
      <c r="U27" s="116">
        <v>1558.9</v>
      </c>
      <c r="V27" s="116">
        <v>1328.4</v>
      </c>
      <c r="W27" s="116">
        <v>1488.5</v>
      </c>
      <c r="X27" s="116">
        <v>1308.9000000000001</v>
      </c>
      <c r="Y27" s="116">
        <v>845.9</v>
      </c>
      <c r="Z27" s="116">
        <v>1162.9000000000001</v>
      </c>
      <c r="AA27" s="116">
        <v>1230.0999999999999</v>
      </c>
      <c r="AB27" s="116">
        <v>1473.3</v>
      </c>
      <c r="AC27" s="116">
        <v>1481.4</v>
      </c>
      <c r="AD27" s="116">
        <v>1398.4</v>
      </c>
      <c r="AE27" s="116">
        <v>1542.4</v>
      </c>
      <c r="AF27" s="116">
        <v>1424.7</v>
      </c>
      <c r="AG27" s="116">
        <v>1434.2</v>
      </c>
      <c r="AH27" s="116">
        <v>1348.3</v>
      </c>
      <c r="AI27" s="116">
        <v>1641.3</v>
      </c>
      <c r="AJ27" s="116">
        <v>1458.8</v>
      </c>
      <c r="AK27" s="116">
        <v>1598.7</v>
      </c>
      <c r="AL27" s="116">
        <v>1398.2</v>
      </c>
      <c r="AM27" s="116">
        <v>1288.3</v>
      </c>
      <c r="AN27" s="116">
        <v>1681.3</v>
      </c>
      <c r="AO27" s="116">
        <v>1339.9</v>
      </c>
      <c r="AP27" s="116">
        <v>1944.9</v>
      </c>
    </row>
    <row r="28" spans="1:42" x14ac:dyDescent="0.2">
      <c r="A28" s="116">
        <v>1413.3</v>
      </c>
      <c r="B28" s="116">
        <v>1164.0999999999999</v>
      </c>
      <c r="C28" s="116">
        <v>1172.5999999999999</v>
      </c>
      <c r="D28" s="116">
        <v>1347</v>
      </c>
      <c r="E28" s="116">
        <v>1327.1</v>
      </c>
      <c r="F28" s="116">
        <v>1275.3</v>
      </c>
      <c r="G28" s="116">
        <v>1586.1</v>
      </c>
      <c r="H28" s="116">
        <v>1329.2</v>
      </c>
      <c r="I28" s="116">
        <v>1467.2</v>
      </c>
      <c r="J28" s="116">
        <v>1298.9000000000001</v>
      </c>
      <c r="K28" s="116">
        <v>1140.9000000000001</v>
      </c>
      <c r="L28" s="116">
        <v>1208.3</v>
      </c>
      <c r="M28" s="116">
        <v>1295</v>
      </c>
      <c r="N28" s="116">
        <v>1479.8</v>
      </c>
      <c r="O28" s="116">
        <v>1352.4</v>
      </c>
      <c r="P28" s="116">
        <v>1070.2</v>
      </c>
      <c r="Q28" s="116">
        <v>1092</v>
      </c>
      <c r="R28" s="116">
        <v>1286</v>
      </c>
      <c r="S28" s="116">
        <v>1256.2</v>
      </c>
      <c r="T28" s="116">
        <v>1225.8</v>
      </c>
      <c r="U28" s="116">
        <v>1546</v>
      </c>
      <c r="V28" s="116">
        <v>1266.8</v>
      </c>
      <c r="W28" s="116">
        <v>1414.8</v>
      </c>
      <c r="X28" s="116">
        <v>1256.0999999999999</v>
      </c>
      <c r="Y28" s="116">
        <v>922.4</v>
      </c>
      <c r="Z28" s="116">
        <v>975.4</v>
      </c>
      <c r="AA28" s="116">
        <v>1240.9000000000001</v>
      </c>
      <c r="AB28" s="116">
        <v>1255</v>
      </c>
      <c r="AC28" s="116">
        <v>1474.2</v>
      </c>
      <c r="AD28" s="116">
        <v>1258</v>
      </c>
      <c r="AE28" s="116">
        <v>1253.2</v>
      </c>
      <c r="AF28" s="116">
        <v>1407.9</v>
      </c>
      <c r="AG28" s="116">
        <v>1398</v>
      </c>
      <c r="AH28" s="116">
        <v>1324.8</v>
      </c>
      <c r="AI28" s="116">
        <v>1626.3</v>
      </c>
      <c r="AJ28" s="116">
        <v>1391.5</v>
      </c>
      <c r="AK28" s="116">
        <v>1519.7</v>
      </c>
      <c r="AL28" s="116">
        <v>1341.6</v>
      </c>
      <c r="AM28" s="116">
        <v>1359.5</v>
      </c>
      <c r="AN28" s="116">
        <v>1441.3</v>
      </c>
      <c r="AO28" s="116">
        <v>1349.1</v>
      </c>
      <c r="AP28" s="116">
        <v>1704.6</v>
      </c>
    </row>
    <row r="29" spans="1:42" x14ac:dyDescent="0.2">
      <c r="A29" s="116">
        <v>1327.9</v>
      </c>
      <c r="B29" s="116">
        <v>1207.4000000000001</v>
      </c>
      <c r="C29" s="116">
        <v>1260.0999999999999</v>
      </c>
      <c r="D29" s="116">
        <v>1328.4</v>
      </c>
      <c r="E29" s="116">
        <v>1360.1</v>
      </c>
      <c r="F29" s="116">
        <v>1252.3</v>
      </c>
      <c r="G29" s="116">
        <v>1525.7</v>
      </c>
      <c r="H29" s="116">
        <v>1237.2</v>
      </c>
      <c r="I29" s="116">
        <v>1484.1</v>
      </c>
      <c r="J29" s="116">
        <v>1275.5</v>
      </c>
      <c r="K29" s="116">
        <v>1004.1</v>
      </c>
      <c r="L29" s="116">
        <v>1312.5</v>
      </c>
      <c r="M29" s="116">
        <v>1321.8</v>
      </c>
      <c r="N29" s="116">
        <v>1503.4</v>
      </c>
      <c r="O29" s="116">
        <v>1269.5999999999999</v>
      </c>
      <c r="P29" s="116">
        <v>1114.0999999999999</v>
      </c>
      <c r="Q29" s="116">
        <v>1178.5999999999999</v>
      </c>
      <c r="R29" s="116">
        <v>1268.5999999999999</v>
      </c>
      <c r="S29" s="116">
        <v>1290</v>
      </c>
      <c r="T29" s="116">
        <v>1204.0999999999999</v>
      </c>
      <c r="U29" s="116">
        <v>1486.7</v>
      </c>
      <c r="V29" s="116">
        <v>1177.5999999999999</v>
      </c>
      <c r="W29" s="116">
        <v>1432.4</v>
      </c>
      <c r="X29" s="116">
        <v>1234</v>
      </c>
      <c r="Y29" s="116">
        <v>807.2</v>
      </c>
      <c r="Z29" s="116">
        <v>1072.0999999999999</v>
      </c>
      <c r="AA29" s="116">
        <v>1268</v>
      </c>
      <c r="AB29" s="116">
        <v>1289.8</v>
      </c>
      <c r="AC29" s="116">
        <v>1386.3</v>
      </c>
      <c r="AD29" s="116">
        <v>1300.7</v>
      </c>
      <c r="AE29" s="116">
        <v>1341.5</v>
      </c>
      <c r="AF29" s="116">
        <v>1388.2</v>
      </c>
      <c r="AG29" s="116">
        <v>1430.1</v>
      </c>
      <c r="AH29" s="116">
        <v>1300.4000000000001</v>
      </c>
      <c r="AI29" s="116">
        <v>1564.7</v>
      </c>
      <c r="AJ29" s="116">
        <v>1296.8</v>
      </c>
      <c r="AK29" s="116">
        <v>1535.9</v>
      </c>
      <c r="AL29" s="116">
        <v>1316.9</v>
      </c>
      <c r="AM29" s="116">
        <v>1201</v>
      </c>
      <c r="AN29" s="116">
        <v>1552.9</v>
      </c>
      <c r="AO29" s="116">
        <v>1375.6</v>
      </c>
      <c r="AP29" s="116">
        <v>1717</v>
      </c>
    </row>
    <row r="30" spans="1:42" x14ac:dyDescent="0.2">
      <c r="A30" s="116">
        <v>1374.9</v>
      </c>
      <c r="B30" s="116">
        <v>1192.7</v>
      </c>
      <c r="C30" s="116">
        <v>1253.4000000000001</v>
      </c>
      <c r="D30" s="116">
        <v>1341.1</v>
      </c>
      <c r="E30" s="116">
        <v>1331.1</v>
      </c>
      <c r="F30" s="116">
        <v>1242.2</v>
      </c>
      <c r="G30" s="116">
        <v>1508.3</v>
      </c>
      <c r="H30" s="116">
        <v>1212.4000000000001</v>
      </c>
      <c r="I30" s="116">
        <v>1493.2</v>
      </c>
      <c r="J30" s="116">
        <v>1283.8</v>
      </c>
      <c r="K30" s="116">
        <v>1379.3</v>
      </c>
      <c r="L30" s="116">
        <v>1320.7</v>
      </c>
      <c r="M30" s="116">
        <v>1234.0999999999999</v>
      </c>
      <c r="N30" s="116">
        <v>1234.2</v>
      </c>
      <c r="O30" s="116">
        <v>1317.1</v>
      </c>
      <c r="P30" s="116">
        <v>1100.5999999999999</v>
      </c>
      <c r="Q30" s="116">
        <v>1173.2</v>
      </c>
      <c r="R30" s="116">
        <v>1281.8</v>
      </c>
      <c r="S30" s="116">
        <v>1262.7</v>
      </c>
      <c r="T30" s="116">
        <v>1194.9000000000001</v>
      </c>
      <c r="U30" s="116">
        <v>1470</v>
      </c>
      <c r="V30" s="116">
        <v>1154.0999999999999</v>
      </c>
      <c r="W30" s="116">
        <v>1442.1</v>
      </c>
      <c r="X30" s="116">
        <v>1242.5999999999999</v>
      </c>
      <c r="Y30" s="116">
        <v>1153.4000000000001</v>
      </c>
      <c r="Z30" s="116">
        <v>1077.2</v>
      </c>
      <c r="AA30" s="116">
        <v>1182.7</v>
      </c>
      <c r="AB30" s="116">
        <v>1041.8</v>
      </c>
      <c r="AC30" s="116">
        <v>1432.8</v>
      </c>
      <c r="AD30" s="116">
        <v>1284.8</v>
      </c>
      <c r="AE30" s="116">
        <v>1333.5</v>
      </c>
      <c r="AF30" s="116">
        <v>1400.4</v>
      </c>
      <c r="AG30" s="116">
        <v>1399.6</v>
      </c>
      <c r="AH30" s="116">
        <v>1289.5</v>
      </c>
      <c r="AI30" s="116">
        <v>1546.6</v>
      </c>
      <c r="AJ30" s="116">
        <v>1270.5999999999999</v>
      </c>
      <c r="AK30" s="116">
        <v>1544.4</v>
      </c>
      <c r="AL30" s="116">
        <v>1325</v>
      </c>
      <c r="AM30" s="116">
        <v>1605.2</v>
      </c>
      <c r="AN30" s="116">
        <v>1564.3</v>
      </c>
      <c r="AO30" s="116">
        <v>1285.5999999999999</v>
      </c>
      <c r="AP30" s="116">
        <v>1426.6</v>
      </c>
    </row>
    <row r="31" spans="1:42" x14ac:dyDescent="0.2">
      <c r="A31" s="116">
        <v>1299.5</v>
      </c>
      <c r="B31" s="116">
        <v>1252.5999999999999</v>
      </c>
      <c r="C31" s="116">
        <v>1270</v>
      </c>
      <c r="D31" s="116">
        <v>1212.0999999999999</v>
      </c>
      <c r="E31" s="116">
        <v>1253.0999999999999</v>
      </c>
      <c r="F31" s="116">
        <v>1262</v>
      </c>
      <c r="G31" s="116">
        <v>1486.8</v>
      </c>
      <c r="H31" s="116">
        <v>1195.7</v>
      </c>
      <c r="I31" s="116">
        <v>1417.4</v>
      </c>
      <c r="J31" s="116">
        <v>1244.4000000000001</v>
      </c>
      <c r="K31" s="116">
        <v>1071.9000000000001</v>
      </c>
      <c r="L31" s="116">
        <v>1082.5</v>
      </c>
      <c r="M31" s="116">
        <v>1221.7</v>
      </c>
      <c r="N31" s="116">
        <v>1420.8</v>
      </c>
      <c r="O31" s="116">
        <v>1244.3</v>
      </c>
      <c r="P31" s="116">
        <v>1159</v>
      </c>
      <c r="Q31" s="116">
        <v>1190.5</v>
      </c>
      <c r="R31" s="116">
        <v>1156.4000000000001</v>
      </c>
      <c r="S31" s="116">
        <v>1187.5999999999999</v>
      </c>
      <c r="T31" s="116">
        <v>1215.2</v>
      </c>
      <c r="U31" s="116">
        <v>1449.2</v>
      </c>
      <c r="V31" s="116">
        <v>1139.4000000000001</v>
      </c>
      <c r="W31" s="116">
        <v>1368</v>
      </c>
      <c r="X31" s="116">
        <v>1204.5</v>
      </c>
      <c r="Y31" s="116">
        <v>874.8</v>
      </c>
      <c r="Z31" s="116">
        <v>874.1</v>
      </c>
      <c r="AA31" s="116">
        <v>1171.3</v>
      </c>
      <c r="AB31" s="116">
        <v>1221</v>
      </c>
      <c r="AC31" s="116">
        <v>1354.6</v>
      </c>
      <c r="AD31" s="116">
        <v>1346.3</v>
      </c>
      <c r="AE31" s="116">
        <v>1349.5</v>
      </c>
      <c r="AF31" s="116">
        <v>1267.8</v>
      </c>
      <c r="AG31" s="116">
        <v>1318.6</v>
      </c>
      <c r="AH31" s="116">
        <v>1308.8</v>
      </c>
      <c r="AI31" s="116">
        <v>1524.4</v>
      </c>
      <c r="AJ31" s="116">
        <v>1251.9000000000001</v>
      </c>
      <c r="AK31" s="116">
        <v>1466.7</v>
      </c>
      <c r="AL31" s="116">
        <v>1284.3</v>
      </c>
      <c r="AM31" s="116">
        <v>1269</v>
      </c>
      <c r="AN31" s="116">
        <v>1291</v>
      </c>
      <c r="AO31" s="116">
        <v>1272.0999999999999</v>
      </c>
      <c r="AP31" s="116">
        <v>1620.7</v>
      </c>
    </row>
    <row r="32" spans="1:42" x14ac:dyDescent="0.2">
      <c r="A32" s="116">
        <v>1410.6</v>
      </c>
      <c r="B32" s="116">
        <v>1331.8</v>
      </c>
      <c r="C32" s="116">
        <v>1248</v>
      </c>
      <c r="D32" s="116">
        <v>1316.5</v>
      </c>
      <c r="E32" s="116">
        <v>1348.1</v>
      </c>
      <c r="F32" s="116">
        <v>1311.5</v>
      </c>
      <c r="G32" s="116">
        <v>1535.4</v>
      </c>
      <c r="H32" s="116">
        <v>1317.4</v>
      </c>
      <c r="I32" s="116">
        <v>1454.5</v>
      </c>
      <c r="J32" s="116">
        <v>1290.4000000000001</v>
      </c>
      <c r="K32" s="116">
        <v>1043.7</v>
      </c>
      <c r="L32" s="116">
        <v>1600.7</v>
      </c>
      <c r="M32" s="116">
        <v>1280.5</v>
      </c>
      <c r="N32" s="116">
        <v>1393.3</v>
      </c>
      <c r="O32" s="116">
        <v>1353.6</v>
      </c>
      <c r="P32" s="116">
        <v>1236.7</v>
      </c>
      <c r="Q32" s="116">
        <v>1170</v>
      </c>
      <c r="R32" s="116">
        <v>1259.4000000000001</v>
      </c>
      <c r="S32" s="116">
        <v>1281.3</v>
      </c>
      <c r="T32" s="116">
        <v>1264.3</v>
      </c>
      <c r="U32" s="116">
        <v>1497.6</v>
      </c>
      <c r="V32" s="116">
        <v>1259.3</v>
      </c>
      <c r="W32" s="116">
        <v>1405.3</v>
      </c>
      <c r="X32" s="116">
        <v>1250.3</v>
      </c>
      <c r="Y32" s="116">
        <v>852.3</v>
      </c>
      <c r="Z32" s="116">
        <v>1352.3</v>
      </c>
      <c r="AA32" s="116">
        <v>1229.5999999999999</v>
      </c>
      <c r="AB32" s="116">
        <v>1195.4000000000001</v>
      </c>
      <c r="AC32" s="116">
        <v>1467.6</v>
      </c>
      <c r="AD32" s="116">
        <v>1426.9</v>
      </c>
      <c r="AE32" s="116">
        <v>1326.1</v>
      </c>
      <c r="AF32" s="116">
        <v>1373.6</v>
      </c>
      <c r="AG32" s="116">
        <v>1415</v>
      </c>
      <c r="AH32" s="116">
        <v>1358.7</v>
      </c>
      <c r="AI32" s="116">
        <v>1573.2</v>
      </c>
      <c r="AJ32" s="116">
        <v>1375.4</v>
      </c>
      <c r="AK32" s="116">
        <v>1503.7</v>
      </c>
      <c r="AL32" s="116">
        <v>1330.5</v>
      </c>
      <c r="AM32" s="116">
        <v>1235</v>
      </c>
      <c r="AN32" s="116">
        <v>1849.2</v>
      </c>
      <c r="AO32" s="116">
        <v>1331.3</v>
      </c>
      <c r="AP32" s="116">
        <v>1591.2</v>
      </c>
    </row>
    <row r="33" spans="1:42" x14ac:dyDescent="0.2">
      <c r="A33" s="116">
        <v>1356</v>
      </c>
      <c r="B33" s="116">
        <v>1174.5</v>
      </c>
      <c r="C33" s="116">
        <v>1282.9000000000001</v>
      </c>
      <c r="D33" s="116">
        <v>1301.2</v>
      </c>
      <c r="E33" s="116">
        <v>1321.9</v>
      </c>
      <c r="F33" s="116">
        <v>1228.7</v>
      </c>
      <c r="G33" s="116">
        <v>1490.7</v>
      </c>
      <c r="H33" s="116">
        <v>1257.4000000000001</v>
      </c>
      <c r="I33" s="116">
        <v>1449.3</v>
      </c>
      <c r="J33" s="116">
        <v>1225.5999999999999</v>
      </c>
      <c r="K33" s="116">
        <v>979.8</v>
      </c>
      <c r="L33" s="116">
        <v>1464</v>
      </c>
      <c r="M33" s="116">
        <v>1246</v>
      </c>
      <c r="N33" s="116">
        <v>1396.3</v>
      </c>
      <c r="O33" s="116">
        <v>1300.4000000000001</v>
      </c>
      <c r="P33" s="116">
        <v>1085.5999999999999</v>
      </c>
      <c r="Q33" s="116">
        <v>1204.8</v>
      </c>
      <c r="R33" s="116">
        <v>1245.0999999999999</v>
      </c>
      <c r="S33" s="116">
        <v>1256.8</v>
      </c>
      <c r="T33" s="116">
        <v>1183.4000000000001</v>
      </c>
      <c r="U33" s="116">
        <v>1453.9</v>
      </c>
      <c r="V33" s="116">
        <v>1201.0999999999999</v>
      </c>
      <c r="W33" s="116">
        <v>1401.3</v>
      </c>
      <c r="X33" s="116">
        <v>1187.2</v>
      </c>
      <c r="Y33" s="116">
        <v>794.9</v>
      </c>
      <c r="Z33" s="116">
        <v>1223.5</v>
      </c>
      <c r="AA33" s="116">
        <v>1196.3</v>
      </c>
      <c r="AB33" s="116">
        <v>1201.0999999999999</v>
      </c>
      <c r="AC33" s="116">
        <v>1411.5</v>
      </c>
      <c r="AD33" s="116">
        <v>1263.4000000000001</v>
      </c>
      <c r="AE33" s="116">
        <v>1361.1</v>
      </c>
      <c r="AF33" s="116">
        <v>1357.2</v>
      </c>
      <c r="AG33" s="116">
        <v>1387.1</v>
      </c>
      <c r="AH33" s="116">
        <v>1274</v>
      </c>
      <c r="AI33" s="116">
        <v>1527.5</v>
      </c>
      <c r="AJ33" s="116">
        <v>1313.7</v>
      </c>
      <c r="AK33" s="116">
        <v>1497.4</v>
      </c>
      <c r="AL33" s="116">
        <v>1264.0999999999999</v>
      </c>
      <c r="AM33" s="116">
        <v>1164.7</v>
      </c>
      <c r="AN33" s="116">
        <v>1704.4</v>
      </c>
      <c r="AO33" s="116">
        <v>1295.8</v>
      </c>
      <c r="AP33" s="116">
        <v>1591.4</v>
      </c>
    </row>
    <row r="34" spans="1:42" x14ac:dyDescent="0.2">
      <c r="A34" s="116">
        <v>1318.6</v>
      </c>
      <c r="B34" s="116">
        <v>1125.0999999999999</v>
      </c>
      <c r="C34" s="116">
        <v>1271.0999999999999</v>
      </c>
      <c r="D34" s="116">
        <v>1351.6</v>
      </c>
      <c r="E34" s="116">
        <v>1184.8</v>
      </c>
      <c r="F34" s="116">
        <v>1256.9000000000001</v>
      </c>
      <c r="G34" s="116">
        <v>1504.1</v>
      </c>
      <c r="H34" s="116">
        <v>1220.5</v>
      </c>
      <c r="I34" s="116">
        <v>1451.2</v>
      </c>
      <c r="J34" s="116">
        <v>1256.9000000000001</v>
      </c>
      <c r="K34" s="116">
        <v>1196.5999999999999</v>
      </c>
      <c r="L34" s="116">
        <v>986.5</v>
      </c>
      <c r="M34" s="116">
        <v>1305.7</v>
      </c>
      <c r="N34" s="116">
        <v>1204.9000000000001</v>
      </c>
      <c r="O34" s="116">
        <v>1264.7</v>
      </c>
      <c r="P34" s="116">
        <v>1038.4000000000001</v>
      </c>
      <c r="Q34" s="116">
        <v>1194.2</v>
      </c>
      <c r="R34" s="116">
        <v>1295.5999999999999</v>
      </c>
      <c r="S34" s="116">
        <v>1124</v>
      </c>
      <c r="T34" s="116">
        <v>1211.5999999999999</v>
      </c>
      <c r="U34" s="116">
        <v>1467.5</v>
      </c>
      <c r="V34" s="116">
        <v>1165.5</v>
      </c>
      <c r="W34" s="116">
        <v>1403.6</v>
      </c>
      <c r="X34" s="116">
        <v>1218.5</v>
      </c>
      <c r="Y34" s="116">
        <v>997.7</v>
      </c>
      <c r="Z34" s="116">
        <v>787.1</v>
      </c>
      <c r="AA34" s="116">
        <v>1255.4000000000001</v>
      </c>
      <c r="AB34" s="116">
        <v>1026.2</v>
      </c>
      <c r="AC34" s="116">
        <v>1372.5</v>
      </c>
      <c r="AD34" s="116">
        <v>1211.7</v>
      </c>
      <c r="AE34" s="116">
        <v>1348</v>
      </c>
      <c r="AF34" s="116">
        <v>1407.6</v>
      </c>
      <c r="AG34" s="116">
        <v>1245.5999999999999</v>
      </c>
      <c r="AH34" s="116">
        <v>1302.0999999999999</v>
      </c>
      <c r="AI34" s="116">
        <v>1540.8</v>
      </c>
      <c r="AJ34" s="116">
        <v>1275.4000000000001</v>
      </c>
      <c r="AK34" s="116">
        <v>1498.9</v>
      </c>
      <c r="AL34" s="116">
        <v>1295.3</v>
      </c>
      <c r="AM34" s="116">
        <v>1395.4</v>
      </c>
      <c r="AN34" s="116">
        <v>1185.9000000000001</v>
      </c>
      <c r="AO34" s="116">
        <v>1356</v>
      </c>
      <c r="AP34" s="116">
        <v>1383.6</v>
      </c>
    </row>
    <row r="35" spans="1:42" x14ac:dyDescent="0.2">
      <c r="A35" s="116">
        <v>1386.7</v>
      </c>
      <c r="B35" s="116">
        <v>1318.7</v>
      </c>
      <c r="C35" s="116">
        <v>1192.5999999999999</v>
      </c>
      <c r="D35" s="116">
        <v>1269.0999999999999</v>
      </c>
      <c r="E35" s="116">
        <v>1322.8</v>
      </c>
      <c r="F35" s="116">
        <v>1262.2</v>
      </c>
      <c r="G35" s="116">
        <v>1474.8</v>
      </c>
      <c r="H35" s="116">
        <v>1210.0999999999999</v>
      </c>
      <c r="I35" s="116">
        <v>1413.9</v>
      </c>
      <c r="J35" s="116">
        <v>1240.8</v>
      </c>
      <c r="K35" s="116">
        <v>1174.0999999999999</v>
      </c>
      <c r="L35" s="116">
        <v>1130.9000000000001</v>
      </c>
      <c r="M35" s="116">
        <v>1223.5999999999999</v>
      </c>
      <c r="N35" s="116">
        <v>1250.8</v>
      </c>
      <c r="O35" s="116">
        <v>1331.9</v>
      </c>
      <c r="P35" s="116">
        <v>1226.5</v>
      </c>
      <c r="Q35" s="116">
        <v>1118</v>
      </c>
      <c r="R35" s="116">
        <v>1214.9000000000001</v>
      </c>
      <c r="S35" s="116">
        <v>1259.5</v>
      </c>
      <c r="T35" s="116">
        <v>1217.5</v>
      </c>
      <c r="U35" s="116">
        <v>1438.8</v>
      </c>
      <c r="V35" s="116">
        <v>1155.9000000000001</v>
      </c>
      <c r="W35" s="116">
        <v>1367.4</v>
      </c>
      <c r="X35" s="116">
        <v>1203</v>
      </c>
      <c r="Y35" s="116">
        <v>979.6</v>
      </c>
      <c r="Z35" s="116">
        <v>919</v>
      </c>
      <c r="AA35" s="116">
        <v>1175.2</v>
      </c>
      <c r="AB35" s="116">
        <v>1073.2</v>
      </c>
      <c r="AC35" s="116">
        <v>1441.5</v>
      </c>
      <c r="AD35" s="116">
        <v>1410.9</v>
      </c>
      <c r="AE35" s="116">
        <v>1267.2</v>
      </c>
      <c r="AF35" s="116">
        <v>1323.3</v>
      </c>
      <c r="AG35" s="116">
        <v>1386</v>
      </c>
      <c r="AH35" s="116">
        <v>1307</v>
      </c>
      <c r="AI35" s="116">
        <v>1510.8</v>
      </c>
      <c r="AJ35" s="116">
        <v>1264.3</v>
      </c>
      <c r="AK35" s="116">
        <v>1460.4</v>
      </c>
      <c r="AL35" s="116">
        <v>1278.5999999999999</v>
      </c>
      <c r="AM35" s="116">
        <v>1368.5</v>
      </c>
      <c r="AN35" s="116">
        <v>1342.9</v>
      </c>
      <c r="AO35" s="116">
        <v>1272.0999999999999</v>
      </c>
      <c r="AP35" s="116">
        <v>1428.3</v>
      </c>
    </row>
    <row r="36" spans="1:42" x14ac:dyDescent="0.2">
      <c r="A36" s="116">
        <v>1373.3</v>
      </c>
      <c r="B36" s="116">
        <v>1088.8</v>
      </c>
      <c r="C36" s="116">
        <v>1161.7</v>
      </c>
      <c r="D36" s="116">
        <v>1272.9000000000001</v>
      </c>
      <c r="E36" s="116">
        <v>1340.2</v>
      </c>
      <c r="F36" s="116">
        <v>1215.4000000000001</v>
      </c>
      <c r="G36" s="116">
        <v>1410.5</v>
      </c>
      <c r="H36" s="116">
        <v>1152.7</v>
      </c>
      <c r="I36" s="116">
        <v>1397</v>
      </c>
      <c r="J36" s="116">
        <v>1163.2</v>
      </c>
      <c r="K36" s="116">
        <v>990.8</v>
      </c>
      <c r="L36" s="116">
        <v>1062.5</v>
      </c>
      <c r="M36" s="116">
        <v>1232.8</v>
      </c>
      <c r="N36" s="116">
        <v>1184.3</v>
      </c>
      <c r="O36" s="116">
        <v>1319.2</v>
      </c>
      <c r="P36" s="116">
        <v>1004.9</v>
      </c>
      <c r="Q36" s="116">
        <v>1088.2</v>
      </c>
      <c r="R36" s="116">
        <v>1219.7</v>
      </c>
      <c r="S36" s="116">
        <v>1277.8</v>
      </c>
      <c r="T36" s="116">
        <v>1171.9000000000001</v>
      </c>
      <c r="U36" s="116">
        <v>1375.7</v>
      </c>
      <c r="V36" s="116">
        <v>1100.8</v>
      </c>
      <c r="W36" s="116">
        <v>1351.7</v>
      </c>
      <c r="X36" s="116">
        <v>1127.0999999999999</v>
      </c>
      <c r="Y36" s="116">
        <v>814.5</v>
      </c>
      <c r="Z36" s="116">
        <v>861.1</v>
      </c>
      <c r="AA36" s="116">
        <v>1184.8</v>
      </c>
      <c r="AB36" s="116">
        <v>1014.6</v>
      </c>
      <c r="AC36" s="116">
        <v>1427.4</v>
      </c>
      <c r="AD36" s="116">
        <v>1172.5999999999999</v>
      </c>
      <c r="AE36" s="116">
        <v>1235.0999999999999</v>
      </c>
      <c r="AF36" s="116">
        <v>1326.2</v>
      </c>
      <c r="AG36" s="116">
        <v>1402.6</v>
      </c>
      <c r="AH36" s="116">
        <v>1258.8</v>
      </c>
      <c r="AI36" s="116">
        <v>1445.4</v>
      </c>
      <c r="AJ36" s="116">
        <v>1204.5</v>
      </c>
      <c r="AK36" s="116">
        <v>1442.3</v>
      </c>
      <c r="AL36" s="116">
        <v>1199.2</v>
      </c>
      <c r="AM36" s="116">
        <v>1167.0999999999999</v>
      </c>
      <c r="AN36" s="116">
        <v>1263.8</v>
      </c>
      <c r="AO36" s="116">
        <v>1280.8</v>
      </c>
      <c r="AP36" s="116">
        <v>1354</v>
      </c>
    </row>
    <row r="37" spans="1:42" x14ac:dyDescent="0.2">
      <c r="A37" s="116">
        <v>1556.7</v>
      </c>
      <c r="B37" s="116">
        <v>1210.0999999999999</v>
      </c>
      <c r="C37" s="116">
        <v>1265.5999999999999</v>
      </c>
      <c r="D37" s="116">
        <v>1293.5</v>
      </c>
      <c r="E37" s="116">
        <v>1408.2</v>
      </c>
      <c r="F37" s="116">
        <v>1257.9000000000001</v>
      </c>
      <c r="G37" s="116">
        <v>1676.5</v>
      </c>
      <c r="H37" s="116">
        <v>1244.4000000000001</v>
      </c>
      <c r="I37" s="116">
        <v>1636.8</v>
      </c>
      <c r="J37" s="116">
        <v>1330.1</v>
      </c>
      <c r="K37" s="116">
        <v>1057.2</v>
      </c>
      <c r="L37" s="116">
        <v>975.6</v>
      </c>
      <c r="M37" s="116">
        <v>1342.3</v>
      </c>
      <c r="N37" s="116">
        <v>1153.4000000000001</v>
      </c>
      <c r="O37" s="116">
        <v>1499.9</v>
      </c>
      <c r="P37" s="116">
        <v>1123.7</v>
      </c>
      <c r="Q37" s="116">
        <v>1191</v>
      </c>
      <c r="R37" s="116">
        <v>1240.3</v>
      </c>
      <c r="S37" s="116">
        <v>1344.9</v>
      </c>
      <c r="T37" s="116">
        <v>1214.0999999999999</v>
      </c>
      <c r="U37" s="116">
        <v>1639</v>
      </c>
      <c r="V37" s="116">
        <v>1191.2</v>
      </c>
      <c r="W37" s="116">
        <v>1588.5</v>
      </c>
      <c r="X37" s="116">
        <v>1292.0999999999999</v>
      </c>
      <c r="Y37" s="116">
        <v>880.9</v>
      </c>
      <c r="Z37" s="116">
        <v>788.6</v>
      </c>
      <c r="AA37" s="116">
        <v>1292.9000000000001</v>
      </c>
      <c r="AB37" s="116">
        <v>986.6</v>
      </c>
      <c r="AC37" s="116">
        <v>1613.5</v>
      </c>
      <c r="AD37" s="116">
        <v>1296.5</v>
      </c>
      <c r="AE37" s="116">
        <v>1340.2</v>
      </c>
      <c r="AF37" s="116">
        <v>1346.6</v>
      </c>
      <c r="AG37" s="116">
        <v>1471.4</v>
      </c>
      <c r="AH37" s="116">
        <v>1301.5999999999999</v>
      </c>
      <c r="AI37" s="116">
        <v>1714</v>
      </c>
      <c r="AJ37" s="116">
        <v>1297.5</v>
      </c>
      <c r="AK37" s="116">
        <v>1685.1</v>
      </c>
      <c r="AL37" s="116">
        <v>1368.2</v>
      </c>
      <c r="AM37" s="116">
        <v>1233.5</v>
      </c>
      <c r="AN37" s="116">
        <v>1162.5</v>
      </c>
      <c r="AO37" s="116">
        <v>1391.7</v>
      </c>
      <c r="AP37" s="116">
        <v>1320.2</v>
      </c>
    </row>
    <row r="38" spans="1:42" x14ac:dyDescent="0.2">
      <c r="O38" s="2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3"/>
    </row>
    <row r="39" spans="1:42" x14ac:dyDescent="0.2">
      <c r="A39" s="35" t="s">
        <v>59</v>
      </c>
      <c r="B39" t="s">
        <v>30</v>
      </c>
      <c r="C39" t="s">
        <v>41</v>
      </c>
      <c r="D39" t="s">
        <v>13</v>
      </c>
      <c r="E39" t="s">
        <v>31</v>
      </c>
      <c r="F39" t="s">
        <v>32</v>
      </c>
      <c r="G39" t="s">
        <v>60</v>
      </c>
      <c r="H39" t="s">
        <v>15</v>
      </c>
      <c r="I39" t="s">
        <v>33</v>
      </c>
      <c r="J39" t="s">
        <v>34</v>
      </c>
      <c r="K39" t="s">
        <v>61</v>
      </c>
      <c r="L39" t="s">
        <v>62</v>
      </c>
      <c r="M39" t="s">
        <v>35</v>
      </c>
      <c r="N39" t="s">
        <v>36</v>
      </c>
      <c r="O39" s="58" t="s">
        <v>59</v>
      </c>
      <c r="P39" s="22" t="s">
        <v>30</v>
      </c>
      <c r="Q39" s="22" t="s">
        <v>41</v>
      </c>
      <c r="R39" s="22" t="s">
        <v>13</v>
      </c>
      <c r="S39" s="22" t="s">
        <v>31</v>
      </c>
      <c r="T39" s="22" t="s">
        <v>32</v>
      </c>
      <c r="U39" s="22" t="s">
        <v>60</v>
      </c>
      <c r="V39" s="22" t="s">
        <v>15</v>
      </c>
      <c r="W39" s="22" t="s">
        <v>33</v>
      </c>
      <c r="X39" s="22" t="s">
        <v>34</v>
      </c>
      <c r="Y39" s="22" t="s">
        <v>61</v>
      </c>
      <c r="Z39" s="22" t="s">
        <v>62</v>
      </c>
      <c r="AA39" s="22" t="s">
        <v>35</v>
      </c>
      <c r="AB39" s="23" t="s">
        <v>36</v>
      </c>
      <c r="AC39" s="58" t="s">
        <v>59</v>
      </c>
      <c r="AD39" s="22" t="s">
        <v>30</v>
      </c>
      <c r="AE39" s="22" t="s">
        <v>41</v>
      </c>
      <c r="AF39" s="22" t="s">
        <v>13</v>
      </c>
      <c r="AG39" s="22" t="s">
        <v>31</v>
      </c>
      <c r="AH39" s="22" t="s">
        <v>32</v>
      </c>
      <c r="AI39" s="22" t="s">
        <v>60</v>
      </c>
      <c r="AJ39" s="22" t="s">
        <v>15</v>
      </c>
      <c r="AK39" s="22" t="s">
        <v>33</v>
      </c>
      <c r="AL39" s="22" t="s">
        <v>34</v>
      </c>
      <c r="AM39" s="22" t="s">
        <v>61</v>
      </c>
      <c r="AN39" s="22" t="s">
        <v>62</v>
      </c>
      <c r="AO39" s="22" t="s">
        <v>35</v>
      </c>
      <c r="AP39" s="23" t="s">
        <v>36</v>
      </c>
    </row>
    <row r="40" spans="1:42" x14ac:dyDescent="0.2">
      <c r="A40" t="s">
        <v>44</v>
      </c>
      <c r="B40" t="s">
        <v>44</v>
      </c>
      <c r="C40" t="s">
        <v>44</v>
      </c>
      <c r="D40" t="s">
        <v>44</v>
      </c>
      <c r="E40" t="s">
        <v>44</v>
      </c>
      <c r="F40" t="s">
        <v>44</v>
      </c>
      <c r="G40" t="s">
        <v>44</v>
      </c>
      <c r="H40" t="s">
        <v>44</v>
      </c>
      <c r="I40" t="s">
        <v>44</v>
      </c>
      <c r="J40" t="s">
        <v>44</v>
      </c>
      <c r="K40" t="s">
        <v>44</v>
      </c>
      <c r="L40" t="s">
        <v>44</v>
      </c>
      <c r="M40" t="s">
        <v>44</v>
      </c>
      <c r="N40" t="s">
        <v>44</v>
      </c>
      <c r="O40" s="21" t="s">
        <v>45</v>
      </c>
      <c r="P40" s="22" t="s">
        <v>45</v>
      </c>
      <c r="Q40" s="22" t="s">
        <v>45</v>
      </c>
      <c r="R40" s="22" t="s">
        <v>45</v>
      </c>
      <c r="S40" s="22" t="s">
        <v>45</v>
      </c>
      <c r="T40" s="22" t="s">
        <v>45</v>
      </c>
      <c r="U40" s="22" t="s">
        <v>45</v>
      </c>
      <c r="V40" s="22" t="s">
        <v>45</v>
      </c>
      <c r="W40" s="22" t="s">
        <v>45</v>
      </c>
      <c r="X40" s="22" t="s">
        <v>45</v>
      </c>
      <c r="Y40" s="22" t="s">
        <v>45</v>
      </c>
      <c r="Z40" s="22" t="s">
        <v>45</v>
      </c>
      <c r="AA40" s="22" t="s">
        <v>45</v>
      </c>
      <c r="AB40" s="23" t="s">
        <v>45</v>
      </c>
      <c r="AC40" s="21" t="s">
        <v>46</v>
      </c>
      <c r="AD40" s="22" t="s">
        <v>46</v>
      </c>
      <c r="AE40" s="22" t="s">
        <v>46</v>
      </c>
      <c r="AF40" s="22" t="s">
        <v>46</v>
      </c>
      <c r="AG40" s="22" t="s">
        <v>46</v>
      </c>
      <c r="AH40" s="22" t="s">
        <v>46</v>
      </c>
      <c r="AI40" s="22" t="s">
        <v>46</v>
      </c>
      <c r="AJ40" s="22" t="s">
        <v>46</v>
      </c>
      <c r="AK40" s="22" t="s">
        <v>46</v>
      </c>
      <c r="AL40" s="22" t="s">
        <v>46</v>
      </c>
      <c r="AM40" s="22" t="s">
        <v>46</v>
      </c>
      <c r="AN40" s="22" t="s">
        <v>46</v>
      </c>
      <c r="AO40" s="22" t="s">
        <v>46</v>
      </c>
      <c r="AP40" s="23" t="s">
        <v>46</v>
      </c>
    </row>
    <row r="41" spans="1:42" x14ac:dyDescent="0.2">
      <c r="A41" s="116">
        <v>1130.8</v>
      </c>
      <c r="B41" s="116">
        <v>1047.3</v>
      </c>
      <c r="C41" s="116">
        <v>1072.2</v>
      </c>
      <c r="D41" s="116">
        <v>1048.2</v>
      </c>
      <c r="E41" s="116">
        <v>1158.5999999999999</v>
      </c>
      <c r="F41" s="116">
        <v>1049.5</v>
      </c>
      <c r="G41" s="116">
        <v>1219.0999999999999</v>
      </c>
      <c r="H41" s="116">
        <v>1045.4000000000001</v>
      </c>
      <c r="I41" s="116">
        <v>1210.4000000000001</v>
      </c>
      <c r="J41" s="116">
        <v>1047.2</v>
      </c>
      <c r="K41" s="116">
        <v>1076.0999999999999</v>
      </c>
      <c r="L41" s="116">
        <v>954.2</v>
      </c>
      <c r="M41" s="116">
        <v>1017.1</v>
      </c>
      <c r="N41" s="116">
        <v>1053.4000000000001</v>
      </c>
      <c r="O41" s="116">
        <v>1086.2</v>
      </c>
      <c r="P41" s="116">
        <v>971.5</v>
      </c>
      <c r="Q41" s="116">
        <v>1007</v>
      </c>
      <c r="R41" s="116">
        <v>1003.5</v>
      </c>
      <c r="S41" s="116">
        <v>1104.2</v>
      </c>
      <c r="T41" s="116">
        <v>1011.7</v>
      </c>
      <c r="U41" s="116">
        <v>1191.0999999999999</v>
      </c>
      <c r="V41" s="116">
        <v>999</v>
      </c>
      <c r="W41" s="116">
        <v>1172</v>
      </c>
      <c r="X41" s="116">
        <v>1015.8</v>
      </c>
      <c r="Y41" s="116">
        <v>891</v>
      </c>
      <c r="Z41" s="116">
        <v>778.9</v>
      </c>
      <c r="AA41" s="116">
        <v>976.9</v>
      </c>
      <c r="AB41" s="116">
        <v>908.1</v>
      </c>
      <c r="AC41" s="116">
        <v>1175.3</v>
      </c>
      <c r="AD41" s="116">
        <v>1123.2</v>
      </c>
      <c r="AE41" s="116">
        <v>1137.3</v>
      </c>
      <c r="AF41" s="116">
        <v>1093</v>
      </c>
      <c r="AG41" s="116">
        <v>1213</v>
      </c>
      <c r="AH41" s="116">
        <v>1087.2</v>
      </c>
      <c r="AI41" s="116">
        <v>1247.0999999999999</v>
      </c>
      <c r="AJ41" s="116">
        <v>1091.9000000000001</v>
      </c>
      <c r="AK41" s="116">
        <v>1248.8</v>
      </c>
      <c r="AL41" s="116">
        <v>1078.5999999999999</v>
      </c>
      <c r="AM41" s="116">
        <v>1261.2</v>
      </c>
      <c r="AN41" s="116">
        <v>1129.5999999999999</v>
      </c>
      <c r="AO41" s="116">
        <v>1057.2</v>
      </c>
      <c r="AP41" s="116">
        <v>1198.7</v>
      </c>
    </row>
    <row r="42" spans="1:42" x14ac:dyDescent="0.2">
      <c r="A42" s="116">
        <v>1141.8</v>
      </c>
      <c r="B42" s="116">
        <v>1003.4</v>
      </c>
      <c r="C42" s="116">
        <v>1143.0999999999999</v>
      </c>
      <c r="D42" s="116">
        <v>1059.9000000000001</v>
      </c>
      <c r="E42" s="116">
        <v>1144.0999999999999</v>
      </c>
      <c r="F42" s="116">
        <v>1055.4000000000001</v>
      </c>
      <c r="G42" s="116">
        <v>1190.4000000000001</v>
      </c>
      <c r="H42" s="116">
        <v>1081.7</v>
      </c>
      <c r="I42" s="116">
        <v>1215.8</v>
      </c>
      <c r="J42" s="116">
        <v>1056.4000000000001</v>
      </c>
      <c r="K42" s="116">
        <v>1067.5</v>
      </c>
      <c r="L42" s="116">
        <v>952.7</v>
      </c>
      <c r="M42" s="116">
        <v>1036</v>
      </c>
      <c r="N42" s="116">
        <v>989.1</v>
      </c>
      <c r="O42" s="116">
        <v>1097.3</v>
      </c>
      <c r="P42" s="116">
        <v>930.3</v>
      </c>
      <c r="Q42" s="116">
        <v>1076.2</v>
      </c>
      <c r="R42" s="116">
        <v>1015.1</v>
      </c>
      <c r="S42" s="116">
        <v>1090.3</v>
      </c>
      <c r="T42" s="116">
        <v>1017.9</v>
      </c>
      <c r="U42" s="116">
        <v>1162.7</v>
      </c>
      <c r="V42" s="116">
        <v>1034.9000000000001</v>
      </c>
      <c r="W42" s="116">
        <v>1177.5</v>
      </c>
      <c r="X42" s="116">
        <v>1025</v>
      </c>
      <c r="Y42" s="116">
        <v>885.7</v>
      </c>
      <c r="Z42" s="116">
        <v>782.4</v>
      </c>
      <c r="AA42" s="116">
        <v>996</v>
      </c>
      <c r="AB42" s="116">
        <v>850.3</v>
      </c>
      <c r="AC42" s="116">
        <v>1186.4000000000001</v>
      </c>
      <c r="AD42" s="116">
        <v>1076.5</v>
      </c>
      <c r="AE42" s="116">
        <v>1210.0999999999999</v>
      </c>
      <c r="AF42" s="116">
        <v>1104.8</v>
      </c>
      <c r="AG42" s="116">
        <v>1197.8</v>
      </c>
      <c r="AH42" s="116">
        <v>1092.9000000000001</v>
      </c>
      <c r="AI42" s="116">
        <v>1218.0999999999999</v>
      </c>
      <c r="AJ42" s="116">
        <v>1128.5</v>
      </c>
      <c r="AK42" s="116">
        <v>1254</v>
      </c>
      <c r="AL42" s="116">
        <v>1087.8</v>
      </c>
      <c r="AM42" s="116">
        <v>1249.4000000000001</v>
      </c>
      <c r="AN42" s="116">
        <v>1123</v>
      </c>
      <c r="AO42" s="116">
        <v>1076</v>
      </c>
      <c r="AP42" s="116">
        <v>1128</v>
      </c>
    </row>
    <row r="43" spans="1:42" x14ac:dyDescent="0.2">
      <c r="A43" s="116">
        <v>1138.2</v>
      </c>
      <c r="B43" s="116">
        <v>1043.4000000000001</v>
      </c>
      <c r="C43" s="116">
        <v>983.7</v>
      </c>
      <c r="D43" s="116">
        <v>1131.4000000000001</v>
      </c>
      <c r="E43" s="116">
        <v>1101.3</v>
      </c>
      <c r="F43" s="116">
        <v>1059.8</v>
      </c>
      <c r="G43" s="116">
        <v>1215.5</v>
      </c>
      <c r="H43" s="116">
        <v>1017</v>
      </c>
      <c r="I43" s="116">
        <v>1216</v>
      </c>
      <c r="J43" s="116">
        <v>1033.9000000000001</v>
      </c>
      <c r="K43" s="116">
        <v>918.1</v>
      </c>
      <c r="L43" s="116">
        <v>888.7</v>
      </c>
      <c r="M43" s="116">
        <v>1065.4000000000001</v>
      </c>
      <c r="N43" s="116">
        <v>914.2</v>
      </c>
      <c r="O43" s="116">
        <v>1094</v>
      </c>
      <c r="P43" s="116">
        <v>969.2</v>
      </c>
      <c r="Q43" s="116">
        <v>921.7</v>
      </c>
      <c r="R43" s="116">
        <v>1085.0999999999999</v>
      </c>
      <c r="S43" s="116">
        <v>1048.5999999999999</v>
      </c>
      <c r="T43" s="116">
        <v>1022.3</v>
      </c>
      <c r="U43" s="116">
        <v>1187.5999999999999</v>
      </c>
      <c r="V43" s="116">
        <v>971.6</v>
      </c>
      <c r="W43" s="116">
        <v>1177.8</v>
      </c>
      <c r="X43" s="116">
        <v>1002.9</v>
      </c>
      <c r="Y43" s="116">
        <v>750.6</v>
      </c>
      <c r="Z43" s="116">
        <v>720.2</v>
      </c>
      <c r="AA43" s="116">
        <v>1024.8</v>
      </c>
      <c r="AB43" s="116">
        <v>778.3</v>
      </c>
      <c r="AC43" s="116">
        <v>1182.4000000000001</v>
      </c>
      <c r="AD43" s="116">
        <v>1117.7</v>
      </c>
      <c r="AE43" s="116">
        <v>1045.7</v>
      </c>
      <c r="AF43" s="116">
        <v>1177.7</v>
      </c>
      <c r="AG43" s="116">
        <v>1154.0999999999999</v>
      </c>
      <c r="AH43" s="116">
        <v>1097.2</v>
      </c>
      <c r="AI43" s="116">
        <v>1243.3</v>
      </c>
      <c r="AJ43" s="116">
        <v>1062.4000000000001</v>
      </c>
      <c r="AK43" s="116">
        <v>1254.2</v>
      </c>
      <c r="AL43" s="116">
        <v>1065</v>
      </c>
      <c r="AM43" s="116">
        <v>1085.5999999999999</v>
      </c>
      <c r="AN43" s="116">
        <v>1057.0999999999999</v>
      </c>
      <c r="AO43" s="116">
        <v>1105.9000000000001</v>
      </c>
      <c r="AP43" s="116">
        <v>1050.0999999999999</v>
      </c>
    </row>
    <row r="44" spans="1:42" x14ac:dyDescent="0.2">
      <c r="A44" s="116">
        <v>1095.5</v>
      </c>
      <c r="B44" s="116">
        <v>932.1</v>
      </c>
      <c r="C44" s="116">
        <v>994.7</v>
      </c>
      <c r="D44" s="116">
        <v>1072.2</v>
      </c>
      <c r="E44" s="116">
        <v>1048.2</v>
      </c>
      <c r="F44" s="116">
        <v>988.7</v>
      </c>
      <c r="G44" s="116">
        <v>1136.5</v>
      </c>
      <c r="H44" s="116">
        <v>957.2</v>
      </c>
      <c r="I44" s="116">
        <v>1164</v>
      </c>
      <c r="J44" s="116">
        <v>1018</v>
      </c>
      <c r="K44" s="116">
        <v>1002</v>
      </c>
      <c r="L44" s="116">
        <v>896</v>
      </c>
      <c r="M44" s="116">
        <v>1012.5</v>
      </c>
      <c r="N44" s="116">
        <v>905.7</v>
      </c>
      <c r="O44" s="116">
        <v>1052</v>
      </c>
      <c r="P44" s="116">
        <v>862</v>
      </c>
      <c r="Q44" s="116">
        <v>932.4</v>
      </c>
      <c r="R44" s="116">
        <v>1027.3</v>
      </c>
      <c r="S44" s="116">
        <v>996.8</v>
      </c>
      <c r="T44" s="116">
        <v>952.5</v>
      </c>
      <c r="U44" s="116">
        <v>1109.5</v>
      </c>
      <c r="V44" s="116">
        <v>913.4</v>
      </c>
      <c r="W44" s="116">
        <v>1126.7</v>
      </c>
      <c r="X44" s="116">
        <v>987.3</v>
      </c>
      <c r="Y44" s="116">
        <v>829.1</v>
      </c>
      <c r="Z44" s="116">
        <v>728</v>
      </c>
      <c r="AA44" s="116">
        <v>973</v>
      </c>
      <c r="AB44" s="116">
        <v>771</v>
      </c>
      <c r="AC44" s="116">
        <v>1139.0999999999999</v>
      </c>
      <c r="AD44" s="116">
        <v>1002.1</v>
      </c>
      <c r="AE44" s="116">
        <v>1057</v>
      </c>
      <c r="AF44" s="116">
        <v>1117</v>
      </c>
      <c r="AG44" s="116">
        <v>1099.7</v>
      </c>
      <c r="AH44" s="116">
        <v>1024.8</v>
      </c>
      <c r="AI44" s="116">
        <v>1163.5</v>
      </c>
      <c r="AJ44" s="116">
        <v>1001</v>
      </c>
      <c r="AK44" s="116">
        <v>1201.3</v>
      </c>
      <c r="AL44" s="116">
        <v>1048.7</v>
      </c>
      <c r="AM44" s="116">
        <v>1174.9000000000001</v>
      </c>
      <c r="AN44" s="116">
        <v>1064.0999999999999</v>
      </c>
      <c r="AO44" s="116">
        <v>1051.9000000000001</v>
      </c>
      <c r="AP44" s="116">
        <v>1040.3</v>
      </c>
    </row>
    <row r="45" spans="1:42" x14ac:dyDescent="0.2">
      <c r="A45" s="116">
        <v>1040.0999999999999</v>
      </c>
      <c r="B45" s="116">
        <v>953.2</v>
      </c>
      <c r="C45" s="116">
        <v>975</v>
      </c>
      <c r="D45" s="116">
        <v>983.2</v>
      </c>
      <c r="E45" s="116">
        <v>1027</v>
      </c>
      <c r="F45" s="116">
        <v>995</v>
      </c>
      <c r="G45" s="116">
        <v>1101.4000000000001</v>
      </c>
      <c r="H45" s="116">
        <v>972.3</v>
      </c>
      <c r="I45" s="116">
        <v>1135.9000000000001</v>
      </c>
      <c r="J45" s="116">
        <v>991.6</v>
      </c>
      <c r="K45" s="116">
        <v>993.2</v>
      </c>
      <c r="L45" s="116">
        <v>1119.7</v>
      </c>
      <c r="M45" s="116">
        <v>1017.1</v>
      </c>
      <c r="N45" s="116">
        <v>914.4</v>
      </c>
      <c r="O45" s="116">
        <v>998.2</v>
      </c>
      <c r="P45" s="116">
        <v>883.4</v>
      </c>
      <c r="Q45" s="116">
        <v>914.9</v>
      </c>
      <c r="R45" s="116">
        <v>940.4</v>
      </c>
      <c r="S45" s="116">
        <v>976.9</v>
      </c>
      <c r="T45" s="116">
        <v>959.3</v>
      </c>
      <c r="U45" s="116">
        <v>1075.0999999999999</v>
      </c>
      <c r="V45" s="116">
        <v>928.7</v>
      </c>
      <c r="W45" s="116">
        <v>1099.5</v>
      </c>
      <c r="X45" s="116">
        <v>961.4</v>
      </c>
      <c r="Y45" s="116">
        <v>825.4</v>
      </c>
      <c r="Z45" s="116">
        <v>933.3</v>
      </c>
      <c r="AA45" s="116">
        <v>977.7</v>
      </c>
      <c r="AB45" s="116">
        <v>782.8</v>
      </c>
      <c r="AC45" s="116">
        <v>1082.0999999999999</v>
      </c>
      <c r="AD45" s="116">
        <v>1022.9</v>
      </c>
      <c r="AE45" s="116">
        <v>1035.2</v>
      </c>
      <c r="AF45" s="116">
        <v>1026.0999999999999</v>
      </c>
      <c r="AG45" s="116">
        <v>1077</v>
      </c>
      <c r="AH45" s="116">
        <v>1030.8</v>
      </c>
      <c r="AI45" s="116">
        <v>1127.8</v>
      </c>
      <c r="AJ45" s="116">
        <v>1015.8</v>
      </c>
      <c r="AK45" s="116">
        <v>1172.2</v>
      </c>
      <c r="AL45" s="116">
        <v>1021.7</v>
      </c>
      <c r="AM45" s="116">
        <v>1160.9000000000001</v>
      </c>
      <c r="AN45" s="116">
        <v>1306.0999999999999</v>
      </c>
      <c r="AO45" s="116">
        <v>1056.5</v>
      </c>
      <c r="AP45" s="116">
        <v>1046</v>
      </c>
    </row>
    <row r="46" spans="1:42" x14ac:dyDescent="0.2">
      <c r="A46" s="116">
        <v>1033</v>
      </c>
      <c r="B46" s="116">
        <v>922</v>
      </c>
      <c r="C46" s="116">
        <v>947.7</v>
      </c>
      <c r="D46" s="116">
        <v>993.1</v>
      </c>
      <c r="E46" s="116">
        <v>989.6</v>
      </c>
      <c r="F46" s="116">
        <v>944</v>
      </c>
      <c r="G46" s="116">
        <v>1059</v>
      </c>
      <c r="H46" s="116">
        <v>948</v>
      </c>
      <c r="I46" s="116">
        <v>1119.4000000000001</v>
      </c>
      <c r="J46" s="116">
        <v>977.4</v>
      </c>
      <c r="K46" s="116">
        <v>912.8</v>
      </c>
      <c r="L46" s="116">
        <v>1114.2</v>
      </c>
      <c r="M46" s="116">
        <v>949.4</v>
      </c>
      <c r="N46" s="116">
        <v>1039.4000000000001</v>
      </c>
      <c r="O46" s="116">
        <v>991.7</v>
      </c>
      <c r="P46" s="116">
        <v>854.6</v>
      </c>
      <c r="Q46" s="116">
        <v>888</v>
      </c>
      <c r="R46" s="116">
        <v>950.6</v>
      </c>
      <c r="S46" s="116">
        <v>940.6</v>
      </c>
      <c r="T46" s="116">
        <v>909.4</v>
      </c>
      <c r="U46" s="116">
        <v>1033.3</v>
      </c>
      <c r="V46" s="116">
        <v>905.5</v>
      </c>
      <c r="W46" s="116">
        <v>1083.8</v>
      </c>
      <c r="X46" s="116">
        <v>947.8</v>
      </c>
      <c r="Y46" s="116">
        <v>747.5</v>
      </c>
      <c r="Z46" s="116">
        <v>933.5</v>
      </c>
      <c r="AA46" s="116">
        <v>911.5</v>
      </c>
      <c r="AB46" s="116">
        <v>895.2</v>
      </c>
      <c r="AC46" s="116">
        <v>1074.3</v>
      </c>
      <c r="AD46" s="116">
        <v>989.4</v>
      </c>
      <c r="AE46" s="116">
        <v>1007.4</v>
      </c>
      <c r="AF46" s="116">
        <v>1035.7</v>
      </c>
      <c r="AG46" s="116">
        <v>1038.5999999999999</v>
      </c>
      <c r="AH46" s="116">
        <v>978.7</v>
      </c>
      <c r="AI46" s="116">
        <v>1084.7</v>
      </c>
      <c r="AJ46" s="116">
        <v>990.6</v>
      </c>
      <c r="AK46" s="116">
        <v>1155</v>
      </c>
      <c r="AL46" s="116">
        <v>1007.1</v>
      </c>
      <c r="AM46" s="116">
        <v>1078.0999999999999</v>
      </c>
      <c r="AN46" s="116">
        <v>1294.9000000000001</v>
      </c>
      <c r="AO46" s="116">
        <v>987.3</v>
      </c>
      <c r="AP46" s="116">
        <v>1183.5999999999999</v>
      </c>
    </row>
    <row r="47" spans="1:42" x14ac:dyDescent="0.2">
      <c r="A47" s="116">
        <v>1030.9000000000001</v>
      </c>
      <c r="B47" s="116">
        <v>967.7</v>
      </c>
      <c r="C47" s="116">
        <v>977.2</v>
      </c>
      <c r="D47" s="116">
        <v>1016.9</v>
      </c>
      <c r="E47" s="116">
        <v>1020.7</v>
      </c>
      <c r="F47" s="116">
        <v>985.8</v>
      </c>
      <c r="G47" s="116">
        <v>1126.5999999999999</v>
      </c>
      <c r="H47" s="116">
        <v>902.2</v>
      </c>
      <c r="I47" s="116">
        <v>1137.3</v>
      </c>
      <c r="J47" s="116">
        <v>988.9</v>
      </c>
      <c r="K47" s="116">
        <v>965.8</v>
      </c>
      <c r="L47" s="116">
        <v>797.1</v>
      </c>
      <c r="M47" s="116">
        <v>985.8</v>
      </c>
      <c r="N47" s="116">
        <v>1031.5</v>
      </c>
      <c r="O47" s="116">
        <v>990.1</v>
      </c>
      <c r="P47" s="116">
        <v>898.5</v>
      </c>
      <c r="Q47" s="116">
        <v>917.5</v>
      </c>
      <c r="R47" s="116">
        <v>974.3</v>
      </c>
      <c r="S47" s="116">
        <v>971.7</v>
      </c>
      <c r="T47" s="116">
        <v>950.6</v>
      </c>
      <c r="U47" s="116">
        <v>1100.3</v>
      </c>
      <c r="V47" s="116">
        <v>861</v>
      </c>
      <c r="W47" s="116">
        <v>1101.7</v>
      </c>
      <c r="X47" s="116">
        <v>959.6</v>
      </c>
      <c r="Y47" s="116">
        <v>798.6</v>
      </c>
      <c r="Z47" s="116">
        <v>645.20000000000005</v>
      </c>
      <c r="AA47" s="116">
        <v>947.8</v>
      </c>
      <c r="AB47" s="116">
        <v>894.2</v>
      </c>
      <c r="AC47" s="116">
        <v>1071.7</v>
      </c>
      <c r="AD47" s="116">
        <v>1037</v>
      </c>
      <c r="AE47" s="116">
        <v>1036.8</v>
      </c>
      <c r="AF47" s="116">
        <v>1059.5</v>
      </c>
      <c r="AG47" s="116">
        <v>1069.7</v>
      </c>
      <c r="AH47" s="116">
        <v>1021</v>
      </c>
      <c r="AI47" s="116">
        <v>1152.9000000000001</v>
      </c>
      <c r="AJ47" s="116">
        <v>943.3</v>
      </c>
      <c r="AK47" s="116">
        <v>1172.9000000000001</v>
      </c>
      <c r="AL47" s="116">
        <v>1018.3</v>
      </c>
      <c r="AM47" s="116">
        <v>1133</v>
      </c>
      <c r="AN47" s="116">
        <v>949.1</v>
      </c>
      <c r="AO47" s="116">
        <v>1023.8</v>
      </c>
      <c r="AP47" s="116">
        <v>1168.8</v>
      </c>
    </row>
    <row r="48" spans="1:42" x14ac:dyDescent="0.2">
      <c r="A48" s="116">
        <v>1067.9000000000001</v>
      </c>
      <c r="B48" s="116">
        <v>855.6</v>
      </c>
      <c r="C48" s="116">
        <v>1000.1</v>
      </c>
      <c r="D48" s="116">
        <v>994.1</v>
      </c>
      <c r="E48" s="116">
        <v>1032.9000000000001</v>
      </c>
      <c r="F48" s="116">
        <v>950.7</v>
      </c>
      <c r="G48" s="116">
        <v>1075</v>
      </c>
      <c r="H48" s="116">
        <v>892.8</v>
      </c>
      <c r="I48" s="116">
        <v>1091.5</v>
      </c>
      <c r="J48" s="116">
        <v>960.1</v>
      </c>
      <c r="K48" s="116">
        <v>930</v>
      </c>
      <c r="L48" s="116">
        <v>856.3</v>
      </c>
      <c r="M48" s="116">
        <v>959.1</v>
      </c>
      <c r="N48" s="116">
        <v>920.6</v>
      </c>
      <c r="O48" s="116">
        <v>1026.4000000000001</v>
      </c>
      <c r="P48" s="116">
        <v>790.4</v>
      </c>
      <c r="Q48" s="116">
        <v>939.6</v>
      </c>
      <c r="R48" s="116">
        <v>952.1</v>
      </c>
      <c r="S48" s="116">
        <v>983.9</v>
      </c>
      <c r="T48" s="116">
        <v>916.5</v>
      </c>
      <c r="U48" s="116">
        <v>1049.2</v>
      </c>
      <c r="V48" s="116">
        <v>852.2</v>
      </c>
      <c r="W48" s="116">
        <v>1056.8</v>
      </c>
      <c r="X48" s="116">
        <v>931.2</v>
      </c>
      <c r="Y48" s="116">
        <v>772</v>
      </c>
      <c r="Z48" s="116">
        <v>696.1</v>
      </c>
      <c r="AA48" s="116">
        <v>921.9</v>
      </c>
      <c r="AB48" s="116">
        <v>790.4</v>
      </c>
      <c r="AC48" s="116">
        <v>1109.3</v>
      </c>
      <c r="AD48" s="116">
        <v>920.8</v>
      </c>
      <c r="AE48" s="116">
        <v>1060.5</v>
      </c>
      <c r="AF48" s="116">
        <v>1036</v>
      </c>
      <c r="AG48" s="116">
        <v>1082</v>
      </c>
      <c r="AH48" s="116">
        <v>984.9</v>
      </c>
      <c r="AI48" s="116">
        <v>1100.8</v>
      </c>
      <c r="AJ48" s="116">
        <v>933.5</v>
      </c>
      <c r="AK48" s="116">
        <v>1126.2</v>
      </c>
      <c r="AL48" s="116">
        <v>989</v>
      </c>
      <c r="AM48" s="116">
        <v>1088</v>
      </c>
      <c r="AN48" s="116">
        <v>1016.5</v>
      </c>
      <c r="AO48" s="116">
        <v>996.3</v>
      </c>
      <c r="AP48" s="116">
        <v>1050.7</v>
      </c>
    </row>
    <row r="49" spans="1:42" x14ac:dyDescent="0.2">
      <c r="A49" s="116">
        <v>1041.9000000000001</v>
      </c>
      <c r="B49" s="116">
        <v>907.8</v>
      </c>
      <c r="C49" s="116">
        <v>968.7</v>
      </c>
      <c r="D49" s="116">
        <v>890</v>
      </c>
      <c r="E49" s="116">
        <v>990.8</v>
      </c>
      <c r="F49" s="116">
        <v>941.4</v>
      </c>
      <c r="G49" s="116">
        <v>1051.3</v>
      </c>
      <c r="H49" s="116">
        <v>854.2</v>
      </c>
      <c r="I49" s="116">
        <v>1071</v>
      </c>
      <c r="J49" s="116">
        <v>926.5</v>
      </c>
      <c r="K49" s="116">
        <v>782.8</v>
      </c>
      <c r="L49" s="116">
        <v>1006.4</v>
      </c>
      <c r="M49" s="116">
        <v>892.3</v>
      </c>
      <c r="N49" s="116">
        <v>809</v>
      </c>
      <c r="O49" s="116">
        <v>1001</v>
      </c>
      <c r="P49" s="116">
        <v>842.3</v>
      </c>
      <c r="Q49" s="116">
        <v>909.5</v>
      </c>
      <c r="R49" s="116">
        <v>850.5</v>
      </c>
      <c r="S49" s="116">
        <v>943.3</v>
      </c>
      <c r="T49" s="116">
        <v>907.5</v>
      </c>
      <c r="U49" s="116">
        <v>1025.9000000000001</v>
      </c>
      <c r="V49" s="116">
        <v>814.8</v>
      </c>
      <c r="W49" s="116">
        <v>1037.0999999999999</v>
      </c>
      <c r="X49" s="116">
        <v>898.4</v>
      </c>
      <c r="Y49" s="116">
        <v>632.6</v>
      </c>
      <c r="Z49" s="116">
        <v>833.6</v>
      </c>
      <c r="AA49" s="116">
        <v>856.6</v>
      </c>
      <c r="AB49" s="116">
        <v>684.8</v>
      </c>
      <c r="AC49" s="116">
        <v>1082.8</v>
      </c>
      <c r="AD49" s="116">
        <v>973.4</v>
      </c>
      <c r="AE49" s="116">
        <v>1027.9000000000001</v>
      </c>
      <c r="AF49" s="116">
        <v>929.5</v>
      </c>
      <c r="AG49" s="116">
        <v>1038.3</v>
      </c>
      <c r="AH49" s="116">
        <v>975.3</v>
      </c>
      <c r="AI49" s="116">
        <v>1076.7</v>
      </c>
      <c r="AJ49" s="116">
        <v>893.6</v>
      </c>
      <c r="AK49" s="116">
        <v>1104.9000000000001</v>
      </c>
      <c r="AL49" s="116">
        <v>954.6</v>
      </c>
      <c r="AM49" s="116">
        <v>933</v>
      </c>
      <c r="AN49" s="116">
        <v>1179.3</v>
      </c>
      <c r="AO49" s="116">
        <v>928.1</v>
      </c>
      <c r="AP49" s="116">
        <v>933.1</v>
      </c>
    </row>
    <row r="50" spans="1:42" x14ac:dyDescent="0.2">
      <c r="A50" s="116">
        <v>1081.3</v>
      </c>
      <c r="B50" s="116">
        <v>940</v>
      </c>
      <c r="C50" s="116">
        <v>983.3</v>
      </c>
      <c r="D50" s="116">
        <v>1021.2</v>
      </c>
      <c r="E50" s="116">
        <v>1007.1</v>
      </c>
      <c r="F50" s="116">
        <v>984.7</v>
      </c>
      <c r="G50" s="116">
        <v>1099.3</v>
      </c>
      <c r="H50" s="116">
        <v>936.1</v>
      </c>
      <c r="I50" s="116">
        <v>1150</v>
      </c>
      <c r="J50" s="116">
        <v>948.8</v>
      </c>
      <c r="K50" s="116">
        <v>880.1</v>
      </c>
      <c r="L50" s="116">
        <v>942.6</v>
      </c>
      <c r="M50" s="116">
        <v>971.3</v>
      </c>
      <c r="N50" s="116">
        <v>856.3</v>
      </c>
      <c r="O50" s="116">
        <v>1040.2</v>
      </c>
      <c r="P50" s="116">
        <v>872.9</v>
      </c>
      <c r="Q50" s="116">
        <v>924.4</v>
      </c>
      <c r="R50" s="116">
        <v>979.4</v>
      </c>
      <c r="S50" s="116">
        <v>959.3</v>
      </c>
      <c r="T50" s="116">
        <v>950.5</v>
      </c>
      <c r="U50" s="116">
        <v>1073.5999999999999</v>
      </c>
      <c r="V50" s="116">
        <v>895.4</v>
      </c>
      <c r="W50" s="116">
        <v>1115</v>
      </c>
      <c r="X50" s="116">
        <v>920.6</v>
      </c>
      <c r="Y50" s="116">
        <v>726.1</v>
      </c>
      <c r="Z50" s="116">
        <v>775.4</v>
      </c>
      <c r="AA50" s="116">
        <v>934.2</v>
      </c>
      <c r="AB50" s="116">
        <v>729.4</v>
      </c>
      <c r="AC50" s="116">
        <v>1122.4000000000001</v>
      </c>
      <c r="AD50" s="116">
        <v>1007.1</v>
      </c>
      <c r="AE50" s="116">
        <v>1042.2</v>
      </c>
      <c r="AF50" s="116">
        <v>1062.9000000000001</v>
      </c>
      <c r="AG50" s="116">
        <v>1054.9000000000001</v>
      </c>
      <c r="AH50" s="116">
        <v>1018.9</v>
      </c>
      <c r="AI50" s="116">
        <v>1124.9000000000001</v>
      </c>
      <c r="AJ50" s="116">
        <v>976.8</v>
      </c>
      <c r="AK50" s="116">
        <v>1185</v>
      </c>
      <c r="AL50" s="116">
        <v>977.1</v>
      </c>
      <c r="AM50" s="116">
        <v>1034.0999999999999</v>
      </c>
      <c r="AN50" s="116">
        <v>1109.7</v>
      </c>
      <c r="AO50" s="116">
        <v>1008.4</v>
      </c>
      <c r="AP50" s="116">
        <v>983.1</v>
      </c>
    </row>
    <row r="51" spans="1:42" x14ac:dyDescent="0.2">
      <c r="A51" s="116">
        <v>1020.9</v>
      </c>
      <c r="B51" s="116">
        <v>853.9</v>
      </c>
      <c r="C51" s="116">
        <v>875.5</v>
      </c>
      <c r="D51" s="116">
        <v>1019.9</v>
      </c>
      <c r="E51" s="116">
        <v>1032.0999999999999</v>
      </c>
      <c r="F51" s="116">
        <v>931.6</v>
      </c>
      <c r="G51" s="116">
        <v>1069.2</v>
      </c>
      <c r="H51" s="116">
        <v>842.5</v>
      </c>
      <c r="I51" s="116">
        <v>1087.4000000000001</v>
      </c>
      <c r="J51" s="116">
        <v>939</v>
      </c>
      <c r="K51" s="116">
        <v>921.8</v>
      </c>
      <c r="L51" s="116">
        <v>918.1</v>
      </c>
      <c r="M51" s="116">
        <v>959</v>
      </c>
      <c r="N51" s="116">
        <v>899.9</v>
      </c>
      <c r="O51" s="116">
        <v>980.5</v>
      </c>
      <c r="P51" s="116">
        <v>790.4</v>
      </c>
      <c r="Q51" s="116">
        <v>819.6</v>
      </c>
      <c r="R51" s="116">
        <v>978.2</v>
      </c>
      <c r="S51" s="116">
        <v>984.4</v>
      </c>
      <c r="T51" s="116">
        <v>898.4</v>
      </c>
      <c r="U51" s="116">
        <v>1043.8</v>
      </c>
      <c r="V51" s="116">
        <v>803.8</v>
      </c>
      <c r="W51" s="116">
        <v>1053.4000000000001</v>
      </c>
      <c r="X51" s="116">
        <v>911</v>
      </c>
      <c r="Y51" s="116">
        <v>766.7</v>
      </c>
      <c r="Z51" s="116">
        <v>754.1</v>
      </c>
      <c r="AA51" s="116">
        <v>922.1</v>
      </c>
      <c r="AB51" s="116">
        <v>768.4</v>
      </c>
      <c r="AC51" s="116">
        <v>1061.2</v>
      </c>
      <c r="AD51" s="116">
        <v>917.4</v>
      </c>
      <c r="AE51" s="116">
        <v>931.4</v>
      </c>
      <c r="AF51" s="116">
        <v>1061.5</v>
      </c>
      <c r="AG51" s="116">
        <v>1079.9000000000001</v>
      </c>
      <c r="AH51" s="116">
        <v>964.8</v>
      </c>
      <c r="AI51" s="116">
        <v>1094.5</v>
      </c>
      <c r="AJ51" s="116">
        <v>881.2</v>
      </c>
      <c r="AK51" s="116">
        <v>1121.4000000000001</v>
      </c>
      <c r="AL51" s="116">
        <v>966.9</v>
      </c>
      <c r="AM51" s="116">
        <v>1076.8</v>
      </c>
      <c r="AN51" s="116">
        <v>1082.0999999999999</v>
      </c>
      <c r="AO51" s="116">
        <v>995.9</v>
      </c>
      <c r="AP51" s="116">
        <v>1031.5</v>
      </c>
    </row>
    <row r="52" spans="1:42" x14ac:dyDescent="0.2">
      <c r="A52" s="116">
        <v>1024.9000000000001</v>
      </c>
      <c r="B52" s="116">
        <v>901.4</v>
      </c>
      <c r="C52" s="116">
        <v>988.7</v>
      </c>
      <c r="D52" s="116">
        <v>993.2</v>
      </c>
      <c r="E52" s="116">
        <v>985.5</v>
      </c>
      <c r="F52" s="116">
        <v>940.7</v>
      </c>
      <c r="G52" s="116">
        <v>1091.3</v>
      </c>
      <c r="H52" s="116">
        <v>901.8</v>
      </c>
      <c r="I52" s="116">
        <v>1102.9000000000001</v>
      </c>
      <c r="J52" s="116">
        <v>930.9</v>
      </c>
      <c r="K52" s="116">
        <v>1087.5999999999999</v>
      </c>
      <c r="L52" s="116">
        <v>899.8</v>
      </c>
      <c r="M52" s="116">
        <v>939.4</v>
      </c>
      <c r="N52" s="116">
        <v>854.7</v>
      </c>
      <c r="O52" s="116">
        <v>985</v>
      </c>
      <c r="P52" s="116">
        <v>836.4</v>
      </c>
      <c r="Q52" s="116">
        <v>930.4</v>
      </c>
      <c r="R52" s="116">
        <v>952.3</v>
      </c>
      <c r="S52" s="116">
        <v>939.2</v>
      </c>
      <c r="T52" s="116">
        <v>907.6</v>
      </c>
      <c r="U52" s="116">
        <v>1065.8</v>
      </c>
      <c r="V52" s="116">
        <v>862</v>
      </c>
      <c r="W52" s="116">
        <v>1069.0999999999999</v>
      </c>
      <c r="X52" s="116">
        <v>903.4</v>
      </c>
      <c r="Y52" s="116">
        <v>919.9</v>
      </c>
      <c r="Z52" s="116">
        <v>742.1</v>
      </c>
      <c r="AA52" s="116">
        <v>903.3</v>
      </c>
      <c r="AB52" s="116">
        <v>732.5</v>
      </c>
      <c r="AC52" s="116">
        <v>1064.8</v>
      </c>
      <c r="AD52" s="116">
        <v>966.5</v>
      </c>
      <c r="AE52" s="116">
        <v>1047</v>
      </c>
      <c r="AF52" s="116">
        <v>1034.0999999999999</v>
      </c>
      <c r="AG52" s="116">
        <v>1031.8</v>
      </c>
      <c r="AH52" s="116">
        <v>973.9</v>
      </c>
      <c r="AI52" s="116">
        <v>1116.8</v>
      </c>
      <c r="AJ52" s="116">
        <v>941.6</v>
      </c>
      <c r="AK52" s="116">
        <v>1136.7</v>
      </c>
      <c r="AL52" s="116">
        <v>958.5</v>
      </c>
      <c r="AM52" s="116">
        <v>1255.3</v>
      </c>
      <c r="AN52" s="116">
        <v>1057.5</v>
      </c>
      <c r="AO52" s="116">
        <v>975.5</v>
      </c>
      <c r="AP52" s="116">
        <v>976.9</v>
      </c>
    </row>
    <row r="53" spans="1:42" x14ac:dyDescent="0.2">
      <c r="A53" s="116">
        <v>1042.2</v>
      </c>
      <c r="B53" s="116">
        <v>989.9</v>
      </c>
      <c r="C53" s="116">
        <v>990</v>
      </c>
      <c r="D53" s="116">
        <v>956.1</v>
      </c>
      <c r="E53" s="116">
        <v>995.3</v>
      </c>
      <c r="F53" s="116">
        <v>922.5</v>
      </c>
      <c r="G53" s="116">
        <v>1065.8</v>
      </c>
      <c r="H53" s="116">
        <v>958.6</v>
      </c>
      <c r="I53" s="116">
        <v>1103.0999999999999</v>
      </c>
      <c r="J53" s="116">
        <v>947.2</v>
      </c>
      <c r="K53" s="116">
        <v>733.2</v>
      </c>
      <c r="L53" s="116">
        <v>918.9</v>
      </c>
      <c r="M53" s="116">
        <v>941.9</v>
      </c>
      <c r="N53" s="116">
        <v>856.3</v>
      </c>
      <c r="O53" s="116">
        <v>1002.2</v>
      </c>
      <c r="P53" s="116">
        <v>921.8</v>
      </c>
      <c r="Q53" s="116">
        <v>931.8</v>
      </c>
      <c r="R53" s="116">
        <v>916.3</v>
      </c>
      <c r="S53" s="116">
        <v>949</v>
      </c>
      <c r="T53" s="116">
        <v>889.7</v>
      </c>
      <c r="U53" s="116">
        <v>1040.7</v>
      </c>
      <c r="V53" s="116">
        <v>918</v>
      </c>
      <c r="W53" s="116">
        <v>1069.3</v>
      </c>
      <c r="X53" s="116">
        <v>919.6</v>
      </c>
      <c r="Y53" s="116">
        <v>591.4</v>
      </c>
      <c r="Z53" s="116">
        <v>759.8</v>
      </c>
      <c r="AA53" s="116">
        <v>906.1</v>
      </c>
      <c r="AB53" s="116">
        <v>733.5</v>
      </c>
      <c r="AC53" s="116">
        <v>1082.2</v>
      </c>
      <c r="AD53" s="116">
        <v>1058.0999999999999</v>
      </c>
      <c r="AE53" s="116">
        <v>1048.2</v>
      </c>
      <c r="AF53" s="116">
        <v>995.8</v>
      </c>
      <c r="AG53" s="116">
        <v>1041.7</v>
      </c>
      <c r="AH53" s="116">
        <v>955.2</v>
      </c>
      <c r="AI53" s="116">
        <v>1091</v>
      </c>
      <c r="AJ53" s="116">
        <v>999.2</v>
      </c>
      <c r="AK53" s="116">
        <v>1136.8</v>
      </c>
      <c r="AL53" s="116">
        <v>974.9</v>
      </c>
      <c r="AM53" s="116">
        <v>875</v>
      </c>
      <c r="AN53" s="116">
        <v>1077.9000000000001</v>
      </c>
      <c r="AO53" s="116">
        <v>977.8</v>
      </c>
      <c r="AP53" s="116">
        <v>979.2</v>
      </c>
    </row>
    <row r="54" spans="1:42" x14ac:dyDescent="0.2">
      <c r="A54" s="116">
        <v>1015.6</v>
      </c>
      <c r="B54" s="116">
        <v>884.9</v>
      </c>
      <c r="C54" s="116">
        <v>964.2</v>
      </c>
      <c r="D54" s="116">
        <v>968.7</v>
      </c>
      <c r="E54" s="116">
        <v>999.7</v>
      </c>
      <c r="F54" s="116">
        <v>934.7</v>
      </c>
      <c r="G54" s="116">
        <v>1059.8</v>
      </c>
      <c r="H54" s="116">
        <v>916.8</v>
      </c>
      <c r="I54" s="116">
        <v>1045.8</v>
      </c>
      <c r="J54" s="116">
        <v>893.8</v>
      </c>
      <c r="K54" s="116">
        <v>819.9</v>
      </c>
      <c r="L54" s="116">
        <v>758.4</v>
      </c>
      <c r="M54" s="116">
        <v>897.8</v>
      </c>
      <c r="N54" s="116">
        <v>860.2</v>
      </c>
      <c r="O54" s="116">
        <v>976.3</v>
      </c>
      <c r="P54" s="116">
        <v>821.4</v>
      </c>
      <c r="Q54" s="116">
        <v>906.4</v>
      </c>
      <c r="R54" s="116">
        <v>928.9</v>
      </c>
      <c r="S54" s="116">
        <v>953.6</v>
      </c>
      <c r="T54" s="116">
        <v>902.2</v>
      </c>
      <c r="U54" s="116">
        <v>1034.8</v>
      </c>
      <c r="V54" s="116">
        <v>877.1</v>
      </c>
      <c r="W54" s="116">
        <v>1013.3</v>
      </c>
      <c r="X54" s="116">
        <v>867.2</v>
      </c>
      <c r="Y54" s="116">
        <v>675.9</v>
      </c>
      <c r="Z54" s="116">
        <v>608.79999999999995</v>
      </c>
      <c r="AA54" s="116">
        <v>862.8</v>
      </c>
      <c r="AB54" s="116">
        <v>738.7</v>
      </c>
      <c r="AC54" s="116">
        <v>1055</v>
      </c>
      <c r="AD54" s="116">
        <v>948.4</v>
      </c>
      <c r="AE54" s="116">
        <v>1021.9</v>
      </c>
      <c r="AF54" s="116">
        <v>1008.5</v>
      </c>
      <c r="AG54" s="116">
        <v>1045.8</v>
      </c>
      <c r="AH54" s="116">
        <v>967.2</v>
      </c>
      <c r="AI54" s="116">
        <v>1084.7</v>
      </c>
      <c r="AJ54" s="116">
        <v>956.6</v>
      </c>
      <c r="AK54" s="116">
        <v>1078.4000000000001</v>
      </c>
      <c r="AL54" s="116">
        <v>920.5</v>
      </c>
      <c r="AM54" s="116">
        <v>964</v>
      </c>
      <c r="AN54" s="116">
        <v>908</v>
      </c>
      <c r="AO54" s="116">
        <v>932.7</v>
      </c>
      <c r="AP54" s="116">
        <v>981.6</v>
      </c>
    </row>
    <row r="55" spans="1:42" x14ac:dyDescent="0.2">
      <c r="A55" s="116">
        <v>1073.3</v>
      </c>
      <c r="B55" s="116">
        <v>898.4</v>
      </c>
      <c r="C55" s="116">
        <v>977.4</v>
      </c>
      <c r="D55" s="116">
        <v>965.1</v>
      </c>
      <c r="E55" s="116">
        <v>1066.0999999999999</v>
      </c>
      <c r="F55" s="116">
        <v>935.8</v>
      </c>
      <c r="G55" s="116">
        <v>1186</v>
      </c>
      <c r="H55" s="116">
        <v>900.2</v>
      </c>
      <c r="I55" s="116">
        <v>1194.4000000000001</v>
      </c>
      <c r="J55" s="116">
        <v>984.7</v>
      </c>
      <c r="K55" s="116">
        <v>856.4</v>
      </c>
      <c r="L55" s="116">
        <v>804.6</v>
      </c>
      <c r="M55" s="116">
        <v>978.4</v>
      </c>
      <c r="N55" s="116">
        <v>874.9</v>
      </c>
      <c r="O55" s="116">
        <v>1033.3</v>
      </c>
      <c r="P55" s="116">
        <v>834.6</v>
      </c>
      <c r="Q55" s="116">
        <v>919.9</v>
      </c>
      <c r="R55" s="116">
        <v>925.8</v>
      </c>
      <c r="S55" s="116">
        <v>1019</v>
      </c>
      <c r="T55" s="116">
        <v>903.3</v>
      </c>
      <c r="U55" s="116">
        <v>1159.9000000000001</v>
      </c>
      <c r="V55" s="116">
        <v>861</v>
      </c>
      <c r="W55" s="116">
        <v>1159.8</v>
      </c>
      <c r="X55" s="116">
        <v>957</v>
      </c>
      <c r="Y55" s="116">
        <v>714.3</v>
      </c>
      <c r="Z55" s="116">
        <v>656.5</v>
      </c>
      <c r="AA55" s="116">
        <v>942.1</v>
      </c>
      <c r="AB55" s="116">
        <v>749.7</v>
      </c>
      <c r="AC55" s="116">
        <v>1113.3</v>
      </c>
      <c r="AD55" s="116">
        <v>962.2</v>
      </c>
      <c r="AE55" s="116">
        <v>1034.9000000000001</v>
      </c>
      <c r="AF55" s="116">
        <v>1004.4</v>
      </c>
      <c r="AG55" s="116">
        <v>1113.0999999999999</v>
      </c>
      <c r="AH55" s="116">
        <v>968.2</v>
      </c>
      <c r="AI55" s="116">
        <v>1212.0999999999999</v>
      </c>
      <c r="AJ55" s="116">
        <v>939.4</v>
      </c>
      <c r="AK55" s="116">
        <v>1228.9000000000001</v>
      </c>
      <c r="AL55" s="116">
        <v>1012.3</v>
      </c>
      <c r="AM55" s="116">
        <v>998.6</v>
      </c>
      <c r="AN55" s="116">
        <v>952.8</v>
      </c>
      <c r="AO55" s="116">
        <v>1014.7</v>
      </c>
      <c r="AP55" s="116">
        <v>1000</v>
      </c>
    </row>
    <row r="57" spans="1:42" x14ac:dyDescent="0.2">
      <c r="A57" s="165" t="s">
        <v>67</v>
      </c>
      <c r="B57" s="165"/>
    </row>
  </sheetData>
  <mergeCells count="2">
    <mergeCell ref="A1:C1"/>
    <mergeCell ref="A57:B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5"/>
  <sheetViews>
    <sheetView zoomScaleNormal="100" workbookViewId="0">
      <selection sqref="A1:J1"/>
    </sheetView>
  </sheetViews>
  <sheetFormatPr defaultColWidth="9.140625" defaultRowHeight="12.75" x14ac:dyDescent="0.2"/>
  <cols>
    <col min="1" max="1" width="9.140625" style="114"/>
    <col min="2" max="2" width="21.140625" style="114" customWidth="1"/>
    <col min="3" max="5" width="9.140625" style="114"/>
    <col min="6" max="6" width="2.5703125" style="114" customWidth="1"/>
    <col min="7" max="7" width="2.140625" style="114" customWidth="1"/>
    <col min="8" max="8" width="21.140625" style="114" customWidth="1"/>
    <col min="9" max="11" width="9.140625" style="114"/>
    <col min="12" max="12" width="2.42578125" style="114" customWidth="1"/>
    <col min="13" max="13" width="2.140625" style="114" customWidth="1"/>
    <col min="14" max="14" width="21.42578125" style="114" customWidth="1"/>
    <col min="15" max="16384" width="9.140625" style="114"/>
  </cols>
  <sheetData>
    <row r="1" spans="1:100" ht="18" customHeight="1" x14ac:dyDescent="0.2">
      <c r="A1" s="177"/>
      <c r="B1" s="177"/>
      <c r="C1" s="177"/>
      <c r="D1" s="177"/>
      <c r="E1" s="177"/>
      <c r="F1" s="177"/>
      <c r="G1" s="177"/>
      <c r="H1" s="177"/>
      <c r="I1" s="177"/>
      <c r="J1" s="177"/>
    </row>
    <row r="2" spans="1:100" ht="15" customHeight="1" x14ac:dyDescent="0.2">
      <c r="A2" s="175" t="s">
        <v>66</v>
      </c>
      <c r="B2" s="176"/>
      <c r="C2" s="172" t="s">
        <v>26</v>
      </c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30"/>
      <c r="O2" s="130"/>
      <c r="P2" s="130"/>
      <c r="Q2" s="130"/>
      <c r="R2" s="130"/>
    </row>
    <row r="3" spans="1:100" ht="14.25" customHeight="1" x14ac:dyDescent="0.2">
      <c r="A3" s="187" t="str">
        <f>CONCATENATE("All persons- ",C2)</f>
        <v>All persons- South Lanarkshire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CN3" s="177"/>
      <c r="CO3" s="177"/>
      <c r="CP3" s="177"/>
      <c r="CQ3" s="177"/>
      <c r="CR3" s="177"/>
      <c r="CS3" s="177"/>
      <c r="CT3" s="177"/>
      <c r="CU3" s="177"/>
      <c r="CV3" s="177"/>
    </row>
    <row r="4" spans="1:100" ht="14.25" customHeight="1" x14ac:dyDescent="0.2"/>
    <row r="5" spans="1:100" ht="14.25" customHeight="1" x14ac:dyDescent="0.2"/>
    <row r="6" spans="1:100" ht="14.25" customHeight="1" x14ac:dyDescent="0.2">
      <c r="X6" s="114" t="s">
        <v>3</v>
      </c>
    </row>
    <row r="7" spans="1:100" ht="14.25" customHeight="1" x14ac:dyDescent="0.2"/>
    <row r="8" spans="1:100" x14ac:dyDescent="0.2">
      <c r="X8" s="114" t="s">
        <v>4</v>
      </c>
    </row>
    <row r="9" spans="1:100" ht="14.25" customHeight="1" x14ac:dyDescent="0.2">
      <c r="X9" s="114" t="s">
        <v>5</v>
      </c>
    </row>
    <row r="10" spans="1:100" ht="14.25" customHeight="1" x14ac:dyDescent="0.2">
      <c r="X10" s="114" t="s">
        <v>42</v>
      </c>
    </row>
    <row r="11" spans="1:100" ht="14.25" customHeight="1" x14ac:dyDescent="0.2">
      <c r="X11" s="114" t="s">
        <v>39</v>
      </c>
    </row>
    <row r="12" spans="1:100" ht="14.25" customHeight="1" x14ac:dyDescent="0.2">
      <c r="X12" s="114" t="s">
        <v>6</v>
      </c>
    </row>
    <row r="13" spans="1:100" ht="14.25" customHeight="1" x14ac:dyDescent="0.2">
      <c r="X13" s="114" t="s">
        <v>41</v>
      </c>
    </row>
    <row r="14" spans="1:100" ht="14.25" customHeight="1" x14ac:dyDescent="0.2">
      <c r="X14" s="114" t="s">
        <v>7</v>
      </c>
    </row>
    <row r="15" spans="1:100" ht="14.25" customHeight="1" x14ac:dyDescent="0.2">
      <c r="X15" s="114" t="s">
        <v>8</v>
      </c>
    </row>
    <row r="16" spans="1:100" ht="14.25" customHeight="1" x14ac:dyDescent="0.2">
      <c r="X16" s="114" t="s">
        <v>9</v>
      </c>
    </row>
    <row r="17" spans="24:24" ht="14.25" customHeight="1" x14ac:dyDescent="0.2">
      <c r="X17" s="114" t="s">
        <v>10</v>
      </c>
    </row>
    <row r="18" spans="24:24" ht="14.25" customHeight="1" x14ac:dyDescent="0.2">
      <c r="X18" s="114" t="s">
        <v>11</v>
      </c>
    </row>
    <row r="19" spans="24:24" ht="14.25" customHeight="1" x14ac:dyDescent="0.2">
      <c r="X19" s="114" t="s">
        <v>12</v>
      </c>
    </row>
    <row r="20" spans="24:24" ht="14.25" customHeight="1" x14ac:dyDescent="0.2">
      <c r="X20" s="114" t="s">
        <v>13</v>
      </c>
    </row>
    <row r="21" spans="24:24" ht="14.25" customHeight="1" x14ac:dyDescent="0.2">
      <c r="X21" s="114" t="s">
        <v>14</v>
      </c>
    </row>
    <row r="22" spans="24:24" ht="14.25" customHeight="1" x14ac:dyDescent="0.2">
      <c r="X22" s="114" t="s">
        <v>15</v>
      </c>
    </row>
    <row r="23" spans="24:24" ht="14.25" customHeight="1" x14ac:dyDescent="0.2">
      <c r="X23" s="114" t="s">
        <v>16</v>
      </c>
    </row>
    <row r="24" spans="24:24" ht="14.25" customHeight="1" x14ac:dyDescent="0.2">
      <c r="X24" s="114" t="s">
        <v>17</v>
      </c>
    </row>
    <row r="25" spans="24:24" ht="14.25" customHeight="1" x14ac:dyDescent="0.2">
      <c r="X25" s="114" t="s">
        <v>18</v>
      </c>
    </row>
    <row r="26" spans="24:24" ht="14.25" customHeight="1" x14ac:dyDescent="0.2">
      <c r="X26" s="114" t="s">
        <v>40</v>
      </c>
    </row>
    <row r="27" spans="24:24" ht="14.25" customHeight="1" x14ac:dyDescent="0.2">
      <c r="X27" s="114" t="s">
        <v>19</v>
      </c>
    </row>
    <row r="28" spans="24:24" ht="14.25" customHeight="1" x14ac:dyDescent="0.2">
      <c r="X28" s="114" t="s">
        <v>20</v>
      </c>
    </row>
    <row r="29" spans="24:24" ht="14.25" customHeight="1" x14ac:dyDescent="0.2">
      <c r="X29" s="114" t="s">
        <v>26</v>
      </c>
    </row>
    <row r="30" spans="24:24" ht="14.25" customHeight="1" x14ac:dyDescent="0.2">
      <c r="X30" s="114" t="s">
        <v>27</v>
      </c>
    </row>
    <row r="31" spans="24:24" ht="14.25" customHeight="1" x14ac:dyDescent="0.2">
      <c r="X31" s="114" t="s">
        <v>28</v>
      </c>
    </row>
    <row r="32" spans="24:2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19" ht="14.25" customHeight="1" x14ac:dyDescent="0.2"/>
    <row r="50" spans="1:19" ht="14.25" customHeight="1" x14ac:dyDescent="0.2"/>
    <row r="51" spans="1:19" ht="14.25" customHeight="1" x14ac:dyDescent="0.2"/>
    <row r="52" spans="1:19" ht="14.25" customHeight="1" x14ac:dyDescent="0.2"/>
    <row r="53" spans="1:19" ht="14.25" customHeight="1" x14ac:dyDescent="0.2"/>
    <row r="54" spans="1:19" ht="14.25" customHeight="1" x14ac:dyDescent="0.2"/>
    <row r="55" spans="1:19" ht="14.25" customHeight="1" x14ac:dyDescent="0.2"/>
    <row r="56" spans="1:19" ht="14.25" customHeight="1" x14ac:dyDescent="0.2"/>
    <row r="57" spans="1:19" ht="14.25" customHeight="1" x14ac:dyDescent="0.2"/>
    <row r="58" spans="1:19" ht="14.25" customHeight="1" x14ac:dyDescent="0.2"/>
    <row r="59" spans="1:19" ht="14.25" customHeight="1" x14ac:dyDescent="0.2">
      <c r="A59" s="114" t="s">
        <v>64</v>
      </c>
    </row>
    <row r="60" spans="1:19" ht="14.25" customHeight="1" x14ac:dyDescent="0.2">
      <c r="A60" s="177" t="s">
        <v>65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</row>
    <row r="61" spans="1:19" ht="14.25" customHeight="1" x14ac:dyDescent="0.2"/>
    <row r="62" spans="1:19" ht="14.25" customHeight="1" x14ac:dyDescent="0.2">
      <c r="B62" s="178" t="s">
        <v>49</v>
      </c>
      <c r="C62" s="179"/>
      <c r="D62" s="179"/>
      <c r="E62" s="180"/>
      <c r="H62" s="178" t="s">
        <v>50</v>
      </c>
      <c r="I62" s="179"/>
      <c r="J62" s="179"/>
      <c r="K62" s="180"/>
      <c r="N62" s="178" t="s">
        <v>51</v>
      </c>
      <c r="O62" s="179"/>
      <c r="P62" s="179"/>
      <c r="Q62" s="180"/>
    </row>
    <row r="63" spans="1:19" ht="14.25" customHeight="1" x14ac:dyDescent="0.2">
      <c r="B63" s="181"/>
      <c r="C63" s="182"/>
      <c r="D63" s="182"/>
      <c r="E63" s="183"/>
      <c r="H63" s="181"/>
      <c r="I63" s="182"/>
      <c r="J63" s="182"/>
      <c r="K63" s="183"/>
      <c r="N63" s="181"/>
      <c r="O63" s="182"/>
      <c r="P63" s="182"/>
      <c r="Q63" s="183"/>
    </row>
    <row r="64" spans="1:19" ht="14.25" customHeight="1" x14ac:dyDescent="0.2">
      <c r="B64" s="181"/>
      <c r="C64" s="182"/>
      <c r="D64" s="182"/>
      <c r="E64" s="183"/>
      <c r="H64" s="181"/>
      <c r="I64" s="182"/>
      <c r="J64" s="182"/>
      <c r="K64" s="183"/>
      <c r="N64" s="181"/>
      <c r="O64" s="182"/>
      <c r="P64" s="182"/>
      <c r="Q64" s="183"/>
    </row>
    <row r="65" spans="1:18" x14ac:dyDescent="0.2">
      <c r="B65" s="184"/>
      <c r="C65" s="185"/>
      <c r="D65" s="185"/>
      <c r="E65" s="186"/>
      <c r="F65" s="70"/>
      <c r="G65" s="115"/>
      <c r="H65" s="184"/>
      <c r="I65" s="185"/>
      <c r="J65" s="185"/>
      <c r="K65" s="186"/>
      <c r="L65" s="70"/>
      <c r="M65" s="115"/>
      <c r="N65" s="184"/>
      <c r="O65" s="185"/>
      <c r="P65" s="185"/>
      <c r="Q65" s="186"/>
      <c r="R65" s="115"/>
    </row>
    <row r="66" spans="1:18" ht="14.25" customHeight="1" x14ac:dyDescent="0.2">
      <c r="B66" s="131" t="s">
        <v>0</v>
      </c>
      <c r="C66" s="169" t="str">
        <f>C2</f>
        <v>South Lanarkshire</v>
      </c>
      <c r="D66" s="170"/>
      <c r="E66" s="171"/>
      <c r="F66" s="132"/>
      <c r="G66" s="115"/>
      <c r="H66" s="131" t="s">
        <v>0</v>
      </c>
      <c r="I66" s="169" t="str">
        <f>C2</f>
        <v>South Lanarkshire</v>
      </c>
      <c r="J66" s="170"/>
      <c r="K66" s="171"/>
      <c r="L66" s="132"/>
      <c r="M66" s="115"/>
      <c r="N66" s="131" t="s">
        <v>0</v>
      </c>
      <c r="O66" s="169" t="str">
        <f>C2</f>
        <v>South Lanarkshire</v>
      </c>
      <c r="P66" s="170"/>
      <c r="Q66" s="171"/>
      <c r="R66" s="115"/>
    </row>
    <row r="67" spans="1:18" ht="14.25" customHeight="1" x14ac:dyDescent="0.2">
      <c r="B67" s="133"/>
      <c r="C67" s="189" t="s">
        <v>44</v>
      </c>
      <c r="D67" s="190" t="s">
        <v>45</v>
      </c>
      <c r="E67" s="188" t="s">
        <v>46</v>
      </c>
      <c r="F67" s="132"/>
      <c r="G67" s="115"/>
      <c r="H67" s="133"/>
      <c r="I67" s="189" t="s">
        <v>44</v>
      </c>
      <c r="J67" s="190" t="s">
        <v>45</v>
      </c>
      <c r="K67" s="188" t="s">
        <v>46</v>
      </c>
      <c r="L67" s="132"/>
      <c r="M67" s="115"/>
      <c r="N67" s="133"/>
      <c r="O67" s="189" t="s">
        <v>44</v>
      </c>
      <c r="P67" s="190" t="s">
        <v>45</v>
      </c>
      <c r="Q67" s="188" t="s">
        <v>46</v>
      </c>
      <c r="R67" s="115"/>
    </row>
    <row r="68" spans="1:18" x14ac:dyDescent="0.2">
      <c r="A68" s="115"/>
      <c r="B68" s="134"/>
      <c r="C68" s="153"/>
      <c r="D68" s="152"/>
      <c r="E68" s="159"/>
      <c r="F68" s="132"/>
      <c r="G68" s="115"/>
      <c r="H68" s="134"/>
      <c r="I68" s="153"/>
      <c r="J68" s="152"/>
      <c r="K68" s="159"/>
      <c r="L68" s="132"/>
      <c r="M68" s="115"/>
      <c r="N68" s="134"/>
      <c r="O68" s="153"/>
      <c r="P68" s="152"/>
      <c r="Q68" s="159"/>
      <c r="R68" s="115"/>
    </row>
    <row r="69" spans="1:18" ht="14.25" customHeight="1" x14ac:dyDescent="0.2">
      <c r="A69" s="115">
        <v>3</v>
      </c>
      <c r="B69" s="135">
        <v>2006</v>
      </c>
      <c r="C69" s="136">
        <f>HLOOKUP($C$66,'data for chartLA'!$B$3:$AH$56,'Interactive chart LAs'!$A69,FALSE)</f>
        <v>1359.4</v>
      </c>
      <c r="D69" s="137">
        <f>HLOOKUP($C$66,'data for chartLA'!$AI$3:$BO$56,'Interactive chart LAs'!$A69,FALSE)</f>
        <v>1314.6</v>
      </c>
      <c r="E69" s="138">
        <f>HLOOKUP($C$66,'data for chartLA'!$BP$3:$CV$56,'Interactive chart LAs'!$A69,FALSE)</f>
        <v>1404.1</v>
      </c>
      <c r="F69" s="139">
        <f t="shared" ref="F69:F82" si="0">C69-D69</f>
        <v>44.800000000000182</v>
      </c>
      <c r="G69" s="140">
        <v>19</v>
      </c>
      <c r="H69" s="135">
        <v>2006</v>
      </c>
      <c r="I69" s="136">
        <f>HLOOKUP($I$66,'data for chartLA'!$B$22:$CV$38,'Interactive chart LAs'!$A69,FALSE)</f>
        <v>1595.4</v>
      </c>
      <c r="J69" s="137">
        <f>HLOOKUP($I$66,'data for chartLA'!$AI$22:$BO$38,'Interactive chart LAs'!$A69,FALSE)</f>
        <v>1513.5</v>
      </c>
      <c r="K69" s="138">
        <f>HLOOKUP($I$66,'data for chartLA'!$BP$22:$CV$38,'Interactive chart LAs'!$A69,FALSE)</f>
        <v>1677.3</v>
      </c>
      <c r="L69" s="139">
        <f t="shared" ref="L69:L82" si="1">I69-J69</f>
        <v>81.900000000000091</v>
      </c>
      <c r="M69" s="140">
        <v>35</v>
      </c>
      <c r="N69" s="135">
        <v>2006</v>
      </c>
      <c r="O69" s="136">
        <f>HLOOKUP($I$66,'data for chartLA'!$B$40:$CV$56,'Interactive chart LAs'!$A69,FALSE)</f>
        <v>1186.5</v>
      </c>
      <c r="P69" s="137">
        <f>HLOOKUP($I$66,'data for chartLA'!$AI$40:$BU$56,'Interactive chart LAs'!$A69,FALSE)</f>
        <v>1133.5999999999999</v>
      </c>
      <c r="Q69" s="138">
        <f>HLOOKUP($I$66,'data for chartLA'!$BP$40:$CV$56,'Interactive chart LAs'!$A69,FALSE)</f>
        <v>1239.3</v>
      </c>
      <c r="R69" s="139">
        <f t="shared" ref="R69:R82" si="2">O69-P69</f>
        <v>52.900000000000091</v>
      </c>
    </row>
    <row r="70" spans="1:18" ht="14.25" customHeight="1" x14ac:dyDescent="0.2">
      <c r="A70" s="115">
        <v>4</v>
      </c>
      <c r="B70" s="135">
        <v>2007</v>
      </c>
      <c r="C70" s="136">
        <f>HLOOKUP($C$66,'data for chartLA'!$B$3:$AH$56,'Interactive chart LAs'!$A70,FALSE)</f>
        <v>1390.9</v>
      </c>
      <c r="D70" s="137">
        <f>HLOOKUP($C$66,'data for chartLA'!$AI$3:$BO$56,'Interactive chart LAs'!$A70,FALSE)</f>
        <v>1346.1</v>
      </c>
      <c r="E70" s="138">
        <f>HLOOKUP($C$66,'data for chartLA'!$BP$3:$CV$56,'Interactive chart LAs'!$A70,FALSE)</f>
        <v>1435.7</v>
      </c>
      <c r="F70" s="139">
        <f t="shared" si="0"/>
        <v>44.800000000000182</v>
      </c>
      <c r="G70" s="140">
        <v>20</v>
      </c>
      <c r="H70" s="135">
        <v>2007</v>
      </c>
      <c r="I70" s="136">
        <f>HLOOKUP($I$66,'data for chartLA'!$B$22:$CV$38,'Interactive chart LAs'!$A70,FALSE)</f>
        <v>1704.3</v>
      </c>
      <c r="J70" s="137">
        <f>HLOOKUP($I$66,'data for chartLA'!$AI$22:$BO$38,'Interactive chart LAs'!$A70,FALSE)</f>
        <v>1621.2</v>
      </c>
      <c r="K70" s="138">
        <f>HLOOKUP($I$66,'data for chartLA'!$BP$22:$CV$38,'Interactive chart LAs'!$A70,FALSE)</f>
        <v>1787.3</v>
      </c>
      <c r="L70" s="139">
        <f t="shared" si="1"/>
        <v>83.099999999999909</v>
      </c>
      <c r="M70" s="140">
        <v>36</v>
      </c>
      <c r="N70" s="135">
        <v>2007</v>
      </c>
      <c r="O70" s="136">
        <f>HLOOKUP($I$66,'data for chartLA'!$B$40:$CV$56,'Interactive chart LAs'!$A70,FALSE)</f>
        <v>1167.5999999999999</v>
      </c>
      <c r="P70" s="137">
        <f>HLOOKUP($I$66,'data for chartLA'!$AI$40:$BU$56,'Interactive chart LAs'!$A70,FALSE)</f>
        <v>1115.5</v>
      </c>
      <c r="Q70" s="138">
        <f>HLOOKUP($I$66,'data for chartLA'!$BP$40:$CV$56,'Interactive chart LAs'!$A70,FALSE)</f>
        <v>1219.5999999999999</v>
      </c>
      <c r="R70" s="139">
        <f t="shared" si="2"/>
        <v>52.099999999999909</v>
      </c>
    </row>
    <row r="71" spans="1:18" ht="14.25" customHeight="1" x14ac:dyDescent="0.2">
      <c r="A71" s="115">
        <v>5</v>
      </c>
      <c r="B71" s="135">
        <v>2008</v>
      </c>
      <c r="C71" s="136">
        <f>HLOOKUP($C$66,'data for chartLA'!$B$3:$AH$56,'Interactive chart LAs'!$A71,FALSE)</f>
        <v>1347.4</v>
      </c>
      <c r="D71" s="137">
        <f>HLOOKUP($C$66,'data for chartLA'!$AI$3:$BO$56,'Interactive chart LAs'!$A71,FALSE)</f>
        <v>1303.5</v>
      </c>
      <c r="E71" s="138">
        <f>HLOOKUP($C$66,'data for chartLA'!$BP$3:$CV$56,'Interactive chart LAs'!$A71,FALSE)</f>
        <v>1391.3</v>
      </c>
      <c r="F71" s="139">
        <f t="shared" si="0"/>
        <v>43.900000000000091</v>
      </c>
      <c r="G71" s="140">
        <v>21</v>
      </c>
      <c r="H71" s="135">
        <v>2008</v>
      </c>
      <c r="I71" s="136">
        <f>HLOOKUP($I$66,'data for chartLA'!$B$22:$CV$38,'Interactive chart LAs'!$A71,FALSE)</f>
        <v>1650.4</v>
      </c>
      <c r="J71" s="137">
        <f>HLOOKUP($I$66,'data for chartLA'!$AI$22:$BO$38,'Interactive chart LAs'!$A71,FALSE)</f>
        <v>1568.5</v>
      </c>
      <c r="K71" s="138">
        <f>HLOOKUP($I$66,'data for chartLA'!$BP$22:$CV$38,'Interactive chart LAs'!$A71,FALSE)</f>
        <v>1732.4</v>
      </c>
      <c r="L71" s="139">
        <f t="shared" si="1"/>
        <v>81.900000000000091</v>
      </c>
      <c r="M71" s="140">
        <v>37</v>
      </c>
      <c r="N71" s="135">
        <v>2008</v>
      </c>
      <c r="O71" s="136">
        <f>HLOOKUP($I$66,'data for chartLA'!$B$40:$CV$56,'Interactive chart LAs'!$A71,FALSE)</f>
        <v>1146.0999999999999</v>
      </c>
      <c r="P71" s="137">
        <f>HLOOKUP($I$66,'data for chartLA'!$AI$40:$BU$56,'Interactive chart LAs'!$A71,FALSE)</f>
        <v>1094.7</v>
      </c>
      <c r="Q71" s="138">
        <f>HLOOKUP($I$66,'data for chartLA'!$BP$40:$CV$56,'Interactive chart LAs'!$A71,FALSE)</f>
        <v>1197.5</v>
      </c>
      <c r="R71" s="139">
        <f t="shared" si="2"/>
        <v>51.399999999999864</v>
      </c>
    </row>
    <row r="72" spans="1:18" ht="14.25" customHeight="1" x14ac:dyDescent="0.2">
      <c r="A72" s="115">
        <v>6</v>
      </c>
      <c r="B72" s="135">
        <v>2009</v>
      </c>
      <c r="C72" s="136">
        <f>HLOOKUP($C$66,'data for chartLA'!$B$3:$AH$56,'Interactive chart LAs'!$A72,FALSE)</f>
        <v>1265.2</v>
      </c>
      <c r="D72" s="137">
        <f>HLOOKUP($C$66,'data for chartLA'!$AI$3:$BO$56,'Interactive chart LAs'!$A72,FALSE)</f>
        <v>1222.8</v>
      </c>
      <c r="E72" s="138">
        <f>HLOOKUP($C$66,'data for chartLA'!$BP$3:$CV$56,'Interactive chart LAs'!$A72,FALSE)</f>
        <v>1307.5999999999999</v>
      </c>
      <c r="F72" s="139">
        <f t="shared" si="0"/>
        <v>42.400000000000091</v>
      </c>
      <c r="G72" s="140">
        <v>22</v>
      </c>
      <c r="H72" s="135">
        <v>2009</v>
      </c>
      <c r="I72" s="136">
        <f>HLOOKUP($I$66,'data for chartLA'!$B$22:$CV$38,'Interactive chart LAs'!$A72,FALSE)</f>
        <v>1451.7</v>
      </c>
      <c r="J72" s="137">
        <f>HLOOKUP($I$66,'data for chartLA'!$AI$22:$BO$38,'Interactive chart LAs'!$A72,FALSE)</f>
        <v>1375.7</v>
      </c>
      <c r="K72" s="138">
        <f>HLOOKUP($I$66,'data for chartLA'!$BP$22:$CV$38,'Interactive chart LAs'!$A72,FALSE)</f>
        <v>1527.8</v>
      </c>
      <c r="L72" s="139">
        <f t="shared" si="1"/>
        <v>76</v>
      </c>
      <c r="M72" s="140">
        <v>38</v>
      </c>
      <c r="N72" s="135">
        <v>2009</v>
      </c>
      <c r="O72" s="136">
        <f>HLOOKUP($I$66,'data for chartLA'!$B$40:$CV$56,'Interactive chart LAs'!$A72,FALSE)</f>
        <v>1118.0999999999999</v>
      </c>
      <c r="P72" s="137">
        <f>HLOOKUP($I$66,'data for chartLA'!$AI$40:$BU$56,'Interactive chart LAs'!$A72,FALSE)</f>
        <v>1067.5999999999999</v>
      </c>
      <c r="Q72" s="138">
        <f>HLOOKUP($I$66,'data for chartLA'!$BP$40:$CV$56,'Interactive chart LAs'!$A72,FALSE)</f>
        <v>1168.5999999999999</v>
      </c>
      <c r="R72" s="139">
        <f t="shared" si="2"/>
        <v>50.5</v>
      </c>
    </row>
    <row r="73" spans="1:18" ht="14.25" customHeight="1" x14ac:dyDescent="0.2">
      <c r="A73" s="115">
        <v>7</v>
      </c>
      <c r="B73" s="135">
        <v>2010</v>
      </c>
      <c r="C73" s="136">
        <f>HLOOKUP($C$66,'data for chartLA'!$B$3:$AH$56,'Interactive chart LAs'!$A73,FALSE)</f>
        <v>1224</v>
      </c>
      <c r="D73" s="137">
        <f>HLOOKUP($C$66,'data for chartLA'!$AI$3:$BO$56,'Interactive chart LAs'!$A73,FALSE)</f>
        <v>1183</v>
      </c>
      <c r="E73" s="138">
        <f>HLOOKUP($C$66,'data for chartLA'!$BP$3:$CV$56,'Interactive chart LAs'!$A73,FALSE)</f>
        <v>1265</v>
      </c>
      <c r="F73" s="139">
        <f t="shared" si="0"/>
        <v>41</v>
      </c>
      <c r="G73" s="140">
        <v>23</v>
      </c>
      <c r="H73" s="135">
        <v>2010</v>
      </c>
      <c r="I73" s="136">
        <f>HLOOKUP($I$66,'data for chartLA'!$B$22:$CV$38,'Interactive chart LAs'!$A73,FALSE)</f>
        <v>1435</v>
      </c>
      <c r="J73" s="137">
        <f>HLOOKUP($I$66,'data for chartLA'!$AI$22:$BO$38,'Interactive chart LAs'!$A73,FALSE)</f>
        <v>1360.9</v>
      </c>
      <c r="K73" s="138">
        <f>HLOOKUP($I$66,'data for chartLA'!$BP$22:$CV$38,'Interactive chart LAs'!$A73,FALSE)</f>
        <v>1509.1</v>
      </c>
      <c r="L73" s="139">
        <f t="shared" si="1"/>
        <v>74.099999999999909</v>
      </c>
      <c r="M73" s="140">
        <v>39</v>
      </c>
      <c r="N73" s="135">
        <v>2010</v>
      </c>
      <c r="O73" s="136">
        <f>HLOOKUP($I$66,'data for chartLA'!$B$40:$CV$56,'Interactive chart LAs'!$A73,FALSE)</f>
        <v>1080.3</v>
      </c>
      <c r="P73" s="137">
        <f>HLOOKUP($I$66,'data for chartLA'!$AI$40:$BU$56,'Interactive chart LAs'!$A73,FALSE)</f>
        <v>1031.0999999999999</v>
      </c>
      <c r="Q73" s="138">
        <f>HLOOKUP($I$66,'data for chartLA'!$BP$40:$CV$56,'Interactive chart LAs'!$A73,FALSE)</f>
        <v>1129.5</v>
      </c>
      <c r="R73" s="139">
        <f t="shared" si="2"/>
        <v>49.200000000000045</v>
      </c>
    </row>
    <row r="74" spans="1:18" ht="14.25" customHeight="1" x14ac:dyDescent="0.2">
      <c r="A74" s="115">
        <v>8</v>
      </c>
      <c r="B74" s="135">
        <v>2011</v>
      </c>
      <c r="C74" s="136">
        <f>HLOOKUP($C$66,'data for chartLA'!$B$3:$AH$56,'Interactive chart LAs'!$A74,FALSE)</f>
        <v>1194.3</v>
      </c>
      <c r="D74" s="137">
        <f>HLOOKUP($C$66,'data for chartLA'!$AI$3:$BO$56,'Interactive chart LAs'!$A74,FALSE)</f>
        <v>1154.4000000000001</v>
      </c>
      <c r="E74" s="138">
        <f>HLOOKUP($C$66,'data for chartLA'!$BP$3:$CV$56,'Interactive chart LAs'!$A74,FALSE)</f>
        <v>1234.0999999999999</v>
      </c>
      <c r="F74" s="139">
        <f t="shared" si="0"/>
        <v>39.899999999999864</v>
      </c>
      <c r="G74" s="140">
        <v>24</v>
      </c>
      <c r="H74" s="135">
        <v>2011</v>
      </c>
      <c r="I74" s="136">
        <f>HLOOKUP($I$66,'data for chartLA'!$B$22:$CV$38,'Interactive chart LAs'!$A74,FALSE)</f>
        <v>1415.4</v>
      </c>
      <c r="J74" s="137">
        <f>HLOOKUP($I$66,'data for chartLA'!$AI$22:$BO$38,'Interactive chart LAs'!$A74,FALSE)</f>
        <v>1343.7</v>
      </c>
      <c r="K74" s="138">
        <f>HLOOKUP($I$66,'data for chartLA'!$BP$22:$CV$38,'Interactive chart LAs'!$A74,FALSE)</f>
        <v>1487.1</v>
      </c>
      <c r="L74" s="139">
        <f t="shared" si="1"/>
        <v>71.700000000000045</v>
      </c>
      <c r="M74" s="140">
        <v>40</v>
      </c>
      <c r="N74" s="135">
        <v>2011</v>
      </c>
      <c r="O74" s="136">
        <f>HLOOKUP($I$66,'data for chartLA'!$B$40:$CV$56,'Interactive chart LAs'!$A74,FALSE)</f>
        <v>1043.5999999999999</v>
      </c>
      <c r="P74" s="137">
        <f>HLOOKUP($I$66,'data for chartLA'!$AI$40:$BU$56,'Interactive chart LAs'!$A74,FALSE)</f>
        <v>996</v>
      </c>
      <c r="Q74" s="138">
        <f>HLOOKUP($I$66,'data for chartLA'!$BP$40:$CV$56,'Interactive chart LAs'!$A74,FALSE)</f>
        <v>1091.3</v>
      </c>
      <c r="R74" s="139">
        <f t="shared" si="2"/>
        <v>47.599999999999909</v>
      </c>
    </row>
    <row r="75" spans="1:18" ht="14.25" customHeight="1" x14ac:dyDescent="0.2">
      <c r="A75" s="115">
        <v>9</v>
      </c>
      <c r="B75" s="135">
        <v>2012</v>
      </c>
      <c r="C75" s="136">
        <f>HLOOKUP($C$66,'data for chartLA'!$B$3:$AH$56,'Interactive chart LAs'!$A75,FALSE)</f>
        <v>1255.2</v>
      </c>
      <c r="D75" s="137">
        <f>HLOOKUP($C$66,'data for chartLA'!$AI$3:$BO$56,'Interactive chart LAs'!$A75,FALSE)</f>
        <v>1215</v>
      </c>
      <c r="E75" s="138">
        <f>HLOOKUP($C$66,'data for chartLA'!$BP$3:$CV$56,'Interactive chart LAs'!$A75,FALSE)</f>
        <v>1295.3</v>
      </c>
      <c r="F75" s="139">
        <f t="shared" si="0"/>
        <v>40.200000000000045</v>
      </c>
      <c r="G75" s="140">
        <v>25</v>
      </c>
      <c r="H75" s="135">
        <v>2012</v>
      </c>
      <c r="I75" s="136">
        <f>HLOOKUP($I$66,'data for chartLA'!$B$22:$CV$38,'Interactive chart LAs'!$A75,FALSE)</f>
        <v>1482.1</v>
      </c>
      <c r="J75" s="137">
        <f>HLOOKUP($I$66,'data for chartLA'!$AI$22:$BO$38,'Interactive chart LAs'!$A75,FALSE)</f>
        <v>1410.7</v>
      </c>
      <c r="K75" s="138">
        <f>HLOOKUP($I$66,'data for chartLA'!$BP$22:$CV$38,'Interactive chart LAs'!$A75,FALSE)</f>
        <v>1553.6</v>
      </c>
      <c r="L75" s="139">
        <f t="shared" si="1"/>
        <v>71.399999999999864</v>
      </c>
      <c r="M75" s="140">
        <v>41</v>
      </c>
      <c r="N75" s="135">
        <v>2012</v>
      </c>
      <c r="O75" s="136">
        <f>HLOOKUP($I$66,'data for chartLA'!$B$40:$CV$56,'Interactive chart LAs'!$A75,FALSE)</f>
        <v>1092.7</v>
      </c>
      <c r="P75" s="137">
        <f>HLOOKUP($I$66,'data for chartLA'!$AI$40:$BU$56,'Interactive chart LAs'!$A75,FALSE)</f>
        <v>1044.8</v>
      </c>
      <c r="Q75" s="138">
        <f>HLOOKUP($I$66,'data for chartLA'!$BP$40:$CV$56,'Interactive chart LAs'!$A75,FALSE)</f>
        <v>1140.7</v>
      </c>
      <c r="R75" s="139">
        <f t="shared" si="2"/>
        <v>47.900000000000091</v>
      </c>
    </row>
    <row r="76" spans="1:18" ht="14.25" customHeight="1" x14ac:dyDescent="0.2">
      <c r="A76" s="115">
        <v>10</v>
      </c>
      <c r="B76" s="135">
        <v>2013</v>
      </c>
      <c r="C76" s="136">
        <f>HLOOKUP($C$66,'data for chartLA'!$B$3:$AH$56,'Interactive chart LAs'!$A76,FALSE)</f>
        <v>1186.7</v>
      </c>
      <c r="D76" s="137">
        <f>HLOOKUP($C$66,'data for chartLA'!$AI$3:$BO$56,'Interactive chart LAs'!$A76,FALSE)</f>
        <v>1148</v>
      </c>
      <c r="E76" s="138">
        <f>HLOOKUP($C$66,'data for chartLA'!$BP$3:$CV$56,'Interactive chart LAs'!$A76,FALSE)</f>
        <v>1225.4000000000001</v>
      </c>
      <c r="F76" s="139">
        <f t="shared" si="0"/>
        <v>38.700000000000045</v>
      </c>
      <c r="G76" s="140">
        <v>26</v>
      </c>
      <c r="H76" s="135">
        <v>2013</v>
      </c>
      <c r="I76" s="136">
        <f>HLOOKUP($I$66,'data for chartLA'!$B$22:$CV$38,'Interactive chart LAs'!$A76,FALSE)</f>
        <v>1409.3</v>
      </c>
      <c r="J76" s="137">
        <f>HLOOKUP($I$66,'data for chartLA'!$AI$22:$BO$38,'Interactive chart LAs'!$A76,FALSE)</f>
        <v>1340.2</v>
      </c>
      <c r="K76" s="138">
        <f>HLOOKUP($I$66,'data for chartLA'!$BP$22:$CV$38,'Interactive chart LAs'!$A76,FALSE)</f>
        <v>1478.4</v>
      </c>
      <c r="L76" s="139">
        <f t="shared" si="1"/>
        <v>69.099999999999909</v>
      </c>
      <c r="M76" s="140">
        <v>42</v>
      </c>
      <c r="N76" s="135">
        <v>2013</v>
      </c>
      <c r="O76" s="136">
        <f>HLOOKUP($I$66,'data for chartLA'!$B$40:$CV$56,'Interactive chart LAs'!$A76,FALSE)</f>
        <v>1041.5</v>
      </c>
      <c r="P76" s="137">
        <f>HLOOKUP($I$66,'data for chartLA'!$AI$40:$BU$56,'Interactive chart LAs'!$A76,FALSE)</f>
        <v>994.7</v>
      </c>
      <c r="Q76" s="138">
        <f>HLOOKUP($I$66,'data for chartLA'!$BP$40:$CV$56,'Interactive chart LAs'!$A76,FALSE)</f>
        <v>1088.3</v>
      </c>
      <c r="R76" s="139">
        <f t="shared" si="2"/>
        <v>46.799999999999955</v>
      </c>
    </row>
    <row r="77" spans="1:18" ht="14.25" customHeight="1" x14ac:dyDescent="0.2">
      <c r="A77" s="115">
        <v>11</v>
      </c>
      <c r="B77" s="135">
        <v>2014</v>
      </c>
      <c r="C77" s="136">
        <f>HLOOKUP($C$66,'data for chartLA'!$B$3:$AH$56,'Interactive chart LAs'!$A77,FALSE)</f>
        <v>1167.2</v>
      </c>
      <c r="D77" s="137">
        <f>HLOOKUP($C$66,'data for chartLA'!$AI$3:$BO$56,'Interactive chart LAs'!$A77,FALSE)</f>
        <v>1129.0999999999999</v>
      </c>
      <c r="E77" s="138">
        <f>HLOOKUP($C$66,'data for chartLA'!$BP$3:$CV$56,'Interactive chart LAs'!$A77,FALSE)</f>
        <v>1205.2</v>
      </c>
      <c r="F77" s="139">
        <f t="shared" si="0"/>
        <v>38.100000000000136</v>
      </c>
      <c r="G77" s="140">
        <v>27</v>
      </c>
      <c r="H77" s="135">
        <v>2014</v>
      </c>
      <c r="I77" s="136">
        <f>HLOOKUP($I$66,'data for chartLA'!$B$22:$CV$38,'Interactive chart LAs'!$A77,FALSE)</f>
        <v>1374.4</v>
      </c>
      <c r="J77" s="137">
        <f>HLOOKUP($I$66,'data for chartLA'!$AI$22:$BO$38,'Interactive chart LAs'!$A77,FALSE)</f>
        <v>1306.7</v>
      </c>
      <c r="K77" s="138">
        <f>HLOOKUP($I$66,'data for chartLA'!$BP$22:$CV$38,'Interactive chart LAs'!$A77,FALSE)</f>
        <v>1442.1</v>
      </c>
      <c r="L77" s="139">
        <f t="shared" si="1"/>
        <v>67.700000000000045</v>
      </c>
      <c r="M77" s="140">
        <v>43</v>
      </c>
      <c r="N77" s="135">
        <v>2014</v>
      </c>
      <c r="O77" s="136">
        <f>HLOOKUP($I$66,'data for chartLA'!$B$40:$CV$56,'Interactive chart LAs'!$A77,FALSE)</f>
        <v>1022.1</v>
      </c>
      <c r="P77" s="137">
        <f>HLOOKUP($I$66,'data for chartLA'!$AI$40:$BU$56,'Interactive chart LAs'!$A77,FALSE)</f>
        <v>976.3</v>
      </c>
      <c r="Q77" s="138">
        <f>HLOOKUP($I$66,'data for chartLA'!$BP$40:$CV$56,'Interactive chart LAs'!$A77,FALSE)</f>
        <v>1067.9000000000001</v>
      </c>
      <c r="R77" s="139">
        <f t="shared" si="2"/>
        <v>45.800000000000068</v>
      </c>
    </row>
    <row r="78" spans="1:18" ht="14.25" customHeight="1" x14ac:dyDescent="0.2">
      <c r="A78" s="115">
        <v>12</v>
      </c>
      <c r="B78" s="135">
        <v>2015</v>
      </c>
      <c r="C78" s="136">
        <f>HLOOKUP($C$66,'data for chartLA'!$B$3:$AH$56,'Interactive chart LAs'!$A78,FALSE)</f>
        <v>1224.2</v>
      </c>
      <c r="D78" s="137">
        <f>HLOOKUP($C$66,'data for chartLA'!$AI$3:$BO$56,'Interactive chart LAs'!$A78,FALSE)</f>
        <v>1185.5</v>
      </c>
      <c r="E78" s="138">
        <f>HLOOKUP($C$66,'data for chartLA'!$BP$3:$CV$56,'Interactive chart LAs'!$A78,FALSE)</f>
        <v>1262.9000000000001</v>
      </c>
      <c r="F78" s="139">
        <f t="shared" si="0"/>
        <v>38.700000000000045</v>
      </c>
      <c r="G78" s="140">
        <v>28</v>
      </c>
      <c r="H78" s="135">
        <v>2015</v>
      </c>
      <c r="I78" s="136">
        <f>HLOOKUP($I$66,'data for chartLA'!$B$22:$CV$38,'Interactive chart LAs'!$A78,FALSE)</f>
        <v>1371.3</v>
      </c>
      <c r="J78" s="137">
        <f>HLOOKUP($I$66,'data for chartLA'!$AI$22:$BO$38,'Interactive chart LAs'!$A78,FALSE)</f>
        <v>1304.4000000000001</v>
      </c>
      <c r="K78" s="138">
        <f>HLOOKUP($I$66,'data for chartLA'!$BP$22:$CV$38,'Interactive chart LAs'!$A78,FALSE)</f>
        <v>1438.1</v>
      </c>
      <c r="L78" s="139">
        <f t="shared" si="1"/>
        <v>66.899999999999864</v>
      </c>
      <c r="M78" s="140">
        <v>44</v>
      </c>
      <c r="N78" s="135">
        <v>2015</v>
      </c>
      <c r="O78" s="136">
        <f>HLOOKUP($I$66,'data for chartLA'!$B$40:$CV$56,'Interactive chart LAs'!$A78,FALSE)</f>
        <v>1105.3</v>
      </c>
      <c r="P78" s="137">
        <f>HLOOKUP($I$66,'data for chartLA'!$AI$40:$BU$56,'Interactive chart LAs'!$A78,FALSE)</f>
        <v>1058</v>
      </c>
      <c r="Q78" s="138">
        <f>HLOOKUP($I$66,'data for chartLA'!$BP$40:$CV$56,'Interactive chart LAs'!$A78,FALSE)</f>
        <v>1152.5</v>
      </c>
      <c r="R78" s="139">
        <f t="shared" si="2"/>
        <v>47.299999999999955</v>
      </c>
    </row>
    <row r="79" spans="1:18" ht="14.25" customHeight="1" x14ac:dyDescent="0.2">
      <c r="A79" s="115">
        <v>13</v>
      </c>
      <c r="B79" s="135">
        <v>2016</v>
      </c>
      <c r="C79" s="136">
        <f>HLOOKUP($C$66,'data for chartLA'!$B$3:$AH$56,'Interactive chart LAs'!$A79,FALSE)</f>
        <v>1196.7</v>
      </c>
      <c r="D79" s="137">
        <f>HLOOKUP($C$66,'data for chartLA'!$AI$3:$BO$56,'Interactive chart LAs'!$A79,FALSE)</f>
        <v>1158.7</v>
      </c>
      <c r="E79" s="138">
        <f>HLOOKUP($C$66,'data for chartLA'!$BP$3:$CV$56,'Interactive chart LAs'!$A79,FALSE)</f>
        <v>1234.7</v>
      </c>
      <c r="F79" s="139">
        <f t="shared" si="0"/>
        <v>38</v>
      </c>
      <c r="G79" s="140">
        <v>29</v>
      </c>
      <c r="H79" s="135">
        <v>2016</v>
      </c>
      <c r="I79" s="136">
        <f>HLOOKUP($I$66,'data for chartLA'!$B$22:$CV$38,'Interactive chart LAs'!$A79,FALSE)</f>
        <v>1380.5</v>
      </c>
      <c r="J79" s="137">
        <f>HLOOKUP($I$66,'data for chartLA'!$AI$22:$BO$38,'Interactive chart LAs'!$A79,FALSE)</f>
        <v>1315.2</v>
      </c>
      <c r="K79" s="138">
        <f>HLOOKUP($I$66,'data for chartLA'!$BP$22:$CV$38,'Interactive chart LAs'!$A79,FALSE)</f>
        <v>1445.7</v>
      </c>
      <c r="L79" s="139">
        <f t="shared" si="1"/>
        <v>65.299999999999955</v>
      </c>
      <c r="M79" s="140">
        <v>45</v>
      </c>
      <c r="N79" s="135">
        <v>2016</v>
      </c>
      <c r="O79" s="136">
        <f>HLOOKUP($I$66,'data for chartLA'!$B$40:$CV$56,'Interactive chart LAs'!$A79,FALSE)</f>
        <v>1050.9000000000001</v>
      </c>
      <c r="P79" s="137">
        <f>HLOOKUP($I$66,'data for chartLA'!$AI$40:$BU$56,'Interactive chart LAs'!$A79,FALSE)</f>
        <v>1004.7</v>
      </c>
      <c r="Q79" s="138">
        <f>HLOOKUP($I$66,'data for chartLA'!$BP$40:$CV$56,'Interactive chart LAs'!$A79,FALSE)</f>
        <v>1097.2</v>
      </c>
      <c r="R79" s="139">
        <f t="shared" si="2"/>
        <v>46.200000000000045</v>
      </c>
    </row>
    <row r="80" spans="1:18" ht="14.25" customHeight="1" x14ac:dyDescent="0.2">
      <c r="A80" s="115">
        <v>14</v>
      </c>
      <c r="B80" s="135">
        <v>2017</v>
      </c>
      <c r="C80" s="136">
        <f>HLOOKUP($C$66,'data for chartLA'!$B$3:$AH$56,'Interactive chart LAs'!$A80,FALSE)</f>
        <v>1179.3</v>
      </c>
      <c r="D80" s="137">
        <f>HLOOKUP($C$66,'data for chartLA'!$AI$3:$BO$56,'Interactive chart LAs'!$A80,FALSE)</f>
        <v>1142</v>
      </c>
      <c r="E80" s="138">
        <f>HLOOKUP($C$66,'data for chartLA'!$BP$3:$CV$56,'Interactive chart LAs'!$A80,FALSE)</f>
        <v>1216.7</v>
      </c>
      <c r="F80" s="139">
        <f t="shared" si="0"/>
        <v>37.299999999999955</v>
      </c>
      <c r="G80" s="140">
        <v>30</v>
      </c>
      <c r="H80" s="135">
        <v>2017</v>
      </c>
      <c r="I80" s="136">
        <f>HLOOKUP($I$66,'data for chartLA'!$B$22:$CV$38,'Interactive chart LAs'!$A80,FALSE)</f>
        <v>1364.6</v>
      </c>
      <c r="J80" s="137">
        <f>HLOOKUP($I$66,'data for chartLA'!$AI$22:$BO$38,'Interactive chart LAs'!$A80,FALSE)</f>
        <v>1300.5</v>
      </c>
      <c r="K80" s="138">
        <f>HLOOKUP($I$66,'data for chartLA'!$BP$22:$CV$38,'Interactive chart LAs'!$A80,FALSE)</f>
        <v>1428.6</v>
      </c>
      <c r="L80" s="139">
        <f t="shared" si="1"/>
        <v>64.099999999999909</v>
      </c>
      <c r="M80" s="140">
        <v>46</v>
      </c>
      <c r="N80" s="135">
        <v>2017</v>
      </c>
      <c r="O80" s="136">
        <f>HLOOKUP($I$66,'data for chartLA'!$B$40:$CV$56,'Interactive chart LAs'!$A80,FALSE)</f>
        <v>1035.8</v>
      </c>
      <c r="P80" s="137">
        <f>HLOOKUP($I$66,'data for chartLA'!$AI$40:$BU$56,'Interactive chart LAs'!$A80,FALSE)</f>
        <v>990.4</v>
      </c>
      <c r="Q80" s="138">
        <f>HLOOKUP($I$66,'data for chartLA'!$BP$40:$CV$56,'Interactive chart LAs'!$A80,FALSE)</f>
        <v>1081.3</v>
      </c>
      <c r="R80" s="139">
        <f t="shared" si="2"/>
        <v>45.399999999999977</v>
      </c>
    </row>
    <row r="81" spans="1:18" ht="14.25" customHeight="1" x14ac:dyDescent="0.2">
      <c r="A81" s="115">
        <v>15</v>
      </c>
      <c r="B81" s="135">
        <v>2018</v>
      </c>
      <c r="C81" s="136">
        <f>HLOOKUP($C$66,'data for chartLA'!$B$3:$AH$56,'Interactive chart LAs'!$A81,FALSE)</f>
        <v>1187.7</v>
      </c>
      <c r="D81" s="137">
        <f>HLOOKUP($C$66,'data for chartLA'!$AI$3:$BO$56,'Interactive chart LAs'!$A81,FALSE)</f>
        <v>1150.5999999999999</v>
      </c>
      <c r="E81" s="138">
        <f>HLOOKUP($C$66,'data for chartLA'!$BP$3:$CV$56,'Interactive chart LAs'!$A81,FALSE)</f>
        <v>1224.8</v>
      </c>
      <c r="F81" s="139">
        <f t="shared" si="0"/>
        <v>37.100000000000136</v>
      </c>
      <c r="G81" s="140">
        <v>31</v>
      </c>
      <c r="H81" s="135">
        <v>2018</v>
      </c>
      <c r="I81" s="136">
        <f>HLOOKUP($I$66,'data for chartLA'!$B$22:$CV$38,'Interactive chart LAs'!$A81,FALSE)</f>
        <v>1344.5</v>
      </c>
      <c r="J81" s="137">
        <f>HLOOKUP($I$66,'data for chartLA'!$AI$22:$BO$38,'Interactive chart LAs'!$A81,FALSE)</f>
        <v>1281.5999999999999</v>
      </c>
      <c r="K81" s="138">
        <f>HLOOKUP($I$66,'data for chartLA'!$BP$22:$CV$38,'Interactive chart LAs'!$A81,FALSE)</f>
        <v>1407.3</v>
      </c>
      <c r="L81" s="139">
        <f t="shared" si="1"/>
        <v>62.900000000000091</v>
      </c>
      <c r="M81" s="140">
        <v>47</v>
      </c>
      <c r="N81" s="135">
        <v>2018</v>
      </c>
      <c r="O81" s="136">
        <f>HLOOKUP($I$66,'data for chartLA'!$B$40:$CV$56,'Interactive chart LAs'!$A81,FALSE)</f>
        <v>1065.4000000000001</v>
      </c>
      <c r="P81" s="137">
        <f>HLOOKUP($I$66,'data for chartLA'!$AI$40:$BU$56,'Interactive chart LAs'!$A81,FALSE)</f>
        <v>1019.7</v>
      </c>
      <c r="Q81" s="138">
        <f>HLOOKUP($I$66,'data for chartLA'!$BP$40:$CV$56,'Interactive chart LAs'!$A81,FALSE)</f>
        <v>1111.0999999999999</v>
      </c>
      <c r="R81" s="139">
        <f t="shared" si="2"/>
        <v>45.700000000000045</v>
      </c>
    </row>
    <row r="82" spans="1:18" ht="14.25" customHeight="1" x14ac:dyDescent="0.2">
      <c r="A82" s="115">
        <v>16</v>
      </c>
      <c r="B82" s="141">
        <v>2019</v>
      </c>
      <c r="C82" s="136">
        <f>HLOOKUP($C$66,'data for chartLA'!$B$3:$AH$56,'Interactive chart LAs'!$A82,FALSE)</f>
        <v>1133.2</v>
      </c>
      <c r="D82" s="137">
        <f>HLOOKUP($C$66,'data for chartLA'!$AI$3:$BO$56,'Interactive chart LAs'!$A82,FALSE)</f>
        <v>1097.2</v>
      </c>
      <c r="E82" s="138">
        <f>HLOOKUP($C$66,'data for chartLA'!$BP$3:$CV$56,'Interactive chart LAs'!$A82,FALSE)</f>
        <v>1169.2</v>
      </c>
      <c r="F82" s="139">
        <f t="shared" si="0"/>
        <v>36</v>
      </c>
      <c r="G82" s="142">
        <v>31</v>
      </c>
      <c r="H82" s="141">
        <v>2019</v>
      </c>
      <c r="I82" s="136">
        <f>HLOOKUP($I$66,'data for chartLA'!$B$22:$CV$38,'Interactive chart LAs'!$A82,FALSE)</f>
        <v>1319.8</v>
      </c>
      <c r="J82" s="137">
        <f>HLOOKUP($I$66,'data for chartLA'!$AI$22:$BO$38,'Interactive chart LAs'!$A82,FALSE)</f>
        <v>1258.7</v>
      </c>
      <c r="K82" s="138">
        <f>HLOOKUP($I$66,'data for chartLA'!$BP$22:$CV$38,'Interactive chart LAs'!$A82,FALSE)</f>
        <v>1380.8</v>
      </c>
      <c r="L82" s="139">
        <f t="shared" si="1"/>
        <v>61.099999999999909</v>
      </c>
      <c r="M82" s="142">
        <v>47</v>
      </c>
      <c r="N82" s="141">
        <v>2019</v>
      </c>
      <c r="O82" s="136">
        <f>HLOOKUP($I$66,'data for chartLA'!$B$40:$CV$56,'Interactive chart LAs'!$A82,FALSE)</f>
        <v>978.7</v>
      </c>
      <c r="P82" s="137">
        <f>HLOOKUP($I$66,'data for chartLA'!$AI$40:$BU$56,'Interactive chart LAs'!$A82,FALSE)</f>
        <v>935.1</v>
      </c>
      <c r="Q82" s="138">
        <f>HLOOKUP($I$66,'data for chartLA'!$BP$40:$CV$56,'Interactive chart LAs'!$A82,FALSE)</f>
        <v>1022.3</v>
      </c>
      <c r="R82" s="139">
        <f t="shared" si="2"/>
        <v>43.600000000000023</v>
      </c>
    </row>
    <row r="83" spans="1:18" ht="14.25" customHeight="1" x14ac:dyDescent="0.2">
      <c r="A83" s="115"/>
      <c r="B83" s="129"/>
      <c r="C83" s="45"/>
      <c r="D83" s="45"/>
      <c r="E83" s="45"/>
      <c r="F83" s="139"/>
      <c r="G83" s="140"/>
      <c r="H83" s="129"/>
      <c r="I83" s="45"/>
      <c r="J83" s="45"/>
      <c r="K83" s="45"/>
      <c r="L83" s="139"/>
      <c r="M83" s="140"/>
      <c r="N83" s="129"/>
      <c r="O83" s="45"/>
      <c r="P83" s="45"/>
      <c r="Q83" s="45"/>
      <c r="R83" s="139"/>
    </row>
    <row r="84" spans="1:18" ht="14.25" customHeight="1" x14ac:dyDescent="0.2">
      <c r="A84" s="115"/>
      <c r="B84" s="129"/>
      <c r="C84" s="45"/>
      <c r="D84" s="45"/>
      <c r="E84" s="45"/>
      <c r="F84" s="139"/>
      <c r="G84" s="140"/>
      <c r="H84" s="129"/>
      <c r="I84" s="45"/>
      <c r="J84" s="45"/>
      <c r="K84" s="45"/>
      <c r="L84" s="139"/>
      <c r="M84" s="140"/>
      <c r="N84" s="129"/>
      <c r="O84" s="45"/>
      <c r="P84" s="45"/>
      <c r="Q84" s="45"/>
      <c r="R84" s="139"/>
    </row>
    <row r="85" spans="1:18" ht="14.25" customHeight="1" x14ac:dyDescent="0.2">
      <c r="A85" s="191" t="s">
        <v>67</v>
      </c>
      <c r="B85" s="191"/>
      <c r="R85" s="115"/>
    </row>
  </sheetData>
  <mergeCells count="24">
    <mergeCell ref="K67:K68"/>
    <mergeCell ref="O67:O68"/>
    <mergeCell ref="P67:P68"/>
    <mergeCell ref="Q67:Q68"/>
    <mergeCell ref="A85:B85"/>
    <mergeCell ref="C67:C68"/>
    <mergeCell ref="D67:D68"/>
    <mergeCell ref="E67:E68"/>
    <mergeCell ref="I67:I68"/>
    <mergeCell ref="J67:J68"/>
    <mergeCell ref="A1:J1"/>
    <mergeCell ref="A3:K3"/>
    <mergeCell ref="Z3:AK3"/>
    <mergeCell ref="BA3:BL3"/>
    <mergeCell ref="CN3:CV3"/>
    <mergeCell ref="C66:E66"/>
    <mergeCell ref="I66:K66"/>
    <mergeCell ref="O66:Q66"/>
    <mergeCell ref="C2:M2"/>
    <mergeCell ref="A2:B2"/>
    <mergeCell ref="A60:S60"/>
    <mergeCell ref="B62:E65"/>
    <mergeCell ref="H62:K65"/>
    <mergeCell ref="N62:Q65"/>
  </mergeCells>
  <dataValidations count="1">
    <dataValidation type="list" allowBlank="1" showInputMessage="1" showErrorMessage="1" sqref="C2">
      <formula1>$X$6:$X$31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82"/>
  <sheetViews>
    <sheetView zoomScaleNormal="100" workbookViewId="0">
      <selection sqref="A1:J1"/>
    </sheetView>
  </sheetViews>
  <sheetFormatPr defaultColWidth="9.140625" defaultRowHeight="12.75" x14ac:dyDescent="0.2"/>
  <cols>
    <col min="1" max="1" width="9.140625" style="36"/>
    <col min="2" max="2" width="22.7109375" style="36" customWidth="1"/>
    <col min="3" max="5" width="9.140625" style="36"/>
    <col min="6" max="7" width="1.5703125" style="36" customWidth="1"/>
    <col min="8" max="8" width="21.140625" style="36" customWidth="1"/>
    <col min="9" max="11" width="9.140625" style="36"/>
    <col min="12" max="12" width="2" style="36" customWidth="1"/>
    <col min="13" max="13" width="1.85546875" style="36" customWidth="1"/>
    <col min="14" max="14" width="22.85546875" style="36" customWidth="1"/>
    <col min="15" max="21" width="9.140625" style="36"/>
    <col min="22" max="24" width="9.140625" style="56"/>
    <col min="25" max="16384" width="9.140625" style="36"/>
  </cols>
  <sheetData>
    <row r="1" spans="1:100" ht="18" customHeight="1" x14ac:dyDescent="0.2">
      <c r="A1" s="196"/>
      <c r="B1" s="196"/>
      <c r="C1" s="196"/>
      <c r="D1" s="196"/>
      <c r="E1" s="196"/>
      <c r="F1" s="196"/>
      <c r="G1" s="196"/>
      <c r="H1" s="196"/>
      <c r="I1" s="196"/>
      <c r="J1" s="196"/>
    </row>
    <row r="2" spans="1:100" ht="15" customHeight="1" x14ac:dyDescent="0.2">
      <c r="C2" s="172" t="s">
        <v>62</v>
      </c>
      <c r="D2" s="173"/>
      <c r="E2" s="173"/>
      <c r="F2" s="173"/>
      <c r="G2" s="173"/>
      <c r="H2" s="173"/>
      <c r="I2" s="173"/>
      <c r="J2" s="174"/>
      <c r="Q2" s="56"/>
      <c r="R2" s="56"/>
      <c r="S2" s="56"/>
      <c r="V2" s="36"/>
      <c r="W2" s="36"/>
      <c r="X2" s="36"/>
    </row>
    <row r="3" spans="1:100" ht="14.25" customHeight="1" x14ac:dyDescent="0.2">
      <c r="A3" s="187" t="str">
        <f>CONCATENATE("All persons- ",C2)</f>
        <v>All persons- Shetland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CN3" s="196"/>
      <c r="CO3" s="196"/>
      <c r="CP3" s="196"/>
      <c r="CQ3" s="196"/>
      <c r="CR3" s="196"/>
      <c r="CS3" s="196"/>
      <c r="CT3" s="196"/>
      <c r="CU3" s="196"/>
      <c r="CV3" s="196"/>
    </row>
    <row r="4" spans="1:100" ht="14.25" customHeight="1" x14ac:dyDescent="0.2"/>
    <row r="5" spans="1:100" ht="14.25" customHeight="1" x14ac:dyDescent="0.2">
      <c r="X5" s="63" t="s">
        <v>59</v>
      </c>
    </row>
    <row r="6" spans="1:100" ht="14.25" customHeight="1" x14ac:dyDescent="0.2">
      <c r="X6" s="63" t="s">
        <v>30</v>
      </c>
    </row>
    <row r="7" spans="1:100" ht="14.25" customHeight="1" x14ac:dyDescent="0.2">
      <c r="X7" s="63"/>
    </row>
    <row r="8" spans="1:100" x14ac:dyDescent="0.2">
      <c r="X8" s="63" t="s">
        <v>41</v>
      </c>
    </row>
    <row r="9" spans="1:100" ht="14.25" customHeight="1" x14ac:dyDescent="0.2">
      <c r="X9" s="63" t="s">
        <v>13</v>
      </c>
    </row>
    <row r="10" spans="1:100" ht="14.25" customHeight="1" x14ac:dyDescent="0.2">
      <c r="X10" s="63" t="s">
        <v>31</v>
      </c>
    </row>
    <row r="11" spans="1:100" ht="14.25" customHeight="1" x14ac:dyDescent="0.2">
      <c r="X11" s="63" t="s">
        <v>32</v>
      </c>
    </row>
    <row r="12" spans="1:100" ht="14.25" customHeight="1" x14ac:dyDescent="0.2">
      <c r="X12" s="63" t="s">
        <v>60</v>
      </c>
    </row>
    <row r="13" spans="1:100" ht="14.25" customHeight="1" x14ac:dyDescent="0.2">
      <c r="X13" s="63" t="s">
        <v>15</v>
      </c>
    </row>
    <row r="14" spans="1:100" ht="14.25" customHeight="1" x14ac:dyDescent="0.2">
      <c r="X14" s="63" t="s">
        <v>33</v>
      </c>
    </row>
    <row r="15" spans="1:100" ht="14.25" customHeight="1" x14ac:dyDescent="0.2">
      <c r="X15" s="63" t="s">
        <v>34</v>
      </c>
    </row>
    <row r="16" spans="1:100" ht="14.25" customHeight="1" x14ac:dyDescent="0.2">
      <c r="X16" s="63" t="s">
        <v>61</v>
      </c>
    </row>
    <row r="17" spans="24:24" ht="14.25" customHeight="1" x14ac:dyDescent="0.2">
      <c r="X17" s="63" t="s">
        <v>62</v>
      </c>
    </row>
    <row r="18" spans="24:24" ht="14.25" customHeight="1" x14ac:dyDescent="0.2">
      <c r="X18" s="63" t="s">
        <v>35</v>
      </c>
    </row>
    <row r="19" spans="24:24" ht="14.25" customHeight="1" x14ac:dyDescent="0.2">
      <c r="X19" s="63" t="s">
        <v>36</v>
      </c>
    </row>
    <row r="20" spans="24:24" ht="14.25" customHeight="1" x14ac:dyDescent="0.2"/>
    <row r="21" spans="24:24" ht="14.25" customHeight="1" x14ac:dyDescent="0.2"/>
    <row r="22" spans="24:24" ht="14.25" customHeight="1" x14ac:dyDescent="0.2"/>
    <row r="23" spans="24:24" ht="14.25" customHeight="1" x14ac:dyDescent="0.2"/>
    <row r="24" spans="24:24" ht="14.25" customHeight="1" x14ac:dyDescent="0.2"/>
    <row r="25" spans="24:24" ht="14.25" customHeight="1" x14ac:dyDescent="0.2"/>
    <row r="26" spans="24:24" ht="14.25" customHeight="1" x14ac:dyDescent="0.2"/>
    <row r="27" spans="24:24" ht="14.25" customHeight="1" x14ac:dyDescent="0.2"/>
    <row r="28" spans="24:24" ht="14.25" customHeight="1" x14ac:dyDescent="0.2"/>
    <row r="29" spans="24:24" ht="14.25" customHeight="1" x14ac:dyDescent="0.2"/>
    <row r="30" spans="24:24" ht="14.25" customHeight="1" x14ac:dyDescent="0.2"/>
    <row r="31" spans="24:24" ht="14.25" customHeight="1" x14ac:dyDescent="0.2"/>
    <row r="32" spans="24:2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2:20" ht="14.25" customHeight="1" x14ac:dyDescent="0.2"/>
    <row r="50" spans="2:20" ht="14.25" customHeight="1" x14ac:dyDescent="0.2"/>
    <row r="51" spans="2:20" ht="14.25" customHeight="1" x14ac:dyDescent="0.2"/>
    <row r="52" spans="2:20" ht="14.25" customHeight="1" x14ac:dyDescent="0.2"/>
    <row r="53" spans="2:20" ht="14.25" customHeight="1" x14ac:dyDescent="0.2"/>
    <row r="54" spans="2:20" ht="14.25" customHeight="1" x14ac:dyDescent="0.2"/>
    <row r="55" spans="2:20" ht="14.25" customHeight="1" x14ac:dyDescent="0.2"/>
    <row r="56" spans="2:20" ht="14.25" customHeight="1" x14ac:dyDescent="0.2">
      <c r="B56" s="64" t="s">
        <v>64</v>
      </c>
    </row>
    <row r="57" spans="2:20" ht="14.25" customHeight="1" x14ac:dyDescent="0.2">
      <c r="B57" s="195" t="s">
        <v>65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</row>
    <row r="58" spans="2:20" ht="14.25" customHeight="1" x14ac:dyDescent="0.2">
      <c r="M58" s="60"/>
    </row>
    <row r="59" spans="2:20" ht="14.25" customHeight="1" x14ac:dyDescent="0.2">
      <c r="B59" s="178" t="s">
        <v>49</v>
      </c>
      <c r="C59" s="179"/>
      <c r="D59" s="179"/>
      <c r="E59" s="180"/>
      <c r="H59" s="178" t="s">
        <v>50</v>
      </c>
      <c r="I59" s="179"/>
      <c r="J59" s="179"/>
      <c r="K59" s="180"/>
      <c r="M59" s="60"/>
      <c r="N59" s="178" t="s">
        <v>51</v>
      </c>
      <c r="O59" s="179"/>
      <c r="P59" s="179"/>
      <c r="Q59" s="180"/>
    </row>
    <row r="60" spans="2:20" ht="14.25" customHeight="1" x14ac:dyDescent="0.2">
      <c r="B60" s="181"/>
      <c r="C60" s="182"/>
      <c r="D60" s="182"/>
      <c r="E60" s="183"/>
      <c r="H60" s="181"/>
      <c r="I60" s="182"/>
      <c r="J60" s="182"/>
      <c r="K60" s="183"/>
      <c r="M60" s="60"/>
      <c r="N60" s="181"/>
      <c r="O60" s="182"/>
      <c r="P60" s="182"/>
      <c r="Q60" s="183"/>
    </row>
    <row r="61" spans="2:20" ht="14.25" customHeight="1" x14ac:dyDescent="0.2">
      <c r="B61" s="181"/>
      <c r="C61" s="182"/>
      <c r="D61" s="182"/>
      <c r="E61" s="183"/>
      <c r="H61" s="181"/>
      <c r="I61" s="182"/>
      <c r="J61" s="182"/>
      <c r="K61" s="183"/>
      <c r="M61" s="60"/>
      <c r="N61" s="181"/>
      <c r="O61" s="182"/>
      <c r="P61" s="182"/>
      <c r="Q61" s="183"/>
    </row>
    <row r="62" spans="2:20" ht="15" x14ac:dyDescent="0.25">
      <c r="B62" s="184"/>
      <c r="C62" s="185"/>
      <c r="D62" s="185"/>
      <c r="E62" s="186"/>
      <c r="F62" s="33"/>
      <c r="G62" s="25"/>
      <c r="H62" s="184"/>
      <c r="I62" s="185"/>
      <c r="J62" s="185"/>
      <c r="K62" s="186"/>
      <c r="L62" s="33"/>
      <c r="M62" s="32"/>
      <c r="N62" s="184"/>
      <c r="O62" s="185"/>
      <c r="P62" s="185"/>
      <c r="Q62" s="186"/>
    </row>
    <row r="63" spans="2:20" ht="14.25" customHeight="1" x14ac:dyDescent="0.25">
      <c r="B63" s="59" t="s">
        <v>0</v>
      </c>
      <c r="C63" s="192" t="str">
        <f>C2</f>
        <v>Shetland</v>
      </c>
      <c r="D63" s="193"/>
      <c r="E63" s="194"/>
      <c r="F63" s="34"/>
      <c r="G63" s="25"/>
      <c r="H63" s="59" t="s">
        <v>0</v>
      </c>
      <c r="I63" s="192" t="str">
        <f>C2</f>
        <v>Shetland</v>
      </c>
      <c r="J63" s="193"/>
      <c r="K63" s="194"/>
      <c r="L63" s="34"/>
      <c r="M63" s="32"/>
      <c r="N63" s="59" t="s">
        <v>0</v>
      </c>
      <c r="O63" s="192" t="str">
        <f>C2</f>
        <v>Shetland</v>
      </c>
      <c r="P63" s="193"/>
      <c r="Q63" s="194"/>
    </row>
    <row r="64" spans="2:20" ht="14.25" customHeight="1" x14ac:dyDescent="0.25">
      <c r="B64" s="92"/>
      <c r="C64" s="199" t="s">
        <v>44</v>
      </c>
      <c r="D64" s="201" t="s">
        <v>45</v>
      </c>
      <c r="E64" s="197" t="s">
        <v>46</v>
      </c>
      <c r="F64" s="34"/>
      <c r="G64" s="25"/>
      <c r="H64" s="92"/>
      <c r="I64" s="199" t="s">
        <v>44</v>
      </c>
      <c r="J64" s="201" t="s">
        <v>45</v>
      </c>
      <c r="K64" s="197" t="s">
        <v>46</v>
      </c>
      <c r="L64" s="34"/>
      <c r="M64" s="32"/>
      <c r="N64" s="92"/>
      <c r="O64" s="199" t="s">
        <v>44</v>
      </c>
      <c r="P64" s="201" t="s">
        <v>45</v>
      </c>
      <c r="Q64" s="197" t="s">
        <v>46</v>
      </c>
    </row>
    <row r="65" spans="1:24" ht="15" x14ac:dyDescent="0.25">
      <c r="B65" s="26"/>
      <c r="C65" s="200"/>
      <c r="D65" s="202"/>
      <c r="E65" s="198"/>
      <c r="F65" s="34"/>
      <c r="G65" s="25"/>
      <c r="H65" s="26"/>
      <c r="I65" s="200"/>
      <c r="J65" s="202"/>
      <c r="K65" s="198"/>
      <c r="L65" s="34"/>
      <c r="M65" s="32"/>
      <c r="N65" s="26"/>
      <c r="O65" s="200"/>
      <c r="P65" s="202"/>
      <c r="Q65" s="198"/>
    </row>
    <row r="66" spans="1:24" ht="14.25" customHeight="1" x14ac:dyDescent="0.25">
      <c r="A66" s="37">
        <v>3</v>
      </c>
      <c r="B66" s="27">
        <v>2006</v>
      </c>
      <c r="C66" s="29" t="e">
        <f>HLOOKUP($C$63,'data for chart HB'!$A:$N,'Interactive chart HBs'!$A66,FALSE)</f>
        <v>#N/A</v>
      </c>
      <c r="D66" s="30" t="e">
        <f>HLOOKUP($C$63,'data for chart HB'!$O:$AB,'Interactive chart HBs'!$A66,FALSE)</f>
        <v>#N/A</v>
      </c>
      <c r="E66" s="31" t="e">
        <f>HLOOKUP($C$63,'data for chart HB'!$AC:$AP,'Interactive chart HBs'!$A66,FALSE)</f>
        <v>#N/A</v>
      </c>
      <c r="F66" s="61" t="e">
        <f t="shared" ref="F66:F80" si="0">C66-D66</f>
        <v>#N/A</v>
      </c>
      <c r="G66" s="62">
        <v>19</v>
      </c>
      <c r="H66" s="27">
        <v>2006</v>
      </c>
      <c r="I66" s="29">
        <f>HLOOKUP($I$63,'data for chart HB'!$A$21:$N$37,'Interactive chart HBs'!$A66,FALSE)</f>
        <v>1312.1</v>
      </c>
      <c r="J66" s="30">
        <f>HLOOKUP($I$63,'data for chart HB'!$O$21:$AB$37,'Interactive chart HBs'!$A66,FALSE)</f>
        <v>1039.5</v>
      </c>
      <c r="K66" s="31">
        <f>HLOOKUP($I$63,'data for chart HB'!$AC$21:$AP$37,'Interactive chart HBs'!$A66,FALSE)</f>
        <v>1584.7</v>
      </c>
      <c r="L66" s="61">
        <f t="shared" ref="L66:L80" si="1">I66-J66</f>
        <v>272.59999999999991</v>
      </c>
      <c r="M66" s="62">
        <v>35</v>
      </c>
      <c r="N66" s="27">
        <v>2006</v>
      </c>
      <c r="O66" s="29">
        <f>HLOOKUP($I$63,'data for chart HB'!$A$39:$N$55,'Interactive chart HBs'!$A66,FALSE)</f>
        <v>954.2</v>
      </c>
      <c r="P66" s="30">
        <f>HLOOKUP($I$63,'data for chart HB'!$O$39:$AB$55,'Interactive chart HBs'!$A66,FALSE)</f>
        <v>778.9</v>
      </c>
      <c r="Q66" s="31">
        <f>HLOOKUP($I$63,'data for chart HB'!$AC$39:$AP$55,'Interactive chart HBs'!$A66,FALSE)</f>
        <v>1129.5999999999999</v>
      </c>
      <c r="R66" s="61">
        <f t="shared" ref="R66:R80" si="2">O66-P66</f>
        <v>175.30000000000007</v>
      </c>
    </row>
    <row r="67" spans="1:24" ht="14.25" customHeight="1" x14ac:dyDescent="0.25">
      <c r="A67" s="37">
        <v>4</v>
      </c>
      <c r="B67" s="27">
        <v>2007</v>
      </c>
      <c r="C67" s="29" t="e">
        <f>HLOOKUP($C$63,'data for chart HB'!$A:$N,'Interactive chart HBs'!$A67,FALSE)</f>
        <v>#N/A</v>
      </c>
      <c r="D67" s="30" t="e">
        <f>HLOOKUP($C$63,'data for chart HB'!$O:$AB,'Interactive chart HBs'!$A67,FALSE)</f>
        <v>#N/A</v>
      </c>
      <c r="E67" s="31" t="e">
        <f>HLOOKUP($C$63,'data for chart HB'!$AC:$AP,'Interactive chart HBs'!$A67,FALSE)</f>
        <v>#N/A</v>
      </c>
      <c r="F67" s="61" t="e">
        <f t="shared" si="0"/>
        <v>#N/A</v>
      </c>
      <c r="G67" s="62">
        <v>20</v>
      </c>
      <c r="H67" s="27">
        <v>2007</v>
      </c>
      <c r="I67" s="29">
        <f>HLOOKUP($I$63,'data for chart HB'!$A$21:$N$37,'Interactive chart HBs'!$A67,FALSE)</f>
        <v>1337.5</v>
      </c>
      <c r="J67" s="30">
        <f>HLOOKUP($I$63,'data for chart HB'!$O$21:$AB$37,'Interactive chart HBs'!$A67,FALSE)</f>
        <v>1070.5</v>
      </c>
      <c r="K67" s="31">
        <f>HLOOKUP($I$63,'data for chart HB'!$AC$21:$AP$37,'Interactive chart HBs'!$A67,FALSE)</f>
        <v>1604.5</v>
      </c>
      <c r="L67" s="61">
        <f t="shared" si="1"/>
        <v>267</v>
      </c>
      <c r="M67" s="62">
        <v>36</v>
      </c>
      <c r="N67" s="27">
        <v>2007</v>
      </c>
      <c r="O67" s="29">
        <f>HLOOKUP($I$63,'data for chart HB'!$A$39:$N$55,'Interactive chart HBs'!$A67,FALSE)</f>
        <v>952.7</v>
      </c>
      <c r="P67" s="30">
        <f>HLOOKUP($I$63,'data for chart HB'!$O$39:$AB$55,'Interactive chart HBs'!$A67,FALSE)</f>
        <v>782.4</v>
      </c>
      <c r="Q67" s="31">
        <f>HLOOKUP($I$63,'data for chart HB'!$AC$39:$AP$55,'Interactive chart HBs'!$A67,FALSE)</f>
        <v>1123</v>
      </c>
      <c r="R67" s="61">
        <f t="shared" si="2"/>
        <v>170.30000000000007</v>
      </c>
    </row>
    <row r="68" spans="1:24" ht="14.25" customHeight="1" x14ac:dyDescent="0.25">
      <c r="A68" s="37">
        <v>5</v>
      </c>
      <c r="B68" s="27">
        <v>2008</v>
      </c>
      <c r="C68" s="29" t="e">
        <f>HLOOKUP($C$63,'data for chart HB'!$A:$N,'Interactive chart HBs'!$A68,FALSE)</f>
        <v>#N/A</v>
      </c>
      <c r="D68" s="30" t="e">
        <f>HLOOKUP($C$63,'data for chart HB'!$O:$AB,'Interactive chart HBs'!$A68,FALSE)</f>
        <v>#N/A</v>
      </c>
      <c r="E68" s="31" t="e">
        <f>HLOOKUP($C$63,'data for chart HB'!$AC:$AP,'Interactive chart HBs'!$A68,FALSE)</f>
        <v>#N/A</v>
      </c>
      <c r="F68" s="61" t="e">
        <f t="shared" si="0"/>
        <v>#N/A</v>
      </c>
      <c r="G68" s="62">
        <v>21</v>
      </c>
      <c r="H68" s="27">
        <v>2008</v>
      </c>
      <c r="I68" s="29">
        <f>HLOOKUP($I$63,'data for chart HB'!$A$21:$N$37,'Interactive chart HBs'!$A68,FALSE)</f>
        <v>1484.5</v>
      </c>
      <c r="J68" s="30">
        <f>HLOOKUP($I$63,'data for chart HB'!$O$21:$AB$37,'Interactive chart HBs'!$A68,FALSE)</f>
        <v>1207.0999999999999</v>
      </c>
      <c r="K68" s="31">
        <f>HLOOKUP($I$63,'data for chart HB'!$AC$21:$AP$37,'Interactive chart HBs'!$A68,FALSE)</f>
        <v>1761.9</v>
      </c>
      <c r="L68" s="61">
        <f t="shared" si="1"/>
        <v>277.40000000000009</v>
      </c>
      <c r="M68" s="62">
        <v>37</v>
      </c>
      <c r="N68" s="27">
        <v>2008</v>
      </c>
      <c r="O68" s="29">
        <f>HLOOKUP($I$63,'data for chart HB'!$A$39:$N$55,'Interactive chart HBs'!$A68,FALSE)</f>
        <v>888.7</v>
      </c>
      <c r="P68" s="30">
        <f>HLOOKUP($I$63,'data for chart HB'!$O$39:$AB$55,'Interactive chart HBs'!$A68,FALSE)</f>
        <v>720.2</v>
      </c>
      <c r="Q68" s="31">
        <f>HLOOKUP($I$63,'data for chart HB'!$AC$39:$AP$55,'Interactive chart HBs'!$A68,FALSE)</f>
        <v>1057.0999999999999</v>
      </c>
      <c r="R68" s="61">
        <f t="shared" si="2"/>
        <v>168.5</v>
      </c>
    </row>
    <row r="69" spans="1:24" ht="14.25" customHeight="1" x14ac:dyDescent="0.25">
      <c r="A69" s="37">
        <v>6</v>
      </c>
      <c r="B69" s="27">
        <v>2009</v>
      </c>
      <c r="C69" s="29" t="e">
        <f>HLOOKUP($C$63,'data for chart HB'!$A:$N,'Interactive chart HBs'!$A69,FALSE)</f>
        <v>#N/A</v>
      </c>
      <c r="D69" s="30" t="e">
        <f>HLOOKUP($C$63,'data for chart HB'!$O:$AB,'Interactive chart HBs'!$A69,FALSE)</f>
        <v>#N/A</v>
      </c>
      <c r="E69" s="31" t="e">
        <f>HLOOKUP($C$63,'data for chart HB'!$AC:$AP,'Interactive chart HBs'!$A69,FALSE)</f>
        <v>#N/A</v>
      </c>
      <c r="F69" s="61" t="e">
        <f t="shared" si="0"/>
        <v>#N/A</v>
      </c>
      <c r="G69" s="62">
        <v>22</v>
      </c>
      <c r="H69" s="27">
        <v>2009</v>
      </c>
      <c r="I69" s="29">
        <f>HLOOKUP($I$63,'data for chart HB'!$A$21:$N$37,'Interactive chart HBs'!$A69,FALSE)</f>
        <v>1181.2</v>
      </c>
      <c r="J69" s="30">
        <f>HLOOKUP($I$63,'data for chart HB'!$O$21:$AB$37,'Interactive chart HBs'!$A69,FALSE)</f>
        <v>936.4</v>
      </c>
      <c r="K69" s="31">
        <f>HLOOKUP($I$63,'data for chart HB'!$AC$21:$AP$37,'Interactive chart HBs'!$A69,FALSE)</f>
        <v>1425.9</v>
      </c>
      <c r="L69" s="61">
        <f t="shared" si="1"/>
        <v>244.80000000000007</v>
      </c>
      <c r="M69" s="62">
        <v>38</v>
      </c>
      <c r="N69" s="27">
        <v>2009</v>
      </c>
      <c r="O69" s="29">
        <f>HLOOKUP($I$63,'data for chart HB'!$A$39:$N$55,'Interactive chart HBs'!$A69,FALSE)</f>
        <v>896</v>
      </c>
      <c r="P69" s="30">
        <f>HLOOKUP($I$63,'data for chart HB'!$O$39:$AB$55,'Interactive chart HBs'!$A69,FALSE)</f>
        <v>728</v>
      </c>
      <c r="Q69" s="31">
        <f>HLOOKUP($I$63,'data for chart HB'!$AC$39:$AP$55,'Interactive chart HBs'!$A69,FALSE)</f>
        <v>1064.0999999999999</v>
      </c>
      <c r="R69" s="61">
        <f t="shared" si="2"/>
        <v>168</v>
      </c>
    </row>
    <row r="70" spans="1:24" ht="14.25" customHeight="1" x14ac:dyDescent="0.25">
      <c r="A70" s="37">
        <v>7</v>
      </c>
      <c r="B70" s="27">
        <v>2010</v>
      </c>
      <c r="C70" s="29" t="e">
        <f>HLOOKUP($C$63,'data for chart HB'!$A:$N,'Interactive chart HBs'!$A70,FALSE)</f>
        <v>#N/A</v>
      </c>
      <c r="D70" s="30" t="e">
        <f>HLOOKUP($C$63,'data for chart HB'!$O:$AB,'Interactive chart HBs'!$A70,FALSE)</f>
        <v>#N/A</v>
      </c>
      <c r="E70" s="31" t="e">
        <f>HLOOKUP($C$63,'data for chart HB'!$AC:$AP,'Interactive chart HBs'!$A70,FALSE)</f>
        <v>#N/A</v>
      </c>
      <c r="F70" s="61" t="e">
        <f t="shared" si="0"/>
        <v>#N/A</v>
      </c>
      <c r="G70" s="62">
        <v>23</v>
      </c>
      <c r="H70" s="27">
        <v>2010</v>
      </c>
      <c r="I70" s="29">
        <f>HLOOKUP($I$63,'data for chart HB'!$A$21:$N$37,'Interactive chart HBs'!$A70,FALSE)</f>
        <v>1422.1</v>
      </c>
      <c r="J70" s="30">
        <f>HLOOKUP($I$63,'data for chart HB'!$O$21:$AB$37,'Interactive chart HBs'!$A70,FALSE)</f>
        <v>1162.9000000000001</v>
      </c>
      <c r="K70" s="31">
        <f>HLOOKUP($I$63,'data for chart HB'!$AC$21:$AP$37,'Interactive chart HBs'!$A70,FALSE)</f>
        <v>1681.3</v>
      </c>
      <c r="L70" s="61">
        <f t="shared" si="1"/>
        <v>259.19999999999982</v>
      </c>
      <c r="M70" s="62">
        <v>39</v>
      </c>
      <c r="N70" s="27">
        <v>2010</v>
      </c>
      <c r="O70" s="29">
        <f>HLOOKUP($I$63,'data for chart HB'!$A$39:$N$55,'Interactive chart HBs'!$A70,FALSE)</f>
        <v>1119.7</v>
      </c>
      <c r="P70" s="30">
        <f>HLOOKUP($I$63,'data for chart HB'!$O$39:$AB$55,'Interactive chart HBs'!$A70,FALSE)</f>
        <v>933.3</v>
      </c>
      <c r="Q70" s="31">
        <f>HLOOKUP($I$63,'data for chart HB'!$AC$39:$AP$55,'Interactive chart HBs'!$A70,FALSE)</f>
        <v>1306.0999999999999</v>
      </c>
      <c r="R70" s="61">
        <f t="shared" si="2"/>
        <v>186.40000000000009</v>
      </c>
    </row>
    <row r="71" spans="1:24" ht="14.25" customHeight="1" x14ac:dyDescent="0.25">
      <c r="A71" s="37">
        <v>8</v>
      </c>
      <c r="B71" s="27">
        <v>2011</v>
      </c>
      <c r="C71" s="29" t="e">
        <f>HLOOKUP($C$63,'data for chart HB'!$A:$N,'Interactive chart HBs'!$A71,FALSE)</f>
        <v>#N/A</v>
      </c>
      <c r="D71" s="30" t="e">
        <f>HLOOKUP($C$63,'data for chart HB'!$O:$AB,'Interactive chart HBs'!$A71,FALSE)</f>
        <v>#N/A</v>
      </c>
      <c r="E71" s="31" t="e">
        <f>HLOOKUP($C$63,'data for chart HB'!$AC:$AP,'Interactive chart HBs'!$A71,FALSE)</f>
        <v>#N/A</v>
      </c>
      <c r="F71" s="61" t="e">
        <f t="shared" si="0"/>
        <v>#N/A</v>
      </c>
      <c r="G71" s="62">
        <v>24</v>
      </c>
      <c r="H71" s="27">
        <v>2011</v>
      </c>
      <c r="I71" s="29">
        <f>HLOOKUP($I$63,'data for chart HB'!$A$21:$N$37,'Interactive chart HBs'!$A71,FALSE)</f>
        <v>1208.3</v>
      </c>
      <c r="J71" s="30">
        <f>HLOOKUP($I$63,'data for chart HB'!$O$21:$AB$37,'Interactive chart HBs'!$A71,FALSE)</f>
        <v>975.4</v>
      </c>
      <c r="K71" s="31">
        <f>HLOOKUP($I$63,'data for chart HB'!$AC$21:$AP$37,'Interactive chart HBs'!$A71,FALSE)</f>
        <v>1441.3</v>
      </c>
      <c r="L71" s="61">
        <f t="shared" si="1"/>
        <v>232.89999999999998</v>
      </c>
      <c r="M71" s="62">
        <v>40</v>
      </c>
      <c r="N71" s="27">
        <v>2011</v>
      </c>
      <c r="O71" s="29">
        <f>HLOOKUP($I$63,'data for chart HB'!$A$39:$N$55,'Interactive chart HBs'!$A71,FALSE)</f>
        <v>1114.2</v>
      </c>
      <c r="P71" s="30">
        <f>HLOOKUP($I$63,'data for chart HB'!$O$39:$AB$55,'Interactive chart HBs'!$A71,FALSE)</f>
        <v>933.5</v>
      </c>
      <c r="Q71" s="31">
        <f>HLOOKUP($I$63,'data for chart HB'!$AC$39:$AP$55,'Interactive chart HBs'!$A71,FALSE)</f>
        <v>1294.9000000000001</v>
      </c>
      <c r="R71" s="61">
        <f t="shared" si="2"/>
        <v>180.70000000000005</v>
      </c>
    </row>
    <row r="72" spans="1:24" ht="14.25" customHeight="1" x14ac:dyDescent="0.25">
      <c r="A72" s="37">
        <v>9</v>
      </c>
      <c r="B72" s="27">
        <v>2012</v>
      </c>
      <c r="C72" s="29" t="e">
        <f>HLOOKUP($C$63,'data for chart HB'!$A:$N,'Interactive chart HBs'!$A72,FALSE)</f>
        <v>#N/A</v>
      </c>
      <c r="D72" s="30" t="e">
        <f>HLOOKUP($C$63,'data for chart HB'!$O:$AB,'Interactive chart HBs'!$A72,FALSE)</f>
        <v>#N/A</v>
      </c>
      <c r="E72" s="31" t="e">
        <f>HLOOKUP($C$63,'data for chart HB'!$AC:$AP,'Interactive chart HBs'!$A72,FALSE)</f>
        <v>#N/A</v>
      </c>
      <c r="F72" s="61" t="e">
        <f t="shared" si="0"/>
        <v>#N/A</v>
      </c>
      <c r="G72" s="62">
        <v>25</v>
      </c>
      <c r="H72" s="27">
        <v>2012</v>
      </c>
      <c r="I72" s="29">
        <f>HLOOKUP($I$63,'data for chart HB'!$A$21:$N$37,'Interactive chart HBs'!$A72,FALSE)</f>
        <v>1312.5</v>
      </c>
      <c r="J72" s="30">
        <f>HLOOKUP($I$63,'data for chart HB'!$O$21:$AB$37,'Interactive chart HBs'!$A72,FALSE)</f>
        <v>1072.0999999999999</v>
      </c>
      <c r="K72" s="31">
        <f>HLOOKUP($I$63,'data for chart HB'!$AC$21:$AP$37,'Interactive chart HBs'!$A72,FALSE)</f>
        <v>1552.9</v>
      </c>
      <c r="L72" s="61">
        <f t="shared" si="1"/>
        <v>240.40000000000009</v>
      </c>
      <c r="M72" s="62">
        <v>41</v>
      </c>
      <c r="N72" s="27">
        <v>2012</v>
      </c>
      <c r="O72" s="29">
        <f>HLOOKUP($I$63,'data for chart HB'!$A$39:$N$55,'Interactive chart HBs'!$A72,FALSE)</f>
        <v>797.1</v>
      </c>
      <c r="P72" s="30">
        <f>HLOOKUP($I$63,'data for chart HB'!$O$39:$AB$55,'Interactive chart HBs'!$A72,FALSE)</f>
        <v>645.20000000000005</v>
      </c>
      <c r="Q72" s="31">
        <f>HLOOKUP($I$63,'data for chart HB'!$AC$39:$AP$55,'Interactive chart HBs'!$A72,FALSE)</f>
        <v>949.1</v>
      </c>
      <c r="R72" s="61">
        <f t="shared" si="2"/>
        <v>151.89999999999998</v>
      </c>
    </row>
    <row r="73" spans="1:24" ht="14.25" customHeight="1" x14ac:dyDescent="0.25">
      <c r="A73" s="37">
        <v>10</v>
      </c>
      <c r="B73" s="27">
        <v>2013</v>
      </c>
      <c r="C73" s="29" t="e">
        <f>HLOOKUP($C$63,'data for chart HB'!$A:$N,'Interactive chart HBs'!$A73,FALSE)</f>
        <v>#N/A</v>
      </c>
      <c r="D73" s="30" t="e">
        <f>HLOOKUP($C$63,'data for chart HB'!$O:$AB,'Interactive chart HBs'!$A73,FALSE)</f>
        <v>#N/A</v>
      </c>
      <c r="E73" s="31" t="e">
        <f>HLOOKUP($C$63,'data for chart HB'!$AC:$AP,'Interactive chart HBs'!$A73,FALSE)</f>
        <v>#N/A</v>
      </c>
      <c r="F73" s="61" t="e">
        <f t="shared" si="0"/>
        <v>#N/A</v>
      </c>
      <c r="G73" s="62">
        <v>26</v>
      </c>
      <c r="H73" s="27">
        <v>2013</v>
      </c>
      <c r="I73" s="29">
        <f>HLOOKUP($I$63,'data for chart HB'!$A$21:$N$37,'Interactive chart HBs'!$A73,FALSE)</f>
        <v>1320.7</v>
      </c>
      <c r="J73" s="30">
        <f>HLOOKUP($I$63,'data for chart HB'!$O$21:$AB$37,'Interactive chart HBs'!$A73,FALSE)</f>
        <v>1077.2</v>
      </c>
      <c r="K73" s="31">
        <f>HLOOKUP($I$63,'data for chart HB'!$AC$21:$AP$37,'Interactive chart HBs'!$A73,FALSE)</f>
        <v>1564.3</v>
      </c>
      <c r="L73" s="61">
        <f t="shared" si="1"/>
        <v>243.5</v>
      </c>
      <c r="M73" s="62">
        <v>42</v>
      </c>
      <c r="N73" s="27">
        <v>2013</v>
      </c>
      <c r="O73" s="29">
        <f>HLOOKUP($I$63,'data for chart HB'!$A$39:$N$55,'Interactive chart HBs'!$A73,FALSE)</f>
        <v>856.3</v>
      </c>
      <c r="P73" s="30">
        <f>HLOOKUP($I$63,'data for chart HB'!$O$39:$AB$55,'Interactive chart HBs'!$A73,FALSE)</f>
        <v>696.1</v>
      </c>
      <c r="Q73" s="31">
        <f>HLOOKUP($I$63,'data for chart HB'!$AC$39:$AP$55,'Interactive chart HBs'!$A73,FALSE)</f>
        <v>1016.5</v>
      </c>
      <c r="R73" s="61">
        <f t="shared" si="2"/>
        <v>160.19999999999993</v>
      </c>
    </row>
    <row r="74" spans="1:24" ht="14.25" customHeight="1" x14ac:dyDescent="0.25">
      <c r="A74" s="37">
        <v>11</v>
      </c>
      <c r="B74" s="27">
        <v>2014</v>
      </c>
      <c r="C74" s="29" t="e">
        <f>HLOOKUP($C$63,'data for chart HB'!$A:$N,'Interactive chart HBs'!$A74,FALSE)</f>
        <v>#N/A</v>
      </c>
      <c r="D74" s="30" t="e">
        <f>HLOOKUP($C$63,'data for chart HB'!$O:$AB,'Interactive chart HBs'!$A74,FALSE)</f>
        <v>#N/A</v>
      </c>
      <c r="E74" s="31" t="e">
        <f>HLOOKUP($C$63,'data for chart HB'!$AC:$AP,'Interactive chart HBs'!$A74,FALSE)</f>
        <v>#N/A</v>
      </c>
      <c r="F74" s="61" t="e">
        <f t="shared" si="0"/>
        <v>#N/A</v>
      </c>
      <c r="G74" s="62">
        <v>27</v>
      </c>
      <c r="H74" s="27">
        <v>2014</v>
      </c>
      <c r="I74" s="29">
        <f>HLOOKUP($I$63,'data for chart HB'!$A$21:$N$37,'Interactive chart HBs'!$A74,FALSE)</f>
        <v>1082.5</v>
      </c>
      <c r="J74" s="30">
        <f>HLOOKUP($I$63,'data for chart HB'!$O$21:$AB$37,'Interactive chart HBs'!$A74,FALSE)</f>
        <v>874.1</v>
      </c>
      <c r="K74" s="31">
        <f>HLOOKUP($I$63,'data for chart HB'!$AC$21:$AP$37,'Interactive chart HBs'!$A74,FALSE)</f>
        <v>1291</v>
      </c>
      <c r="L74" s="61">
        <f t="shared" si="1"/>
        <v>208.39999999999998</v>
      </c>
      <c r="M74" s="62">
        <v>43</v>
      </c>
      <c r="N74" s="27">
        <v>2014</v>
      </c>
      <c r="O74" s="29">
        <f>HLOOKUP($I$63,'data for chart HB'!$A$39:$N$55,'Interactive chart HBs'!$A74,FALSE)</f>
        <v>1006.4</v>
      </c>
      <c r="P74" s="30">
        <f>HLOOKUP($I$63,'data for chart HB'!$O$39:$AB$55,'Interactive chart HBs'!$A74,FALSE)</f>
        <v>833.6</v>
      </c>
      <c r="Q74" s="31">
        <f>HLOOKUP($I$63,'data for chart HB'!$AC$39:$AP$55,'Interactive chart HBs'!$A74,FALSE)</f>
        <v>1179.3</v>
      </c>
      <c r="R74" s="61">
        <f t="shared" si="2"/>
        <v>172.79999999999995</v>
      </c>
    </row>
    <row r="75" spans="1:24" ht="14.25" customHeight="1" x14ac:dyDescent="0.25">
      <c r="A75" s="37">
        <v>12</v>
      </c>
      <c r="B75" s="27">
        <v>2015</v>
      </c>
      <c r="C75" s="29" t="e">
        <f>HLOOKUP($C$63,'data for chart HB'!$A:$N,'Interactive chart HBs'!$A75,FALSE)</f>
        <v>#N/A</v>
      </c>
      <c r="D75" s="30" t="e">
        <f>HLOOKUP($C$63,'data for chart HB'!$O:$AB,'Interactive chart HBs'!$A75,FALSE)</f>
        <v>#N/A</v>
      </c>
      <c r="E75" s="31" t="e">
        <f>HLOOKUP($C$63,'data for chart HB'!$AC:$AP,'Interactive chart HBs'!$A75,FALSE)</f>
        <v>#N/A</v>
      </c>
      <c r="F75" s="61" t="e">
        <f t="shared" si="0"/>
        <v>#N/A</v>
      </c>
      <c r="G75" s="62">
        <v>28</v>
      </c>
      <c r="H75" s="27">
        <v>2015</v>
      </c>
      <c r="I75" s="29">
        <f>HLOOKUP($I$63,'data for chart HB'!$A$21:$N$37,'Interactive chart HBs'!$A75,FALSE)</f>
        <v>1600.7</v>
      </c>
      <c r="J75" s="30">
        <f>HLOOKUP($I$63,'data for chart HB'!$O$21:$AB$37,'Interactive chart HBs'!$A75,FALSE)</f>
        <v>1352.3</v>
      </c>
      <c r="K75" s="31">
        <f>HLOOKUP($I$63,'data for chart HB'!$AC$21:$AP$37,'Interactive chart HBs'!$A75,FALSE)</f>
        <v>1849.2</v>
      </c>
      <c r="L75" s="61">
        <f t="shared" si="1"/>
        <v>248.40000000000009</v>
      </c>
      <c r="M75" s="62">
        <v>44</v>
      </c>
      <c r="N75" s="27">
        <v>2015</v>
      </c>
      <c r="O75" s="29">
        <f>HLOOKUP($I$63,'data for chart HB'!$A$39:$N$55,'Interactive chart HBs'!$A75,FALSE)</f>
        <v>942.6</v>
      </c>
      <c r="P75" s="30">
        <f>HLOOKUP($I$63,'data for chart HB'!$O$39:$AB$55,'Interactive chart HBs'!$A75,FALSE)</f>
        <v>775.4</v>
      </c>
      <c r="Q75" s="31">
        <f>HLOOKUP($I$63,'data for chart HB'!$AC$39:$AP$55,'Interactive chart HBs'!$A75,FALSE)</f>
        <v>1109.7</v>
      </c>
      <c r="R75" s="61">
        <f t="shared" si="2"/>
        <v>167.20000000000005</v>
      </c>
    </row>
    <row r="76" spans="1:24" ht="14.25" customHeight="1" x14ac:dyDescent="0.25">
      <c r="A76" s="37">
        <v>13</v>
      </c>
      <c r="B76" s="27">
        <v>2016</v>
      </c>
      <c r="C76" s="29" t="e">
        <f>HLOOKUP($C$63,'data for chart HB'!$A:$N,'Interactive chart HBs'!$A76,FALSE)</f>
        <v>#N/A</v>
      </c>
      <c r="D76" s="30" t="e">
        <f>HLOOKUP($C$63,'data for chart HB'!$O:$AB,'Interactive chart HBs'!$A76,FALSE)</f>
        <v>#N/A</v>
      </c>
      <c r="E76" s="31" t="e">
        <f>HLOOKUP($C$63,'data for chart HB'!$AC:$AP,'Interactive chart HBs'!$A76,FALSE)</f>
        <v>#N/A</v>
      </c>
      <c r="F76" s="61" t="e">
        <f t="shared" si="0"/>
        <v>#N/A</v>
      </c>
      <c r="G76" s="62">
        <v>29</v>
      </c>
      <c r="H76" s="27">
        <v>2016</v>
      </c>
      <c r="I76" s="29">
        <f>HLOOKUP($I$63,'data for chart HB'!$A$21:$N$37,'Interactive chart HBs'!$A76,FALSE)</f>
        <v>1464</v>
      </c>
      <c r="J76" s="30">
        <f>HLOOKUP($I$63,'data for chart HB'!$O$21:$AB$37,'Interactive chart HBs'!$A76,FALSE)</f>
        <v>1223.5</v>
      </c>
      <c r="K76" s="31">
        <f>HLOOKUP($I$63,'data for chart HB'!$AC$21:$AP$37,'Interactive chart HBs'!$A76,FALSE)</f>
        <v>1704.4</v>
      </c>
      <c r="L76" s="61">
        <f t="shared" si="1"/>
        <v>240.5</v>
      </c>
      <c r="M76" s="62">
        <v>45</v>
      </c>
      <c r="N76" s="27">
        <v>2016</v>
      </c>
      <c r="O76" s="29">
        <f>HLOOKUP($I$63,'data for chart HB'!$A$39:$N$55,'Interactive chart HBs'!$A76,FALSE)</f>
        <v>918.1</v>
      </c>
      <c r="P76" s="30">
        <f>HLOOKUP($I$63,'data for chart HB'!$O$39:$AB$55,'Interactive chart HBs'!$A76,FALSE)</f>
        <v>754.1</v>
      </c>
      <c r="Q76" s="31">
        <f>HLOOKUP($I$63,'data for chart HB'!$AC$39:$AP$55,'Interactive chart HBs'!$A76,FALSE)</f>
        <v>1082.0999999999999</v>
      </c>
      <c r="R76" s="61">
        <f t="shared" si="2"/>
        <v>164</v>
      </c>
    </row>
    <row r="77" spans="1:24" ht="14.25" customHeight="1" x14ac:dyDescent="0.25">
      <c r="A77" s="37">
        <v>14</v>
      </c>
      <c r="B77" s="27">
        <v>2017</v>
      </c>
      <c r="C77" s="29" t="e">
        <f>HLOOKUP($C$63,'data for chart HB'!$A:$N,'Interactive chart HBs'!$A77,FALSE)</f>
        <v>#N/A</v>
      </c>
      <c r="D77" s="30" t="e">
        <f>HLOOKUP($C$63,'data for chart HB'!$O:$AB,'Interactive chart HBs'!$A77,FALSE)</f>
        <v>#N/A</v>
      </c>
      <c r="E77" s="31" t="e">
        <f>HLOOKUP($C$63,'data for chart HB'!$AC:$AP,'Interactive chart HBs'!$A77,FALSE)</f>
        <v>#N/A</v>
      </c>
      <c r="F77" s="61" t="e">
        <f t="shared" si="0"/>
        <v>#N/A</v>
      </c>
      <c r="G77" s="62">
        <v>30</v>
      </c>
      <c r="H77" s="27">
        <v>2017</v>
      </c>
      <c r="I77" s="29">
        <f>HLOOKUP($I$63,'data for chart HB'!$A$21:$N$37,'Interactive chart HBs'!$A77,FALSE)</f>
        <v>986.5</v>
      </c>
      <c r="J77" s="30">
        <f>HLOOKUP($I$63,'data for chart HB'!$O$21:$AB$37,'Interactive chart HBs'!$A77,FALSE)</f>
        <v>787.1</v>
      </c>
      <c r="K77" s="31">
        <f>HLOOKUP($I$63,'data for chart HB'!$AC$21:$AP$37,'Interactive chart HBs'!$A77,FALSE)</f>
        <v>1185.9000000000001</v>
      </c>
      <c r="L77" s="61">
        <f t="shared" si="1"/>
        <v>199.39999999999998</v>
      </c>
      <c r="M77" s="62">
        <v>46</v>
      </c>
      <c r="N77" s="27">
        <v>2017</v>
      </c>
      <c r="O77" s="29">
        <f>HLOOKUP($I$63,'data for chart HB'!$A$39:$N$55,'Interactive chart HBs'!$A77,FALSE)</f>
        <v>899.8</v>
      </c>
      <c r="P77" s="30">
        <f>HLOOKUP($I$63,'data for chart HB'!$O$39:$AB$55,'Interactive chart HBs'!$A77,FALSE)</f>
        <v>742.1</v>
      </c>
      <c r="Q77" s="31">
        <f>HLOOKUP($I$63,'data for chart HB'!$AC$39:$AP$55,'Interactive chart HBs'!$A77,FALSE)</f>
        <v>1057.5</v>
      </c>
      <c r="R77" s="61">
        <f t="shared" si="2"/>
        <v>157.69999999999993</v>
      </c>
    </row>
    <row r="78" spans="1:24" ht="14.25" customHeight="1" x14ac:dyDescent="0.25">
      <c r="A78" s="94">
        <v>15</v>
      </c>
      <c r="B78" s="27">
        <v>2018</v>
      </c>
      <c r="C78" s="29" t="e">
        <f>HLOOKUP($C$63,'data for chart HB'!$A:$N,'Interactive chart HBs'!$A78,FALSE)</f>
        <v>#N/A</v>
      </c>
      <c r="D78" s="30" t="e">
        <f>HLOOKUP($C$63,'data for chart HB'!$O:$AB,'Interactive chart HBs'!$A78,FALSE)</f>
        <v>#N/A</v>
      </c>
      <c r="E78" s="31" t="e">
        <f>HLOOKUP($C$63,'data for chart HB'!$AC:$AP,'Interactive chart HBs'!$A78,FALSE)</f>
        <v>#N/A</v>
      </c>
      <c r="F78" s="61" t="e">
        <f t="shared" si="0"/>
        <v>#N/A</v>
      </c>
      <c r="G78" s="62">
        <v>31</v>
      </c>
      <c r="H78" s="27">
        <v>2018</v>
      </c>
      <c r="I78" s="29">
        <f>HLOOKUP($I$63,'data for chart HB'!$A$21:$N$37,'Interactive chart HBs'!$A78,FALSE)</f>
        <v>1130.9000000000001</v>
      </c>
      <c r="J78" s="30">
        <f>HLOOKUP($I$63,'data for chart HB'!$O$21:$AB$37,'Interactive chart HBs'!$A78,FALSE)</f>
        <v>919</v>
      </c>
      <c r="K78" s="31">
        <f>HLOOKUP($I$63,'data for chart HB'!$AC$21:$AP$37,'Interactive chart HBs'!$A78,FALSE)</f>
        <v>1342.9</v>
      </c>
      <c r="L78" s="61">
        <f t="shared" si="1"/>
        <v>211.90000000000009</v>
      </c>
      <c r="M78" s="62">
        <v>47</v>
      </c>
      <c r="N78" s="27">
        <v>2018</v>
      </c>
      <c r="O78" s="29">
        <f>HLOOKUP($I$63,'data for chart HB'!$A$39:$N$55,'Interactive chart HBs'!$A78,FALSE)</f>
        <v>918.9</v>
      </c>
      <c r="P78" s="30">
        <f>HLOOKUP($I$63,'data for chart HB'!$O$39:$AB$55,'Interactive chart HBs'!$A78,FALSE)</f>
        <v>759.8</v>
      </c>
      <c r="Q78" s="31">
        <f>HLOOKUP($I$63,'data for chart HB'!$AC$39:$AP$55,'Interactive chart HBs'!$A78,FALSE)</f>
        <v>1077.9000000000001</v>
      </c>
      <c r="R78" s="61">
        <f t="shared" si="2"/>
        <v>159.10000000000002</v>
      </c>
    </row>
    <row r="79" spans="1:24" s="95" customFormat="1" ht="14.25" customHeight="1" x14ac:dyDescent="0.25">
      <c r="A79" s="94">
        <v>16</v>
      </c>
      <c r="B79" s="27">
        <v>2019</v>
      </c>
      <c r="C79" s="29" t="e">
        <f>HLOOKUP($C$63,'data for chart HB'!$A:$N,'Interactive chart HBs'!$A79,FALSE)</f>
        <v>#N/A</v>
      </c>
      <c r="D79" s="30" t="e">
        <f>HLOOKUP($C$63,'data for chart HB'!$O:$AB,'Interactive chart HBs'!$A79,FALSE)</f>
        <v>#N/A</v>
      </c>
      <c r="E79" s="31" t="e">
        <f>HLOOKUP($C$63,'data for chart HB'!$AC:$AP,'Interactive chart HBs'!$A79,FALSE)</f>
        <v>#N/A</v>
      </c>
      <c r="F79" s="61" t="e">
        <f t="shared" si="0"/>
        <v>#N/A</v>
      </c>
      <c r="G79" s="62">
        <v>32</v>
      </c>
      <c r="H79" s="27">
        <v>2019</v>
      </c>
      <c r="I79" s="29">
        <f>HLOOKUP($I$63,'data for chart HB'!$A$21:$N$37,'Interactive chart HBs'!$A79,FALSE)</f>
        <v>1062.5</v>
      </c>
      <c r="J79" s="30">
        <f>HLOOKUP($I$63,'data for chart HB'!$O$21:$AB$37,'Interactive chart HBs'!$A79,FALSE)</f>
        <v>861.1</v>
      </c>
      <c r="K79" s="31">
        <f>HLOOKUP($I$63,'data for chart HB'!$AC$21:$AP$37,'Interactive chart HBs'!$A79,FALSE)</f>
        <v>1263.8</v>
      </c>
      <c r="L79" s="61">
        <f t="shared" si="1"/>
        <v>201.39999999999998</v>
      </c>
      <c r="M79" s="62">
        <v>48</v>
      </c>
      <c r="N79" s="27">
        <v>2019</v>
      </c>
      <c r="O79" s="29">
        <f>HLOOKUP($I$63,'data for chart HB'!$A$39:$N$55,'Interactive chart HBs'!$A79,FALSE)</f>
        <v>758.4</v>
      </c>
      <c r="P79" s="30">
        <f>HLOOKUP($I$63,'data for chart HB'!$O$39:$AB$55,'Interactive chart HBs'!$A79,FALSE)</f>
        <v>608.79999999999995</v>
      </c>
      <c r="Q79" s="31">
        <f>HLOOKUP($I$63,'data for chart HB'!$AC$39:$AP$55,'Interactive chart HBs'!$A79,FALSE)</f>
        <v>908</v>
      </c>
      <c r="R79" s="61">
        <f t="shared" si="2"/>
        <v>149.60000000000002</v>
      </c>
      <c r="V79" s="93"/>
      <c r="W79" s="93"/>
      <c r="X79" s="93"/>
    </row>
    <row r="80" spans="1:24" ht="14.25" customHeight="1" x14ac:dyDescent="0.25">
      <c r="A80" s="94">
        <v>17</v>
      </c>
      <c r="B80" s="27">
        <v>2020</v>
      </c>
      <c r="C80" s="29" t="e">
        <f>HLOOKUP($C$63,'data for chart HB'!$A:$N,'Interactive chart HBs'!$A80,FALSE)</f>
        <v>#N/A</v>
      </c>
      <c r="D80" s="30" t="e">
        <f>HLOOKUP($C$63,'data for chart HB'!$O:$AB,'Interactive chart HBs'!$A80,FALSE)</f>
        <v>#N/A</v>
      </c>
      <c r="E80" s="31" t="e">
        <f>HLOOKUP($C$63,'data for chart HB'!$AC:$AP,'Interactive chart HBs'!$A80,FALSE)</f>
        <v>#N/A</v>
      </c>
      <c r="F80" s="61" t="e">
        <f t="shared" si="0"/>
        <v>#N/A</v>
      </c>
      <c r="G80" s="62">
        <v>33</v>
      </c>
      <c r="H80" s="27">
        <v>2020</v>
      </c>
      <c r="I80" s="29">
        <f>HLOOKUP($I$63,'data for chart HB'!$A$21:$N$37,'Interactive chart HBs'!$A80,FALSE)</f>
        <v>975.6</v>
      </c>
      <c r="J80" s="30">
        <f>HLOOKUP($I$63,'data for chart HB'!$O$21:$AB$37,'Interactive chart HBs'!$A80,FALSE)</f>
        <v>788.6</v>
      </c>
      <c r="K80" s="31">
        <f>HLOOKUP($I$63,'data for chart HB'!$AC$21:$AP$37,'Interactive chart HBs'!$A80,FALSE)</f>
        <v>1162.5</v>
      </c>
      <c r="L80" s="61">
        <f t="shared" si="1"/>
        <v>187</v>
      </c>
      <c r="M80" s="62">
        <v>49</v>
      </c>
      <c r="N80" s="27">
        <v>2020</v>
      </c>
      <c r="O80" s="29">
        <f>HLOOKUP($I$63,'data for chart HB'!$A$39:$N$55,'Interactive chart HBs'!$A80,FALSE)</f>
        <v>804.6</v>
      </c>
      <c r="P80" s="30">
        <f>HLOOKUP($I$63,'data for chart HB'!$O$39:$AB$55,'Interactive chart HBs'!$A80,FALSE)</f>
        <v>656.5</v>
      </c>
      <c r="Q80" s="31">
        <f>HLOOKUP($I$63,'data for chart HB'!$AC$39:$AP$55,'Interactive chart HBs'!$A80,FALSE)</f>
        <v>952.8</v>
      </c>
      <c r="R80" s="61">
        <f t="shared" si="2"/>
        <v>148.10000000000002</v>
      </c>
    </row>
    <row r="81" spans="1:18" ht="14.25" customHeight="1" x14ac:dyDescent="0.25">
      <c r="A81" s="37"/>
      <c r="B81" s="18"/>
      <c r="C81" s="28"/>
      <c r="D81" s="28"/>
      <c r="E81" s="28"/>
      <c r="F81" s="61"/>
      <c r="G81" s="62"/>
      <c r="H81" s="18"/>
      <c r="I81" s="28"/>
      <c r="J81" s="28"/>
      <c r="K81" s="28"/>
      <c r="L81" s="61"/>
      <c r="M81" s="62"/>
      <c r="N81" s="18"/>
      <c r="O81" s="28"/>
      <c r="P81" s="28"/>
      <c r="Q81" s="28"/>
      <c r="R81" s="61"/>
    </row>
    <row r="82" spans="1:18" x14ac:dyDescent="0.2">
      <c r="A82" s="203" t="s">
        <v>67</v>
      </c>
      <c r="B82" s="203"/>
    </row>
  </sheetData>
  <mergeCells count="23">
    <mergeCell ref="K64:K65"/>
    <mergeCell ref="O64:O65"/>
    <mergeCell ref="P64:P65"/>
    <mergeCell ref="Q64:Q65"/>
    <mergeCell ref="A82:B82"/>
    <mergeCell ref="C64:C65"/>
    <mergeCell ref="D64:D65"/>
    <mergeCell ref="E64:E65"/>
    <mergeCell ref="I64:I65"/>
    <mergeCell ref="J64:J65"/>
    <mergeCell ref="A1:J1"/>
    <mergeCell ref="A3:K3"/>
    <mergeCell ref="Z3:AK3"/>
    <mergeCell ref="BA3:BL3"/>
    <mergeCell ref="CN3:CV3"/>
    <mergeCell ref="C2:J2"/>
    <mergeCell ref="C63:E63"/>
    <mergeCell ref="I63:K63"/>
    <mergeCell ref="O63:Q63"/>
    <mergeCell ref="B57:T57"/>
    <mergeCell ref="B59:E62"/>
    <mergeCell ref="H59:K62"/>
    <mergeCell ref="N59:Q62"/>
  </mergeCells>
  <dataValidations count="1">
    <dataValidation type="list" allowBlank="1" showInputMessage="1" showErrorMessage="1" sqref="C2">
      <formula1>$X$5:$X$19</formula1>
    </dataValidation>
  </dataValidations>
  <pageMargins left="0.7" right="0.7" top="0.75" bottom="0.75" header="0.3" footer="0.3"/>
  <pageSetup paperSize="9" scale="48" fitToHeight="0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A34230488</value>
    </field>
    <field name="Objective-Title">
      <value order="0">Age Standardised Death Rates - 2020 - Table 3</value>
    </field>
    <field name="Objective-Description">
      <value order="0"/>
    </field>
    <field name="Objective-CreationStamp">
      <value order="0">2021-08-04T08:57:49Z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2021-08-05T12:52:12Z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vA50196413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Table 3 - LAs</vt:lpstr>
      <vt:lpstr>data for chartLA</vt:lpstr>
      <vt:lpstr>Table 3 - HBs</vt:lpstr>
      <vt:lpstr>data for chart HB</vt:lpstr>
      <vt:lpstr>Interactive chart LAs</vt:lpstr>
      <vt:lpstr>Interactive chart HBs</vt:lpstr>
      <vt:lpstr>'Interactive chart HBs'!Print_Area</vt:lpstr>
      <vt:lpstr>'Interactive chart LAs'!Print_Area</vt:lpstr>
      <vt:lpstr>'Table 3 - HBs'!Print_Area</vt:lpstr>
      <vt:lpstr>'Table 3 - LAs'!Print_Area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2019-06-17T09:58:21Z</cp:lastPrinted>
  <dcterms:created xsi:type="dcterms:W3CDTF">2011-12-12T09:43:53Z</dcterms:created>
  <dcterms:modified xsi:type="dcterms:W3CDTF">2021-08-12T21:21:50Z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A34230488</vt:lpwstr>
  </property>
  <property fmtid="{D5CDD505-2E9C-101B-9397-08002B2CF9AE}" pid="4" name="Objective-Title">
    <vt:lpwstr>Age Standardised Death Rates - 2020 - Table 3</vt:lpwstr>
  </property>
  <property fmtid="{D5CDD505-2E9C-101B-9397-08002B2CF9AE}" pid="5" name="Objective-Comment">
    <vt:lpwstr/>
  </property>
  <property fmtid="{D5CDD505-2E9C-101B-9397-08002B2CF9AE}" pid="6" name="Objective-CreationStamp">
    <vt:filetime>2021-08-04T08:57:49Z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2021-08-05T12:52:12Z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vA50196413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