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ctive\Restricted\Demographic Statistics\Vital Events\NRS publications and website material - SAS programs etc\Age-standardised death rates\2022\"/>
    </mc:Choice>
  </mc:AlternateContent>
  <xr:revisionPtr revIDLastSave="0" documentId="13_ncr:1_{30AD09E3-2433-4075-9A8F-0D713E8740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4 LAs" sheetId="2" r:id="rId1"/>
    <sheet name="data for chartLA" sheetId="4" r:id="rId2"/>
    <sheet name="Interactive chart LAs" sheetId="6" r:id="rId3"/>
    <sheet name="Table 4 HBs" sheetId="3" r:id="rId4"/>
    <sheet name="data for chart HB" sheetId="7" r:id="rId5"/>
    <sheet name="Interactive chart HBs" sheetId="9" r:id="rId6"/>
  </sheets>
  <definedNames>
    <definedName name="_IDX1" localSheetId="0">'Table 4 LAs'!#REF!</definedName>
    <definedName name="_IDX2" localSheetId="0">'Table 4 LAs'!#REF!</definedName>
    <definedName name="_IDX3" localSheetId="0">'Table 4 LAs'!#REF!</definedName>
    <definedName name="_IDX4" localSheetId="0">'Table 4 LAs'!#REF!</definedName>
    <definedName name="_IDX5" localSheetId="0">'Table 4 LAs'!#REF!</definedName>
    <definedName name="_IDX6" localSheetId="0">'Table 4 LAs'!#REF!</definedName>
    <definedName name="_IDX7" localSheetId="0">'Table 4 LAs'!#REF!</definedName>
    <definedName name="IDX" localSheetId="0">'Table 4 LAs'!#REF!</definedName>
    <definedName name="_xlnm.Print_Area" localSheetId="3">'Table 4 HBs'!$A$1:$AV$85</definedName>
    <definedName name="_xlnm.Print_Area" localSheetId="0">'Table 4 LAs'!$A$1:$CW$85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" l="1"/>
  <c r="B27" i="2"/>
  <c r="B26" i="2"/>
  <c r="Q83" i="9"/>
  <c r="P83" i="9"/>
  <c r="O83" i="9"/>
  <c r="K83" i="9"/>
  <c r="J83" i="9"/>
  <c r="I83" i="9"/>
  <c r="E83" i="9"/>
  <c r="D83" i="9"/>
  <c r="C83" i="9"/>
  <c r="AR28" i="3"/>
  <c r="AO28" i="3"/>
  <c r="AL28" i="3"/>
  <c r="AI28" i="3"/>
  <c r="AF28" i="3"/>
  <c r="AC28" i="3"/>
  <c r="Z28" i="3"/>
  <c r="W28" i="3"/>
  <c r="T28" i="3"/>
  <c r="Q28" i="3"/>
  <c r="N28" i="3"/>
  <c r="K28" i="3"/>
  <c r="H28" i="3"/>
  <c r="E28" i="3"/>
  <c r="B28" i="3"/>
  <c r="AR27" i="3"/>
  <c r="AO27" i="3"/>
  <c r="AL27" i="3"/>
  <c r="AI27" i="3"/>
  <c r="AF27" i="3"/>
  <c r="AC27" i="3"/>
  <c r="Z27" i="3"/>
  <c r="W27" i="3"/>
  <c r="T27" i="3"/>
  <c r="Q27" i="3"/>
  <c r="N27" i="3"/>
  <c r="K27" i="3"/>
  <c r="H27" i="3"/>
  <c r="E27" i="3"/>
  <c r="B27" i="3"/>
  <c r="AR26" i="3"/>
  <c r="AO26" i="3"/>
  <c r="AL26" i="3"/>
  <c r="AI26" i="3"/>
  <c r="AF26" i="3"/>
  <c r="AC26" i="3"/>
  <c r="Z26" i="3"/>
  <c r="W26" i="3"/>
  <c r="T26" i="3"/>
  <c r="Q26" i="3"/>
  <c r="N26" i="3"/>
  <c r="K26" i="3"/>
  <c r="H26" i="3"/>
  <c r="E26" i="3"/>
  <c r="B26" i="3"/>
  <c r="AR55" i="3"/>
  <c r="AO55" i="3"/>
  <c r="AL55" i="3"/>
  <c r="AI55" i="3"/>
  <c r="AF55" i="3"/>
  <c r="AC55" i="3"/>
  <c r="Z55" i="3"/>
  <c r="W55" i="3"/>
  <c r="T55" i="3"/>
  <c r="Q55" i="3"/>
  <c r="N55" i="3"/>
  <c r="K55" i="3"/>
  <c r="H55" i="3"/>
  <c r="E55" i="3"/>
  <c r="B55" i="3"/>
  <c r="AR54" i="3"/>
  <c r="AO54" i="3"/>
  <c r="AL54" i="3"/>
  <c r="AI54" i="3"/>
  <c r="AF54" i="3"/>
  <c r="AC54" i="3"/>
  <c r="Z54" i="3"/>
  <c r="W54" i="3"/>
  <c r="T54" i="3"/>
  <c r="Q54" i="3"/>
  <c r="N54" i="3"/>
  <c r="K54" i="3"/>
  <c r="H54" i="3"/>
  <c r="E54" i="3"/>
  <c r="B54" i="3"/>
  <c r="AR53" i="3"/>
  <c r="AO53" i="3"/>
  <c r="AL53" i="3"/>
  <c r="AI53" i="3"/>
  <c r="AF53" i="3"/>
  <c r="AC53" i="3"/>
  <c r="Z53" i="3"/>
  <c r="W53" i="3"/>
  <c r="T53" i="3"/>
  <c r="Q53" i="3"/>
  <c r="N53" i="3"/>
  <c r="K53" i="3"/>
  <c r="H53" i="3"/>
  <c r="E53" i="3"/>
  <c r="B53" i="3"/>
  <c r="E80" i="3"/>
  <c r="H80" i="3"/>
  <c r="K80" i="3"/>
  <c r="N80" i="3"/>
  <c r="Q80" i="3"/>
  <c r="T80" i="3"/>
  <c r="W80" i="3"/>
  <c r="Z80" i="3"/>
  <c r="AC80" i="3"/>
  <c r="AF80" i="3"/>
  <c r="AI80" i="3"/>
  <c r="AL80" i="3"/>
  <c r="AO80" i="3"/>
  <c r="AR80" i="3"/>
  <c r="E81" i="3"/>
  <c r="H81" i="3"/>
  <c r="K81" i="3"/>
  <c r="N81" i="3"/>
  <c r="Q81" i="3"/>
  <c r="T81" i="3"/>
  <c r="W81" i="3"/>
  <c r="Z81" i="3"/>
  <c r="AC81" i="3"/>
  <c r="AF81" i="3"/>
  <c r="AI81" i="3"/>
  <c r="AL81" i="3"/>
  <c r="AO81" i="3"/>
  <c r="AR81" i="3"/>
  <c r="E82" i="3"/>
  <c r="H82" i="3"/>
  <c r="K82" i="3"/>
  <c r="N82" i="3"/>
  <c r="Q82" i="3"/>
  <c r="T82" i="3"/>
  <c r="W82" i="3"/>
  <c r="Z82" i="3"/>
  <c r="AC82" i="3"/>
  <c r="AF82" i="3"/>
  <c r="AI82" i="3"/>
  <c r="AL82" i="3"/>
  <c r="AO82" i="3"/>
  <c r="AR82" i="3"/>
  <c r="B82" i="3"/>
  <c r="B81" i="3"/>
  <c r="B80" i="3"/>
  <c r="CT28" i="2"/>
  <c r="CQ28" i="2"/>
  <c r="CN28" i="2"/>
  <c r="CK28" i="2"/>
  <c r="CH28" i="2"/>
  <c r="CE28" i="2"/>
  <c r="CB28" i="2"/>
  <c r="BY28" i="2"/>
  <c r="BV28" i="2"/>
  <c r="BS28" i="2"/>
  <c r="BP28" i="2"/>
  <c r="BM28" i="2"/>
  <c r="BJ28" i="2"/>
  <c r="BG28" i="2"/>
  <c r="BD28" i="2"/>
  <c r="BA28" i="2"/>
  <c r="AX28" i="2"/>
  <c r="AU28" i="2"/>
  <c r="AR28" i="2"/>
  <c r="AO28" i="2"/>
  <c r="AL28" i="2"/>
  <c r="AI28" i="2"/>
  <c r="AF28" i="2"/>
  <c r="AC28" i="2"/>
  <c r="Z28" i="2"/>
  <c r="W28" i="2"/>
  <c r="T28" i="2"/>
  <c r="Q28" i="2"/>
  <c r="N28" i="2"/>
  <c r="K28" i="2"/>
  <c r="H28" i="2"/>
  <c r="E28" i="2"/>
  <c r="CT27" i="2"/>
  <c r="CQ27" i="2"/>
  <c r="CN27" i="2"/>
  <c r="CK27" i="2"/>
  <c r="CH27" i="2"/>
  <c r="CE27" i="2"/>
  <c r="CB27" i="2"/>
  <c r="BY27" i="2"/>
  <c r="BV27" i="2"/>
  <c r="BS27" i="2"/>
  <c r="BP27" i="2"/>
  <c r="BM27" i="2"/>
  <c r="BJ27" i="2"/>
  <c r="BG27" i="2"/>
  <c r="BD27" i="2"/>
  <c r="BA27" i="2"/>
  <c r="AX27" i="2"/>
  <c r="AU27" i="2"/>
  <c r="AR27" i="2"/>
  <c r="AO27" i="2"/>
  <c r="AL27" i="2"/>
  <c r="AI27" i="2"/>
  <c r="AF27" i="2"/>
  <c r="AC27" i="2"/>
  <c r="Z27" i="2"/>
  <c r="W27" i="2"/>
  <c r="T27" i="2"/>
  <c r="Q27" i="2"/>
  <c r="N27" i="2"/>
  <c r="K27" i="2"/>
  <c r="H27" i="2"/>
  <c r="E27" i="2"/>
  <c r="CT26" i="2"/>
  <c r="CQ26" i="2"/>
  <c r="CN26" i="2"/>
  <c r="CK26" i="2"/>
  <c r="CH26" i="2"/>
  <c r="CE26" i="2"/>
  <c r="CB26" i="2"/>
  <c r="BY26" i="2"/>
  <c r="BV26" i="2"/>
  <c r="BS26" i="2"/>
  <c r="BP26" i="2"/>
  <c r="BM26" i="2"/>
  <c r="BJ26" i="2"/>
  <c r="BG26" i="2"/>
  <c r="BD26" i="2"/>
  <c r="BA26" i="2"/>
  <c r="AX26" i="2"/>
  <c r="AU26" i="2"/>
  <c r="AR26" i="2"/>
  <c r="AO26" i="2"/>
  <c r="AL26" i="2"/>
  <c r="AI26" i="2"/>
  <c r="AF26" i="2"/>
  <c r="AC26" i="2"/>
  <c r="Z26" i="2"/>
  <c r="W26" i="2"/>
  <c r="T26" i="2"/>
  <c r="Q26" i="2"/>
  <c r="N26" i="2"/>
  <c r="K26" i="2"/>
  <c r="H26" i="2"/>
  <c r="E26" i="2"/>
  <c r="CT55" i="2"/>
  <c r="CQ55" i="2"/>
  <c r="CN55" i="2"/>
  <c r="CK55" i="2"/>
  <c r="CH55" i="2"/>
  <c r="CE55" i="2"/>
  <c r="CB55" i="2"/>
  <c r="BY55" i="2"/>
  <c r="BV55" i="2"/>
  <c r="BS55" i="2"/>
  <c r="BP55" i="2"/>
  <c r="BM55" i="2"/>
  <c r="BJ55" i="2"/>
  <c r="BG55" i="2"/>
  <c r="BD55" i="2"/>
  <c r="BA55" i="2"/>
  <c r="AX55" i="2"/>
  <c r="AU55" i="2"/>
  <c r="AR55" i="2"/>
  <c r="AO55" i="2"/>
  <c r="AL55" i="2"/>
  <c r="AI55" i="2"/>
  <c r="AF55" i="2"/>
  <c r="AC55" i="2"/>
  <c r="Z55" i="2"/>
  <c r="W55" i="2"/>
  <c r="T55" i="2"/>
  <c r="Q55" i="2"/>
  <c r="N55" i="2"/>
  <c r="K55" i="2"/>
  <c r="H55" i="2"/>
  <c r="E55" i="2"/>
  <c r="B55" i="2"/>
  <c r="CT54" i="2"/>
  <c r="CQ54" i="2"/>
  <c r="CN54" i="2"/>
  <c r="CK54" i="2"/>
  <c r="CH54" i="2"/>
  <c r="CE54" i="2"/>
  <c r="CB54" i="2"/>
  <c r="BY54" i="2"/>
  <c r="BV54" i="2"/>
  <c r="BS54" i="2"/>
  <c r="BP54" i="2"/>
  <c r="BM54" i="2"/>
  <c r="BJ54" i="2"/>
  <c r="BG54" i="2"/>
  <c r="BD54" i="2"/>
  <c r="BA54" i="2"/>
  <c r="AX54" i="2"/>
  <c r="AU54" i="2"/>
  <c r="AR54" i="2"/>
  <c r="AO54" i="2"/>
  <c r="AL54" i="2"/>
  <c r="AI54" i="2"/>
  <c r="AF54" i="2"/>
  <c r="AC54" i="2"/>
  <c r="Z54" i="2"/>
  <c r="W54" i="2"/>
  <c r="T54" i="2"/>
  <c r="Q54" i="2"/>
  <c r="N54" i="2"/>
  <c r="K54" i="2"/>
  <c r="H54" i="2"/>
  <c r="E54" i="2"/>
  <c r="B54" i="2"/>
  <c r="CT53" i="2"/>
  <c r="CQ53" i="2"/>
  <c r="CN53" i="2"/>
  <c r="CK53" i="2"/>
  <c r="CH53" i="2"/>
  <c r="CE53" i="2"/>
  <c r="CB53" i="2"/>
  <c r="BY53" i="2"/>
  <c r="BV53" i="2"/>
  <c r="BS53" i="2"/>
  <c r="BP53" i="2"/>
  <c r="BM53" i="2"/>
  <c r="BJ53" i="2"/>
  <c r="BG53" i="2"/>
  <c r="BD53" i="2"/>
  <c r="BA53" i="2"/>
  <c r="AX53" i="2"/>
  <c r="AU53" i="2"/>
  <c r="AR53" i="2"/>
  <c r="AO53" i="2"/>
  <c r="AL53" i="2"/>
  <c r="AI53" i="2"/>
  <c r="AF53" i="2"/>
  <c r="AC53" i="2"/>
  <c r="Z53" i="2"/>
  <c r="W53" i="2"/>
  <c r="T53" i="2"/>
  <c r="Q53" i="2"/>
  <c r="N53" i="2"/>
  <c r="K53" i="2"/>
  <c r="H53" i="2"/>
  <c r="E53" i="2"/>
  <c r="B53" i="2"/>
  <c r="E80" i="2"/>
  <c r="H80" i="2"/>
  <c r="K80" i="2"/>
  <c r="N80" i="2"/>
  <c r="Q80" i="2"/>
  <c r="T80" i="2"/>
  <c r="W80" i="2"/>
  <c r="Z80" i="2"/>
  <c r="AC80" i="2"/>
  <c r="AF80" i="2"/>
  <c r="AI80" i="2"/>
  <c r="AL80" i="2"/>
  <c r="AO80" i="2"/>
  <c r="AR80" i="2"/>
  <c r="AU80" i="2"/>
  <c r="AX80" i="2"/>
  <c r="BA80" i="2"/>
  <c r="BD80" i="2"/>
  <c r="BG80" i="2"/>
  <c r="BJ80" i="2"/>
  <c r="BM80" i="2"/>
  <c r="BP80" i="2"/>
  <c r="BS80" i="2"/>
  <c r="BV80" i="2"/>
  <c r="BY80" i="2"/>
  <c r="CB80" i="2"/>
  <c r="CE80" i="2"/>
  <c r="CH80" i="2"/>
  <c r="CK80" i="2"/>
  <c r="CN80" i="2"/>
  <c r="CQ80" i="2"/>
  <c r="CT80" i="2"/>
  <c r="E81" i="2"/>
  <c r="H81" i="2"/>
  <c r="K81" i="2"/>
  <c r="N81" i="2"/>
  <c r="Q81" i="2"/>
  <c r="T81" i="2"/>
  <c r="W81" i="2"/>
  <c r="Z81" i="2"/>
  <c r="AC81" i="2"/>
  <c r="AF81" i="2"/>
  <c r="AI81" i="2"/>
  <c r="AL81" i="2"/>
  <c r="AO81" i="2"/>
  <c r="AR81" i="2"/>
  <c r="AU81" i="2"/>
  <c r="AX81" i="2"/>
  <c r="BA81" i="2"/>
  <c r="BD81" i="2"/>
  <c r="BG81" i="2"/>
  <c r="BJ81" i="2"/>
  <c r="BM81" i="2"/>
  <c r="BP81" i="2"/>
  <c r="BS81" i="2"/>
  <c r="BV81" i="2"/>
  <c r="BY81" i="2"/>
  <c r="CB81" i="2"/>
  <c r="CE81" i="2"/>
  <c r="CH81" i="2"/>
  <c r="CK81" i="2"/>
  <c r="CN81" i="2"/>
  <c r="CQ81" i="2"/>
  <c r="CT81" i="2"/>
  <c r="E82" i="2"/>
  <c r="H82" i="2"/>
  <c r="K82" i="2"/>
  <c r="N82" i="2"/>
  <c r="Q82" i="2"/>
  <c r="T82" i="2"/>
  <c r="W82" i="2"/>
  <c r="Z82" i="2"/>
  <c r="AC82" i="2"/>
  <c r="AF82" i="2"/>
  <c r="AI82" i="2"/>
  <c r="AL82" i="2"/>
  <c r="AO82" i="2"/>
  <c r="AR82" i="2"/>
  <c r="AU82" i="2"/>
  <c r="AX82" i="2"/>
  <c r="BA82" i="2"/>
  <c r="BD82" i="2"/>
  <c r="BG82" i="2"/>
  <c r="BJ82" i="2"/>
  <c r="BM82" i="2"/>
  <c r="BP82" i="2"/>
  <c r="BS82" i="2"/>
  <c r="BV82" i="2"/>
  <c r="BY82" i="2"/>
  <c r="CB82" i="2"/>
  <c r="CE82" i="2"/>
  <c r="CH82" i="2"/>
  <c r="CK82" i="2"/>
  <c r="CN82" i="2"/>
  <c r="CQ82" i="2"/>
  <c r="CT82" i="2"/>
  <c r="B82" i="2"/>
  <c r="B81" i="2"/>
  <c r="B80" i="2"/>
  <c r="O66" i="6" l="1"/>
  <c r="H3" i="9"/>
  <c r="O64" i="9"/>
  <c r="I64" i="9"/>
  <c r="C64" i="9"/>
  <c r="I66" i="6"/>
  <c r="C66" i="6"/>
  <c r="I3" i="6"/>
  <c r="Q82" i="9" l="1"/>
  <c r="E82" i="9"/>
  <c r="P82" i="9"/>
  <c r="D82" i="9"/>
  <c r="O82" i="9"/>
  <c r="R82" i="9" s="1"/>
  <c r="C82" i="9"/>
  <c r="F82" i="9" s="1"/>
  <c r="K82" i="9"/>
  <c r="J82" i="9"/>
  <c r="I82" i="9"/>
  <c r="P85" i="6"/>
  <c r="O85" i="6"/>
  <c r="K85" i="6"/>
  <c r="J85" i="6"/>
  <c r="I85" i="6"/>
  <c r="Q85" i="6"/>
  <c r="Q84" i="6"/>
  <c r="E84" i="6"/>
  <c r="P84" i="6"/>
  <c r="D84" i="6"/>
  <c r="O84" i="6"/>
  <c r="C84" i="6"/>
  <c r="K84" i="6"/>
  <c r="J84" i="6"/>
  <c r="I84" i="6"/>
  <c r="E68" i="9"/>
  <c r="E76" i="9"/>
  <c r="D68" i="9"/>
  <c r="D76" i="9"/>
  <c r="C68" i="9"/>
  <c r="F68" i="9" s="1"/>
  <c r="C76" i="9"/>
  <c r="F76" i="9" s="1"/>
  <c r="Q68" i="9"/>
  <c r="Q76" i="9"/>
  <c r="P68" i="9"/>
  <c r="P76" i="9"/>
  <c r="O68" i="9"/>
  <c r="O76" i="9"/>
  <c r="R76" i="9" s="1"/>
  <c r="K68" i="9"/>
  <c r="K76" i="9"/>
  <c r="J68" i="9"/>
  <c r="J76" i="9"/>
  <c r="I68" i="9"/>
  <c r="I76" i="9"/>
  <c r="O77" i="9"/>
  <c r="E75" i="9"/>
  <c r="Q67" i="9"/>
  <c r="K67" i="9"/>
  <c r="I67" i="9"/>
  <c r="E69" i="9"/>
  <c r="E77" i="9"/>
  <c r="D69" i="9"/>
  <c r="D77" i="9"/>
  <c r="C69" i="9"/>
  <c r="F69" i="9" s="1"/>
  <c r="C77" i="9"/>
  <c r="Q69" i="9"/>
  <c r="Q77" i="9"/>
  <c r="P69" i="9"/>
  <c r="P77" i="9"/>
  <c r="O69" i="9"/>
  <c r="K69" i="9"/>
  <c r="K77" i="9"/>
  <c r="J69" i="9"/>
  <c r="J77" i="9"/>
  <c r="I69" i="9"/>
  <c r="I77" i="9"/>
  <c r="D67" i="9"/>
  <c r="O75" i="9"/>
  <c r="E70" i="9"/>
  <c r="E78" i="9"/>
  <c r="D70" i="9"/>
  <c r="D78" i="9"/>
  <c r="C70" i="9"/>
  <c r="C78" i="9"/>
  <c r="Q70" i="9"/>
  <c r="Q78" i="9"/>
  <c r="P70" i="9"/>
  <c r="P78" i="9"/>
  <c r="O70" i="9"/>
  <c r="R70" i="9" s="1"/>
  <c r="O78" i="9"/>
  <c r="K70" i="9"/>
  <c r="K78" i="9"/>
  <c r="J70" i="9"/>
  <c r="J78" i="9"/>
  <c r="I70" i="9"/>
  <c r="I78" i="9"/>
  <c r="D75" i="9"/>
  <c r="Q75" i="9"/>
  <c r="P67" i="9"/>
  <c r="J67" i="9"/>
  <c r="E71" i="9"/>
  <c r="E79" i="9"/>
  <c r="D71" i="9"/>
  <c r="D79" i="9"/>
  <c r="C71" i="9"/>
  <c r="C79" i="9"/>
  <c r="Q71" i="9"/>
  <c r="Q79" i="9"/>
  <c r="P71" i="9"/>
  <c r="P79" i="9"/>
  <c r="O71" i="9"/>
  <c r="O79" i="9"/>
  <c r="K71" i="9"/>
  <c r="K79" i="9"/>
  <c r="J71" i="9"/>
  <c r="J79" i="9"/>
  <c r="I71" i="9"/>
  <c r="L71" i="9" s="1"/>
  <c r="I79" i="9"/>
  <c r="L79" i="9" s="1"/>
  <c r="D74" i="9"/>
  <c r="P74" i="9"/>
  <c r="K74" i="9"/>
  <c r="I74" i="9"/>
  <c r="C75" i="9"/>
  <c r="F75" i="9" s="1"/>
  <c r="O67" i="9"/>
  <c r="I75" i="9"/>
  <c r="E72" i="9"/>
  <c r="E80" i="9"/>
  <c r="D72" i="9"/>
  <c r="D80" i="9"/>
  <c r="C72" i="9"/>
  <c r="C80" i="9"/>
  <c r="Q72" i="9"/>
  <c r="Q80" i="9"/>
  <c r="P72" i="9"/>
  <c r="P80" i="9"/>
  <c r="O72" i="9"/>
  <c r="R72" i="9" s="1"/>
  <c r="O80" i="9"/>
  <c r="K72" i="9"/>
  <c r="K80" i="9"/>
  <c r="J72" i="9"/>
  <c r="J80" i="9"/>
  <c r="I72" i="9"/>
  <c r="L72" i="9" s="1"/>
  <c r="I80" i="9"/>
  <c r="C74" i="9"/>
  <c r="Q74" i="9"/>
  <c r="O74" i="9"/>
  <c r="J74" i="9"/>
  <c r="E67" i="9"/>
  <c r="K75" i="9"/>
  <c r="E73" i="9"/>
  <c r="E81" i="9"/>
  <c r="D73" i="9"/>
  <c r="D81" i="9"/>
  <c r="C73" i="9"/>
  <c r="C81" i="9"/>
  <c r="Q73" i="9"/>
  <c r="Q81" i="9"/>
  <c r="P73" i="9"/>
  <c r="P81" i="9"/>
  <c r="O73" i="9"/>
  <c r="O81" i="9"/>
  <c r="R81" i="9" s="1"/>
  <c r="K73" i="9"/>
  <c r="K81" i="9"/>
  <c r="J73" i="9"/>
  <c r="J81" i="9"/>
  <c r="I73" i="9"/>
  <c r="L73" i="9" s="1"/>
  <c r="I81" i="9"/>
  <c r="E74" i="9"/>
  <c r="C67" i="9"/>
  <c r="F67" i="9" s="1"/>
  <c r="P75" i="9"/>
  <c r="J75" i="9"/>
  <c r="Q70" i="6"/>
  <c r="Q78" i="6"/>
  <c r="P70" i="6"/>
  <c r="P78" i="6"/>
  <c r="O70" i="6"/>
  <c r="O78" i="6"/>
  <c r="K70" i="6"/>
  <c r="K78" i="6"/>
  <c r="J70" i="6"/>
  <c r="J78" i="6"/>
  <c r="I70" i="6"/>
  <c r="I78" i="6"/>
  <c r="E70" i="6"/>
  <c r="E78" i="6"/>
  <c r="D70" i="6"/>
  <c r="D78" i="6"/>
  <c r="C70" i="6"/>
  <c r="C78" i="6"/>
  <c r="Q79" i="6"/>
  <c r="O79" i="6"/>
  <c r="K79" i="6"/>
  <c r="J79" i="6"/>
  <c r="I79" i="6"/>
  <c r="D79" i="6"/>
  <c r="C79" i="6"/>
  <c r="C85" i="6"/>
  <c r="O69" i="6"/>
  <c r="E77" i="6"/>
  <c r="Q71" i="6"/>
  <c r="P71" i="6"/>
  <c r="P79" i="6"/>
  <c r="O71" i="6"/>
  <c r="R71" i="6" s="1"/>
  <c r="K71" i="6"/>
  <c r="J71" i="6"/>
  <c r="I71" i="6"/>
  <c r="E71" i="6"/>
  <c r="E79" i="6"/>
  <c r="D71" i="6"/>
  <c r="C71" i="6"/>
  <c r="C76" i="6"/>
  <c r="Q77" i="6"/>
  <c r="J77" i="6"/>
  <c r="D69" i="6"/>
  <c r="Q72" i="6"/>
  <c r="Q80" i="6"/>
  <c r="P72" i="6"/>
  <c r="P80" i="6"/>
  <c r="O72" i="6"/>
  <c r="R72" i="6" s="1"/>
  <c r="O80" i="6"/>
  <c r="K72" i="6"/>
  <c r="K80" i="6"/>
  <c r="J72" i="6"/>
  <c r="J80" i="6"/>
  <c r="I72" i="6"/>
  <c r="I80" i="6"/>
  <c r="E72" i="6"/>
  <c r="E80" i="6"/>
  <c r="D72" i="6"/>
  <c r="D80" i="6"/>
  <c r="C72" i="6"/>
  <c r="C80" i="6"/>
  <c r="J76" i="6"/>
  <c r="D85" i="6"/>
  <c r="P77" i="6"/>
  <c r="K69" i="6"/>
  <c r="E69" i="6"/>
  <c r="Q73" i="6"/>
  <c r="Q81" i="6"/>
  <c r="P73" i="6"/>
  <c r="P81" i="6"/>
  <c r="O73" i="6"/>
  <c r="O81" i="6"/>
  <c r="K73" i="6"/>
  <c r="K81" i="6"/>
  <c r="J73" i="6"/>
  <c r="J81" i="6"/>
  <c r="I73" i="6"/>
  <c r="I81" i="6"/>
  <c r="E73" i="6"/>
  <c r="E81" i="6"/>
  <c r="D73" i="6"/>
  <c r="D81" i="6"/>
  <c r="C73" i="6"/>
  <c r="C81" i="6"/>
  <c r="P76" i="6"/>
  <c r="K76" i="6"/>
  <c r="D76" i="6"/>
  <c r="O77" i="6"/>
  <c r="R77" i="6" s="1"/>
  <c r="J69" i="6"/>
  <c r="D77" i="6"/>
  <c r="Q74" i="6"/>
  <c r="Q82" i="6"/>
  <c r="P74" i="6"/>
  <c r="P82" i="6"/>
  <c r="O74" i="6"/>
  <c r="O82" i="6"/>
  <c r="R82" i="6" s="1"/>
  <c r="K74" i="6"/>
  <c r="K82" i="6"/>
  <c r="J74" i="6"/>
  <c r="J82" i="6"/>
  <c r="I74" i="6"/>
  <c r="I82" i="6"/>
  <c r="E74" i="6"/>
  <c r="E82" i="6"/>
  <c r="D74" i="6"/>
  <c r="D82" i="6"/>
  <c r="C74" i="6"/>
  <c r="C82" i="6"/>
  <c r="Q76" i="6"/>
  <c r="O76" i="6"/>
  <c r="I76" i="6"/>
  <c r="E85" i="6"/>
  <c r="P69" i="6"/>
  <c r="I77" i="6"/>
  <c r="L77" i="6" s="1"/>
  <c r="C77" i="6"/>
  <c r="Q75" i="6"/>
  <c r="Q83" i="6"/>
  <c r="P75" i="6"/>
  <c r="P83" i="6"/>
  <c r="O75" i="6"/>
  <c r="O83" i="6"/>
  <c r="K75" i="6"/>
  <c r="K83" i="6"/>
  <c r="J75" i="6"/>
  <c r="J83" i="6"/>
  <c r="I75" i="6"/>
  <c r="I83" i="6"/>
  <c r="E75" i="6"/>
  <c r="E83" i="6"/>
  <c r="D75" i="6"/>
  <c r="D83" i="6"/>
  <c r="C75" i="6"/>
  <c r="C83" i="6"/>
  <c r="E76" i="6"/>
  <c r="Q69" i="6"/>
  <c r="K77" i="6"/>
  <c r="I69" i="6"/>
  <c r="C69" i="6"/>
  <c r="F69" i="6" s="1"/>
  <c r="R67" i="9"/>
  <c r="F80" i="9" l="1"/>
  <c r="R68" i="9"/>
  <c r="L82" i="9"/>
  <c r="F82" i="6"/>
  <c r="L78" i="6"/>
  <c r="R84" i="6"/>
  <c r="F77" i="6"/>
  <c r="R85" i="6"/>
  <c r="R69" i="6"/>
  <c r="L83" i="6"/>
  <c r="L85" i="6"/>
  <c r="L73" i="6"/>
  <c r="F84" i="6"/>
  <c r="F76" i="6"/>
  <c r="L84" i="6"/>
  <c r="R79" i="9"/>
  <c r="F78" i="9"/>
  <c r="L77" i="9"/>
  <c r="L67" i="9"/>
  <c r="L83" i="9"/>
  <c r="F81" i="9"/>
  <c r="F77" i="9"/>
  <c r="L70" i="9"/>
  <c r="L81" i="9"/>
  <c r="F74" i="9"/>
  <c r="R80" i="9"/>
  <c r="F71" i="9"/>
  <c r="L68" i="9"/>
  <c r="F73" i="6"/>
  <c r="L72" i="6"/>
  <c r="R78" i="6"/>
  <c r="R75" i="6"/>
  <c r="F80" i="6"/>
  <c r="R70" i="6"/>
  <c r="L70" i="6"/>
  <c r="F75" i="6"/>
  <c r="L74" i="6"/>
  <c r="L81" i="6"/>
  <c r="R80" i="6"/>
  <c r="F70" i="6"/>
  <c r="L69" i="6"/>
  <c r="F74" i="6"/>
  <c r="F81" i="6"/>
  <c r="L80" i="6"/>
  <c r="F71" i="6"/>
  <c r="L79" i="6"/>
  <c r="L80" i="9"/>
  <c r="R71" i="9"/>
  <c r="R83" i="9"/>
  <c r="F70" i="9"/>
  <c r="L69" i="9"/>
  <c r="R83" i="6"/>
  <c r="R78" i="9"/>
  <c r="L76" i="6"/>
  <c r="F72" i="6"/>
  <c r="R79" i="6"/>
  <c r="F73" i="9"/>
  <c r="R74" i="9"/>
  <c r="L78" i="9"/>
  <c r="L75" i="6"/>
  <c r="R74" i="6"/>
  <c r="R81" i="6"/>
  <c r="L71" i="6"/>
  <c r="R77" i="9"/>
  <c r="F83" i="6"/>
  <c r="R76" i="6"/>
  <c r="L82" i="6"/>
  <c r="R73" i="6"/>
  <c r="F85" i="6"/>
  <c r="F78" i="6"/>
  <c r="R73" i="9"/>
  <c r="F83" i="9"/>
  <c r="F72" i="9"/>
  <c r="L74" i="9"/>
  <c r="F79" i="9"/>
  <c r="R75" i="9"/>
  <c r="R69" i="9"/>
  <c r="L76" i="9"/>
  <c r="L75" i="9"/>
  <c r="F79" i="6"/>
</calcChain>
</file>

<file path=xl/sharedStrings.xml><?xml version="1.0" encoding="utf-8"?>
<sst xmlns="http://schemas.openxmlformats.org/spreadsheetml/2006/main" count="1615" uniqueCount="79">
  <si>
    <t>Registration Year</t>
  </si>
  <si>
    <t>Local Authority</t>
  </si>
  <si>
    <t>Scotland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</si>
  <si>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</si>
  <si>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</si>
  <si>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</si>
  <si>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</si>
  <si>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</si>
  <si>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</si>
  <si>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</si>
  <si>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</si>
  <si>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</si>
  <si>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</si>
  <si>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</si>
  <si>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</si>
  <si>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</si>
  <si>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</si>
  <si>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</si>
  <si>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</si>
  <si>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</si>
  <si>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</si>
  <si>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</si>
  <si>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</si>
  <si>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</si>
  <si>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</si>
  <si>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</si>
  <si>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</si>
  <si>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</si>
  <si>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</si>
  <si>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</si>
  <si>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</si>
  <si>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</si>
  <si>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</si>
  <si>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</si>
  <si>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</si>
  <si>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</si>
  <si>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</si>
  <si>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All Persons</t>
  </si>
  <si>
    <t>City of Edinburgh</t>
  </si>
  <si>
    <t>Na h-Eileanan Siar</t>
  </si>
  <si>
    <t>Dumfries and Galloway</t>
  </si>
  <si>
    <t>Argyll and Bute</t>
  </si>
  <si>
    <t>Perth and Kinross</t>
  </si>
  <si>
    <t>rate</t>
  </si>
  <si>
    <t>lower 95% CI</t>
  </si>
  <si>
    <t>upper 95% CI</t>
  </si>
  <si>
    <t>males</t>
  </si>
  <si>
    <t>females</t>
  </si>
  <si>
    <t>NHS Health Board</t>
  </si>
  <si>
    <t>Ayrshire and Arran</t>
  </si>
  <si>
    <t>Greater Glasgow and Clyde</t>
  </si>
  <si>
    <t>Orkney</t>
  </si>
  <si>
    <t>Shetland</t>
  </si>
  <si>
    <t>Death rates (per 100,000 population) for Local Authorities: age-standardised using the 2013 European Standard Population - all persons under 75</t>
  </si>
  <si>
    <t>Death rates (per 100,000 population) for Local Authorities:  age-standardised using the 2013 European Standard Population -Males under 75</t>
  </si>
  <si>
    <t>Males under 75</t>
  </si>
  <si>
    <t>Death rates (per 100,000 population) for Local Authorities:  age-standardised using the 2013 European Standard Population -Females under 75</t>
  </si>
  <si>
    <t>Females under 75</t>
  </si>
  <si>
    <t>Death rates (per 100,000 population) for Council areas: age-standardised using the 2013 European Standard Population - All Persons under 75</t>
  </si>
  <si>
    <t>Death rates (per 100,000 population) for Council areas: age-standardised using the 2013 European Standard Population - Males under 75</t>
  </si>
  <si>
    <t>Death rates (per 100,000 population) for Council areas: age-standardised using the 2013 European Standard Population - Females under 75</t>
  </si>
  <si>
    <t>Death rates (per 100,000 population) for Health Boards: age-standardised using the 2013 European Standard Population -All persons under 75</t>
  </si>
  <si>
    <t>Death rates (per 100,000 population) for Health Boards:  age-standardised using the 2013 European Standard Population -Males under 75</t>
  </si>
  <si>
    <t>Death rates (per 100,000 population) for Health Boards:  age-standardised using the 2013 European Standard Population -Females under 75</t>
  </si>
  <si>
    <t>All Persons under 75</t>
  </si>
  <si>
    <t>Death rates (per 100,000 population) for NHS health boards: age-standardised using the 2013 European Standard Population - All Persons under 75</t>
  </si>
  <si>
    <t>Death rates (per 100,000 population) for NHS health boards: age-standardised using the 2013 European Standard Population - Males under 75</t>
  </si>
  <si>
    <t>Death rates (per 100,000 population) for NHS health boards: age-standardised using the 2013 European Standard Population - Females under 75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</si>
  <si>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</si>
  <si>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</si>
  <si>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area:</t>
  </si>
  <si>
    <t>Data for chart LA</t>
  </si>
  <si>
    <t>Data for chart HB</t>
  </si>
  <si>
    <t>© Crown Copyright 2022</t>
  </si>
  <si>
    <t>© Crown Copyright 2023</t>
  </si>
  <si>
    <t>% change - 2006 to 2022</t>
  </si>
  <si>
    <t>% change - 2012 to 2022</t>
  </si>
  <si>
    <t>% change - 2021 to 2022</t>
  </si>
  <si>
    <t>Table 4: Under 75 age-standardised death rates for all causes, administrative areas, 2006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</si>
</sst>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##0.0"/>
  </numFmts>
  <fonts count="33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/>
      <top style="thin">
        <color indexed="64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indexed="64"/>
      </left>
      <right/>
      <top style="thin">
        <color rgb="FFC1C1C1"/>
      </top>
      <bottom/>
      <diagonal/>
    </border>
    <border>
      <left style="thin">
        <color indexed="64"/>
      </left>
      <right/>
      <top style="thin">
        <color rgb="FFC1C1C1"/>
      </top>
      <bottom style="thin">
        <color rgb="FFC1C1C1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9" fontId="30" fillId="0" borderId="0" applyFont="0" applyFill="0" applyBorder="0" applyAlignment="0" applyProtection="0"/>
  </cellStyleXfs>
  <cellXfs count="193">
    <xf numFmtId="0" fontId="0" fillId="0" borderId="0" xfId="0"/>
    <xf numFmtId="0" fontId="6" fillId="2" borderId="0" xfId="0" applyFont="1" applyFill="1"/>
    <xf numFmtId="0" fontId="4" fillId="2" borderId="0" xfId="0" applyFont="1" applyFill="1"/>
    <xf numFmtId="0" fontId="7" fillId="2" borderId="0" xfId="0" applyFont="1" applyFill="1" applyAlignment="1">
      <alignment horizontal="left" vertical="top"/>
    </xf>
    <xf numFmtId="164" fontId="6" fillId="2" borderId="0" xfId="0" applyNumberFormat="1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164" fontId="8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left"/>
    </xf>
    <xf numFmtId="0" fontId="3" fillId="2" borderId="0" xfId="43" applyFont="1" applyFill="1" applyBorder="1" applyAlignment="1">
      <alignment horizontal="left"/>
    </xf>
    <xf numFmtId="164" fontId="27" fillId="2" borderId="13" xfId="0" applyNumberFormat="1" applyFont="1" applyFill="1" applyBorder="1" applyAlignment="1">
      <alignment vertical="top"/>
    </xf>
    <xf numFmtId="164" fontId="27" fillId="2" borderId="0" xfId="0" applyNumberFormat="1" applyFont="1" applyFill="1" applyAlignment="1">
      <alignment vertical="top"/>
    </xf>
    <xf numFmtId="164" fontId="27" fillId="2" borderId="14" xfId="0" applyNumberFormat="1" applyFont="1" applyFill="1" applyBorder="1" applyAlignment="1">
      <alignment vertical="top"/>
    </xf>
    <xf numFmtId="0" fontId="7" fillId="2" borderId="11" xfId="0" applyFont="1" applyFill="1" applyBorder="1" applyAlignment="1">
      <alignment horizontal="left" vertical="top"/>
    </xf>
    <xf numFmtId="0" fontId="2" fillId="0" borderId="0" xfId="0" applyFont="1"/>
    <xf numFmtId="0" fontId="24" fillId="2" borderId="0" xfId="0" applyFont="1" applyFill="1"/>
    <xf numFmtId="164" fontId="28" fillId="2" borderId="13" xfId="0" applyNumberFormat="1" applyFont="1" applyFill="1" applyBorder="1" applyAlignment="1">
      <alignment vertical="top" wrapText="1"/>
    </xf>
    <xf numFmtId="164" fontId="28" fillId="2" borderId="0" xfId="0" applyNumberFormat="1" applyFont="1" applyFill="1" applyAlignment="1">
      <alignment vertical="top" wrapText="1"/>
    </xf>
    <xf numFmtId="164" fontId="28" fillId="2" borderId="14" xfId="0" applyNumberFormat="1" applyFont="1" applyFill="1" applyBorder="1" applyAlignment="1">
      <alignment vertical="top" wrapText="1"/>
    </xf>
    <xf numFmtId="164" fontId="28" fillId="2" borderId="13" xfId="45" applyNumberFormat="1" applyFont="1" applyFill="1" applyBorder="1" applyAlignment="1">
      <alignment vertical="top" wrapText="1"/>
    </xf>
    <xf numFmtId="164" fontId="28" fillId="2" borderId="0" xfId="45" applyNumberFormat="1" applyFont="1" applyFill="1" applyAlignment="1">
      <alignment vertical="top" wrapText="1"/>
    </xf>
    <xf numFmtId="164" fontId="28" fillId="2" borderId="14" xfId="45" applyNumberFormat="1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2" fillId="2" borderId="14" xfId="0" applyNumberFormat="1" applyFont="1" applyFill="1" applyBorder="1" applyAlignment="1">
      <alignment vertical="top"/>
    </xf>
    <xf numFmtId="164" fontId="1" fillId="2" borderId="0" xfId="0" applyNumberFormat="1" applyFont="1" applyFill="1"/>
    <xf numFmtId="164" fontId="1" fillId="2" borderId="14" xfId="0" applyNumberFormat="1" applyFont="1" applyFill="1" applyBorder="1"/>
    <xf numFmtId="164" fontId="2" fillId="2" borderId="13" xfId="0" applyNumberFormat="1" applyFont="1" applyFill="1" applyBorder="1"/>
    <xf numFmtId="164" fontId="2" fillId="2" borderId="0" xfId="0" applyNumberFormat="1" applyFont="1" applyFill="1"/>
    <xf numFmtId="164" fontId="2" fillId="2" borderId="14" xfId="0" applyNumberFormat="1" applyFont="1" applyFill="1" applyBorder="1"/>
    <xf numFmtId="0" fontId="2" fillId="2" borderId="13" xfId="0" applyFont="1" applyFill="1" applyBorder="1" applyAlignment="1">
      <alignment horizontal="center" vertical="top"/>
    </xf>
    <xf numFmtId="164" fontId="28" fillId="2" borderId="0" xfId="0" applyNumberFormat="1" applyFont="1" applyFill="1" applyAlignment="1">
      <alignment vertical="center" wrapText="1"/>
    </xf>
    <xf numFmtId="164" fontId="2" fillId="2" borderId="18" xfId="0" applyNumberFormat="1" applyFont="1" applyFill="1" applyBorder="1" applyAlignment="1">
      <alignment vertical="top"/>
    </xf>
    <xf numFmtId="164" fontId="2" fillId="2" borderId="19" xfId="0" applyNumberFormat="1" applyFont="1" applyFill="1" applyBorder="1" applyAlignment="1">
      <alignment vertical="top"/>
    </xf>
    <xf numFmtId="164" fontId="2" fillId="2" borderId="20" xfId="0" applyNumberFormat="1" applyFont="1" applyFill="1" applyBorder="1" applyAlignment="1">
      <alignment vertical="top"/>
    </xf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164" fontId="1" fillId="2" borderId="19" xfId="0" applyNumberFormat="1" applyFont="1" applyFill="1" applyBorder="1"/>
    <xf numFmtId="164" fontId="1" fillId="2" borderId="20" xfId="0" applyNumberFormat="1" applyFont="1" applyFill="1" applyBorder="1"/>
    <xf numFmtId="164" fontId="29" fillId="2" borderId="16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164" fontId="29" fillId="2" borderId="0" xfId="0" applyNumberFormat="1" applyFont="1" applyFill="1" applyAlignment="1">
      <alignment horizontal="left" vertical="center"/>
    </xf>
    <xf numFmtId="164" fontId="27" fillId="2" borderId="18" xfId="0" applyNumberFormat="1" applyFont="1" applyFill="1" applyBorder="1" applyAlignment="1">
      <alignment vertical="top"/>
    </xf>
    <xf numFmtId="164" fontId="27" fillId="2" borderId="19" xfId="0" applyNumberFormat="1" applyFont="1" applyFill="1" applyBorder="1" applyAlignment="1">
      <alignment vertical="top"/>
    </xf>
    <xf numFmtId="164" fontId="27" fillId="2" borderId="20" xfId="0" applyNumberFormat="1" applyFont="1" applyFill="1" applyBorder="1" applyAlignment="1">
      <alignment vertical="top"/>
    </xf>
    <xf numFmtId="0" fontId="2" fillId="0" borderId="15" xfId="0" applyFont="1" applyBorder="1"/>
    <xf numFmtId="0" fontId="2" fillId="0" borderId="13" xfId="0" applyFont="1" applyBorder="1"/>
    <xf numFmtId="0" fontId="20" fillId="2" borderId="0" xfId="0" applyFont="1" applyFill="1" applyAlignment="1">
      <alignment horizontal="center" vertical="center" wrapText="1"/>
    </xf>
    <xf numFmtId="0" fontId="7" fillId="2" borderId="0" xfId="0" applyFont="1" applyFill="1"/>
    <xf numFmtId="164" fontId="29" fillId="2" borderId="10" xfId="0" applyNumberFormat="1" applyFont="1" applyFill="1" applyBorder="1" applyAlignment="1">
      <alignment horizontal="left" vertical="center"/>
    </xf>
    <xf numFmtId="0" fontId="2" fillId="2" borderId="15" xfId="0" applyFont="1" applyFill="1" applyBorder="1"/>
    <xf numFmtId="0" fontId="2" fillId="2" borderId="16" xfId="0" applyFont="1" applyFill="1" applyBorder="1"/>
    <xf numFmtId="0" fontId="7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164" fontId="7" fillId="2" borderId="16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top"/>
    </xf>
    <xf numFmtId="0" fontId="27" fillId="2" borderId="23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center"/>
    </xf>
    <xf numFmtId="165" fontId="2" fillId="34" borderId="0" xfId="0" applyNumberFormat="1" applyFont="1" applyFill="1" applyAlignment="1">
      <alignment horizontal="right"/>
    </xf>
    <xf numFmtId="165" fontId="2" fillId="34" borderId="14" xfId="0" applyNumberFormat="1" applyFont="1" applyFill="1" applyBorder="1" applyAlignment="1">
      <alignment horizontal="right"/>
    </xf>
    <xf numFmtId="165" fontId="0" fillId="34" borderId="0" xfId="0" applyNumberFormat="1" applyFill="1" applyAlignment="1">
      <alignment horizontal="right"/>
    </xf>
    <xf numFmtId="165" fontId="0" fillId="34" borderId="14" xfId="0" applyNumberForma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9" fontId="2" fillId="2" borderId="18" xfId="46" applyFont="1" applyFill="1" applyBorder="1" applyAlignment="1">
      <alignment vertical="top"/>
    </xf>
    <xf numFmtId="0" fontId="2" fillId="2" borderId="23" xfId="0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left" vertical="center"/>
    </xf>
    <xf numFmtId="0" fontId="2" fillId="2" borderId="10" xfId="0" applyFont="1" applyFill="1" applyBorder="1"/>
    <xf numFmtId="164" fontId="2" fillId="34" borderId="0" xfId="0" applyNumberFormat="1" applyFont="1" applyFill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0" fontId="2" fillId="2" borderId="0" xfId="43" applyFont="1" applyFill="1" applyBorder="1" applyAlignment="1">
      <alignment horizontal="left"/>
    </xf>
    <xf numFmtId="9" fontId="2" fillId="2" borderId="0" xfId="46" applyFont="1" applyFill="1" applyBorder="1" applyAlignment="1"/>
    <xf numFmtId="0" fontId="2" fillId="2" borderId="11" xfId="0" applyFont="1" applyFill="1" applyBorder="1"/>
    <xf numFmtId="164" fontId="24" fillId="2" borderId="0" xfId="0" applyNumberFormat="1" applyFont="1" applyFill="1" applyAlignment="1">
      <alignment horizontal="center" vertical="center" wrapText="1"/>
    </xf>
    <xf numFmtId="164" fontId="28" fillId="2" borderId="15" xfId="0" applyNumberFormat="1" applyFont="1" applyFill="1" applyBorder="1" applyAlignment="1">
      <alignment vertical="top"/>
    </xf>
    <xf numFmtId="164" fontId="28" fillId="2" borderId="16" xfId="0" applyNumberFormat="1" applyFont="1" applyFill="1" applyBorder="1" applyAlignment="1">
      <alignment vertical="top"/>
    </xf>
    <xf numFmtId="164" fontId="28" fillId="2" borderId="17" xfId="0" applyNumberFormat="1" applyFont="1" applyFill="1" applyBorder="1" applyAlignment="1">
      <alignment vertical="top"/>
    </xf>
    <xf numFmtId="164" fontId="24" fillId="2" borderId="0" xfId="0" applyNumberFormat="1" applyFont="1" applyFill="1" applyAlignment="1">
      <alignment vertical="top"/>
    </xf>
    <xf numFmtId="164" fontId="28" fillId="2" borderId="0" xfId="0" applyNumberFormat="1" applyFont="1" applyFill="1" applyAlignment="1">
      <alignment vertical="top"/>
    </xf>
    <xf numFmtId="0" fontId="2" fillId="2" borderId="11" xfId="0" applyFont="1" applyFill="1" applyBorder="1" applyAlignment="1">
      <alignment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 applyAlignment="1">
      <alignment horizontal="center" vertical="center" wrapText="1"/>
    </xf>
    <xf numFmtId="165" fontId="2" fillId="34" borderId="13" xfId="0" applyNumberFormat="1" applyFont="1" applyFill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4" xfId="0" applyFont="1" applyBorder="1"/>
    <xf numFmtId="0" fontId="21" fillId="2" borderId="0" xfId="0" applyFont="1" applyFill="1"/>
    <xf numFmtId="1" fontId="24" fillId="2" borderId="0" xfId="0" applyNumberFormat="1" applyFont="1" applyFill="1"/>
    <xf numFmtId="0" fontId="7" fillId="2" borderId="0" xfId="0" applyFont="1" applyFill="1" applyAlignment="1">
      <alignment vertical="center"/>
    </xf>
    <xf numFmtId="165" fontId="0" fillId="34" borderId="24" xfId="0" applyNumberFormat="1" applyFill="1" applyBorder="1"/>
    <xf numFmtId="165" fontId="0" fillId="34" borderId="24" xfId="0" applyNumberFormat="1" applyFill="1" applyBorder="1" applyAlignment="1">
      <alignment horizontal="right"/>
    </xf>
    <xf numFmtId="165" fontId="0" fillId="34" borderId="25" xfId="0" applyNumberFormat="1" applyFill="1" applyBorder="1" applyAlignment="1">
      <alignment horizontal="right"/>
    </xf>
    <xf numFmtId="165" fontId="0" fillId="34" borderId="26" xfId="0" applyNumberFormat="1" applyFill="1" applyBorder="1"/>
    <xf numFmtId="165" fontId="0" fillId="34" borderId="26" xfId="0" applyNumberFormat="1" applyFill="1" applyBorder="1" applyAlignment="1">
      <alignment horizontal="right"/>
    </xf>
    <xf numFmtId="165" fontId="0" fillId="34" borderId="27" xfId="0" applyNumberFormat="1" applyFill="1" applyBorder="1" applyAlignment="1">
      <alignment horizontal="right"/>
    </xf>
    <xf numFmtId="165" fontId="0" fillId="34" borderId="28" xfId="0" applyNumberFormat="1" applyFill="1" applyBorder="1" applyAlignment="1">
      <alignment horizontal="right"/>
    </xf>
    <xf numFmtId="165" fontId="0" fillId="34" borderId="29" xfId="0" applyNumberFormat="1" applyFill="1" applyBorder="1" applyAlignment="1">
      <alignment horizontal="right"/>
    </xf>
    <xf numFmtId="165" fontId="0" fillId="34" borderId="30" xfId="0" applyNumberFormat="1" applyFill="1" applyBorder="1"/>
    <xf numFmtId="165" fontId="0" fillId="34" borderId="30" xfId="0" applyNumberFormat="1" applyFill="1" applyBorder="1" applyAlignment="1">
      <alignment horizontal="right"/>
    </xf>
    <xf numFmtId="165" fontId="0" fillId="34" borderId="31" xfId="0" applyNumberFormat="1" applyFill="1" applyBorder="1" applyAlignment="1">
      <alignment horizontal="right"/>
    </xf>
    <xf numFmtId="165" fontId="0" fillId="34" borderId="32" xfId="0" applyNumberForma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5" fontId="0" fillId="34" borderId="33" xfId="0" applyNumberFormat="1" applyFill="1" applyBorder="1" applyAlignment="1">
      <alignment horizontal="right"/>
    </xf>
    <xf numFmtId="165" fontId="0" fillId="34" borderId="34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7" fillId="2" borderId="19" xfId="0" applyFont="1" applyFill="1" applyBorder="1" applyAlignment="1">
      <alignment vertical="top"/>
    </xf>
    <xf numFmtId="9" fontId="2" fillId="2" borderId="13" xfId="46" applyFont="1" applyFill="1" applyBorder="1" applyAlignment="1">
      <alignment vertical="center"/>
    </xf>
    <xf numFmtId="9" fontId="2" fillId="2" borderId="0" xfId="46" applyFont="1" applyFill="1" applyBorder="1" applyAlignment="1">
      <alignment vertical="center"/>
    </xf>
    <xf numFmtId="9" fontId="2" fillId="2" borderId="14" xfId="46" applyFont="1" applyFill="1" applyBorder="1" applyAlignment="1">
      <alignment vertical="center"/>
    </xf>
    <xf numFmtId="0" fontId="2" fillId="2" borderId="13" xfId="0" applyFont="1" applyFill="1" applyBorder="1" applyAlignment="1">
      <alignment vertical="top"/>
    </xf>
    <xf numFmtId="164" fontId="2" fillId="2" borderId="0" xfId="0" applyNumberFormat="1" applyFont="1" applyFill="1" applyAlignment="1">
      <alignment vertical="center" wrapText="1"/>
    </xf>
    <xf numFmtId="164" fontId="2" fillId="2" borderId="19" xfId="0" applyNumberFormat="1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vertical="center" wrapText="1"/>
    </xf>
    <xf numFmtId="164" fontId="2" fillId="2" borderId="18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/>
    </xf>
    <xf numFmtId="0" fontId="7" fillId="2" borderId="10" xfId="0" applyFont="1" applyFill="1" applyBorder="1"/>
    <xf numFmtId="164" fontId="2" fillId="2" borderId="14" xfId="0" applyNumberFormat="1" applyFont="1" applyFill="1" applyBorder="1" applyAlignment="1">
      <alignment vertical="center" wrapText="1"/>
    </xf>
    <xf numFmtId="164" fontId="2" fillId="2" borderId="20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5" fontId="0" fillId="34" borderId="0" xfId="0" applyNumberFormat="1" applyFill="1"/>
    <xf numFmtId="164" fontId="2" fillId="2" borderId="0" xfId="0" applyNumberFormat="1" applyFont="1" applyFill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0" fontId="7" fillId="2" borderId="19" xfId="0" applyFont="1" applyFill="1" applyBorder="1" applyAlignment="1">
      <alignment vertical="top"/>
    </xf>
    <xf numFmtId="0" fontId="7" fillId="2" borderId="19" xfId="0" applyFont="1" applyFill="1" applyBorder="1" applyAlignment="1">
      <alignment horizontal="right"/>
    </xf>
    <xf numFmtId="0" fontId="5" fillId="2" borderId="0" xfId="0" applyFont="1" applyFill="1"/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9" fontId="2" fillId="2" borderId="13" xfId="46" applyFont="1" applyFill="1" applyBorder="1" applyAlignment="1">
      <alignment horizontal="center" vertical="center"/>
    </xf>
    <xf numFmtId="9" fontId="2" fillId="2" borderId="0" xfId="46" applyFont="1" applyFill="1" applyBorder="1" applyAlignment="1">
      <alignment horizontal="center" vertical="center"/>
    </xf>
    <xf numFmtId="9" fontId="2" fillId="2" borderId="14" xfId="46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0" xfId="0" applyFont="1" applyFill="1" applyAlignment="1">
      <alignment horizontal="left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164" fontId="2" fillId="2" borderId="1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22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right"/>
    </xf>
    <xf numFmtId="0" fontId="32" fillId="2" borderId="14" xfId="0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164" fontId="27" fillId="2" borderId="0" xfId="0" applyNumberFormat="1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top"/>
    </xf>
  </cellXfs>
  <cellStyles count="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7000000}"/>
    <cellStyle name="Normal 7" xfId="45" xr:uid="{00000000-0005-0000-0000-000028000000}"/>
    <cellStyle name="Note 2" xfId="42" xr:uid="{00000000-0005-0000-0000-000029000000}"/>
    <cellStyle name="Output" xfId="10" builtinId="21" customBuiltin="1"/>
    <cellStyle name="Per cent" xfId="46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Council areas: age-standardised using the 2013 European Standard Population - All persons under 75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93091911114936E-2"/>
          <c:y val="0.15051366146626413"/>
          <c:w val="0.91689897480994076"/>
          <c:h val="0.7290231843479601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LAs'!$I$3</c:f>
              <c:strCache>
                <c:ptCount val="1"/>
                <c:pt idx="0">
                  <c:v>All persons under 75- Aberdeen City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LAs'!$F$69:$F$85</c:f>
                <c:numCache>
                  <c:formatCode>General</c:formatCode>
                  <c:ptCount val="17"/>
                  <c:pt idx="0">
                    <c:v>33.100000000000023</c:v>
                  </c:pt>
                  <c:pt idx="1">
                    <c:v>33.799999999999955</c:v>
                  </c:pt>
                  <c:pt idx="2">
                    <c:v>32.800000000000011</c:v>
                  </c:pt>
                  <c:pt idx="3">
                    <c:v>32</c:v>
                  </c:pt>
                  <c:pt idx="4">
                    <c:v>30.300000000000011</c:v>
                  </c:pt>
                  <c:pt idx="5">
                    <c:v>30.800000000000011</c:v>
                  </c:pt>
                  <c:pt idx="6">
                    <c:v>30.400000000000034</c:v>
                  </c:pt>
                  <c:pt idx="7">
                    <c:v>30.199999999999989</c:v>
                  </c:pt>
                  <c:pt idx="8">
                    <c:v>31.200000000000045</c:v>
                  </c:pt>
                  <c:pt idx="9">
                    <c:v>31</c:v>
                  </c:pt>
                  <c:pt idx="10">
                    <c:v>30.300000000000011</c:v>
                  </c:pt>
                  <c:pt idx="11">
                    <c:v>28.800000000000011</c:v>
                  </c:pt>
                  <c:pt idx="12">
                    <c:v>30.100000000000023</c:v>
                  </c:pt>
                  <c:pt idx="13">
                    <c:v>28.699999999999989</c:v>
                  </c:pt>
                  <c:pt idx="14">
                    <c:v>28.300000000000011</c:v>
                  </c:pt>
                  <c:pt idx="15">
                    <c:v>28.900000000000034</c:v>
                  </c:pt>
                  <c:pt idx="16">
                    <c:v>28.399999999999977</c:v>
                  </c:pt>
                </c:numCache>
              </c:numRef>
            </c:plus>
            <c:minus>
              <c:numRef>
                <c:f>'Interactive chart LAs'!$F$69:$F$85</c:f>
                <c:numCache>
                  <c:formatCode>General</c:formatCode>
                  <c:ptCount val="17"/>
                  <c:pt idx="0">
                    <c:v>33.100000000000023</c:v>
                  </c:pt>
                  <c:pt idx="1">
                    <c:v>33.799999999999955</c:v>
                  </c:pt>
                  <c:pt idx="2">
                    <c:v>32.800000000000011</c:v>
                  </c:pt>
                  <c:pt idx="3">
                    <c:v>32</c:v>
                  </c:pt>
                  <c:pt idx="4">
                    <c:v>30.300000000000011</c:v>
                  </c:pt>
                  <c:pt idx="5">
                    <c:v>30.800000000000011</c:v>
                  </c:pt>
                  <c:pt idx="6">
                    <c:v>30.400000000000034</c:v>
                  </c:pt>
                  <c:pt idx="7">
                    <c:v>30.199999999999989</c:v>
                  </c:pt>
                  <c:pt idx="8">
                    <c:v>31.200000000000045</c:v>
                  </c:pt>
                  <c:pt idx="9">
                    <c:v>31</c:v>
                  </c:pt>
                  <c:pt idx="10">
                    <c:v>30.300000000000011</c:v>
                  </c:pt>
                  <c:pt idx="11">
                    <c:v>28.800000000000011</c:v>
                  </c:pt>
                  <c:pt idx="12">
                    <c:v>30.100000000000023</c:v>
                  </c:pt>
                  <c:pt idx="13">
                    <c:v>28.699999999999989</c:v>
                  </c:pt>
                  <c:pt idx="14">
                    <c:v>28.300000000000011</c:v>
                  </c:pt>
                  <c:pt idx="15">
                    <c:v>28.900000000000034</c:v>
                  </c:pt>
                  <c:pt idx="16">
                    <c:v>28.399999999999977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'Table 4 LAs'!$A$8:$A$24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LAs'!$C$69:$C$85</c:f>
              <c:numCache>
                <c:formatCode>0.0</c:formatCode>
                <c:ptCount val="17"/>
                <c:pt idx="0">
                  <c:v>507</c:v>
                </c:pt>
                <c:pt idx="1">
                  <c:v>524.9</c:v>
                </c:pt>
                <c:pt idx="2">
                  <c:v>497</c:v>
                </c:pt>
                <c:pt idx="3">
                  <c:v>479.4</c:v>
                </c:pt>
                <c:pt idx="4">
                  <c:v>431.5</c:v>
                </c:pt>
                <c:pt idx="5">
                  <c:v>444.5</c:v>
                </c:pt>
                <c:pt idx="6">
                  <c:v>439.8</c:v>
                </c:pt>
                <c:pt idx="7">
                  <c:v>437</c:v>
                </c:pt>
                <c:pt idx="8">
                  <c:v>474.6</c:v>
                </c:pt>
                <c:pt idx="9">
                  <c:v>464.4</c:v>
                </c:pt>
                <c:pt idx="10">
                  <c:v>460.1</c:v>
                </c:pt>
                <c:pt idx="11">
                  <c:v>422.6</c:v>
                </c:pt>
                <c:pt idx="12">
                  <c:v>465</c:v>
                </c:pt>
                <c:pt idx="13">
                  <c:v>434.7</c:v>
                </c:pt>
                <c:pt idx="14">
                  <c:v>431.6</c:v>
                </c:pt>
                <c:pt idx="15">
                  <c:v>453.3</c:v>
                </c:pt>
                <c:pt idx="16">
                  <c:v>440.5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1-43B5-B815-C56EB0EB71C1}"/>
            </c:ext>
          </c:extLst>
        </c:ser>
        <c:ser>
          <c:idx val="1"/>
          <c:order val="1"/>
          <c:tx>
            <c:v>All Persons under 75- 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'Table 4 LAs'!$A$8:$A$24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'Table 4 LAs'!$B$8:$B$24</c:f>
              <c:numCache>
                <c:formatCode>0.0</c:formatCode>
                <c:ptCount val="17"/>
                <c:pt idx="0">
                  <c:v>520.4</c:v>
                </c:pt>
                <c:pt idx="1">
                  <c:v>516.79999999999995</c:v>
                </c:pt>
                <c:pt idx="2">
                  <c:v>501.3</c:v>
                </c:pt>
                <c:pt idx="3">
                  <c:v>477</c:v>
                </c:pt>
                <c:pt idx="4">
                  <c:v>467.4</c:v>
                </c:pt>
                <c:pt idx="5">
                  <c:v>456.1</c:v>
                </c:pt>
                <c:pt idx="6">
                  <c:v>445.3</c:v>
                </c:pt>
                <c:pt idx="7">
                  <c:v>437.5</c:v>
                </c:pt>
                <c:pt idx="8">
                  <c:v>423.2</c:v>
                </c:pt>
                <c:pt idx="9">
                  <c:v>440.5</c:v>
                </c:pt>
                <c:pt idx="10">
                  <c:v>439.7</c:v>
                </c:pt>
                <c:pt idx="11">
                  <c:v>425.2</c:v>
                </c:pt>
                <c:pt idx="12">
                  <c:v>432</c:v>
                </c:pt>
                <c:pt idx="13" formatCode="#####0.0">
                  <c:v>425.8</c:v>
                </c:pt>
                <c:pt idx="14" formatCode="#####0.0">
                  <c:v>457.4</c:v>
                </c:pt>
                <c:pt idx="15" formatCode="#####0.0">
                  <c:v>465.9</c:v>
                </c:pt>
                <c:pt idx="16" formatCode="#####0.0">
                  <c:v>442.1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7-4E65-B115-F70D4B3BE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11109161830107"/>
          <c:y val="0.9196460181573296"/>
          <c:w val="0.79330188571902283"/>
          <c:h val="5.3958580404968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Council areas: age-standardised using the 2013 European Standard Population - males and females under 75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9092942481496972"/>
          <c:w val="0.92470064180508171"/>
          <c:h val="0.69496204768536995"/>
        </c:manualLayout>
      </c:layout>
      <c:lineChart>
        <c:grouping val="standard"/>
        <c:varyColors val="0"/>
        <c:ser>
          <c:idx val="0"/>
          <c:order val="0"/>
          <c:tx>
            <c:v>Males under 75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LAs'!$L$69:$L$85</c:f>
                <c:numCache>
                  <c:formatCode>General</c:formatCode>
                  <c:ptCount val="17"/>
                  <c:pt idx="0">
                    <c:v>54</c:v>
                  </c:pt>
                  <c:pt idx="1">
                    <c:v>54</c:v>
                  </c:pt>
                  <c:pt idx="2">
                    <c:v>54</c:v>
                  </c:pt>
                  <c:pt idx="3">
                    <c:v>51.799999999999955</c:v>
                  </c:pt>
                  <c:pt idx="4">
                    <c:v>47.699999999999989</c:v>
                  </c:pt>
                  <c:pt idx="5">
                    <c:v>50.5</c:v>
                  </c:pt>
                  <c:pt idx="6">
                    <c:v>49.399999999999977</c:v>
                  </c:pt>
                  <c:pt idx="7">
                    <c:v>47.899999999999977</c:v>
                  </c:pt>
                  <c:pt idx="8">
                    <c:v>49.699999999999932</c:v>
                  </c:pt>
                  <c:pt idx="9">
                    <c:v>49.400000000000091</c:v>
                  </c:pt>
                  <c:pt idx="10">
                    <c:v>48.600000000000023</c:v>
                  </c:pt>
                  <c:pt idx="11">
                    <c:v>44.700000000000045</c:v>
                  </c:pt>
                  <c:pt idx="12">
                    <c:v>47</c:v>
                  </c:pt>
                  <c:pt idx="13">
                    <c:v>45.599999999999966</c:v>
                  </c:pt>
                  <c:pt idx="14">
                    <c:v>44.100000000000023</c:v>
                  </c:pt>
                  <c:pt idx="15">
                    <c:v>44.699999999999989</c:v>
                  </c:pt>
                  <c:pt idx="16">
                    <c:v>44.099999999999966</c:v>
                  </c:pt>
                </c:numCache>
              </c:numRef>
            </c:plus>
            <c:minus>
              <c:numRef>
                <c:f>'Interactive chart LAs'!$L$69:$L$85</c:f>
                <c:numCache>
                  <c:formatCode>General</c:formatCode>
                  <c:ptCount val="17"/>
                  <c:pt idx="0">
                    <c:v>54</c:v>
                  </c:pt>
                  <c:pt idx="1">
                    <c:v>54</c:v>
                  </c:pt>
                  <c:pt idx="2">
                    <c:v>54</c:v>
                  </c:pt>
                  <c:pt idx="3">
                    <c:v>51.799999999999955</c:v>
                  </c:pt>
                  <c:pt idx="4">
                    <c:v>47.699999999999989</c:v>
                  </c:pt>
                  <c:pt idx="5">
                    <c:v>50.5</c:v>
                  </c:pt>
                  <c:pt idx="6">
                    <c:v>49.399999999999977</c:v>
                  </c:pt>
                  <c:pt idx="7">
                    <c:v>47.899999999999977</c:v>
                  </c:pt>
                  <c:pt idx="8">
                    <c:v>49.699999999999932</c:v>
                  </c:pt>
                  <c:pt idx="9">
                    <c:v>49.400000000000091</c:v>
                  </c:pt>
                  <c:pt idx="10">
                    <c:v>48.600000000000023</c:v>
                  </c:pt>
                  <c:pt idx="11">
                    <c:v>44.700000000000045</c:v>
                  </c:pt>
                  <c:pt idx="12">
                    <c:v>47</c:v>
                  </c:pt>
                  <c:pt idx="13">
                    <c:v>45.599999999999966</c:v>
                  </c:pt>
                  <c:pt idx="14">
                    <c:v>44.100000000000023</c:v>
                  </c:pt>
                  <c:pt idx="15">
                    <c:v>44.699999999999989</c:v>
                  </c:pt>
                  <c:pt idx="16">
                    <c:v>44.099999999999966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LAs'!$H$69:$H$85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LAs'!$I$69:$I$85</c:f>
              <c:numCache>
                <c:formatCode>0.0</c:formatCode>
                <c:ptCount val="17"/>
                <c:pt idx="0">
                  <c:v>643.9</c:v>
                </c:pt>
                <c:pt idx="1">
                  <c:v>640.79999999999995</c:v>
                </c:pt>
                <c:pt idx="2">
                  <c:v>641.1</c:v>
                </c:pt>
                <c:pt idx="3">
                  <c:v>600.5</c:v>
                </c:pt>
                <c:pt idx="4">
                  <c:v>511.8</c:v>
                </c:pt>
                <c:pt idx="5">
                  <c:v>572.70000000000005</c:v>
                </c:pt>
                <c:pt idx="6">
                  <c:v>554.9</c:v>
                </c:pt>
                <c:pt idx="7">
                  <c:v>529.79999999999995</c:v>
                </c:pt>
                <c:pt idx="8">
                  <c:v>587.4</c:v>
                </c:pt>
                <c:pt idx="9">
                  <c:v>573.20000000000005</c:v>
                </c:pt>
                <c:pt idx="10">
                  <c:v>576.4</c:v>
                </c:pt>
                <c:pt idx="11">
                  <c:v>505.1</c:v>
                </c:pt>
                <c:pt idx="12">
                  <c:v>561.20000000000005</c:v>
                </c:pt>
                <c:pt idx="13">
                  <c:v>541.29999999999995</c:v>
                </c:pt>
                <c:pt idx="14">
                  <c:v>519.1</c:v>
                </c:pt>
                <c:pt idx="15">
                  <c:v>537.9</c:v>
                </c:pt>
                <c:pt idx="16">
                  <c:v>522.9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F-4F22-B226-A0CB98FE968C}"/>
            </c:ext>
          </c:extLst>
        </c:ser>
        <c:ser>
          <c:idx val="1"/>
          <c:order val="1"/>
          <c:tx>
            <c:v>Females under 75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LAs'!$R$69:$R$85</c:f>
                <c:numCache>
                  <c:formatCode>General</c:formatCode>
                  <c:ptCount val="17"/>
                  <c:pt idx="0">
                    <c:v>39.799999999999955</c:v>
                  </c:pt>
                  <c:pt idx="1">
                    <c:v>41.699999999999989</c:v>
                  </c:pt>
                  <c:pt idx="2">
                    <c:v>39</c:v>
                  </c:pt>
                  <c:pt idx="3">
                    <c:v>38.900000000000034</c:v>
                  </c:pt>
                  <c:pt idx="4">
                    <c:v>38.5</c:v>
                  </c:pt>
                  <c:pt idx="5">
                    <c:v>36.5</c:v>
                  </c:pt>
                  <c:pt idx="6">
                    <c:v>36.800000000000011</c:v>
                  </c:pt>
                  <c:pt idx="7">
                    <c:v>37.600000000000023</c:v>
                  </c:pt>
                  <c:pt idx="8">
                    <c:v>38.399999999999977</c:v>
                  </c:pt>
                  <c:pt idx="9">
                    <c:v>38.199999999999989</c:v>
                  </c:pt>
                  <c:pt idx="10">
                    <c:v>37.099999999999966</c:v>
                  </c:pt>
                  <c:pt idx="11">
                    <c:v>36.300000000000011</c:v>
                  </c:pt>
                  <c:pt idx="12">
                    <c:v>37.699999999999989</c:v>
                  </c:pt>
                  <c:pt idx="13">
                    <c:v>35.299999999999955</c:v>
                  </c:pt>
                  <c:pt idx="14">
                    <c:v>35.699999999999989</c:v>
                  </c:pt>
                  <c:pt idx="15">
                    <c:v>36.800000000000011</c:v>
                  </c:pt>
                  <c:pt idx="16">
                    <c:v>36.299999999999955</c:v>
                  </c:pt>
                </c:numCache>
              </c:numRef>
            </c:plus>
            <c:minus>
              <c:numRef>
                <c:f>'Interactive chart LAs'!$R$69:$R$85</c:f>
                <c:numCache>
                  <c:formatCode>General</c:formatCode>
                  <c:ptCount val="17"/>
                  <c:pt idx="0">
                    <c:v>39.799999999999955</c:v>
                  </c:pt>
                  <c:pt idx="1">
                    <c:v>41.699999999999989</c:v>
                  </c:pt>
                  <c:pt idx="2">
                    <c:v>39</c:v>
                  </c:pt>
                  <c:pt idx="3">
                    <c:v>38.900000000000034</c:v>
                  </c:pt>
                  <c:pt idx="4">
                    <c:v>38.5</c:v>
                  </c:pt>
                  <c:pt idx="5">
                    <c:v>36.5</c:v>
                  </c:pt>
                  <c:pt idx="6">
                    <c:v>36.800000000000011</c:v>
                  </c:pt>
                  <c:pt idx="7">
                    <c:v>37.600000000000023</c:v>
                  </c:pt>
                  <c:pt idx="8">
                    <c:v>38.399999999999977</c:v>
                  </c:pt>
                  <c:pt idx="9">
                    <c:v>38.199999999999989</c:v>
                  </c:pt>
                  <c:pt idx="10">
                    <c:v>37.099999999999966</c:v>
                  </c:pt>
                  <c:pt idx="11">
                    <c:v>36.300000000000011</c:v>
                  </c:pt>
                  <c:pt idx="12">
                    <c:v>37.699999999999989</c:v>
                  </c:pt>
                  <c:pt idx="13">
                    <c:v>35.299999999999955</c:v>
                  </c:pt>
                  <c:pt idx="14">
                    <c:v>35.699999999999989</c:v>
                  </c:pt>
                  <c:pt idx="15">
                    <c:v>36.800000000000011</c:v>
                  </c:pt>
                  <c:pt idx="16">
                    <c:v>36.299999999999955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LAs'!$H$69:$H$85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LAs'!$O$69:$O$85</c:f>
              <c:numCache>
                <c:formatCode>0.0</c:formatCode>
                <c:ptCount val="17"/>
                <c:pt idx="0">
                  <c:v>380.4</c:v>
                </c:pt>
                <c:pt idx="1">
                  <c:v>416.5</c:v>
                </c:pt>
                <c:pt idx="2">
                  <c:v>365</c:v>
                </c:pt>
                <c:pt idx="3">
                  <c:v>364.8</c:v>
                </c:pt>
                <c:pt idx="4">
                  <c:v>356.7</c:v>
                </c:pt>
                <c:pt idx="5">
                  <c:v>325.60000000000002</c:v>
                </c:pt>
                <c:pt idx="6">
                  <c:v>333.6</c:v>
                </c:pt>
                <c:pt idx="7">
                  <c:v>348.6</c:v>
                </c:pt>
                <c:pt idx="8">
                  <c:v>367</c:v>
                </c:pt>
                <c:pt idx="9">
                  <c:v>362.2</c:v>
                </c:pt>
                <c:pt idx="10">
                  <c:v>348.9</c:v>
                </c:pt>
                <c:pt idx="11">
                  <c:v>340.2</c:v>
                </c:pt>
                <c:pt idx="12">
                  <c:v>371</c:v>
                </c:pt>
                <c:pt idx="13">
                  <c:v>330.9</c:v>
                </c:pt>
                <c:pt idx="14">
                  <c:v>345.5</c:v>
                </c:pt>
                <c:pt idx="15">
                  <c:v>371</c:v>
                </c:pt>
                <c:pt idx="16">
                  <c:v>360.9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F-4F22-B226-A0CB98FE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72537725539357"/>
          <c:y val="0.91863008260936974"/>
          <c:w val="0.49599753305642841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baseline="0">
                <a:effectLst/>
              </a:rPr>
              <a:t>Death rates (per 100,000 population) for NHS health boards: age-standardised using the 2013 European Standard Population - males and females under 75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639867461085485E-2"/>
          <c:y val="0.17591136446580374"/>
          <c:w val="0.92343939860901825"/>
          <c:h val="0.69563718264236407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HBs'!$H$3</c:f>
              <c:strCache>
                <c:ptCount val="1"/>
                <c:pt idx="0">
                  <c:v>All persons under 75- Ayrshire and Arran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HBs'!$F$67:$F$83</c:f>
                <c:numCache>
                  <c:formatCode>General</c:formatCode>
                  <c:ptCount val="17"/>
                  <c:pt idx="0">
                    <c:v>23.199999999999989</c:v>
                  </c:pt>
                  <c:pt idx="1">
                    <c:v>23.700000000000045</c:v>
                  </c:pt>
                  <c:pt idx="2">
                    <c:v>22.899999999999977</c:v>
                  </c:pt>
                  <c:pt idx="3">
                    <c:v>22.399999999999977</c:v>
                  </c:pt>
                  <c:pt idx="4">
                    <c:v>21.600000000000023</c:v>
                  </c:pt>
                  <c:pt idx="5">
                    <c:v>21.300000000000011</c:v>
                  </c:pt>
                  <c:pt idx="6">
                    <c:v>20.600000000000023</c:v>
                  </c:pt>
                  <c:pt idx="7">
                    <c:v>21.200000000000045</c:v>
                  </c:pt>
                  <c:pt idx="8">
                    <c:v>20.600000000000023</c:v>
                  </c:pt>
                  <c:pt idx="9">
                    <c:v>20.900000000000034</c:v>
                  </c:pt>
                  <c:pt idx="10">
                    <c:v>21.300000000000011</c:v>
                  </c:pt>
                  <c:pt idx="11">
                    <c:v>19.899999999999977</c:v>
                  </c:pt>
                  <c:pt idx="12">
                    <c:v>20.5</c:v>
                  </c:pt>
                  <c:pt idx="13">
                    <c:v>21.100000000000023</c:v>
                  </c:pt>
                  <c:pt idx="14">
                    <c:v>21.300000000000011</c:v>
                  </c:pt>
                  <c:pt idx="15">
                    <c:v>22</c:v>
                  </c:pt>
                  <c:pt idx="16">
                    <c:v>21.199999999999989</c:v>
                  </c:pt>
                </c:numCache>
              </c:numRef>
            </c:plus>
            <c:minus>
              <c:numRef>
                <c:f>'Interactive chart HBs'!$F$67:$F$83</c:f>
                <c:numCache>
                  <c:formatCode>General</c:formatCode>
                  <c:ptCount val="17"/>
                  <c:pt idx="0">
                    <c:v>23.199999999999989</c:v>
                  </c:pt>
                  <c:pt idx="1">
                    <c:v>23.700000000000045</c:v>
                  </c:pt>
                  <c:pt idx="2">
                    <c:v>22.899999999999977</c:v>
                  </c:pt>
                  <c:pt idx="3">
                    <c:v>22.399999999999977</c:v>
                  </c:pt>
                  <c:pt idx="4">
                    <c:v>21.600000000000023</c:v>
                  </c:pt>
                  <c:pt idx="5">
                    <c:v>21.300000000000011</c:v>
                  </c:pt>
                  <c:pt idx="6">
                    <c:v>20.600000000000023</c:v>
                  </c:pt>
                  <c:pt idx="7">
                    <c:v>21.200000000000045</c:v>
                  </c:pt>
                  <c:pt idx="8">
                    <c:v>20.600000000000023</c:v>
                  </c:pt>
                  <c:pt idx="9">
                    <c:v>20.900000000000034</c:v>
                  </c:pt>
                  <c:pt idx="10">
                    <c:v>21.300000000000011</c:v>
                  </c:pt>
                  <c:pt idx="11">
                    <c:v>19.899999999999977</c:v>
                  </c:pt>
                  <c:pt idx="12">
                    <c:v>20.5</c:v>
                  </c:pt>
                  <c:pt idx="13">
                    <c:v>21.100000000000023</c:v>
                  </c:pt>
                  <c:pt idx="14">
                    <c:v>21.300000000000011</c:v>
                  </c:pt>
                  <c:pt idx="15">
                    <c:v>22</c:v>
                  </c:pt>
                  <c:pt idx="16">
                    <c:v>21.199999999999989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'Table 4 LAs'!$A$8:$A$24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HBs'!$C$67:$C$83</c:f>
              <c:numCache>
                <c:formatCode>0.0</c:formatCode>
                <c:ptCount val="17"/>
                <c:pt idx="0">
                  <c:v>515.9</c:v>
                </c:pt>
                <c:pt idx="1">
                  <c:v>545.6</c:v>
                </c:pt>
                <c:pt idx="2">
                  <c:v>513.79999999999995</c:v>
                </c:pt>
                <c:pt idx="3">
                  <c:v>498.7</c:v>
                </c:pt>
                <c:pt idx="4">
                  <c:v>469.3</c:v>
                </c:pt>
                <c:pt idx="5">
                  <c:v>460.1</c:v>
                </c:pt>
                <c:pt idx="6">
                  <c:v>435.8</c:v>
                </c:pt>
                <c:pt idx="7">
                  <c:v>462.1</c:v>
                </c:pt>
                <c:pt idx="8">
                  <c:v>445.3</c:v>
                </c:pt>
                <c:pt idx="9">
                  <c:v>455.8</c:v>
                </c:pt>
                <c:pt idx="10">
                  <c:v>475.5</c:v>
                </c:pt>
                <c:pt idx="11">
                  <c:v>424.2</c:v>
                </c:pt>
                <c:pt idx="12">
                  <c:v>452.5</c:v>
                </c:pt>
                <c:pt idx="13">
                  <c:v>474.5</c:v>
                </c:pt>
                <c:pt idx="14">
                  <c:v>488.5</c:v>
                </c:pt>
                <c:pt idx="15">
                  <c:v>527.1</c:v>
                </c:pt>
                <c:pt idx="16">
                  <c:v>489.9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E-4BC0-86D5-99C7BF510ED0}"/>
            </c:ext>
          </c:extLst>
        </c:ser>
        <c:ser>
          <c:idx val="1"/>
          <c:order val="1"/>
          <c:tx>
            <c:v>All persons under 75- Scotland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'Table 4 LAs'!$A$8:$A$24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'Table 4 LAs'!$B$8:$B$24</c:f>
              <c:numCache>
                <c:formatCode>0.0</c:formatCode>
                <c:ptCount val="17"/>
                <c:pt idx="0">
                  <c:v>520.4</c:v>
                </c:pt>
                <c:pt idx="1">
                  <c:v>516.79999999999995</c:v>
                </c:pt>
                <c:pt idx="2">
                  <c:v>501.3</c:v>
                </c:pt>
                <c:pt idx="3">
                  <c:v>477</c:v>
                </c:pt>
                <c:pt idx="4">
                  <c:v>467.4</c:v>
                </c:pt>
                <c:pt idx="5">
                  <c:v>456.1</c:v>
                </c:pt>
                <c:pt idx="6">
                  <c:v>445.3</c:v>
                </c:pt>
                <c:pt idx="7">
                  <c:v>437.5</c:v>
                </c:pt>
                <c:pt idx="8">
                  <c:v>423.2</c:v>
                </c:pt>
                <c:pt idx="9">
                  <c:v>440.5</c:v>
                </c:pt>
                <c:pt idx="10">
                  <c:v>439.7</c:v>
                </c:pt>
                <c:pt idx="11">
                  <c:v>425.2</c:v>
                </c:pt>
                <c:pt idx="12">
                  <c:v>432</c:v>
                </c:pt>
                <c:pt idx="13" formatCode="#####0.0">
                  <c:v>425.8</c:v>
                </c:pt>
                <c:pt idx="14" formatCode="#####0.0">
                  <c:v>457.4</c:v>
                </c:pt>
                <c:pt idx="15" formatCode="#####0.0">
                  <c:v>465.9</c:v>
                </c:pt>
                <c:pt idx="16" formatCode="#####0.0">
                  <c:v>442.1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0-454F-82E8-02E23A5A1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01703152797331"/>
          <c:y val="0.91678770038348179"/>
          <c:w val="0.77724179058966092"/>
          <c:h val="5.364631763724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NHS health boards: age-standardised using the 2013 European Standard Population - males and females under 75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8083881624685069"/>
          <c:w val="0.92470064180508171"/>
          <c:h val="0.679739064202037"/>
        </c:manualLayout>
      </c:layout>
      <c:lineChart>
        <c:grouping val="standard"/>
        <c:varyColors val="0"/>
        <c:ser>
          <c:idx val="0"/>
          <c:order val="0"/>
          <c:tx>
            <c:v>Males under 75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HBs'!$L$67:$L$83</c:f>
                <c:numCache>
                  <c:formatCode>General</c:formatCode>
                  <c:ptCount val="17"/>
                  <c:pt idx="0">
                    <c:v>37.300000000000068</c:v>
                  </c:pt>
                  <c:pt idx="1">
                    <c:v>38.200000000000045</c:v>
                  </c:pt>
                  <c:pt idx="2">
                    <c:v>36.699999999999932</c:v>
                  </c:pt>
                  <c:pt idx="3">
                    <c:v>36.099999999999909</c:v>
                  </c:pt>
                  <c:pt idx="4">
                    <c:v>34.5</c:v>
                  </c:pt>
                  <c:pt idx="5">
                    <c:v>34.299999999999955</c:v>
                  </c:pt>
                  <c:pt idx="6">
                    <c:v>33.099999999999966</c:v>
                  </c:pt>
                  <c:pt idx="7">
                    <c:v>33.700000000000045</c:v>
                  </c:pt>
                  <c:pt idx="8">
                    <c:v>32.500000000000057</c:v>
                  </c:pt>
                  <c:pt idx="9">
                    <c:v>33.699999999999932</c:v>
                  </c:pt>
                  <c:pt idx="10">
                    <c:v>34</c:v>
                  </c:pt>
                  <c:pt idx="11">
                    <c:v>31.400000000000034</c:v>
                  </c:pt>
                  <c:pt idx="12">
                    <c:v>32.600000000000023</c:v>
                  </c:pt>
                  <c:pt idx="13">
                    <c:v>34.100000000000023</c:v>
                  </c:pt>
                  <c:pt idx="14">
                    <c:v>34.799999999999955</c:v>
                  </c:pt>
                  <c:pt idx="15">
                    <c:v>35.399999999999977</c:v>
                  </c:pt>
                  <c:pt idx="16">
                    <c:v>33.699999999999932</c:v>
                  </c:pt>
                </c:numCache>
              </c:numRef>
            </c:plus>
            <c:minus>
              <c:numRef>
                <c:f>'Interactive chart HBs'!$L$67:$L$83</c:f>
                <c:numCache>
                  <c:formatCode>General</c:formatCode>
                  <c:ptCount val="17"/>
                  <c:pt idx="0">
                    <c:v>37.300000000000068</c:v>
                  </c:pt>
                  <c:pt idx="1">
                    <c:v>38.200000000000045</c:v>
                  </c:pt>
                  <c:pt idx="2">
                    <c:v>36.699999999999932</c:v>
                  </c:pt>
                  <c:pt idx="3">
                    <c:v>36.099999999999909</c:v>
                  </c:pt>
                  <c:pt idx="4">
                    <c:v>34.5</c:v>
                  </c:pt>
                  <c:pt idx="5">
                    <c:v>34.299999999999955</c:v>
                  </c:pt>
                  <c:pt idx="6">
                    <c:v>33.099999999999966</c:v>
                  </c:pt>
                  <c:pt idx="7">
                    <c:v>33.700000000000045</c:v>
                  </c:pt>
                  <c:pt idx="8">
                    <c:v>32.500000000000057</c:v>
                  </c:pt>
                  <c:pt idx="9">
                    <c:v>33.699999999999932</c:v>
                  </c:pt>
                  <c:pt idx="10">
                    <c:v>34</c:v>
                  </c:pt>
                  <c:pt idx="11">
                    <c:v>31.400000000000034</c:v>
                  </c:pt>
                  <c:pt idx="12">
                    <c:v>32.600000000000023</c:v>
                  </c:pt>
                  <c:pt idx="13">
                    <c:v>34.100000000000023</c:v>
                  </c:pt>
                  <c:pt idx="14">
                    <c:v>34.799999999999955</c:v>
                  </c:pt>
                  <c:pt idx="15">
                    <c:v>35.399999999999977</c:v>
                  </c:pt>
                  <c:pt idx="16">
                    <c:v>33.699999999999932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HBs'!$H$67:$H$83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HBs'!$I$67:$I$83</c:f>
              <c:numCache>
                <c:formatCode>0.0</c:formatCode>
                <c:ptCount val="17"/>
                <c:pt idx="0">
                  <c:v>630.20000000000005</c:v>
                </c:pt>
                <c:pt idx="1">
                  <c:v>669.6</c:v>
                </c:pt>
                <c:pt idx="2">
                  <c:v>625.79999999999995</c:v>
                </c:pt>
                <c:pt idx="3">
                  <c:v>615.29999999999995</c:v>
                </c:pt>
                <c:pt idx="4">
                  <c:v>571.79999999999995</c:v>
                </c:pt>
                <c:pt idx="5">
                  <c:v>563.29999999999995</c:v>
                </c:pt>
                <c:pt idx="6">
                  <c:v>532.29999999999995</c:v>
                </c:pt>
                <c:pt idx="7">
                  <c:v>557.70000000000005</c:v>
                </c:pt>
                <c:pt idx="8">
                  <c:v>523.70000000000005</c:v>
                </c:pt>
                <c:pt idx="9">
                  <c:v>560.79999999999995</c:v>
                </c:pt>
                <c:pt idx="10">
                  <c:v>573.70000000000005</c:v>
                </c:pt>
                <c:pt idx="11">
                  <c:v>500.1</c:v>
                </c:pt>
                <c:pt idx="12">
                  <c:v>543</c:v>
                </c:pt>
                <c:pt idx="13">
                  <c:v>585.9</c:v>
                </c:pt>
                <c:pt idx="14">
                  <c:v>618.9</c:v>
                </c:pt>
                <c:pt idx="15">
                  <c:v>638.79999999999995</c:v>
                </c:pt>
                <c:pt idx="16">
                  <c:v>583.9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1-4381-8B08-C708B33A1D14}"/>
            </c:ext>
          </c:extLst>
        </c:ser>
        <c:ser>
          <c:idx val="1"/>
          <c:order val="1"/>
          <c:tx>
            <c:v>Females under 75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HBs'!$R$67:$R$83</c:f>
                <c:numCache>
                  <c:formatCode>General</c:formatCode>
                  <c:ptCount val="17"/>
                  <c:pt idx="0">
                    <c:v>28.599999999999966</c:v>
                  </c:pt>
                  <c:pt idx="1">
                    <c:v>29.100000000000023</c:v>
                  </c:pt>
                  <c:pt idx="2">
                    <c:v>28.300000000000011</c:v>
                  </c:pt>
                  <c:pt idx="3">
                    <c:v>27.5</c:v>
                  </c:pt>
                  <c:pt idx="4">
                    <c:v>26.800000000000011</c:v>
                  </c:pt>
                  <c:pt idx="5">
                    <c:v>26.300000000000011</c:v>
                  </c:pt>
                  <c:pt idx="6">
                    <c:v>25.399999999999977</c:v>
                  </c:pt>
                  <c:pt idx="7">
                    <c:v>26.300000000000011</c:v>
                  </c:pt>
                  <c:pt idx="8">
                    <c:v>26.100000000000023</c:v>
                  </c:pt>
                  <c:pt idx="9">
                    <c:v>25.5</c:v>
                  </c:pt>
                  <c:pt idx="10">
                    <c:v>26.5</c:v>
                  </c:pt>
                  <c:pt idx="11">
                    <c:v>25.199999999999989</c:v>
                  </c:pt>
                  <c:pt idx="12">
                    <c:v>25.5</c:v>
                  </c:pt>
                  <c:pt idx="13">
                    <c:v>25.800000000000011</c:v>
                  </c:pt>
                  <c:pt idx="14">
                    <c:v>25.5</c:v>
                  </c:pt>
                  <c:pt idx="15">
                    <c:v>27.300000000000011</c:v>
                  </c:pt>
                  <c:pt idx="16">
                    <c:v>26.299999999999955</c:v>
                  </c:pt>
                </c:numCache>
              </c:numRef>
            </c:plus>
            <c:minus>
              <c:numRef>
                <c:f>'Interactive chart HBs'!$R$67:$R$83</c:f>
                <c:numCache>
                  <c:formatCode>General</c:formatCode>
                  <c:ptCount val="17"/>
                  <c:pt idx="0">
                    <c:v>28.599999999999966</c:v>
                  </c:pt>
                  <c:pt idx="1">
                    <c:v>29.100000000000023</c:v>
                  </c:pt>
                  <c:pt idx="2">
                    <c:v>28.300000000000011</c:v>
                  </c:pt>
                  <c:pt idx="3">
                    <c:v>27.5</c:v>
                  </c:pt>
                  <c:pt idx="4">
                    <c:v>26.800000000000011</c:v>
                  </c:pt>
                  <c:pt idx="5">
                    <c:v>26.300000000000011</c:v>
                  </c:pt>
                  <c:pt idx="6">
                    <c:v>25.399999999999977</c:v>
                  </c:pt>
                  <c:pt idx="7">
                    <c:v>26.300000000000011</c:v>
                  </c:pt>
                  <c:pt idx="8">
                    <c:v>26.100000000000023</c:v>
                  </c:pt>
                  <c:pt idx="9">
                    <c:v>25.5</c:v>
                  </c:pt>
                  <c:pt idx="10">
                    <c:v>26.5</c:v>
                  </c:pt>
                  <c:pt idx="11">
                    <c:v>25.199999999999989</c:v>
                  </c:pt>
                  <c:pt idx="12">
                    <c:v>25.5</c:v>
                  </c:pt>
                  <c:pt idx="13">
                    <c:v>25.800000000000011</c:v>
                  </c:pt>
                  <c:pt idx="14">
                    <c:v>25.5</c:v>
                  </c:pt>
                  <c:pt idx="15">
                    <c:v>27.300000000000011</c:v>
                  </c:pt>
                  <c:pt idx="16">
                    <c:v>26.299999999999955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HBs'!$H$67:$H$83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HBs'!$O$67:$O$83</c:f>
              <c:numCache>
                <c:formatCode>0.0</c:formatCode>
                <c:ptCount val="17"/>
                <c:pt idx="0">
                  <c:v>413.9</c:v>
                </c:pt>
                <c:pt idx="1">
                  <c:v>433.6</c:v>
                </c:pt>
                <c:pt idx="2">
                  <c:v>413</c:v>
                </c:pt>
                <c:pt idx="3">
                  <c:v>393.3</c:v>
                </c:pt>
                <c:pt idx="4">
                  <c:v>375.8</c:v>
                </c:pt>
                <c:pt idx="5">
                  <c:v>366.8</c:v>
                </c:pt>
                <c:pt idx="6">
                  <c:v>347.9</c:v>
                </c:pt>
                <c:pt idx="7">
                  <c:v>375</c:v>
                </c:pt>
                <c:pt idx="8">
                  <c:v>374.5</c:v>
                </c:pt>
                <c:pt idx="9">
                  <c:v>361.3</c:v>
                </c:pt>
                <c:pt idx="10">
                  <c:v>387.2</c:v>
                </c:pt>
                <c:pt idx="11">
                  <c:v>355.5</c:v>
                </c:pt>
                <c:pt idx="12">
                  <c:v>370.3</c:v>
                </c:pt>
                <c:pt idx="13">
                  <c:v>373.6</c:v>
                </c:pt>
                <c:pt idx="14">
                  <c:v>370.5</c:v>
                </c:pt>
                <c:pt idx="15">
                  <c:v>426.3</c:v>
                </c:pt>
                <c:pt idx="16">
                  <c:v>404.9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4381-8B08-C708B33A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28784039956032"/>
          <c:y val="0.90159301345327336"/>
          <c:w val="0.49616201193907833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</xdr:colOff>
      <xdr:row>3</xdr:row>
      <xdr:rowOff>44823</xdr:rowOff>
    </xdr:from>
    <xdr:to>
      <xdr:col>14</xdr:col>
      <xdr:colOff>383468</xdr:colOff>
      <xdr:row>29</xdr:row>
      <xdr:rowOff>18329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11204</xdr:colOff>
      <xdr:row>30</xdr:row>
      <xdr:rowOff>123264</xdr:rowOff>
    </xdr:from>
    <xdr:to>
      <xdr:col>14</xdr:col>
      <xdr:colOff>399132</xdr:colOff>
      <xdr:row>56</xdr:row>
      <xdr:rowOff>112058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0.22965</cdr:x>
      <cdr:y>0.11181</cdr:y>
    </cdr:from>
    <cdr:to>
      <cdr:x>0.81025</cdr:x>
      <cdr:y>0.18093</cdr:y>
    </cdr:to>
    <cdr:sp macro="" textlink="'Interactive chart LAs'!$H$2:$O$2">
      <cdr:nvSpPr>
        <cdr:cNvPr id="2" name="TextBox 1"/>
        <cdr:cNvSpPr txBox="1"/>
      </cdr:nvSpPr>
      <cdr:spPr>
        <a:xfrm xmlns:a="http://schemas.openxmlformats.org/drawingml/2006/main">
          <a:off x="1591235" y="616323"/>
          <a:ext cx="4022912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00C55B0A-678C-4BC7-AF1F-AF9BA804BBD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GB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0.09949</cdr:y>
    </cdr:from>
    <cdr:to>
      <cdr:x>1</cdr:x>
      <cdr:y>0.17174</cdr:y>
    </cdr:to>
    <cdr:sp macro="" textlink="'Interactive chart LAs'!$C$2">
      <cdr:nvSpPr>
        <cdr:cNvPr id="4" name="TextBox 3"/>
        <cdr:cNvSpPr txBox="1"/>
      </cdr:nvSpPr>
      <cdr:spPr>
        <a:xfrm xmlns:a="http://schemas.openxmlformats.org/drawingml/2006/main">
          <a:off x="0" y="498475"/>
          <a:ext cx="6353175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8C7B9D3-ED7C-4673-8435-410AE8C764E4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Aberdeen City</a:t>
          </a:fld>
          <a:endParaRPr lang="en-GB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135592</xdr:colOff>
      <xdr:row>4</xdr:row>
      <xdr:rowOff>112619</xdr:rowOff>
    </xdr:from>
    <xdr:to>
      <xdr:col>15</xdr:col>
      <xdr:colOff>8081</xdr:colOff>
      <xdr:row>29</xdr:row>
      <xdr:rowOff>56030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124383</xdr:colOff>
      <xdr:row>30</xdr:row>
      <xdr:rowOff>90207</xdr:rowOff>
    </xdr:from>
    <xdr:to>
      <xdr:col>14</xdr:col>
      <xdr:colOff>588857</xdr:colOff>
      <xdr:row>55</xdr:row>
      <xdr:rowOff>33617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0.21509</cdr:x>
      <cdr:y>0.11294</cdr:y>
    </cdr:from>
    <cdr:to>
      <cdr:x>0.72896</cdr:x>
      <cdr:y>0.18642</cdr:y>
    </cdr:to>
    <cdr:sp macro="" textlink="'Interactive chart HBs'!$C$2:$O$2">
      <cdr:nvSpPr>
        <cdr:cNvPr id="2" name="TextBox 1"/>
        <cdr:cNvSpPr txBox="1"/>
      </cdr:nvSpPr>
      <cdr:spPr>
        <a:xfrm xmlns:a="http://schemas.openxmlformats.org/drawingml/2006/main">
          <a:off x="1436255" y="426444"/>
          <a:ext cx="3431453" cy="277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0526501-92FC-4CCA-96A5-53FFB06791AA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Ayrshire and Arran</a:t>
          </a:fld>
          <a:endParaRPr lang="en-GB" sz="105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0.10446</cdr:y>
    </cdr:from>
    <cdr:to>
      <cdr:x>1</cdr:x>
      <cdr:y>0.17671</cdr:y>
    </cdr:to>
    <cdr:sp macro="" textlink="'Interactive chart HBs'!$C$2:$O$2">
      <cdr:nvSpPr>
        <cdr:cNvPr id="4" name="TextBox 3"/>
        <cdr:cNvSpPr txBox="1"/>
      </cdr:nvSpPr>
      <cdr:spPr>
        <a:xfrm xmlns:a="http://schemas.openxmlformats.org/drawingml/2006/main">
          <a:off x="0" y="394431"/>
          <a:ext cx="6688791" cy="27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AC84F21-A125-42E4-B51C-CB9B5194974B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Ayrshire and Arran</a:t>
          </a:fld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85"/>
  <sheetViews>
    <sheetView tabSelected="1" zoomScaleNormal="100" zoomScaleSheetLayoutView="55" workbookViewId="0">
      <selection sqref="A1:K1"/>
    </sheetView>
  </sheetViews>
  <sheetFormatPr defaultColWidth="9.140625" defaultRowHeight="12.75" x14ac:dyDescent="0.2"/>
  <cols>
    <col min="1" max="1" width="25" style="76" customWidth="1"/>
    <col min="2" max="9" width="8.42578125" style="31" customWidth="1"/>
    <col min="10" max="34" width="8.42578125" style="6" customWidth="1"/>
    <col min="35" max="35" width="8.42578125" style="75" customWidth="1"/>
    <col min="36" max="100" width="8.42578125" style="6" customWidth="1"/>
    <col min="101" max="101" width="24.5703125" style="6" customWidth="1"/>
    <col min="102" max="16384" width="9.140625" style="6"/>
  </cols>
  <sheetData>
    <row r="1" spans="1:101" s="1" customFormat="1" ht="18" customHeight="1" x14ac:dyDescent="0.25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AI1" s="8"/>
    </row>
    <row r="2" spans="1:101" ht="15" customHeight="1" x14ac:dyDescent="0.2"/>
    <row r="3" spans="1:101" ht="18" customHeight="1" x14ac:dyDescent="0.2">
      <c r="A3" s="153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AC3" s="150" t="s">
        <v>53</v>
      </c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BE3" s="56"/>
      <c r="BF3" s="56"/>
      <c r="BG3" s="150" t="s">
        <v>53</v>
      </c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CJ3" s="151" t="s">
        <v>53</v>
      </c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</row>
    <row r="4" spans="1:101" ht="19.5" customHeight="1" x14ac:dyDescent="0.2">
      <c r="A4" s="64"/>
      <c r="B4" s="155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5" t="s">
        <v>1</v>
      </c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63"/>
      <c r="AY4" s="63"/>
      <c r="AZ4" s="63"/>
      <c r="BA4" s="155" t="s">
        <v>1</v>
      </c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63"/>
      <c r="BZ4" s="63"/>
      <c r="CA4" s="63"/>
      <c r="CB4" s="156" t="s">
        <v>1</v>
      </c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60"/>
      <c r="CW4" s="64"/>
    </row>
    <row r="5" spans="1:101" ht="12.75" customHeight="1" x14ac:dyDescent="0.2">
      <c r="A5" s="65" t="s">
        <v>0</v>
      </c>
      <c r="B5" s="144" t="s">
        <v>2</v>
      </c>
      <c r="C5" s="140"/>
      <c r="D5" s="140"/>
      <c r="E5" s="140" t="s">
        <v>3</v>
      </c>
      <c r="F5" s="140"/>
      <c r="G5" s="140"/>
      <c r="H5" s="154" t="s">
        <v>4</v>
      </c>
      <c r="I5" s="154"/>
      <c r="J5" s="154"/>
      <c r="K5" s="140" t="s">
        <v>5</v>
      </c>
      <c r="L5" s="140"/>
      <c r="M5" s="140"/>
      <c r="N5" s="140" t="s">
        <v>41</v>
      </c>
      <c r="O5" s="140"/>
      <c r="P5" s="140"/>
      <c r="Q5" s="154" t="s">
        <v>38</v>
      </c>
      <c r="R5" s="154"/>
      <c r="S5" s="154"/>
      <c r="T5" s="140" t="s">
        <v>6</v>
      </c>
      <c r="U5" s="140"/>
      <c r="V5" s="140"/>
      <c r="W5" s="140" t="s">
        <v>40</v>
      </c>
      <c r="X5" s="140"/>
      <c r="Y5" s="140"/>
      <c r="Z5" s="140" t="s">
        <v>7</v>
      </c>
      <c r="AA5" s="140"/>
      <c r="AB5" s="140"/>
      <c r="AC5" s="154" t="s">
        <v>8</v>
      </c>
      <c r="AD5" s="154"/>
      <c r="AE5" s="154"/>
      <c r="AF5" s="154" t="s">
        <v>9</v>
      </c>
      <c r="AG5" s="154"/>
      <c r="AH5" s="154"/>
      <c r="AI5" s="140" t="s">
        <v>10</v>
      </c>
      <c r="AJ5" s="140"/>
      <c r="AK5" s="140"/>
      <c r="AL5" s="154" t="s">
        <v>11</v>
      </c>
      <c r="AM5" s="154"/>
      <c r="AN5" s="154"/>
      <c r="AO5" s="154" t="s">
        <v>12</v>
      </c>
      <c r="AP5" s="154"/>
      <c r="AQ5" s="161"/>
      <c r="AR5" s="154" t="s">
        <v>13</v>
      </c>
      <c r="AS5" s="154"/>
      <c r="AT5" s="161"/>
      <c r="AU5" s="140" t="s">
        <v>14</v>
      </c>
      <c r="AV5" s="140"/>
      <c r="AW5" s="140"/>
      <c r="AX5" s="154" t="s">
        <v>15</v>
      </c>
      <c r="AY5" s="154"/>
      <c r="AZ5" s="154"/>
      <c r="BA5" s="140" t="s">
        <v>16</v>
      </c>
      <c r="BB5" s="140"/>
      <c r="BC5" s="140"/>
      <c r="BD5" s="140" t="s">
        <v>17</v>
      </c>
      <c r="BE5" s="140"/>
      <c r="BF5" s="140"/>
      <c r="BG5" s="154" t="s">
        <v>18</v>
      </c>
      <c r="BH5" s="154"/>
      <c r="BI5" s="154"/>
      <c r="BJ5" s="140" t="s">
        <v>39</v>
      </c>
      <c r="BK5" s="140"/>
      <c r="BL5" s="140"/>
      <c r="BM5" s="140" t="s">
        <v>19</v>
      </c>
      <c r="BN5" s="140"/>
      <c r="BO5" s="140"/>
      <c r="BP5" s="140" t="s">
        <v>20</v>
      </c>
      <c r="BQ5" s="140"/>
      <c r="BR5" s="140"/>
      <c r="BS5" s="154" t="s">
        <v>21</v>
      </c>
      <c r="BT5" s="154"/>
      <c r="BU5" s="154"/>
      <c r="BV5" s="154" t="s">
        <v>42</v>
      </c>
      <c r="BW5" s="154"/>
      <c r="BX5" s="154"/>
      <c r="BY5" s="140" t="s">
        <v>22</v>
      </c>
      <c r="BZ5" s="140"/>
      <c r="CA5" s="140"/>
      <c r="CB5" s="154" t="s">
        <v>23</v>
      </c>
      <c r="CC5" s="154"/>
      <c r="CD5" s="154"/>
      <c r="CE5" s="154" t="s">
        <v>24</v>
      </c>
      <c r="CF5" s="154"/>
      <c r="CG5" s="161"/>
      <c r="CH5" s="154" t="s">
        <v>25</v>
      </c>
      <c r="CI5" s="154"/>
      <c r="CJ5" s="161"/>
      <c r="CK5" s="140" t="s">
        <v>26</v>
      </c>
      <c r="CL5" s="140"/>
      <c r="CM5" s="140"/>
      <c r="CN5" s="154" t="s">
        <v>27</v>
      </c>
      <c r="CO5" s="154"/>
      <c r="CP5" s="154"/>
      <c r="CQ5" s="154" t="s">
        <v>28</v>
      </c>
      <c r="CR5" s="154"/>
      <c r="CS5" s="161"/>
      <c r="CT5" s="154" t="s">
        <v>29</v>
      </c>
      <c r="CU5" s="154"/>
      <c r="CV5" s="161"/>
      <c r="CW5" s="65" t="s">
        <v>0</v>
      </c>
    </row>
    <row r="6" spans="1:101" ht="12.75" customHeight="1" x14ac:dyDescent="0.2">
      <c r="A6" s="146" t="s">
        <v>37</v>
      </c>
      <c r="B6" s="144" t="s">
        <v>43</v>
      </c>
      <c r="C6" s="140" t="s">
        <v>44</v>
      </c>
      <c r="D6" s="142" t="s">
        <v>45</v>
      </c>
      <c r="E6" s="144" t="s">
        <v>43</v>
      </c>
      <c r="F6" s="140" t="s">
        <v>44</v>
      </c>
      <c r="G6" s="140" t="s">
        <v>45</v>
      </c>
      <c r="H6" s="144" t="s">
        <v>43</v>
      </c>
      <c r="I6" s="140" t="s">
        <v>44</v>
      </c>
      <c r="J6" s="140" t="s">
        <v>45</v>
      </c>
      <c r="K6" s="144" t="s">
        <v>43</v>
      </c>
      <c r="L6" s="140" t="s">
        <v>44</v>
      </c>
      <c r="M6" s="140" t="s">
        <v>45</v>
      </c>
      <c r="N6" s="144" t="s">
        <v>43</v>
      </c>
      <c r="O6" s="140" t="s">
        <v>44</v>
      </c>
      <c r="P6" s="140" t="s">
        <v>45</v>
      </c>
      <c r="Q6" s="144" t="s">
        <v>43</v>
      </c>
      <c r="R6" s="140" t="s">
        <v>44</v>
      </c>
      <c r="S6" s="140" t="s">
        <v>45</v>
      </c>
      <c r="T6" s="144" t="s">
        <v>43</v>
      </c>
      <c r="U6" s="140" t="s">
        <v>44</v>
      </c>
      <c r="V6" s="140" t="s">
        <v>45</v>
      </c>
      <c r="W6" s="144" t="s">
        <v>43</v>
      </c>
      <c r="X6" s="140" t="s">
        <v>44</v>
      </c>
      <c r="Y6" s="140" t="s">
        <v>45</v>
      </c>
      <c r="Z6" s="144" t="s">
        <v>43</v>
      </c>
      <c r="AA6" s="140" t="s">
        <v>44</v>
      </c>
      <c r="AB6" s="140" t="s">
        <v>45</v>
      </c>
      <c r="AC6" s="144" t="s">
        <v>43</v>
      </c>
      <c r="AD6" s="140" t="s">
        <v>44</v>
      </c>
      <c r="AE6" s="140" t="s">
        <v>45</v>
      </c>
      <c r="AF6" s="144" t="s">
        <v>43</v>
      </c>
      <c r="AG6" s="140" t="s">
        <v>44</v>
      </c>
      <c r="AH6" s="140" t="s">
        <v>45</v>
      </c>
      <c r="AI6" s="144" t="s">
        <v>43</v>
      </c>
      <c r="AJ6" s="140" t="s">
        <v>44</v>
      </c>
      <c r="AK6" s="140" t="s">
        <v>45</v>
      </c>
      <c r="AL6" s="144" t="s">
        <v>43</v>
      </c>
      <c r="AM6" s="140" t="s">
        <v>44</v>
      </c>
      <c r="AN6" s="140" t="s">
        <v>45</v>
      </c>
      <c r="AO6" s="144" t="s">
        <v>43</v>
      </c>
      <c r="AP6" s="140" t="s">
        <v>44</v>
      </c>
      <c r="AQ6" s="142" t="s">
        <v>45</v>
      </c>
      <c r="AR6" s="144" t="s">
        <v>43</v>
      </c>
      <c r="AS6" s="140" t="s">
        <v>44</v>
      </c>
      <c r="AT6" s="142" t="s">
        <v>45</v>
      </c>
      <c r="AU6" s="144" t="s">
        <v>43</v>
      </c>
      <c r="AV6" s="140" t="s">
        <v>44</v>
      </c>
      <c r="AW6" s="140" t="s">
        <v>45</v>
      </c>
      <c r="AX6" s="144" t="s">
        <v>43</v>
      </c>
      <c r="AY6" s="140" t="s">
        <v>44</v>
      </c>
      <c r="AZ6" s="140" t="s">
        <v>45</v>
      </c>
      <c r="BA6" s="144" t="s">
        <v>43</v>
      </c>
      <c r="BB6" s="140" t="s">
        <v>44</v>
      </c>
      <c r="BC6" s="140" t="s">
        <v>45</v>
      </c>
      <c r="BD6" s="144" t="s">
        <v>43</v>
      </c>
      <c r="BE6" s="140" t="s">
        <v>44</v>
      </c>
      <c r="BF6" s="140" t="s">
        <v>45</v>
      </c>
      <c r="BG6" s="144" t="s">
        <v>43</v>
      </c>
      <c r="BH6" s="140" t="s">
        <v>44</v>
      </c>
      <c r="BI6" s="140" t="s">
        <v>45</v>
      </c>
      <c r="BJ6" s="144" t="s">
        <v>43</v>
      </c>
      <c r="BK6" s="140" t="s">
        <v>44</v>
      </c>
      <c r="BL6" s="140" t="s">
        <v>45</v>
      </c>
      <c r="BM6" s="144" t="s">
        <v>43</v>
      </c>
      <c r="BN6" s="140" t="s">
        <v>44</v>
      </c>
      <c r="BO6" s="140" t="s">
        <v>45</v>
      </c>
      <c r="BP6" s="144" t="s">
        <v>43</v>
      </c>
      <c r="BQ6" s="140" t="s">
        <v>44</v>
      </c>
      <c r="BR6" s="140" t="s">
        <v>45</v>
      </c>
      <c r="BS6" s="144" t="s">
        <v>43</v>
      </c>
      <c r="BT6" s="140" t="s">
        <v>44</v>
      </c>
      <c r="BU6" s="140" t="s">
        <v>45</v>
      </c>
      <c r="BV6" s="144" t="s">
        <v>43</v>
      </c>
      <c r="BW6" s="140" t="s">
        <v>44</v>
      </c>
      <c r="BX6" s="140" t="s">
        <v>45</v>
      </c>
      <c r="BY6" s="144" t="s">
        <v>43</v>
      </c>
      <c r="BZ6" s="140" t="s">
        <v>44</v>
      </c>
      <c r="CA6" s="140" t="s">
        <v>45</v>
      </c>
      <c r="CB6" s="144" t="s">
        <v>43</v>
      </c>
      <c r="CC6" s="140" t="s">
        <v>44</v>
      </c>
      <c r="CD6" s="140" t="s">
        <v>45</v>
      </c>
      <c r="CE6" s="144" t="s">
        <v>43</v>
      </c>
      <c r="CF6" s="140" t="s">
        <v>44</v>
      </c>
      <c r="CG6" s="142" t="s">
        <v>45</v>
      </c>
      <c r="CH6" s="144" t="s">
        <v>43</v>
      </c>
      <c r="CI6" s="140" t="s">
        <v>44</v>
      </c>
      <c r="CJ6" s="142" t="s">
        <v>45</v>
      </c>
      <c r="CK6" s="144" t="s">
        <v>43</v>
      </c>
      <c r="CL6" s="140" t="s">
        <v>44</v>
      </c>
      <c r="CM6" s="140" t="s">
        <v>45</v>
      </c>
      <c r="CN6" s="144" t="s">
        <v>43</v>
      </c>
      <c r="CO6" s="140" t="s">
        <v>44</v>
      </c>
      <c r="CP6" s="140" t="s">
        <v>45</v>
      </c>
      <c r="CQ6" s="144" t="s">
        <v>43</v>
      </c>
      <c r="CR6" s="140" t="s">
        <v>44</v>
      </c>
      <c r="CS6" s="142" t="s">
        <v>45</v>
      </c>
      <c r="CT6" s="94"/>
      <c r="CU6" s="140" t="s">
        <v>44</v>
      </c>
      <c r="CV6" s="142" t="s">
        <v>45</v>
      </c>
      <c r="CW6" s="146" t="s">
        <v>37</v>
      </c>
    </row>
    <row r="7" spans="1:101" x14ac:dyDescent="0.2">
      <c r="A7" s="147"/>
      <c r="B7" s="145"/>
      <c r="C7" s="141"/>
      <c r="D7" s="143"/>
      <c r="E7" s="145"/>
      <c r="F7" s="141"/>
      <c r="G7" s="141"/>
      <c r="H7" s="145"/>
      <c r="I7" s="141"/>
      <c r="J7" s="141"/>
      <c r="K7" s="145"/>
      <c r="L7" s="141"/>
      <c r="M7" s="141"/>
      <c r="N7" s="145"/>
      <c r="O7" s="141"/>
      <c r="P7" s="141"/>
      <c r="Q7" s="145"/>
      <c r="R7" s="141"/>
      <c r="S7" s="141"/>
      <c r="T7" s="145"/>
      <c r="U7" s="141"/>
      <c r="V7" s="141"/>
      <c r="W7" s="145"/>
      <c r="X7" s="141"/>
      <c r="Y7" s="141"/>
      <c r="Z7" s="145"/>
      <c r="AA7" s="141"/>
      <c r="AB7" s="141"/>
      <c r="AC7" s="145"/>
      <c r="AD7" s="141"/>
      <c r="AE7" s="141"/>
      <c r="AF7" s="145"/>
      <c r="AG7" s="141"/>
      <c r="AH7" s="141"/>
      <c r="AI7" s="145"/>
      <c r="AJ7" s="141"/>
      <c r="AK7" s="141"/>
      <c r="AL7" s="145"/>
      <c r="AM7" s="141"/>
      <c r="AN7" s="141"/>
      <c r="AO7" s="145"/>
      <c r="AP7" s="141"/>
      <c r="AQ7" s="143"/>
      <c r="AR7" s="145"/>
      <c r="AS7" s="141"/>
      <c r="AT7" s="143"/>
      <c r="AU7" s="145"/>
      <c r="AV7" s="141"/>
      <c r="AW7" s="141"/>
      <c r="AX7" s="145"/>
      <c r="AY7" s="141"/>
      <c r="AZ7" s="141"/>
      <c r="BA7" s="145"/>
      <c r="BB7" s="141"/>
      <c r="BC7" s="141"/>
      <c r="BD7" s="145"/>
      <c r="BE7" s="141"/>
      <c r="BF7" s="141"/>
      <c r="BG7" s="145"/>
      <c r="BH7" s="141"/>
      <c r="BI7" s="141"/>
      <c r="BJ7" s="145"/>
      <c r="BK7" s="141"/>
      <c r="BL7" s="141"/>
      <c r="BM7" s="145"/>
      <c r="BN7" s="141"/>
      <c r="BO7" s="141"/>
      <c r="BP7" s="145"/>
      <c r="BQ7" s="141"/>
      <c r="BR7" s="141"/>
      <c r="BS7" s="145"/>
      <c r="BT7" s="141"/>
      <c r="BU7" s="141"/>
      <c r="BV7" s="145"/>
      <c r="BW7" s="141"/>
      <c r="BX7" s="141"/>
      <c r="BY7" s="145"/>
      <c r="BZ7" s="141"/>
      <c r="CA7" s="141"/>
      <c r="CB7" s="145"/>
      <c r="CC7" s="141"/>
      <c r="CD7" s="141"/>
      <c r="CE7" s="145"/>
      <c r="CF7" s="141"/>
      <c r="CG7" s="143"/>
      <c r="CH7" s="145"/>
      <c r="CI7" s="141"/>
      <c r="CJ7" s="143"/>
      <c r="CK7" s="145"/>
      <c r="CL7" s="141"/>
      <c r="CM7" s="141"/>
      <c r="CN7" s="145"/>
      <c r="CO7" s="141"/>
      <c r="CP7" s="141"/>
      <c r="CQ7" s="145"/>
      <c r="CR7" s="141"/>
      <c r="CS7" s="143"/>
      <c r="CT7" s="96" t="s">
        <v>43</v>
      </c>
      <c r="CU7" s="141"/>
      <c r="CV7" s="143"/>
      <c r="CW7" s="147"/>
    </row>
    <row r="8" spans="1:101" s="44" customFormat="1" x14ac:dyDescent="0.2">
      <c r="A8" s="33">
        <v>2006</v>
      </c>
      <c r="B8" s="19">
        <v>520.4</v>
      </c>
      <c r="C8" s="20">
        <v>513.9</v>
      </c>
      <c r="D8" s="21">
        <v>526.9</v>
      </c>
      <c r="E8" s="20">
        <v>507</v>
      </c>
      <c r="F8" s="20">
        <v>473.9</v>
      </c>
      <c r="G8" s="20">
        <v>540.1</v>
      </c>
      <c r="H8" s="19">
        <v>415.2</v>
      </c>
      <c r="I8" s="20">
        <v>387.9</v>
      </c>
      <c r="J8" s="21">
        <v>442.6</v>
      </c>
      <c r="K8" s="20">
        <v>406.1</v>
      </c>
      <c r="L8" s="20">
        <v>368.8</v>
      </c>
      <c r="M8" s="20">
        <v>443.4</v>
      </c>
      <c r="N8" s="19">
        <v>471.5</v>
      </c>
      <c r="O8" s="20">
        <v>428.2</v>
      </c>
      <c r="P8" s="21">
        <v>514.9</v>
      </c>
      <c r="Q8" s="20">
        <v>466.2</v>
      </c>
      <c r="R8" s="20">
        <v>443.8</v>
      </c>
      <c r="S8" s="20">
        <v>488.5</v>
      </c>
      <c r="T8" s="19">
        <v>525.6</v>
      </c>
      <c r="U8" s="20">
        <v>458.6</v>
      </c>
      <c r="V8" s="21">
        <v>592.6</v>
      </c>
      <c r="W8" s="20">
        <v>433.5</v>
      </c>
      <c r="X8" s="20">
        <v>401.2</v>
      </c>
      <c r="Y8" s="20">
        <v>465.8</v>
      </c>
      <c r="Z8" s="19">
        <v>603.6</v>
      </c>
      <c r="AA8" s="20">
        <v>561.5</v>
      </c>
      <c r="AB8" s="21">
        <v>645.70000000000005</v>
      </c>
      <c r="AC8" s="20">
        <v>534</v>
      </c>
      <c r="AD8" s="20">
        <v>491.9</v>
      </c>
      <c r="AE8" s="20">
        <v>576.20000000000005</v>
      </c>
      <c r="AF8" s="19">
        <v>383.6</v>
      </c>
      <c r="AG8" s="20">
        <v>345.8</v>
      </c>
      <c r="AH8" s="21">
        <v>421.3</v>
      </c>
      <c r="AI8" s="20">
        <v>432.7</v>
      </c>
      <c r="AJ8" s="20">
        <v>389.3</v>
      </c>
      <c r="AK8" s="20">
        <v>476</v>
      </c>
      <c r="AL8" s="19">
        <v>370.2</v>
      </c>
      <c r="AM8" s="20">
        <v>328.9</v>
      </c>
      <c r="AN8" s="21">
        <v>411.4</v>
      </c>
      <c r="AO8" s="19">
        <v>522.4</v>
      </c>
      <c r="AP8" s="28">
        <v>484.2</v>
      </c>
      <c r="AQ8" s="29">
        <v>560.6</v>
      </c>
      <c r="AR8" s="19">
        <v>484.7</v>
      </c>
      <c r="AS8" s="28">
        <v>461.1</v>
      </c>
      <c r="AT8" s="29">
        <v>508.4</v>
      </c>
      <c r="AU8" s="19">
        <v>773.6</v>
      </c>
      <c r="AV8" s="28">
        <v>748.3</v>
      </c>
      <c r="AW8" s="29">
        <v>798.8</v>
      </c>
      <c r="AX8" s="19">
        <v>475.7</v>
      </c>
      <c r="AY8" s="28">
        <v>446.7</v>
      </c>
      <c r="AZ8" s="29">
        <v>504.6</v>
      </c>
      <c r="BA8" s="19">
        <v>663.2</v>
      </c>
      <c r="BB8" s="28">
        <v>606.4</v>
      </c>
      <c r="BC8" s="29">
        <v>720</v>
      </c>
      <c r="BD8" s="19">
        <v>431.4</v>
      </c>
      <c r="BE8" s="28">
        <v>384.4</v>
      </c>
      <c r="BF8" s="29">
        <v>478.3</v>
      </c>
      <c r="BG8" s="19">
        <v>464.9</v>
      </c>
      <c r="BH8" s="28">
        <v>419.6</v>
      </c>
      <c r="BI8" s="29">
        <v>510.2</v>
      </c>
      <c r="BJ8" s="19">
        <v>502.4</v>
      </c>
      <c r="BK8" s="28">
        <v>420.2</v>
      </c>
      <c r="BL8" s="29">
        <v>584.6</v>
      </c>
      <c r="BM8" s="19">
        <v>552.1</v>
      </c>
      <c r="BN8" s="28">
        <v>512.4</v>
      </c>
      <c r="BO8" s="29">
        <v>591.70000000000005</v>
      </c>
      <c r="BP8" s="19">
        <v>602.29999999999995</v>
      </c>
      <c r="BQ8" s="28">
        <v>574.1</v>
      </c>
      <c r="BR8" s="29">
        <v>630.5</v>
      </c>
      <c r="BS8" s="19">
        <v>450.6</v>
      </c>
      <c r="BT8" s="28">
        <v>358.4</v>
      </c>
      <c r="BU8" s="29">
        <v>542.79999999999995</v>
      </c>
      <c r="BV8" s="19">
        <v>442.7</v>
      </c>
      <c r="BW8" s="28">
        <v>408</v>
      </c>
      <c r="BX8" s="29">
        <v>477.4</v>
      </c>
      <c r="BY8" s="19">
        <v>610.79999999999995</v>
      </c>
      <c r="BZ8" s="28">
        <v>572.4</v>
      </c>
      <c r="CA8" s="29">
        <v>649.1</v>
      </c>
      <c r="CB8" s="19">
        <v>435.2</v>
      </c>
      <c r="CC8" s="28">
        <v>396.8</v>
      </c>
      <c r="CD8" s="29">
        <v>473.6</v>
      </c>
      <c r="CE8" s="19">
        <v>431.9</v>
      </c>
      <c r="CF8" s="28">
        <v>340.5</v>
      </c>
      <c r="CG8" s="29">
        <v>523.20000000000005</v>
      </c>
      <c r="CH8" s="19">
        <v>456.1</v>
      </c>
      <c r="CI8" s="28">
        <v>417.5</v>
      </c>
      <c r="CJ8" s="29">
        <v>494.7</v>
      </c>
      <c r="CK8" s="19">
        <v>532.5</v>
      </c>
      <c r="CL8" s="28">
        <v>505.8</v>
      </c>
      <c r="CM8" s="29">
        <v>559.29999999999995</v>
      </c>
      <c r="CN8" s="19">
        <v>444.6</v>
      </c>
      <c r="CO8" s="28">
        <v>398.7</v>
      </c>
      <c r="CP8" s="29">
        <v>490.6</v>
      </c>
      <c r="CQ8" s="19">
        <v>618.79999999999995</v>
      </c>
      <c r="CR8" s="28">
        <v>565.6</v>
      </c>
      <c r="CS8" s="29">
        <v>672.1</v>
      </c>
      <c r="CT8" s="19">
        <v>478.6</v>
      </c>
      <c r="CU8" s="28">
        <v>441.7</v>
      </c>
      <c r="CV8" s="29">
        <v>515.5</v>
      </c>
      <c r="CW8" s="33">
        <v>2006</v>
      </c>
    </row>
    <row r="9" spans="1:101" ht="15" customHeight="1" x14ac:dyDescent="0.2">
      <c r="A9" s="33">
        <v>2007</v>
      </c>
      <c r="B9" s="19">
        <v>516.79999999999995</v>
      </c>
      <c r="C9" s="20">
        <v>510.4</v>
      </c>
      <c r="D9" s="21">
        <v>523.29999999999995</v>
      </c>
      <c r="E9" s="20">
        <v>524.9</v>
      </c>
      <c r="F9" s="20">
        <v>491.1</v>
      </c>
      <c r="G9" s="20">
        <v>558.6</v>
      </c>
      <c r="H9" s="19">
        <v>377</v>
      </c>
      <c r="I9" s="20">
        <v>351.4</v>
      </c>
      <c r="J9" s="21">
        <v>402.6</v>
      </c>
      <c r="K9" s="20">
        <v>430.8</v>
      </c>
      <c r="L9" s="20">
        <v>392.6</v>
      </c>
      <c r="M9" s="20">
        <v>469</v>
      </c>
      <c r="N9" s="19">
        <v>485.3</v>
      </c>
      <c r="O9" s="20">
        <v>441.3</v>
      </c>
      <c r="P9" s="21">
        <v>529.29999999999995</v>
      </c>
      <c r="Q9" s="20">
        <v>476.2</v>
      </c>
      <c r="R9" s="20">
        <v>453.8</v>
      </c>
      <c r="S9" s="20">
        <v>498.6</v>
      </c>
      <c r="T9" s="19">
        <v>490.3</v>
      </c>
      <c r="U9" s="20">
        <v>426.1</v>
      </c>
      <c r="V9" s="21">
        <v>554.5</v>
      </c>
      <c r="W9" s="20">
        <v>457.6</v>
      </c>
      <c r="X9" s="20">
        <v>424.7</v>
      </c>
      <c r="Y9" s="20">
        <v>490.4</v>
      </c>
      <c r="Z9" s="19">
        <v>561.4</v>
      </c>
      <c r="AA9" s="20">
        <v>520.70000000000005</v>
      </c>
      <c r="AB9" s="21">
        <v>602.1</v>
      </c>
      <c r="AC9" s="20">
        <v>582.5</v>
      </c>
      <c r="AD9" s="20">
        <v>538.9</v>
      </c>
      <c r="AE9" s="20">
        <v>626.20000000000005</v>
      </c>
      <c r="AF9" s="19">
        <v>381.9</v>
      </c>
      <c r="AG9" s="20">
        <v>344.6</v>
      </c>
      <c r="AH9" s="21">
        <v>419.3</v>
      </c>
      <c r="AI9" s="20">
        <v>440.6</v>
      </c>
      <c r="AJ9" s="20">
        <v>397.2</v>
      </c>
      <c r="AK9" s="20">
        <v>483.9</v>
      </c>
      <c r="AL9" s="19">
        <v>377.6</v>
      </c>
      <c r="AM9" s="20">
        <v>335.9</v>
      </c>
      <c r="AN9" s="21">
        <v>419.4</v>
      </c>
      <c r="AO9" s="19">
        <v>508</v>
      </c>
      <c r="AP9" s="28">
        <v>470.7</v>
      </c>
      <c r="AQ9" s="29">
        <v>545.29999999999995</v>
      </c>
      <c r="AR9" s="19">
        <v>457.7</v>
      </c>
      <c r="AS9" s="28">
        <v>435</v>
      </c>
      <c r="AT9" s="29">
        <v>480.5</v>
      </c>
      <c r="AU9" s="19">
        <v>779.6</v>
      </c>
      <c r="AV9" s="28">
        <v>754.2</v>
      </c>
      <c r="AW9" s="29">
        <v>805</v>
      </c>
      <c r="AX9" s="19">
        <v>451.8</v>
      </c>
      <c r="AY9" s="28">
        <v>423.8</v>
      </c>
      <c r="AZ9" s="29">
        <v>479.7</v>
      </c>
      <c r="BA9" s="19">
        <v>600.5</v>
      </c>
      <c r="BB9" s="28">
        <v>546.20000000000005</v>
      </c>
      <c r="BC9" s="29">
        <v>654.79999999999995</v>
      </c>
      <c r="BD9" s="19">
        <v>412.6</v>
      </c>
      <c r="BE9" s="28">
        <v>366.7</v>
      </c>
      <c r="BF9" s="29">
        <v>458.5</v>
      </c>
      <c r="BG9" s="19">
        <v>421.1</v>
      </c>
      <c r="BH9" s="28">
        <v>378.3</v>
      </c>
      <c r="BI9" s="29">
        <v>463.8</v>
      </c>
      <c r="BJ9" s="19">
        <v>491.1</v>
      </c>
      <c r="BK9" s="28">
        <v>410.5</v>
      </c>
      <c r="BL9" s="29">
        <v>571.70000000000005</v>
      </c>
      <c r="BM9" s="19">
        <v>561.79999999999995</v>
      </c>
      <c r="BN9" s="28">
        <v>522</v>
      </c>
      <c r="BO9" s="29">
        <v>601.5</v>
      </c>
      <c r="BP9" s="19">
        <v>630.5</v>
      </c>
      <c r="BQ9" s="28">
        <v>601.79999999999995</v>
      </c>
      <c r="BR9" s="29">
        <v>659.3</v>
      </c>
      <c r="BS9" s="19">
        <v>558</v>
      </c>
      <c r="BT9" s="28">
        <v>457.7</v>
      </c>
      <c r="BU9" s="29">
        <v>658.2</v>
      </c>
      <c r="BV9" s="19">
        <v>408.6</v>
      </c>
      <c r="BW9" s="28">
        <v>375.6</v>
      </c>
      <c r="BX9" s="29">
        <v>441.6</v>
      </c>
      <c r="BY9" s="19">
        <v>573.9</v>
      </c>
      <c r="BZ9" s="28">
        <v>536.9</v>
      </c>
      <c r="CA9" s="29">
        <v>610.9</v>
      </c>
      <c r="CB9" s="19">
        <v>404.8</v>
      </c>
      <c r="CC9" s="28">
        <v>368.1</v>
      </c>
      <c r="CD9" s="29">
        <v>441.5</v>
      </c>
      <c r="CE9" s="19">
        <v>415.1</v>
      </c>
      <c r="CF9" s="28">
        <v>326.10000000000002</v>
      </c>
      <c r="CG9" s="29">
        <v>504.1</v>
      </c>
      <c r="CH9" s="19">
        <v>491.1</v>
      </c>
      <c r="CI9" s="28">
        <v>451.2</v>
      </c>
      <c r="CJ9" s="29">
        <v>530.9</v>
      </c>
      <c r="CK9" s="19">
        <v>547.79999999999995</v>
      </c>
      <c r="CL9" s="28">
        <v>520.79999999999995</v>
      </c>
      <c r="CM9" s="29">
        <v>574.70000000000005</v>
      </c>
      <c r="CN9" s="19">
        <v>415.9</v>
      </c>
      <c r="CO9" s="28">
        <v>371.7</v>
      </c>
      <c r="CP9" s="29">
        <v>460</v>
      </c>
      <c r="CQ9" s="19">
        <v>653.29999999999995</v>
      </c>
      <c r="CR9" s="28">
        <v>598.6</v>
      </c>
      <c r="CS9" s="29">
        <v>708</v>
      </c>
      <c r="CT9" s="19">
        <v>478.3</v>
      </c>
      <c r="CU9" s="28">
        <v>442.1</v>
      </c>
      <c r="CV9" s="29">
        <v>514.6</v>
      </c>
      <c r="CW9" s="33">
        <v>2007</v>
      </c>
    </row>
    <row r="10" spans="1:101" x14ac:dyDescent="0.2">
      <c r="A10" s="33">
        <v>2008</v>
      </c>
      <c r="B10" s="19">
        <v>501.3</v>
      </c>
      <c r="C10" s="20">
        <v>495</v>
      </c>
      <c r="D10" s="21">
        <v>507.6</v>
      </c>
      <c r="E10" s="20">
        <v>497</v>
      </c>
      <c r="F10" s="20">
        <v>464.2</v>
      </c>
      <c r="G10" s="20">
        <v>529.9</v>
      </c>
      <c r="H10" s="19">
        <v>410</v>
      </c>
      <c r="I10" s="20">
        <v>383.6</v>
      </c>
      <c r="J10" s="21">
        <v>436.4</v>
      </c>
      <c r="K10" s="20">
        <v>414.4</v>
      </c>
      <c r="L10" s="20">
        <v>377.4</v>
      </c>
      <c r="M10" s="20">
        <v>451.3</v>
      </c>
      <c r="N10" s="19">
        <v>459.4</v>
      </c>
      <c r="O10" s="20">
        <v>417</v>
      </c>
      <c r="P10" s="21">
        <v>501.8</v>
      </c>
      <c r="Q10" s="20">
        <v>464.7</v>
      </c>
      <c r="R10" s="20">
        <v>442.6</v>
      </c>
      <c r="S10" s="20">
        <v>486.8</v>
      </c>
      <c r="T10" s="19">
        <v>497.8</v>
      </c>
      <c r="U10" s="20">
        <v>434.3</v>
      </c>
      <c r="V10" s="21">
        <v>561.29999999999995</v>
      </c>
      <c r="W10" s="20">
        <v>423.9</v>
      </c>
      <c r="X10" s="20">
        <v>392.5</v>
      </c>
      <c r="Y10" s="20">
        <v>455.4</v>
      </c>
      <c r="Z10" s="19">
        <v>600.79999999999995</v>
      </c>
      <c r="AA10" s="20">
        <v>558.70000000000005</v>
      </c>
      <c r="AB10" s="21">
        <v>642.79999999999995</v>
      </c>
      <c r="AC10" s="20">
        <v>528.29999999999995</v>
      </c>
      <c r="AD10" s="20">
        <v>486.9</v>
      </c>
      <c r="AE10" s="20">
        <v>569.70000000000005</v>
      </c>
      <c r="AF10" s="19">
        <v>341.7</v>
      </c>
      <c r="AG10" s="20">
        <v>306.60000000000002</v>
      </c>
      <c r="AH10" s="21">
        <v>376.9</v>
      </c>
      <c r="AI10" s="20">
        <v>391.7</v>
      </c>
      <c r="AJ10" s="20">
        <v>351.4</v>
      </c>
      <c r="AK10" s="20">
        <v>431.9</v>
      </c>
      <c r="AL10" s="19">
        <v>393.4</v>
      </c>
      <c r="AM10" s="20">
        <v>350.7</v>
      </c>
      <c r="AN10" s="21">
        <v>436</v>
      </c>
      <c r="AO10" s="19">
        <v>493.4</v>
      </c>
      <c r="AP10" s="28">
        <v>456.8</v>
      </c>
      <c r="AQ10" s="29">
        <v>529.9</v>
      </c>
      <c r="AR10" s="19">
        <v>473.4</v>
      </c>
      <c r="AS10" s="28">
        <v>450.5</v>
      </c>
      <c r="AT10" s="29">
        <v>496.4</v>
      </c>
      <c r="AU10" s="19">
        <v>732.3</v>
      </c>
      <c r="AV10" s="28">
        <v>707.7</v>
      </c>
      <c r="AW10" s="29">
        <v>756.9</v>
      </c>
      <c r="AX10" s="19">
        <v>444</v>
      </c>
      <c r="AY10" s="28">
        <v>416.6</v>
      </c>
      <c r="AZ10" s="29">
        <v>471.4</v>
      </c>
      <c r="BA10" s="19">
        <v>542.20000000000005</v>
      </c>
      <c r="BB10" s="28">
        <v>491.2</v>
      </c>
      <c r="BC10" s="29">
        <v>593.20000000000005</v>
      </c>
      <c r="BD10" s="19">
        <v>419.3</v>
      </c>
      <c r="BE10" s="28">
        <v>373.6</v>
      </c>
      <c r="BF10" s="29">
        <v>465</v>
      </c>
      <c r="BG10" s="19">
        <v>431.3</v>
      </c>
      <c r="BH10" s="28">
        <v>388.7</v>
      </c>
      <c r="BI10" s="29">
        <v>474</v>
      </c>
      <c r="BJ10" s="19">
        <v>493.1</v>
      </c>
      <c r="BK10" s="28">
        <v>413</v>
      </c>
      <c r="BL10" s="29">
        <v>573.29999999999995</v>
      </c>
      <c r="BM10" s="19">
        <v>536.5</v>
      </c>
      <c r="BN10" s="28">
        <v>498</v>
      </c>
      <c r="BO10" s="29">
        <v>575</v>
      </c>
      <c r="BP10" s="19">
        <v>581.9</v>
      </c>
      <c r="BQ10" s="28">
        <v>554.5</v>
      </c>
      <c r="BR10" s="29">
        <v>609.4</v>
      </c>
      <c r="BS10" s="19">
        <v>444.4</v>
      </c>
      <c r="BT10" s="28">
        <v>354.9</v>
      </c>
      <c r="BU10" s="29">
        <v>534</v>
      </c>
      <c r="BV10" s="19">
        <v>366.8</v>
      </c>
      <c r="BW10" s="28">
        <v>335.8</v>
      </c>
      <c r="BX10" s="29">
        <v>397.7</v>
      </c>
      <c r="BY10" s="19">
        <v>560.9</v>
      </c>
      <c r="BZ10" s="28">
        <v>524.6</v>
      </c>
      <c r="CA10" s="29">
        <v>597.20000000000005</v>
      </c>
      <c r="CB10" s="19">
        <v>394</v>
      </c>
      <c r="CC10" s="28">
        <v>358.1</v>
      </c>
      <c r="CD10" s="29">
        <v>430</v>
      </c>
      <c r="CE10" s="19">
        <v>458.5</v>
      </c>
      <c r="CF10" s="28">
        <v>366</v>
      </c>
      <c r="CG10" s="29">
        <v>551</v>
      </c>
      <c r="CH10" s="19">
        <v>474.4</v>
      </c>
      <c r="CI10" s="28">
        <v>435.4</v>
      </c>
      <c r="CJ10" s="29">
        <v>513.4</v>
      </c>
      <c r="CK10" s="19">
        <v>526.79999999999995</v>
      </c>
      <c r="CL10" s="28">
        <v>500.6</v>
      </c>
      <c r="CM10" s="29">
        <v>553.1</v>
      </c>
      <c r="CN10" s="19">
        <v>405.3</v>
      </c>
      <c r="CO10" s="28">
        <v>362.2</v>
      </c>
      <c r="CP10" s="29">
        <v>448.5</v>
      </c>
      <c r="CQ10" s="19">
        <v>680.5</v>
      </c>
      <c r="CR10" s="28">
        <v>624.70000000000005</v>
      </c>
      <c r="CS10" s="29">
        <v>736.3</v>
      </c>
      <c r="CT10" s="19">
        <v>502.9</v>
      </c>
      <c r="CU10" s="28">
        <v>466.3</v>
      </c>
      <c r="CV10" s="29">
        <v>539.4</v>
      </c>
      <c r="CW10" s="33">
        <v>2008</v>
      </c>
    </row>
    <row r="11" spans="1:101" x14ac:dyDescent="0.2">
      <c r="A11" s="33">
        <v>2009</v>
      </c>
      <c r="B11" s="19">
        <v>477</v>
      </c>
      <c r="C11" s="20">
        <v>470.9</v>
      </c>
      <c r="D11" s="21">
        <v>483.1</v>
      </c>
      <c r="E11" s="20">
        <v>479.4</v>
      </c>
      <c r="F11" s="20">
        <v>447.4</v>
      </c>
      <c r="G11" s="20">
        <v>511.5</v>
      </c>
      <c r="H11" s="19">
        <v>377.8</v>
      </c>
      <c r="I11" s="20">
        <v>352.7</v>
      </c>
      <c r="J11" s="21">
        <v>402.9</v>
      </c>
      <c r="K11" s="20">
        <v>384.8</v>
      </c>
      <c r="L11" s="20">
        <v>349.3</v>
      </c>
      <c r="M11" s="20">
        <v>420.3</v>
      </c>
      <c r="N11" s="19">
        <v>420.7</v>
      </c>
      <c r="O11" s="20">
        <v>380.2</v>
      </c>
      <c r="P11" s="21">
        <v>461.1</v>
      </c>
      <c r="Q11" s="20">
        <v>422.1</v>
      </c>
      <c r="R11" s="20">
        <v>401.2</v>
      </c>
      <c r="S11" s="20">
        <v>443</v>
      </c>
      <c r="T11" s="19">
        <v>423.5</v>
      </c>
      <c r="U11" s="20">
        <v>365.8</v>
      </c>
      <c r="V11" s="21">
        <v>481.3</v>
      </c>
      <c r="W11" s="20">
        <v>423.1</v>
      </c>
      <c r="X11" s="20">
        <v>391.6</v>
      </c>
      <c r="Y11" s="20">
        <v>454.6</v>
      </c>
      <c r="Z11" s="19">
        <v>576.4</v>
      </c>
      <c r="AA11" s="20">
        <v>535.1</v>
      </c>
      <c r="AB11" s="21">
        <v>617.6</v>
      </c>
      <c r="AC11" s="20">
        <v>528.79999999999995</v>
      </c>
      <c r="AD11" s="20">
        <v>487.6</v>
      </c>
      <c r="AE11" s="20">
        <v>569.9</v>
      </c>
      <c r="AF11" s="19">
        <v>378.1</v>
      </c>
      <c r="AG11" s="20">
        <v>341.5</v>
      </c>
      <c r="AH11" s="21">
        <v>414.7</v>
      </c>
      <c r="AI11" s="20">
        <v>436.6</v>
      </c>
      <c r="AJ11" s="20">
        <v>394.1</v>
      </c>
      <c r="AK11" s="20">
        <v>479</v>
      </c>
      <c r="AL11" s="19">
        <v>345.8</v>
      </c>
      <c r="AM11" s="20">
        <v>306.10000000000002</v>
      </c>
      <c r="AN11" s="21">
        <v>385.4</v>
      </c>
      <c r="AO11" s="19">
        <v>454.4</v>
      </c>
      <c r="AP11" s="28">
        <v>419.7</v>
      </c>
      <c r="AQ11" s="29">
        <v>489.2</v>
      </c>
      <c r="AR11" s="19">
        <v>460.3</v>
      </c>
      <c r="AS11" s="28">
        <v>437.8</v>
      </c>
      <c r="AT11" s="29">
        <v>482.7</v>
      </c>
      <c r="AU11" s="19">
        <v>696.5</v>
      </c>
      <c r="AV11" s="28">
        <v>672.6</v>
      </c>
      <c r="AW11" s="29">
        <v>720.4</v>
      </c>
      <c r="AX11" s="19">
        <v>439.9</v>
      </c>
      <c r="AY11" s="28">
        <v>412.9</v>
      </c>
      <c r="AZ11" s="29">
        <v>466.9</v>
      </c>
      <c r="BA11" s="19">
        <v>548.1</v>
      </c>
      <c r="BB11" s="28">
        <v>497</v>
      </c>
      <c r="BC11" s="29">
        <v>599.20000000000005</v>
      </c>
      <c r="BD11" s="19">
        <v>418.9</v>
      </c>
      <c r="BE11" s="28">
        <v>373.6</v>
      </c>
      <c r="BF11" s="29">
        <v>464.1</v>
      </c>
      <c r="BG11" s="19">
        <v>410</v>
      </c>
      <c r="BH11" s="28">
        <v>368.6</v>
      </c>
      <c r="BI11" s="29">
        <v>451.3</v>
      </c>
      <c r="BJ11" s="19">
        <v>520.6</v>
      </c>
      <c r="BK11" s="28">
        <v>438.7</v>
      </c>
      <c r="BL11" s="29">
        <v>602.5</v>
      </c>
      <c r="BM11" s="19">
        <v>521.29999999999995</v>
      </c>
      <c r="BN11" s="28">
        <v>483.6</v>
      </c>
      <c r="BO11" s="29">
        <v>559</v>
      </c>
      <c r="BP11" s="19">
        <v>556.5</v>
      </c>
      <c r="BQ11" s="28">
        <v>529.79999999999995</v>
      </c>
      <c r="BR11" s="29">
        <v>583.1</v>
      </c>
      <c r="BS11" s="19">
        <v>323.5</v>
      </c>
      <c r="BT11" s="28">
        <v>248.9</v>
      </c>
      <c r="BU11" s="29">
        <v>398.1</v>
      </c>
      <c r="BV11" s="19">
        <v>379</v>
      </c>
      <c r="BW11" s="28">
        <v>347.8</v>
      </c>
      <c r="BX11" s="29">
        <v>410.2</v>
      </c>
      <c r="BY11" s="19">
        <v>533.29999999999995</v>
      </c>
      <c r="BZ11" s="28">
        <v>498.2</v>
      </c>
      <c r="CA11" s="29">
        <v>568.4</v>
      </c>
      <c r="CB11" s="19">
        <v>387.6</v>
      </c>
      <c r="CC11" s="28">
        <v>352.5</v>
      </c>
      <c r="CD11" s="29">
        <v>422.7</v>
      </c>
      <c r="CE11" s="19">
        <v>334.9</v>
      </c>
      <c r="CF11" s="28">
        <v>257.5</v>
      </c>
      <c r="CG11" s="29">
        <v>412.3</v>
      </c>
      <c r="CH11" s="19">
        <v>441.8</v>
      </c>
      <c r="CI11" s="28">
        <v>404.3</v>
      </c>
      <c r="CJ11" s="29">
        <v>479.2</v>
      </c>
      <c r="CK11" s="19">
        <v>494.9</v>
      </c>
      <c r="CL11" s="28">
        <v>469.6</v>
      </c>
      <c r="CM11" s="29">
        <v>520.29999999999995</v>
      </c>
      <c r="CN11" s="19">
        <v>360.5</v>
      </c>
      <c r="CO11" s="28">
        <v>320</v>
      </c>
      <c r="CP11" s="29">
        <v>400.9</v>
      </c>
      <c r="CQ11" s="19">
        <v>557.4</v>
      </c>
      <c r="CR11" s="28">
        <v>507.1</v>
      </c>
      <c r="CS11" s="29">
        <v>607.79999999999995</v>
      </c>
      <c r="CT11" s="19">
        <v>470.5</v>
      </c>
      <c r="CU11" s="28">
        <v>435.5</v>
      </c>
      <c r="CV11" s="29">
        <v>505.5</v>
      </c>
      <c r="CW11" s="33">
        <v>2009</v>
      </c>
    </row>
    <row r="12" spans="1:101" x14ac:dyDescent="0.2">
      <c r="A12" s="33">
        <v>2010</v>
      </c>
      <c r="B12" s="19">
        <v>467.4</v>
      </c>
      <c r="C12" s="20">
        <v>461.4</v>
      </c>
      <c r="D12" s="21">
        <v>473.4</v>
      </c>
      <c r="E12" s="20">
        <v>431.5</v>
      </c>
      <c r="F12" s="20">
        <v>401.2</v>
      </c>
      <c r="G12" s="20">
        <v>461.8</v>
      </c>
      <c r="H12" s="19">
        <v>365.4</v>
      </c>
      <c r="I12" s="20">
        <v>341.1</v>
      </c>
      <c r="J12" s="21">
        <v>389.7</v>
      </c>
      <c r="K12" s="20">
        <v>427.8</v>
      </c>
      <c r="L12" s="20">
        <v>390.7</v>
      </c>
      <c r="M12" s="20">
        <v>464.9</v>
      </c>
      <c r="N12" s="19">
        <v>465.3</v>
      </c>
      <c r="O12" s="20">
        <v>423</v>
      </c>
      <c r="P12" s="21">
        <v>507.7</v>
      </c>
      <c r="Q12" s="20">
        <v>428.5</v>
      </c>
      <c r="R12" s="20">
        <v>407.5</v>
      </c>
      <c r="S12" s="20">
        <v>449.6</v>
      </c>
      <c r="T12" s="19">
        <v>447.9</v>
      </c>
      <c r="U12" s="20">
        <v>388.9</v>
      </c>
      <c r="V12" s="21">
        <v>506.8</v>
      </c>
      <c r="W12" s="20">
        <v>401.2</v>
      </c>
      <c r="X12" s="20">
        <v>370.9</v>
      </c>
      <c r="Y12" s="20">
        <v>431.6</v>
      </c>
      <c r="Z12" s="22">
        <v>574.29999999999995</v>
      </c>
      <c r="AA12" s="23">
        <v>533.1</v>
      </c>
      <c r="AB12" s="24">
        <v>615.6</v>
      </c>
      <c r="AC12" s="20">
        <v>488.3</v>
      </c>
      <c r="AD12" s="20">
        <v>448.7</v>
      </c>
      <c r="AE12" s="20">
        <v>527.79999999999995</v>
      </c>
      <c r="AF12" s="19">
        <v>356.1</v>
      </c>
      <c r="AG12" s="20">
        <v>320.5</v>
      </c>
      <c r="AH12" s="21">
        <v>391.8</v>
      </c>
      <c r="AI12" s="20">
        <v>416.6</v>
      </c>
      <c r="AJ12" s="20">
        <v>375.5</v>
      </c>
      <c r="AK12" s="20">
        <v>457.7</v>
      </c>
      <c r="AL12" s="19">
        <v>344.9</v>
      </c>
      <c r="AM12" s="20">
        <v>305.7</v>
      </c>
      <c r="AN12" s="21">
        <v>384.1</v>
      </c>
      <c r="AO12" s="19">
        <v>429.2</v>
      </c>
      <c r="AP12" s="28">
        <v>395.6</v>
      </c>
      <c r="AQ12" s="29">
        <v>462.8</v>
      </c>
      <c r="AR12" s="19">
        <v>435.8</v>
      </c>
      <c r="AS12" s="28">
        <v>414.1</v>
      </c>
      <c r="AT12" s="29">
        <v>457.6</v>
      </c>
      <c r="AU12" s="19">
        <v>673.7</v>
      </c>
      <c r="AV12" s="28">
        <v>650.1</v>
      </c>
      <c r="AW12" s="29">
        <v>697.2</v>
      </c>
      <c r="AX12" s="19">
        <v>427.4</v>
      </c>
      <c r="AY12" s="28">
        <v>401</v>
      </c>
      <c r="AZ12" s="29">
        <v>453.8</v>
      </c>
      <c r="BA12" s="19">
        <v>609</v>
      </c>
      <c r="BB12" s="28">
        <v>555.1</v>
      </c>
      <c r="BC12" s="29">
        <v>662.9</v>
      </c>
      <c r="BD12" s="19">
        <v>414.2</v>
      </c>
      <c r="BE12" s="28">
        <v>369.5</v>
      </c>
      <c r="BF12" s="29">
        <v>458.8</v>
      </c>
      <c r="BG12" s="19">
        <v>404.2</v>
      </c>
      <c r="BH12" s="28">
        <v>363.2</v>
      </c>
      <c r="BI12" s="29">
        <v>445.3</v>
      </c>
      <c r="BJ12" s="19">
        <v>453.5</v>
      </c>
      <c r="BK12" s="28">
        <v>377.9</v>
      </c>
      <c r="BL12" s="29">
        <v>529.1</v>
      </c>
      <c r="BM12" s="19">
        <v>479.3</v>
      </c>
      <c r="BN12" s="28">
        <v>443.3</v>
      </c>
      <c r="BO12" s="29">
        <v>515.29999999999995</v>
      </c>
      <c r="BP12" s="19">
        <v>552</v>
      </c>
      <c r="BQ12" s="28">
        <v>525.70000000000005</v>
      </c>
      <c r="BR12" s="29">
        <v>578.4</v>
      </c>
      <c r="BS12" s="19">
        <v>371.3</v>
      </c>
      <c r="BT12" s="28">
        <v>292.39999999999998</v>
      </c>
      <c r="BU12" s="29">
        <v>450.3</v>
      </c>
      <c r="BV12" s="19">
        <v>340.6</v>
      </c>
      <c r="BW12" s="28">
        <v>311.3</v>
      </c>
      <c r="BX12" s="29">
        <v>370</v>
      </c>
      <c r="BY12" s="19">
        <v>523.5</v>
      </c>
      <c r="BZ12" s="28">
        <v>488.7</v>
      </c>
      <c r="CA12" s="29">
        <v>558.29999999999995</v>
      </c>
      <c r="CB12" s="19">
        <v>373.9</v>
      </c>
      <c r="CC12" s="28">
        <v>339.6</v>
      </c>
      <c r="CD12" s="29">
        <v>408.3</v>
      </c>
      <c r="CE12" s="19">
        <v>490.4</v>
      </c>
      <c r="CF12" s="28">
        <v>397.8</v>
      </c>
      <c r="CG12" s="29">
        <v>583.1</v>
      </c>
      <c r="CH12" s="19">
        <v>438.7</v>
      </c>
      <c r="CI12" s="28">
        <v>401.8</v>
      </c>
      <c r="CJ12" s="29">
        <v>475.6</v>
      </c>
      <c r="CK12" s="19">
        <v>480.4</v>
      </c>
      <c r="CL12" s="28">
        <v>455.6</v>
      </c>
      <c r="CM12" s="29">
        <v>505.3</v>
      </c>
      <c r="CN12" s="19">
        <v>418.9</v>
      </c>
      <c r="CO12" s="28">
        <v>375.5</v>
      </c>
      <c r="CP12" s="29">
        <v>462.3</v>
      </c>
      <c r="CQ12" s="19">
        <v>522.4</v>
      </c>
      <c r="CR12" s="28">
        <v>473.9</v>
      </c>
      <c r="CS12" s="29">
        <v>570.79999999999995</v>
      </c>
      <c r="CT12" s="19">
        <v>483.5</v>
      </c>
      <c r="CU12" s="28">
        <v>448.3</v>
      </c>
      <c r="CV12" s="29">
        <v>518.79999999999995</v>
      </c>
      <c r="CW12" s="33">
        <v>2010</v>
      </c>
    </row>
    <row r="13" spans="1:101" x14ac:dyDescent="0.2">
      <c r="A13" s="33">
        <v>2011</v>
      </c>
      <c r="B13" s="19">
        <v>456.1</v>
      </c>
      <c r="C13" s="20">
        <v>450.1</v>
      </c>
      <c r="D13" s="21">
        <v>462</v>
      </c>
      <c r="E13" s="20">
        <v>444.5</v>
      </c>
      <c r="F13" s="20">
        <v>413.7</v>
      </c>
      <c r="G13" s="20">
        <v>475.3</v>
      </c>
      <c r="H13" s="19">
        <v>358.9</v>
      </c>
      <c r="I13" s="20">
        <v>334.9</v>
      </c>
      <c r="J13" s="21">
        <v>383</v>
      </c>
      <c r="K13" s="20">
        <v>394.4</v>
      </c>
      <c r="L13" s="20">
        <v>358.8</v>
      </c>
      <c r="M13" s="20">
        <v>430</v>
      </c>
      <c r="N13" s="19">
        <v>416.7</v>
      </c>
      <c r="O13" s="20">
        <v>376.6</v>
      </c>
      <c r="P13" s="21">
        <v>456.8</v>
      </c>
      <c r="Q13" s="20">
        <v>435</v>
      </c>
      <c r="R13" s="20">
        <v>413.9</v>
      </c>
      <c r="S13" s="20">
        <v>456.2</v>
      </c>
      <c r="T13" s="19">
        <v>431.5</v>
      </c>
      <c r="U13" s="20">
        <v>374.1</v>
      </c>
      <c r="V13" s="21">
        <v>488.9</v>
      </c>
      <c r="W13" s="20">
        <v>383.9</v>
      </c>
      <c r="X13" s="20">
        <v>354.2</v>
      </c>
      <c r="Y13" s="20">
        <v>413.6</v>
      </c>
      <c r="Z13" s="22">
        <v>570.20000000000005</v>
      </c>
      <c r="AA13" s="23">
        <v>529</v>
      </c>
      <c r="AB13" s="24">
        <v>611.5</v>
      </c>
      <c r="AC13" s="20">
        <v>474.3</v>
      </c>
      <c r="AD13" s="20">
        <v>435.6</v>
      </c>
      <c r="AE13" s="20">
        <v>513</v>
      </c>
      <c r="AF13" s="19">
        <v>330.2</v>
      </c>
      <c r="AG13" s="20">
        <v>295.89999999999998</v>
      </c>
      <c r="AH13" s="21">
        <v>364.4</v>
      </c>
      <c r="AI13" s="20">
        <v>391.6</v>
      </c>
      <c r="AJ13" s="20">
        <v>352.2</v>
      </c>
      <c r="AK13" s="20">
        <v>431</v>
      </c>
      <c r="AL13" s="19">
        <v>350.3</v>
      </c>
      <c r="AM13" s="20">
        <v>310.5</v>
      </c>
      <c r="AN13" s="21">
        <v>390.2</v>
      </c>
      <c r="AO13" s="19">
        <v>477.2</v>
      </c>
      <c r="AP13" s="28">
        <v>441.9</v>
      </c>
      <c r="AQ13" s="29">
        <v>512.6</v>
      </c>
      <c r="AR13" s="19">
        <v>417.6</v>
      </c>
      <c r="AS13" s="28">
        <v>396.4</v>
      </c>
      <c r="AT13" s="29">
        <v>438.8</v>
      </c>
      <c r="AU13" s="19">
        <v>672.4</v>
      </c>
      <c r="AV13" s="28">
        <v>648.9</v>
      </c>
      <c r="AW13" s="29">
        <v>695.9</v>
      </c>
      <c r="AX13" s="19">
        <v>426.8</v>
      </c>
      <c r="AY13" s="28">
        <v>400.6</v>
      </c>
      <c r="AZ13" s="29">
        <v>453</v>
      </c>
      <c r="BA13" s="19">
        <v>575.4</v>
      </c>
      <c r="BB13" s="28">
        <v>523.1</v>
      </c>
      <c r="BC13" s="29">
        <v>627.6</v>
      </c>
      <c r="BD13" s="19">
        <v>398.5</v>
      </c>
      <c r="BE13" s="28">
        <v>355.1</v>
      </c>
      <c r="BF13" s="29">
        <v>441.9</v>
      </c>
      <c r="BG13" s="19">
        <v>397.7</v>
      </c>
      <c r="BH13" s="28">
        <v>357.4</v>
      </c>
      <c r="BI13" s="29">
        <v>438.1</v>
      </c>
      <c r="BJ13" s="19">
        <v>463.5</v>
      </c>
      <c r="BK13" s="28">
        <v>385.9</v>
      </c>
      <c r="BL13" s="29">
        <v>541</v>
      </c>
      <c r="BM13" s="19">
        <v>486.1</v>
      </c>
      <c r="BN13" s="28">
        <v>449.9</v>
      </c>
      <c r="BO13" s="29">
        <v>522.20000000000005</v>
      </c>
      <c r="BP13" s="19">
        <v>531.6</v>
      </c>
      <c r="BQ13" s="28">
        <v>505.8</v>
      </c>
      <c r="BR13" s="29">
        <v>557.4</v>
      </c>
      <c r="BS13" s="19">
        <v>346.7</v>
      </c>
      <c r="BT13" s="28">
        <v>271.39999999999998</v>
      </c>
      <c r="BU13" s="29">
        <v>421.9</v>
      </c>
      <c r="BV13" s="19">
        <v>340.6</v>
      </c>
      <c r="BW13" s="28">
        <v>311.39999999999998</v>
      </c>
      <c r="BX13" s="29">
        <v>369.8</v>
      </c>
      <c r="BY13" s="19">
        <v>477.5</v>
      </c>
      <c r="BZ13" s="28">
        <v>444.4</v>
      </c>
      <c r="CA13" s="29">
        <v>510.6</v>
      </c>
      <c r="CB13" s="19">
        <v>334.2</v>
      </c>
      <c r="CC13" s="28">
        <v>301.7</v>
      </c>
      <c r="CD13" s="29">
        <v>366.6</v>
      </c>
      <c r="CE13" s="19">
        <v>418.4</v>
      </c>
      <c r="CF13" s="28">
        <v>332.8</v>
      </c>
      <c r="CG13" s="29">
        <v>503.9</v>
      </c>
      <c r="CH13" s="19">
        <v>416.8</v>
      </c>
      <c r="CI13" s="28">
        <v>380.8</v>
      </c>
      <c r="CJ13" s="29">
        <v>452.9</v>
      </c>
      <c r="CK13" s="19">
        <v>469.1</v>
      </c>
      <c r="CL13" s="28">
        <v>444.7</v>
      </c>
      <c r="CM13" s="29">
        <v>493.5</v>
      </c>
      <c r="CN13" s="19">
        <v>334.2</v>
      </c>
      <c r="CO13" s="28">
        <v>295.60000000000002</v>
      </c>
      <c r="CP13" s="29">
        <v>372.7</v>
      </c>
      <c r="CQ13" s="19">
        <v>585</v>
      </c>
      <c r="CR13" s="28">
        <v>533.79999999999995</v>
      </c>
      <c r="CS13" s="29">
        <v>636.20000000000005</v>
      </c>
      <c r="CT13" s="19">
        <v>458.9</v>
      </c>
      <c r="CU13" s="28">
        <v>425</v>
      </c>
      <c r="CV13" s="29">
        <v>492.7</v>
      </c>
      <c r="CW13" s="33">
        <v>2011</v>
      </c>
    </row>
    <row r="14" spans="1:101" x14ac:dyDescent="0.2">
      <c r="A14" s="33">
        <v>2012</v>
      </c>
      <c r="B14" s="19">
        <v>445.3</v>
      </c>
      <c r="C14" s="20">
        <v>439.5</v>
      </c>
      <c r="D14" s="21">
        <v>451.1</v>
      </c>
      <c r="E14" s="20">
        <v>439.8</v>
      </c>
      <c r="F14" s="20">
        <v>409.4</v>
      </c>
      <c r="G14" s="20">
        <v>470.3</v>
      </c>
      <c r="H14" s="19">
        <v>346</v>
      </c>
      <c r="I14" s="20">
        <v>322.60000000000002</v>
      </c>
      <c r="J14" s="21">
        <v>369.4</v>
      </c>
      <c r="K14" s="20">
        <v>362</v>
      </c>
      <c r="L14" s="20">
        <v>328.3</v>
      </c>
      <c r="M14" s="20">
        <v>395.6</v>
      </c>
      <c r="N14" s="19">
        <v>429.1</v>
      </c>
      <c r="O14" s="20">
        <v>388.3</v>
      </c>
      <c r="P14" s="21">
        <v>470</v>
      </c>
      <c r="Q14" s="20">
        <v>411.4</v>
      </c>
      <c r="R14" s="20">
        <v>391.2</v>
      </c>
      <c r="S14" s="20">
        <v>431.7</v>
      </c>
      <c r="T14" s="19">
        <v>487.6</v>
      </c>
      <c r="U14" s="20">
        <v>427.1</v>
      </c>
      <c r="V14" s="21">
        <v>548.1</v>
      </c>
      <c r="W14" s="20">
        <v>392.4</v>
      </c>
      <c r="X14" s="20">
        <v>362.5</v>
      </c>
      <c r="Y14" s="20">
        <v>422.3</v>
      </c>
      <c r="Z14" s="22">
        <v>547.79999999999995</v>
      </c>
      <c r="AA14" s="23">
        <v>507.5</v>
      </c>
      <c r="AB14" s="24">
        <v>588</v>
      </c>
      <c r="AC14" s="20">
        <v>455.3</v>
      </c>
      <c r="AD14" s="20">
        <v>417.6</v>
      </c>
      <c r="AE14" s="20">
        <v>492.9</v>
      </c>
      <c r="AF14" s="19">
        <v>325.60000000000002</v>
      </c>
      <c r="AG14" s="20">
        <v>291.8</v>
      </c>
      <c r="AH14" s="21">
        <v>359.4</v>
      </c>
      <c r="AI14" s="20">
        <v>378.1</v>
      </c>
      <c r="AJ14" s="20">
        <v>339.9</v>
      </c>
      <c r="AK14" s="20">
        <v>416.4</v>
      </c>
      <c r="AL14" s="19">
        <v>310.3</v>
      </c>
      <c r="AM14" s="20">
        <v>273</v>
      </c>
      <c r="AN14" s="21">
        <v>347.6</v>
      </c>
      <c r="AO14" s="19">
        <v>433.2</v>
      </c>
      <c r="AP14" s="28">
        <v>399.8</v>
      </c>
      <c r="AQ14" s="29">
        <v>466.6</v>
      </c>
      <c r="AR14" s="19">
        <v>413.3</v>
      </c>
      <c r="AS14" s="28">
        <v>392.4</v>
      </c>
      <c r="AT14" s="29">
        <v>434.2</v>
      </c>
      <c r="AU14" s="19">
        <v>649.20000000000005</v>
      </c>
      <c r="AV14" s="28">
        <v>626.1</v>
      </c>
      <c r="AW14" s="29">
        <v>672.4</v>
      </c>
      <c r="AX14" s="19">
        <v>380.5</v>
      </c>
      <c r="AY14" s="28">
        <v>356</v>
      </c>
      <c r="AZ14" s="29">
        <v>405.1</v>
      </c>
      <c r="BA14" s="19">
        <v>521.29999999999995</v>
      </c>
      <c r="BB14" s="28">
        <v>471.5</v>
      </c>
      <c r="BC14" s="29">
        <v>571.1</v>
      </c>
      <c r="BD14" s="19">
        <v>405.2</v>
      </c>
      <c r="BE14" s="28">
        <v>362</v>
      </c>
      <c r="BF14" s="29">
        <v>448.5</v>
      </c>
      <c r="BG14" s="19">
        <v>397.8</v>
      </c>
      <c r="BH14" s="28">
        <v>357.7</v>
      </c>
      <c r="BI14" s="29">
        <v>438</v>
      </c>
      <c r="BJ14" s="19">
        <v>453.2</v>
      </c>
      <c r="BK14" s="28">
        <v>378.8</v>
      </c>
      <c r="BL14" s="29">
        <v>527.5</v>
      </c>
      <c r="BM14" s="19">
        <v>461.4</v>
      </c>
      <c r="BN14" s="28">
        <v>426.6</v>
      </c>
      <c r="BO14" s="29">
        <v>496.3</v>
      </c>
      <c r="BP14" s="19">
        <v>539.70000000000005</v>
      </c>
      <c r="BQ14" s="28">
        <v>513.9</v>
      </c>
      <c r="BR14" s="29">
        <v>565.5</v>
      </c>
      <c r="BS14" s="19">
        <v>341.2</v>
      </c>
      <c r="BT14" s="28">
        <v>266.89999999999998</v>
      </c>
      <c r="BU14" s="29">
        <v>415.4</v>
      </c>
      <c r="BV14" s="19">
        <v>349.3</v>
      </c>
      <c r="BW14" s="28">
        <v>319.89999999999998</v>
      </c>
      <c r="BX14" s="29">
        <v>378.8</v>
      </c>
      <c r="BY14" s="19">
        <v>479.3</v>
      </c>
      <c r="BZ14" s="28">
        <v>446.4</v>
      </c>
      <c r="CA14" s="29">
        <v>512.29999999999995</v>
      </c>
      <c r="CB14" s="19">
        <v>356.1</v>
      </c>
      <c r="CC14" s="28">
        <v>323.10000000000002</v>
      </c>
      <c r="CD14" s="29">
        <v>389.1</v>
      </c>
      <c r="CE14" s="19">
        <v>352.7</v>
      </c>
      <c r="CF14" s="28">
        <v>276.60000000000002</v>
      </c>
      <c r="CG14" s="29">
        <v>428.9</v>
      </c>
      <c r="CH14" s="19">
        <v>386.7</v>
      </c>
      <c r="CI14" s="28">
        <v>351.9</v>
      </c>
      <c r="CJ14" s="29">
        <v>421.5</v>
      </c>
      <c r="CK14" s="19">
        <v>473.2</v>
      </c>
      <c r="CL14" s="28">
        <v>448.9</v>
      </c>
      <c r="CM14" s="29">
        <v>497.6</v>
      </c>
      <c r="CN14" s="19">
        <v>391</v>
      </c>
      <c r="CO14" s="28">
        <v>349.5</v>
      </c>
      <c r="CP14" s="29">
        <v>432.5</v>
      </c>
      <c r="CQ14" s="19">
        <v>594.70000000000005</v>
      </c>
      <c r="CR14" s="28">
        <v>543.29999999999995</v>
      </c>
      <c r="CS14" s="29">
        <v>646.1</v>
      </c>
      <c r="CT14" s="19">
        <v>447.3</v>
      </c>
      <c r="CU14" s="28">
        <v>414.1</v>
      </c>
      <c r="CV14" s="29">
        <v>480.4</v>
      </c>
      <c r="CW14" s="33">
        <v>2012</v>
      </c>
    </row>
    <row r="15" spans="1:101" x14ac:dyDescent="0.2">
      <c r="A15" s="33">
        <v>2013</v>
      </c>
      <c r="B15" s="19">
        <v>437.5</v>
      </c>
      <c r="C15" s="20">
        <v>431.7</v>
      </c>
      <c r="D15" s="21">
        <v>443.2</v>
      </c>
      <c r="E15" s="20">
        <v>437</v>
      </c>
      <c r="F15" s="20">
        <v>406.8</v>
      </c>
      <c r="G15" s="20">
        <v>467.2</v>
      </c>
      <c r="H15" s="19">
        <v>336.6</v>
      </c>
      <c r="I15" s="20">
        <v>313.89999999999998</v>
      </c>
      <c r="J15" s="21">
        <v>359.2</v>
      </c>
      <c r="K15" s="20">
        <v>362.3</v>
      </c>
      <c r="L15" s="20">
        <v>328.8</v>
      </c>
      <c r="M15" s="20">
        <v>395.8</v>
      </c>
      <c r="N15" s="19">
        <v>358</v>
      </c>
      <c r="O15" s="20">
        <v>321</v>
      </c>
      <c r="P15" s="21">
        <v>394.9</v>
      </c>
      <c r="Q15" s="20">
        <v>412.3</v>
      </c>
      <c r="R15" s="20">
        <v>392.1</v>
      </c>
      <c r="S15" s="20">
        <v>432.6</v>
      </c>
      <c r="T15" s="19">
        <v>484.3</v>
      </c>
      <c r="U15" s="20">
        <v>424.1</v>
      </c>
      <c r="V15" s="21">
        <v>544.4</v>
      </c>
      <c r="W15" s="20">
        <v>393.8</v>
      </c>
      <c r="X15" s="20">
        <v>363.7</v>
      </c>
      <c r="Y15" s="20">
        <v>423.9</v>
      </c>
      <c r="Z15" s="22">
        <v>498.1</v>
      </c>
      <c r="AA15" s="23">
        <v>459.6</v>
      </c>
      <c r="AB15" s="24">
        <v>536.5</v>
      </c>
      <c r="AC15" s="20">
        <v>515.70000000000005</v>
      </c>
      <c r="AD15" s="20">
        <v>475.7</v>
      </c>
      <c r="AE15" s="20">
        <v>555.70000000000005</v>
      </c>
      <c r="AF15" s="19">
        <v>323.3</v>
      </c>
      <c r="AG15" s="20">
        <v>289.8</v>
      </c>
      <c r="AH15" s="21">
        <v>356.8</v>
      </c>
      <c r="AI15" s="20">
        <v>364.3</v>
      </c>
      <c r="AJ15" s="20">
        <v>326.89999999999998</v>
      </c>
      <c r="AK15" s="20">
        <v>401.6</v>
      </c>
      <c r="AL15" s="19">
        <v>351.1</v>
      </c>
      <c r="AM15" s="20">
        <v>312.10000000000002</v>
      </c>
      <c r="AN15" s="21">
        <v>390.2</v>
      </c>
      <c r="AO15" s="19">
        <v>433.7</v>
      </c>
      <c r="AP15" s="28">
        <v>400.6</v>
      </c>
      <c r="AQ15" s="29">
        <v>466.7</v>
      </c>
      <c r="AR15" s="19">
        <v>412.9</v>
      </c>
      <c r="AS15" s="28">
        <v>392.2</v>
      </c>
      <c r="AT15" s="29">
        <v>433.7</v>
      </c>
      <c r="AU15" s="19">
        <v>635.29999999999995</v>
      </c>
      <c r="AV15" s="28">
        <v>612.4</v>
      </c>
      <c r="AW15" s="29">
        <v>658.1</v>
      </c>
      <c r="AX15" s="19">
        <v>384.4</v>
      </c>
      <c r="AY15" s="28">
        <v>360</v>
      </c>
      <c r="AZ15" s="29">
        <v>408.8</v>
      </c>
      <c r="BA15" s="19">
        <v>495.9</v>
      </c>
      <c r="BB15" s="28">
        <v>447.4</v>
      </c>
      <c r="BC15" s="29">
        <v>544.4</v>
      </c>
      <c r="BD15" s="19">
        <v>427.4</v>
      </c>
      <c r="BE15" s="28">
        <v>383.1</v>
      </c>
      <c r="BF15" s="29">
        <v>471.6</v>
      </c>
      <c r="BG15" s="19">
        <v>381.7</v>
      </c>
      <c r="BH15" s="28">
        <v>342.9</v>
      </c>
      <c r="BI15" s="29">
        <v>420.5</v>
      </c>
      <c r="BJ15" s="19">
        <v>384.2</v>
      </c>
      <c r="BK15" s="28">
        <v>315.2</v>
      </c>
      <c r="BL15" s="29">
        <v>453.1</v>
      </c>
      <c r="BM15" s="19">
        <v>448</v>
      </c>
      <c r="BN15" s="28">
        <v>413.8</v>
      </c>
      <c r="BO15" s="29">
        <v>482.2</v>
      </c>
      <c r="BP15" s="19">
        <v>520</v>
      </c>
      <c r="BQ15" s="28">
        <v>494.8</v>
      </c>
      <c r="BR15" s="29">
        <v>545.1</v>
      </c>
      <c r="BS15" s="19">
        <v>345.9</v>
      </c>
      <c r="BT15" s="28">
        <v>271</v>
      </c>
      <c r="BU15" s="29">
        <v>420.8</v>
      </c>
      <c r="BV15" s="19">
        <v>346.8</v>
      </c>
      <c r="BW15" s="28">
        <v>317.8</v>
      </c>
      <c r="BX15" s="29">
        <v>375.7</v>
      </c>
      <c r="BY15" s="19">
        <v>479.9</v>
      </c>
      <c r="BZ15" s="28">
        <v>446.9</v>
      </c>
      <c r="CA15" s="29">
        <v>512.9</v>
      </c>
      <c r="CB15" s="19">
        <v>322.89999999999998</v>
      </c>
      <c r="CC15" s="28">
        <v>291.60000000000002</v>
      </c>
      <c r="CD15" s="29">
        <v>354.1</v>
      </c>
      <c r="CE15" s="19">
        <v>360.6</v>
      </c>
      <c r="CF15" s="28">
        <v>284</v>
      </c>
      <c r="CG15" s="29">
        <v>437.2</v>
      </c>
      <c r="CH15" s="19">
        <v>424.6</v>
      </c>
      <c r="CI15" s="28">
        <v>388.6</v>
      </c>
      <c r="CJ15" s="29">
        <v>460.7</v>
      </c>
      <c r="CK15" s="19">
        <v>451.4</v>
      </c>
      <c r="CL15" s="28">
        <v>427.8</v>
      </c>
      <c r="CM15" s="29">
        <v>475</v>
      </c>
      <c r="CN15" s="19">
        <v>380.6</v>
      </c>
      <c r="CO15" s="28">
        <v>339.9</v>
      </c>
      <c r="CP15" s="29">
        <v>421.2</v>
      </c>
      <c r="CQ15" s="19">
        <v>541.70000000000005</v>
      </c>
      <c r="CR15" s="28">
        <v>492.8</v>
      </c>
      <c r="CS15" s="29">
        <v>590.6</v>
      </c>
      <c r="CT15" s="19">
        <v>438.4</v>
      </c>
      <c r="CU15" s="28">
        <v>406</v>
      </c>
      <c r="CV15" s="29">
        <v>470.8</v>
      </c>
      <c r="CW15" s="33">
        <v>2013</v>
      </c>
    </row>
    <row r="16" spans="1:101" x14ac:dyDescent="0.2">
      <c r="A16" s="33">
        <v>2014</v>
      </c>
      <c r="B16" s="19">
        <v>423.2</v>
      </c>
      <c r="C16" s="20">
        <v>417.6</v>
      </c>
      <c r="D16" s="21">
        <v>428.7</v>
      </c>
      <c r="E16" s="20">
        <v>474.6</v>
      </c>
      <c r="F16" s="20">
        <v>443.4</v>
      </c>
      <c r="G16" s="20">
        <v>505.8</v>
      </c>
      <c r="H16" s="19">
        <v>341.5</v>
      </c>
      <c r="I16" s="20">
        <v>318.89999999999998</v>
      </c>
      <c r="J16" s="21">
        <v>364.2</v>
      </c>
      <c r="K16" s="20">
        <v>367.7</v>
      </c>
      <c r="L16" s="20">
        <v>334.4</v>
      </c>
      <c r="M16" s="20">
        <v>400.9</v>
      </c>
      <c r="N16" s="19">
        <v>353.6</v>
      </c>
      <c r="O16" s="20">
        <v>317</v>
      </c>
      <c r="P16" s="21">
        <v>390.2</v>
      </c>
      <c r="Q16" s="20">
        <v>376.5</v>
      </c>
      <c r="R16" s="20">
        <v>357.5</v>
      </c>
      <c r="S16" s="20">
        <v>395.6</v>
      </c>
      <c r="T16" s="19">
        <v>416.7</v>
      </c>
      <c r="U16" s="20">
        <v>361.7</v>
      </c>
      <c r="V16" s="21">
        <v>471.8</v>
      </c>
      <c r="W16" s="20">
        <v>379.2</v>
      </c>
      <c r="X16" s="20">
        <v>350.1</v>
      </c>
      <c r="Y16" s="20">
        <v>408.3</v>
      </c>
      <c r="Z16" s="22">
        <v>501.5</v>
      </c>
      <c r="AA16" s="23">
        <v>463</v>
      </c>
      <c r="AB16" s="24">
        <v>540</v>
      </c>
      <c r="AC16" s="20">
        <v>484.9</v>
      </c>
      <c r="AD16" s="20">
        <v>446.4</v>
      </c>
      <c r="AE16" s="20">
        <v>523.4</v>
      </c>
      <c r="AF16" s="19">
        <v>296.3</v>
      </c>
      <c r="AG16" s="20">
        <v>264.3</v>
      </c>
      <c r="AH16" s="21">
        <v>328.2</v>
      </c>
      <c r="AI16" s="20">
        <v>378.7</v>
      </c>
      <c r="AJ16" s="20">
        <v>340.9</v>
      </c>
      <c r="AK16" s="20">
        <v>416.4</v>
      </c>
      <c r="AL16" s="19">
        <v>363.7</v>
      </c>
      <c r="AM16" s="20">
        <v>324.3</v>
      </c>
      <c r="AN16" s="21">
        <v>403.1</v>
      </c>
      <c r="AO16" s="19">
        <v>416.1</v>
      </c>
      <c r="AP16" s="28">
        <v>383.9</v>
      </c>
      <c r="AQ16" s="29">
        <v>448.4</v>
      </c>
      <c r="AR16" s="19">
        <v>385.8</v>
      </c>
      <c r="AS16" s="28">
        <v>366</v>
      </c>
      <c r="AT16" s="29">
        <v>405.7</v>
      </c>
      <c r="AU16" s="19">
        <v>612.1</v>
      </c>
      <c r="AV16" s="28">
        <v>589.79999999999995</v>
      </c>
      <c r="AW16" s="29">
        <v>634.5</v>
      </c>
      <c r="AX16" s="19">
        <v>374</v>
      </c>
      <c r="AY16" s="28">
        <v>350.1</v>
      </c>
      <c r="AZ16" s="29">
        <v>397.8</v>
      </c>
      <c r="BA16" s="19">
        <v>520.29999999999995</v>
      </c>
      <c r="BB16" s="28">
        <v>470.8</v>
      </c>
      <c r="BC16" s="29">
        <v>569.70000000000005</v>
      </c>
      <c r="BD16" s="19">
        <v>410.1</v>
      </c>
      <c r="BE16" s="28">
        <v>367.4</v>
      </c>
      <c r="BF16" s="29">
        <v>452.8</v>
      </c>
      <c r="BG16" s="19">
        <v>348.8</v>
      </c>
      <c r="BH16" s="28">
        <v>311.89999999999998</v>
      </c>
      <c r="BI16" s="29">
        <v>385.7</v>
      </c>
      <c r="BJ16" s="19">
        <v>421.8</v>
      </c>
      <c r="BK16" s="28">
        <v>349.2</v>
      </c>
      <c r="BL16" s="29">
        <v>494.5</v>
      </c>
      <c r="BM16" s="19">
        <v>459.3</v>
      </c>
      <c r="BN16" s="28">
        <v>424.9</v>
      </c>
      <c r="BO16" s="29">
        <v>493.8</v>
      </c>
      <c r="BP16" s="19">
        <v>488.2</v>
      </c>
      <c r="BQ16" s="28">
        <v>463.9</v>
      </c>
      <c r="BR16" s="29">
        <v>512.5</v>
      </c>
      <c r="BS16" s="19">
        <v>336.5</v>
      </c>
      <c r="BT16" s="28">
        <v>263.8</v>
      </c>
      <c r="BU16" s="29">
        <v>409.1</v>
      </c>
      <c r="BV16" s="19">
        <v>318.89999999999998</v>
      </c>
      <c r="BW16" s="28">
        <v>291.2</v>
      </c>
      <c r="BX16" s="29">
        <v>346.6</v>
      </c>
      <c r="BY16" s="19">
        <v>449</v>
      </c>
      <c r="BZ16" s="28">
        <v>417.3</v>
      </c>
      <c r="CA16" s="29">
        <v>480.7</v>
      </c>
      <c r="CB16" s="19">
        <v>321.7</v>
      </c>
      <c r="CC16" s="28">
        <v>290.8</v>
      </c>
      <c r="CD16" s="29">
        <v>352.6</v>
      </c>
      <c r="CE16" s="19">
        <v>444</v>
      </c>
      <c r="CF16" s="28">
        <v>359.5</v>
      </c>
      <c r="CG16" s="29">
        <v>528.5</v>
      </c>
      <c r="CH16" s="19">
        <v>390.6</v>
      </c>
      <c r="CI16" s="28">
        <v>356.1</v>
      </c>
      <c r="CJ16" s="29">
        <v>425</v>
      </c>
      <c r="CK16" s="19">
        <v>430.5</v>
      </c>
      <c r="CL16" s="28">
        <v>407.6</v>
      </c>
      <c r="CM16" s="29">
        <v>453.4</v>
      </c>
      <c r="CN16" s="19">
        <v>364.4</v>
      </c>
      <c r="CO16" s="28">
        <v>325</v>
      </c>
      <c r="CP16" s="29">
        <v>403.8</v>
      </c>
      <c r="CQ16" s="19">
        <v>556.79999999999995</v>
      </c>
      <c r="CR16" s="28">
        <v>507.3</v>
      </c>
      <c r="CS16" s="29">
        <v>606.29999999999995</v>
      </c>
      <c r="CT16" s="19">
        <v>411.4</v>
      </c>
      <c r="CU16" s="28">
        <v>380.1</v>
      </c>
      <c r="CV16" s="29">
        <v>442.7</v>
      </c>
      <c r="CW16" s="33">
        <v>2014</v>
      </c>
    </row>
    <row r="17" spans="1:101" x14ac:dyDescent="0.2">
      <c r="A17" s="33">
        <v>2015</v>
      </c>
      <c r="B17" s="19">
        <v>440.5</v>
      </c>
      <c r="C17" s="20">
        <v>434.8</v>
      </c>
      <c r="D17" s="21">
        <v>446.2</v>
      </c>
      <c r="E17" s="20">
        <v>464.4</v>
      </c>
      <c r="F17" s="20">
        <v>433.4</v>
      </c>
      <c r="G17" s="20">
        <v>495.3</v>
      </c>
      <c r="H17" s="19">
        <v>349.3</v>
      </c>
      <c r="I17" s="20">
        <v>326.60000000000002</v>
      </c>
      <c r="J17" s="21">
        <v>372.1</v>
      </c>
      <c r="K17" s="20">
        <v>390.6</v>
      </c>
      <c r="L17" s="20">
        <v>356.3</v>
      </c>
      <c r="M17" s="20">
        <v>424.8</v>
      </c>
      <c r="N17" s="19">
        <v>391.9</v>
      </c>
      <c r="O17" s="20">
        <v>353.8</v>
      </c>
      <c r="P17" s="21">
        <v>430</v>
      </c>
      <c r="Q17" s="20">
        <v>406.3</v>
      </c>
      <c r="R17" s="20">
        <v>386.5</v>
      </c>
      <c r="S17" s="20">
        <v>426.1</v>
      </c>
      <c r="T17" s="19">
        <v>481</v>
      </c>
      <c r="U17" s="20">
        <v>422.7</v>
      </c>
      <c r="V17" s="21">
        <v>539.29999999999995</v>
      </c>
      <c r="W17" s="20">
        <v>375.5</v>
      </c>
      <c r="X17" s="20">
        <v>346.7</v>
      </c>
      <c r="Y17" s="20">
        <v>404.3</v>
      </c>
      <c r="Z17" s="22">
        <v>545.70000000000005</v>
      </c>
      <c r="AA17" s="23">
        <v>505.7</v>
      </c>
      <c r="AB17" s="24">
        <v>585.70000000000005</v>
      </c>
      <c r="AC17" s="20">
        <v>458.2</v>
      </c>
      <c r="AD17" s="20">
        <v>420.9</v>
      </c>
      <c r="AE17" s="20">
        <v>495.5</v>
      </c>
      <c r="AF17" s="19">
        <v>307.2</v>
      </c>
      <c r="AG17" s="20">
        <v>274.8</v>
      </c>
      <c r="AH17" s="21">
        <v>339.6</v>
      </c>
      <c r="AI17" s="20">
        <v>319.89999999999998</v>
      </c>
      <c r="AJ17" s="20">
        <v>285.7</v>
      </c>
      <c r="AK17" s="20">
        <v>354.2</v>
      </c>
      <c r="AL17" s="19">
        <v>297.39999999999998</v>
      </c>
      <c r="AM17" s="20">
        <v>261.8</v>
      </c>
      <c r="AN17" s="21">
        <v>332.9</v>
      </c>
      <c r="AO17" s="19">
        <v>440</v>
      </c>
      <c r="AP17" s="28">
        <v>407</v>
      </c>
      <c r="AQ17" s="29">
        <v>473</v>
      </c>
      <c r="AR17" s="19">
        <v>422.5</v>
      </c>
      <c r="AS17" s="28">
        <v>401.8</v>
      </c>
      <c r="AT17" s="29">
        <v>443.2</v>
      </c>
      <c r="AU17" s="19">
        <v>633.9</v>
      </c>
      <c r="AV17" s="28">
        <v>611.20000000000005</v>
      </c>
      <c r="AW17" s="29">
        <v>656.6</v>
      </c>
      <c r="AX17" s="19">
        <v>391.9</v>
      </c>
      <c r="AY17" s="28">
        <v>367.6</v>
      </c>
      <c r="AZ17" s="29">
        <v>416.3</v>
      </c>
      <c r="BA17" s="19">
        <v>496.3</v>
      </c>
      <c r="BB17" s="28">
        <v>448.5</v>
      </c>
      <c r="BC17" s="29">
        <v>544.20000000000005</v>
      </c>
      <c r="BD17" s="19">
        <v>395.8</v>
      </c>
      <c r="BE17" s="28">
        <v>354.3</v>
      </c>
      <c r="BF17" s="29">
        <v>437.4</v>
      </c>
      <c r="BG17" s="19">
        <v>399.4</v>
      </c>
      <c r="BH17" s="28">
        <v>360.2</v>
      </c>
      <c r="BI17" s="29">
        <v>438.6</v>
      </c>
      <c r="BJ17" s="19">
        <v>441.3</v>
      </c>
      <c r="BK17" s="28">
        <v>367.6</v>
      </c>
      <c r="BL17" s="29">
        <v>515</v>
      </c>
      <c r="BM17" s="19">
        <v>484.1</v>
      </c>
      <c r="BN17" s="28">
        <v>448.6</v>
      </c>
      <c r="BO17" s="29">
        <v>519.5</v>
      </c>
      <c r="BP17" s="19">
        <v>541</v>
      </c>
      <c r="BQ17" s="28">
        <v>515.5</v>
      </c>
      <c r="BR17" s="29">
        <v>566.4</v>
      </c>
      <c r="BS17" s="19">
        <v>378.5</v>
      </c>
      <c r="BT17" s="28">
        <v>301.3</v>
      </c>
      <c r="BU17" s="29">
        <v>455.7</v>
      </c>
      <c r="BV17" s="19">
        <v>352.4</v>
      </c>
      <c r="BW17" s="28">
        <v>323.5</v>
      </c>
      <c r="BX17" s="29">
        <v>381.3</v>
      </c>
      <c r="BY17" s="19">
        <v>463.1</v>
      </c>
      <c r="BZ17" s="28">
        <v>431</v>
      </c>
      <c r="CA17" s="29">
        <v>495.2</v>
      </c>
      <c r="CB17" s="19">
        <v>391.3</v>
      </c>
      <c r="CC17" s="28">
        <v>357.2</v>
      </c>
      <c r="CD17" s="29">
        <v>425.3</v>
      </c>
      <c r="CE17" s="19">
        <v>406.6</v>
      </c>
      <c r="CF17" s="28">
        <v>325.89999999999998</v>
      </c>
      <c r="CG17" s="29">
        <v>487.4</v>
      </c>
      <c r="CH17" s="19">
        <v>422.2</v>
      </c>
      <c r="CI17" s="28">
        <v>386.3</v>
      </c>
      <c r="CJ17" s="29">
        <v>458.1</v>
      </c>
      <c r="CK17" s="19">
        <v>437.9</v>
      </c>
      <c r="CL17" s="28">
        <v>414.9</v>
      </c>
      <c r="CM17" s="29">
        <v>460.8</v>
      </c>
      <c r="CN17" s="19">
        <v>393.1</v>
      </c>
      <c r="CO17" s="28">
        <v>352.3</v>
      </c>
      <c r="CP17" s="29">
        <v>434</v>
      </c>
      <c r="CQ17" s="19">
        <v>569.5</v>
      </c>
      <c r="CR17" s="28">
        <v>519.70000000000005</v>
      </c>
      <c r="CS17" s="29">
        <v>619.29999999999995</v>
      </c>
      <c r="CT17" s="19">
        <v>401.5</v>
      </c>
      <c r="CU17" s="28">
        <v>370.9</v>
      </c>
      <c r="CV17" s="29">
        <v>432.1</v>
      </c>
      <c r="CW17" s="33">
        <v>2015</v>
      </c>
    </row>
    <row r="18" spans="1:101" x14ac:dyDescent="0.2">
      <c r="A18" s="33">
        <v>2016</v>
      </c>
      <c r="B18" s="19">
        <v>439.7</v>
      </c>
      <c r="C18" s="20">
        <v>434</v>
      </c>
      <c r="D18" s="21">
        <v>445.3</v>
      </c>
      <c r="E18" s="20">
        <v>460.1</v>
      </c>
      <c r="F18" s="20">
        <v>429.8</v>
      </c>
      <c r="G18" s="20">
        <v>490.5</v>
      </c>
      <c r="H18" s="19">
        <v>331.4</v>
      </c>
      <c r="I18" s="20">
        <v>309.5</v>
      </c>
      <c r="J18" s="21">
        <v>353.4</v>
      </c>
      <c r="K18" s="20">
        <v>403.9</v>
      </c>
      <c r="L18" s="20">
        <v>369.2</v>
      </c>
      <c r="M18" s="20">
        <v>438.6</v>
      </c>
      <c r="N18" s="19">
        <v>417.8</v>
      </c>
      <c r="O18" s="20">
        <v>378</v>
      </c>
      <c r="P18" s="21">
        <v>457.6</v>
      </c>
      <c r="Q18" s="20">
        <v>398.7</v>
      </c>
      <c r="R18" s="20">
        <v>379.4</v>
      </c>
      <c r="S18" s="20">
        <v>418.1</v>
      </c>
      <c r="T18" s="19">
        <v>456.3</v>
      </c>
      <c r="U18" s="20">
        <v>399.4</v>
      </c>
      <c r="V18" s="21">
        <v>513.29999999999995</v>
      </c>
      <c r="W18" s="20">
        <v>388.1</v>
      </c>
      <c r="X18" s="20">
        <v>358.5</v>
      </c>
      <c r="Y18" s="20">
        <v>417.7</v>
      </c>
      <c r="Z18" s="22">
        <v>571.9</v>
      </c>
      <c r="AA18" s="23">
        <v>531.1</v>
      </c>
      <c r="AB18" s="24">
        <v>612.70000000000005</v>
      </c>
      <c r="AC18" s="20">
        <v>489.7</v>
      </c>
      <c r="AD18" s="20">
        <v>451.3</v>
      </c>
      <c r="AE18" s="20">
        <v>528</v>
      </c>
      <c r="AF18" s="19">
        <v>344.5</v>
      </c>
      <c r="AG18" s="20">
        <v>310.3</v>
      </c>
      <c r="AH18" s="21">
        <v>378.7</v>
      </c>
      <c r="AI18" s="20">
        <v>374.6</v>
      </c>
      <c r="AJ18" s="20">
        <v>337.8</v>
      </c>
      <c r="AK18" s="20">
        <v>411.3</v>
      </c>
      <c r="AL18" s="19">
        <v>296.5</v>
      </c>
      <c r="AM18" s="20">
        <v>261.3</v>
      </c>
      <c r="AN18" s="21">
        <v>331.7</v>
      </c>
      <c r="AO18" s="19">
        <v>465.6</v>
      </c>
      <c r="AP18" s="28">
        <v>431.9</v>
      </c>
      <c r="AQ18" s="29">
        <v>499.2</v>
      </c>
      <c r="AR18" s="19">
        <v>432</v>
      </c>
      <c r="AS18" s="28">
        <v>411.2</v>
      </c>
      <c r="AT18" s="29">
        <v>452.7</v>
      </c>
      <c r="AU18" s="19">
        <v>616.5</v>
      </c>
      <c r="AV18" s="28">
        <v>594.4</v>
      </c>
      <c r="AW18" s="29">
        <v>638.70000000000005</v>
      </c>
      <c r="AX18" s="19">
        <v>376.5</v>
      </c>
      <c r="AY18" s="28">
        <v>352.8</v>
      </c>
      <c r="AZ18" s="29">
        <v>400.2</v>
      </c>
      <c r="BA18" s="19">
        <v>504.9</v>
      </c>
      <c r="BB18" s="28">
        <v>456.6</v>
      </c>
      <c r="BC18" s="29">
        <v>553.20000000000005</v>
      </c>
      <c r="BD18" s="19">
        <v>400.3</v>
      </c>
      <c r="BE18" s="28">
        <v>359</v>
      </c>
      <c r="BF18" s="29">
        <v>441.5</v>
      </c>
      <c r="BG18" s="19">
        <v>359.7</v>
      </c>
      <c r="BH18" s="28">
        <v>323</v>
      </c>
      <c r="BI18" s="29">
        <v>396.5</v>
      </c>
      <c r="BJ18" s="19">
        <v>462.8</v>
      </c>
      <c r="BK18" s="28">
        <v>387.5</v>
      </c>
      <c r="BL18" s="29">
        <v>538.1</v>
      </c>
      <c r="BM18" s="19">
        <v>490.1</v>
      </c>
      <c r="BN18" s="28">
        <v>454.3</v>
      </c>
      <c r="BO18" s="29">
        <v>525.9</v>
      </c>
      <c r="BP18" s="19">
        <v>522</v>
      </c>
      <c r="BQ18" s="28">
        <v>497.2</v>
      </c>
      <c r="BR18" s="29">
        <v>546.79999999999995</v>
      </c>
      <c r="BS18" s="19">
        <v>285.10000000000002</v>
      </c>
      <c r="BT18" s="28">
        <v>219.4</v>
      </c>
      <c r="BU18" s="29">
        <v>350.9</v>
      </c>
      <c r="BV18" s="19">
        <v>348.4</v>
      </c>
      <c r="BW18" s="28">
        <v>319.8</v>
      </c>
      <c r="BX18" s="29">
        <v>377</v>
      </c>
      <c r="BY18" s="19">
        <v>491.1</v>
      </c>
      <c r="BZ18" s="28">
        <v>458.5</v>
      </c>
      <c r="CA18" s="29">
        <v>523.79999999999995</v>
      </c>
      <c r="CB18" s="19">
        <v>340.4</v>
      </c>
      <c r="CC18" s="28">
        <v>309.10000000000002</v>
      </c>
      <c r="CD18" s="29">
        <v>371.8</v>
      </c>
      <c r="CE18" s="19">
        <v>289.39999999999998</v>
      </c>
      <c r="CF18" s="28">
        <v>221.3</v>
      </c>
      <c r="CG18" s="29">
        <v>357.4</v>
      </c>
      <c r="CH18" s="19">
        <v>451.4</v>
      </c>
      <c r="CI18" s="28">
        <v>414.1</v>
      </c>
      <c r="CJ18" s="29">
        <v>488.7</v>
      </c>
      <c r="CK18" s="19">
        <v>459.7</v>
      </c>
      <c r="CL18" s="28">
        <v>436.4</v>
      </c>
      <c r="CM18" s="29">
        <v>483.1</v>
      </c>
      <c r="CN18" s="19">
        <v>350.4</v>
      </c>
      <c r="CO18" s="28">
        <v>312.3</v>
      </c>
      <c r="CP18" s="29">
        <v>388.5</v>
      </c>
      <c r="CQ18" s="19">
        <v>512.1</v>
      </c>
      <c r="CR18" s="28">
        <v>465.2</v>
      </c>
      <c r="CS18" s="29">
        <v>558.9</v>
      </c>
      <c r="CT18" s="19">
        <v>411</v>
      </c>
      <c r="CU18" s="28">
        <v>380.5</v>
      </c>
      <c r="CV18" s="29">
        <v>441.6</v>
      </c>
      <c r="CW18" s="33">
        <v>2016</v>
      </c>
    </row>
    <row r="19" spans="1:101" x14ac:dyDescent="0.2">
      <c r="A19" s="33">
        <v>2017</v>
      </c>
      <c r="B19" s="19">
        <v>425.2</v>
      </c>
      <c r="C19" s="20">
        <v>419.8</v>
      </c>
      <c r="D19" s="21">
        <v>430.7</v>
      </c>
      <c r="E19" s="20">
        <v>422.6</v>
      </c>
      <c r="F19" s="20">
        <v>393.8</v>
      </c>
      <c r="G19" s="20">
        <v>451.3</v>
      </c>
      <c r="H19" s="19">
        <v>333.7</v>
      </c>
      <c r="I19" s="20">
        <v>312</v>
      </c>
      <c r="J19" s="21">
        <v>355.4</v>
      </c>
      <c r="K19" s="20">
        <v>384.3</v>
      </c>
      <c r="L19" s="20">
        <v>350.6</v>
      </c>
      <c r="M19" s="20">
        <v>418.1</v>
      </c>
      <c r="N19" s="19">
        <v>380</v>
      </c>
      <c r="O19" s="20">
        <v>342.2</v>
      </c>
      <c r="P19" s="21">
        <v>417.8</v>
      </c>
      <c r="Q19" s="20">
        <v>380.4</v>
      </c>
      <c r="R19" s="20">
        <v>361.9</v>
      </c>
      <c r="S19" s="20">
        <v>399</v>
      </c>
      <c r="T19" s="19">
        <v>410.3</v>
      </c>
      <c r="U19" s="20">
        <v>357.3</v>
      </c>
      <c r="V19" s="21">
        <v>463.4</v>
      </c>
      <c r="W19" s="20">
        <v>380.9</v>
      </c>
      <c r="X19" s="20">
        <v>351.8</v>
      </c>
      <c r="Y19" s="20">
        <v>410</v>
      </c>
      <c r="Z19" s="22">
        <v>554.29999999999995</v>
      </c>
      <c r="AA19" s="23">
        <v>514.4</v>
      </c>
      <c r="AB19" s="24">
        <v>594.1</v>
      </c>
      <c r="AC19" s="20">
        <v>444.7</v>
      </c>
      <c r="AD19" s="20">
        <v>408.5</v>
      </c>
      <c r="AE19" s="20">
        <v>480.9</v>
      </c>
      <c r="AF19" s="19">
        <v>312.5</v>
      </c>
      <c r="AG19" s="20">
        <v>280.60000000000002</v>
      </c>
      <c r="AH19" s="21">
        <v>344.5</v>
      </c>
      <c r="AI19" s="20">
        <v>371.5</v>
      </c>
      <c r="AJ19" s="20">
        <v>335.6</v>
      </c>
      <c r="AK19" s="20">
        <v>407.5</v>
      </c>
      <c r="AL19" s="19">
        <v>300.89999999999998</v>
      </c>
      <c r="AM19" s="20">
        <v>266.10000000000002</v>
      </c>
      <c r="AN19" s="21">
        <v>335.7</v>
      </c>
      <c r="AO19" s="19">
        <v>427.3</v>
      </c>
      <c r="AP19" s="28">
        <v>395.6</v>
      </c>
      <c r="AQ19" s="29">
        <v>459</v>
      </c>
      <c r="AR19" s="19">
        <v>426.8</v>
      </c>
      <c r="AS19" s="28">
        <v>406.4</v>
      </c>
      <c r="AT19" s="29">
        <v>447.2</v>
      </c>
      <c r="AU19" s="19">
        <v>613.79999999999995</v>
      </c>
      <c r="AV19" s="28">
        <v>592</v>
      </c>
      <c r="AW19" s="29">
        <v>635.6</v>
      </c>
      <c r="AX19" s="19">
        <v>372.7</v>
      </c>
      <c r="AY19" s="28">
        <v>349.3</v>
      </c>
      <c r="AZ19" s="29">
        <v>396.1</v>
      </c>
      <c r="BA19" s="19">
        <v>566.70000000000005</v>
      </c>
      <c r="BB19" s="28">
        <v>516.20000000000005</v>
      </c>
      <c r="BC19" s="29">
        <v>617.1</v>
      </c>
      <c r="BD19" s="19">
        <v>389.2</v>
      </c>
      <c r="BE19" s="28">
        <v>349.1</v>
      </c>
      <c r="BF19" s="29">
        <v>429.3</v>
      </c>
      <c r="BG19" s="19">
        <v>372.3</v>
      </c>
      <c r="BH19" s="28">
        <v>335.2</v>
      </c>
      <c r="BI19" s="29">
        <v>409.3</v>
      </c>
      <c r="BJ19" s="19">
        <v>401.6</v>
      </c>
      <c r="BK19" s="28">
        <v>330.9</v>
      </c>
      <c r="BL19" s="29">
        <v>472.3</v>
      </c>
      <c r="BM19" s="19">
        <v>445.5</v>
      </c>
      <c r="BN19" s="28">
        <v>411.8</v>
      </c>
      <c r="BO19" s="29">
        <v>479.3</v>
      </c>
      <c r="BP19" s="19">
        <v>482</v>
      </c>
      <c r="BQ19" s="28">
        <v>458.4</v>
      </c>
      <c r="BR19" s="29">
        <v>505.5</v>
      </c>
      <c r="BS19" s="19">
        <v>432.1</v>
      </c>
      <c r="BT19" s="28">
        <v>350.6</v>
      </c>
      <c r="BU19" s="29">
        <v>513.6</v>
      </c>
      <c r="BV19" s="19">
        <v>364.1</v>
      </c>
      <c r="BW19" s="28">
        <v>335</v>
      </c>
      <c r="BX19" s="29">
        <v>393.1</v>
      </c>
      <c r="BY19" s="19">
        <v>472.8</v>
      </c>
      <c r="BZ19" s="28">
        <v>441.1</v>
      </c>
      <c r="CA19" s="29">
        <v>504.6</v>
      </c>
      <c r="CB19" s="19">
        <v>324.39999999999998</v>
      </c>
      <c r="CC19" s="28">
        <v>293.7</v>
      </c>
      <c r="CD19" s="29">
        <v>355.1</v>
      </c>
      <c r="CE19" s="19">
        <v>322.5</v>
      </c>
      <c r="CF19" s="28">
        <v>251.8</v>
      </c>
      <c r="CG19" s="29">
        <v>393.3</v>
      </c>
      <c r="CH19" s="19">
        <v>380</v>
      </c>
      <c r="CI19" s="28">
        <v>346.4</v>
      </c>
      <c r="CJ19" s="29">
        <v>413.6</v>
      </c>
      <c r="CK19" s="19">
        <v>430.8</v>
      </c>
      <c r="CL19" s="28">
        <v>408.5</v>
      </c>
      <c r="CM19" s="29">
        <v>453.1</v>
      </c>
      <c r="CN19" s="19">
        <v>360.1</v>
      </c>
      <c r="CO19" s="28">
        <v>321.60000000000002</v>
      </c>
      <c r="CP19" s="29">
        <v>398.7</v>
      </c>
      <c r="CQ19" s="19">
        <v>513.6</v>
      </c>
      <c r="CR19" s="28">
        <v>467.1</v>
      </c>
      <c r="CS19" s="29">
        <v>560.1</v>
      </c>
      <c r="CT19" s="19">
        <v>409.6</v>
      </c>
      <c r="CU19" s="28">
        <v>379.5</v>
      </c>
      <c r="CV19" s="29">
        <v>439.7</v>
      </c>
      <c r="CW19" s="33">
        <v>2017</v>
      </c>
    </row>
    <row r="20" spans="1:101" x14ac:dyDescent="0.2">
      <c r="A20" s="33">
        <v>2018</v>
      </c>
      <c r="B20" s="25">
        <v>432</v>
      </c>
      <c r="C20" s="26">
        <v>426.5</v>
      </c>
      <c r="D20" s="27">
        <v>437.5</v>
      </c>
      <c r="E20" s="26">
        <v>465</v>
      </c>
      <c r="F20" s="26">
        <v>434.9</v>
      </c>
      <c r="G20" s="26">
        <v>495</v>
      </c>
      <c r="H20" s="25">
        <v>342.1</v>
      </c>
      <c r="I20" s="26">
        <v>320.39999999999998</v>
      </c>
      <c r="J20" s="27">
        <v>363.9</v>
      </c>
      <c r="K20" s="26">
        <v>349.7</v>
      </c>
      <c r="L20" s="26">
        <v>317.8</v>
      </c>
      <c r="M20" s="26">
        <v>381.7</v>
      </c>
      <c r="N20" s="25">
        <v>392.9</v>
      </c>
      <c r="O20" s="26">
        <v>354.7</v>
      </c>
      <c r="P20" s="27">
        <v>431</v>
      </c>
      <c r="Q20" s="26">
        <v>386.4</v>
      </c>
      <c r="R20" s="26">
        <v>367.9</v>
      </c>
      <c r="S20" s="26">
        <v>404.9</v>
      </c>
      <c r="T20" s="25">
        <v>402.1</v>
      </c>
      <c r="U20" s="26">
        <v>349.4</v>
      </c>
      <c r="V20" s="27">
        <v>454.9</v>
      </c>
      <c r="W20" s="26">
        <v>377.5</v>
      </c>
      <c r="X20" s="26">
        <v>348.4</v>
      </c>
      <c r="Y20" s="26">
        <v>406.5</v>
      </c>
      <c r="Z20" s="25">
        <v>538.79999999999995</v>
      </c>
      <c r="AA20" s="26">
        <v>499.7</v>
      </c>
      <c r="AB20" s="27">
        <v>577.9</v>
      </c>
      <c r="AC20" s="26">
        <v>482.3</v>
      </c>
      <c r="AD20" s="26">
        <v>444.8</v>
      </c>
      <c r="AE20" s="26">
        <v>519.70000000000005</v>
      </c>
      <c r="AF20" s="25">
        <v>274.39999999999998</v>
      </c>
      <c r="AG20" s="26">
        <v>244.3</v>
      </c>
      <c r="AH20" s="27">
        <v>304.5</v>
      </c>
      <c r="AI20" s="26">
        <v>332.9</v>
      </c>
      <c r="AJ20" s="26">
        <v>299.10000000000002</v>
      </c>
      <c r="AK20" s="26">
        <v>366.7</v>
      </c>
      <c r="AL20" s="30">
        <v>307.60000000000002</v>
      </c>
      <c r="AM20" s="31">
        <v>272.60000000000002</v>
      </c>
      <c r="AN20" s="32">
        <v>342.5</v>
      </c>
      <c r="AO20" s="30">
        <v>449.1</v>
      </c>
      <c r="AP20" s="28">
        <v>416.9</v>
      </c>
      <c r="AQ20" s="29">
        <v>481.3</v>
      </c>
      <c r="AR20" s="30">
        <v>410.4</v>
      </c>
      <c r="AS20" s="28">
        <v>390.5</v>
      </c>
      <c r="AT20" s="29">
        <v>430.3</v>
      </c>
      <c r="AU20" s="30">
        <v>624.70000000000005</v>
      </c>
      <c r="AV20" s="28">
        <v>602.9</v>
      </c>
      <c r="AW20" s="29">
        <v>646.6</v>
      </c>
      <c r="AX20" s="30">
        <v>401.6</v>
      </c>
      <c r="AY20" s="28">
        <v>377.4</v>
      </c>
      <c r="AZ20" s="29">
        <v>425.9</v>
      </c>
      <c r="BA20" s="30">
        <v>529.6</v>
      </c>
      <c r="BB20" s="28">
        <v>480.7</v>
      </c>
      <c r="BC20" s="29">
        <v>578.4</v>
      </c>
      <c r="BD20" s="30">
        <v>408.5</v>
      </c>
      <c r="BE20" s="28">
        <v>367.7</v>
      </c>
      <c r="BF20" s="29">
        <v>449.2</v>
      </c>
      <c r="BG20" s="30">
        <v>393.5</v>
      </c>
      <c r="BH20" s="28">
        <v>355.3</v>
      </c>
      <c r="BI20" s="29">
        <v>431.8</v>
      </c>
      <c r="BJ20" s="30">
        <v>380.9</v>
      </c>
      <c r="BK20" s="28">
        <v>313.3</v>
      </c>
      <c r="BL20" s="29">
        <v>448.6</v>
      </c>
      <c r="BM20" s="30">
        <v>455.8</v>
      </c>
      <c r="BN20" s="28">
        <v>421.6</v>
      </c>
      <c r="BO20" s="29">
        <v>489.9</v>
      </c>
      <c r="BP20" s="30">
        <v>517</v>
      </c>
      <c r="BQ20" s="28">
        <v>492.7</v>
      </c>
      <c r="BR20" s="29">
        <v>541.20000000000005</v>
      </c>
      <c r="BS20" s="30">
        <v>335.6</v>
      </c>
      <c r="BT20" s="28">
        <v>262.89999999999998</v>
      </c>
      <c r="BU20" s="29">
        <v>408.3</v>
      </c>
      <c r="BV20" s="30">
        <v>350.2</v>
      </c>
      <c r="BW20" s="28">
        <v>321.7</v>
      </c>
      <c r="BX20" s="29">
        <v>378.6</v>
      </c>
      <c r="BY20" s="30">
        <v>464.7</v>
      </c>
      <c r="BZ20" s="28">
        <v>433.4</v>
      </c>
      <c r="CA20" s="29">
        <v>496</v>
      </c>
      <c r="CB20" s="30">
        <v>387.8</v>
      </c>
      <c r="CC20" s="28">
        <v>354.2</v>
      </c>
      <c r="CD20" s="29">
        <v>421.4</v>
      </c>
      <c r="CE20" s="30">
        <v>301.7</v>
      </c>
      <c r="CF20" s="28">
        <v>232.9</v>
      </c>
      <c r="CG20" s="29">
        <v>370.5</v>
      </c>
      <c r="CH20" s="30">
        <v>418.6</v>
      </c>
      <c r="CI20" s="28">
        <v>383.6</v>
      </c>
      <c r="CJ20" s="29">
        <v>453.5</v>
      </c>
      <c r="CK20" s="30">
        <v>421.4</v>
      </c>
      <c r="CL20" s="28">
        <v>399.4</v>
      </c>
      <c r="CM20" s="29">
        <v>443.3</v>
      </c>
      <c r="CN20" s="30">
        <v>352.8</v>
      </c>
      <c r="CO20" s="28">
        <v>314.89999999999998</v>
      </c>
      <c r="CP20" s="29">
        <v>390.6</v>
      </c>
      <c r="CQ20" s="30">
        <v>556.1</v>
      </c>
      <c r="CR20" s="28">
        <v>508.1</v>
      </c>
      <c r="CS20" s="29">
        <v>604.1</v>
      </c>
      <c r="CT20" s="30">
        <v>434.4</v>
      </c>
      <c r="CU20" s="28">
        <v>403.7</v>
      </c>
      <c r="CV20" s="29">
        <v>465.1</v>
      </c>
      <c r="CW20" s="33">
        <v>2018</v>
      </c>
    </row>
    <row r="21" spans="1:101" x14ac:dyDescent="0.2">
      <c r="A21" s="33">
        <v>2019</v>
      </c>
      <c r="B21" s="99">
        <v>425.8</v>
      </c>
      <c r="C21" s="71">
        <v>420.4</v>
      </c>
      <c r="D21" s="72">
        <v>431.2</v>
      </c>
      <c r="E21" s="71">
        <v>434.7</v>
      </c>
      <c r="F21" s="71">
        <v>406</v>
      </c>
      <c r="G21" s="72">
        <v>463.4</v>
      </c>
      <c r="H21" s="71">
        <v>339.5</v>
      </c>
      <c r="I21" s="71">
        <v>317.89999999999998</v>
      </c>
      <c r="J21" s="72">
        <v>361.1</v>
      </c>
      <c r="K21" s="71">
        <v>374.6</v>
      </c>
      <c r="L21" s="71">
        <v>341.3</v>
      </c>
      <c r="M21" s="72">
        <v>407.8</v>
      </c>
      <c r="N21" s="71">
        <v>402.9</v>
      </c>
      <c r="O21" s="71">
        <v>363.6</v>
      </c>
      <c r="P21" s="72">
        <v>442.3</v>
      </c>
      <c r="Q21" s="71">
        <v>360.3</v>
      </c>
      <c r="R21" s="71">
        <v>342.6</v>
      </c>
      <c r="S21" s="72">
        <v>378</v>
      </c>
      <c r="T21" s="71">
        <v>493.2</v>
      </c>
      <c r="U21" s="71">
        <v>435.5</v>
      </c>
      <c r="V21" s="72">
        <v>551</v>
      </c>
      <c r="W21" s="71">
        <v>388.8</v>
      </c>
      <c r="X21" s="71">
        <v>358.9</v>
      </c>
      <c r="Y21" s="72">
        <v>418.7</v>
      </c>
      <c r="Z21" s="71">
        <v>541.6</v>
      </c>
      <c r="AA21" s="71">
        <v>502.4</v>
      </c>
      <c r="AB21" s="72">
        <v>580.70000000000005</v>
      </c>
      <c r="AC21" s="71">
        <v>491.8</v>
      </c>
      <c r="AD21" s="71">
        <v>453.9</v>
      </c>
      <c r="AE21" s="72">
        <v>529.70000000000005</v>
      </c>
      <c r="AF21" s="71">
        <v>299.5</v>
      </c>
      <c r="AG21" s="71">
        <v>268.2</v>
      </c>
      <c r="AH21" s="72">
        <v>330.9</v>
      </c>
      <c r="AI21" s="71">
        <v>312.8</v>
      </c>
      <c r="AJ21" s="71">
        <v>280.2</v>
      </c>
      <c r="AK21" s="72">
        <v>345.4</v>
      </c>
      <c r="AL21" s="71">
        <v>295.39999999999998</v>
      </c>
      <c r="AM21" s="71">
        <v>261.10000000000002</v>
      </c>
      <c r="AN21" s="72">
        <v>329.7</v>
      </c>
      <c r="AO21" s="71">
        <v>435</v>
      </c>
      <c r="AP21" s="71">
        <v>403.4</v>
      </c>
      <c r="AQ21" s="72">
        <v>466.5</v>
      </c>
      <c r="AR21" s="71">
        <v>414</v>
      </c>
      <c r="AS21" s="71">
        <v>394</v>
      </c>
      <c r="AT21" s="72">
        <v>433.9</v>
      </c>
      <c r="AU21" s="71">
        <v>607.29999999999995</v>
      </c>
      <c r="AV21" s="71">
        <v>585.9</v>
      </c>
      <c r="AW21" s="72">
        <v>628.70000000000005</v>
      </c>
      <c r="AX21" s="71">
        <v>389.8</v>
      </c>
      <c r="AY21" s="71">
        <v>366</v>
      </c>
      <c r="AZ21" s="72">
        <v>413.6</v>
      </c>
      <c r="BA21" s="71">
        <v>550.29999999999995</v>
      </c>
      <c r="BB21" s="71">
        <v>500.2</v>
      </c>
      <c r="BC21" s="72">
        <v>600.5</v>
      </c>
      <c r="BD21" s="71">
        <v>425.2</v>
      </c>
      <c r="BE21" s="71">
        <v>383.8</v>
      </c>
      <c r="BF21" s="72">
        <v>466.5</v>
      </c>
      <c r="BG21" s="71">
        <v>358.2</v>
      </c>
      <c r="BH21" s="71">
        <v>321.89999999999998</v>
      </c>
      <c r="BI21" s="72">
        <v>394.5</v>
      </c>
      <c r="BJ21" s="71">
        <v>357.2</v>
      </c>
      <c r="BK21" s="71">
        <v>292</v>
      </c>
      <c r="BL21" s="72">
        <v>422.4</v>
      </c>
      <c r="BM21" s="71">
        <v>501</v>
      </c>
      <c r="BN21" s="71">
        <v>465.1</v>
      </c>
      <c r="BO21" s="72">
        <v>536.9</v>
      </c>
      <c r="BP21" s="71">
        <v>515.20000000000005</v>
      </c>
      <c r="BQ21" s="71">
        <v>491.1</v>
      </c>
      <c r="BR21" s="72">
        <v>539.20000000000005</v>
      </c>
      <c r="BS21" s="71">
        <v>319.39999999999998</v>
      </c>
      <c r="BT21" s="71">
        <v>250.6</v>
      </c>
      <c r="BU21" s="72">
        <v>388.1</v>
      </c>
      <c r="BV21" s="71">
        <v>332.8</v>
      </c>
      <c r="BW21" s="71">
        <v>305.2</v>
      </c>
      <c r="BX21" s="72">
        <v>360.4</v>
      </c>
      <c r="BY21" s="71">
        <v>463.3</v>
      </c>
      <c r="BZ21" s="71">
        <v>432.3</v>
      </c>
      <c r="CA21" s="72">
        <v>494.4</v>
      </c>
      <c r="CB21" s="71">
        <v>315.3</v>
      </c>
      <c r="CC21" s="71">
        <v>285.2</v>
      </c>
      <c r="CD21" s="72">
        <v>345.4</v>
      </c>
      <c r="CE21" s="71">
        <v>331.1</v>
      </c>
      <c r="CF21" s="71">
        <v>259.2</v>
      </c>
      <c r="CG21" s="72">
        <v>402.9</v>
      </c>
      <c r="CH21" s="71">
        <v>427.8</v>
      </c>
      <c r="CI21" s="71">
        <v>391.8</v>
      </c>
      <c r="CJ21" s="72">
        <v>463.8</v>
      </c>
      <c r="CK21" s="71">
        <v>430.5</v>
      </c>
      <c r="CL21" s="71">
        <v>408.5</v>
      </c>
      <c r="CM21" s="72">
        <v>452.6</v>
      </c>
      <c r="CN21" s="71">
        <v>390.1</v>
      </c>
      <c r="CO21" s="71">
        <v>350.5</v>
      </c>
      <c r="CP21" s="72">
        <v>429.8</v>
      </c>
      <c r="CQ21" s="71">
        <v>508.4</v>
      </c>
      <c r="CR21" s="71">
        <v>462.5</v>
      </c>
      <c r="CS21" s="72">
        <v>554.20000000000005</v>
      </c>
      <c r="CT21" s="71">
        <v>390</v>
      </c>
      <c r="CU21" s="71">
        <v>361.1</v>
      </c>
      <c r="CV21" s="72">
        <v>418.9</v>
      </c>
      <c r="CW21" s="33">
        <v>2019</v>
      </c>
    </row>
    <row r="22" spans="1:101" x14ac:dyDescent="0.2">
      <c r="A22" s="33">
        <v>2020</v>
      </c>
      <c r="B22" s="99">
        <v>457.4</v>
      </c>
      <c r="C22" s="71">
        <v>451.8</v>
      </c>
      <c r="D22" s="72">
        <v>462.9</v>
      </c>
      <c r="E22" s="71">
        <v>431.6</v>
      </c>
      <c r="F22" s="71">
        <v>403.3</v>
      </c>
      <c r="G22" s="72">
        <v>459.9</v>
      </c>
      <c r="H22" s="71">
        <v>347.7</v>
      </c>
      <c r="I22" s="71">
        <v>326</v>
      </c>
      <c r="J22" s="72">
        <v>369.5</v>
      </c>
      <c r="K22" s="71">
        <v>370.5</v>
      </c>
      <c r="L22" s="71">
        <v>337.6</v>
      </c>
      <c r="M22" s="72">
        <v>403.4</v>
      </c>
      <c r="N22" s="71">
        <v>398.3</v>
      </c>
      <c r="O22" s="71">
        <v>359.1</v>
      </c>
      <c r="P22" s="72">
        <v>437.5</v>
      </c>
      <c r="Q22" s="71">
        <v>405.4</v>
      </c>
      <c r="R22" s="71">
        <v>386.7</v>
      </c>
      <c r="S22" s="72">
        <v>424</v>
      </c>
      <c r="T22" s="71">
        <v>528.6</v>
      </c>
      <c r="U22" s="71">
        <v>469</v>
      </c>
      <c r="V22" s="72">
        <v>588.20000000000005</v>
      </c>
      <c r="W22" s="71">
        <v>392.1</v>
      </c>
      <c r="X22" s="71">
        <v>362.5</v>
      </c>
      <c r="Y22" s="72">
        <v>421.6</v>
      </c>
      <c r="Z22" s="71">
        <v>603.6</v>
      </c>
      <c r="AA22" s="71">
        <v>562.4</v>
      </c>
      <c r="AB22" s="72">
        <v>644.79999999999995</v>
      </c>
      <c r="AC22" s="71">
        <v>511.6</v>
      </c>
      <c r="AD22" s="71">
        <v>473.1</v>
      </c>
      <c r="AE22" s="72">
        <v>550</v>
      </c>
      <c r="AF22" s="71">
        <v>305.10000000000002</v>
      </c>
      <c r="AG22" s="71">
        <v>273.60000000000002</v>
      </c>
      <c r="AH22" s="72">
        <v>336.6</v>
      </c>
      <c r="AI22" s="71">
        <v>341.8</v>
      </c>
      <c r="AJ22" s="71">
        <v>308.2</v>
      </c>
      <c r="AK22" s="72">
        <v>375.5</v>
      </c>
      <c r="AL22" s="71">
        <v>334</v>
      </c>
      <c r="AM22" s="71">
        <v>297.89999999999998</v>
      </c>
      <c r="AN22" s="72">
        <v>370.2</v>
      </c>
      <c r="AO22" s="71">
        <v>460.4</v>
      </c>
      <c r="AP22" s="71">
        <v>428.1</v>
      </c>
      <c r="AQ22" s="72">
        <v>492.6</v>
      </c>
      <c r="AR22" s="71">
        <v>421.8</v>
      </c>
      <c r="AS22" s="71">
        <v>401.8</v>
      </c>
      <c r="AT22" s="72">
        <v>441.9</v>
      </c>
      <c r="AU22" s="71">
        <v>677.5</v>
      </c>
      <c r="AV22" s="71">
        <v>655.1</v>
      </c>
      <c r="AW22" s="72">
        <v>699.9</v>
      </c>
      <c r="AX22" s="71">
        <v>397.2</v>
      </c>
      <c r="AY22" s="71">
        <v>373.1</v>
      </c>
      <c r="AZ22" s="72">
        <v>421.3</v>
      </c>
      <c r="BA22" s="71">
        <v>571.1</v>
      </c>
      <c r="BB22" s="71">
        <v>520.1</v>
      </c>
      <c r="BC22" s="72">
        <v>622.1</v>
      </c>
      <c r="BD22" s="71">
        <v>396.9</v>
      </c>
      <c r="BE22" s="71">
        <v>357.1</v>
      </c>
      <c r="BF22" s="72">
        <v>436.8</v>
      </c>
      <c r="BG22" s="71">
        <v>356.9</v>
      </c>
      <c r="BH22" s="71">
        <v>320.7</v>
      </c>
      <c r="BI22" s="72">
        <v>393.1</v>
      </c>
      <c r="BJ22" s="71">
        <v>407.6</v>
      </c>
      <c r="BK22" s="71">
        <v>337.4</v>
      </c>
      <c r="BL22" s="72">
        <v>477.9</v>
      </c>
      <c r="BM22" s="71">
        <v>516.20000000000005</v>
      </c>
      <c r="BN22" s="71">
        <v>480</v>
      </c>
      <c r="BO22" s="72">
        <v>552.29999999999995</v>
      </c>
      <c r="BP22" s="71">
        <v>581.29999999999995</v>
      </c>
      <c r="BQ22" s="71">
        <v>555.9</v>
      </c>
      <c r="BR22" s="72">
        <v>606.70000000000005</v>
      </c>
      <c r="BS22" s="71">
        <v>307.7</v>
      </c>
      <c r="BT22" s="71">
        <v>241.2</v>
      </c>
      <c r="BU22" s="72">
        <v>374.2</v>
      </c>
      <c r="BV22" s="71">
        <v>364.9</v>
      </c>
      <c r="BW22" s="71">
        <v>336.1</v>
      </c>
      <c r="BX22" s="72">
        <v>393.8</v>
      </c>
      <c r="BY22" s="71">
        <v>506.5</v>
      </c>
      <c r="BZ22" s="71">
        <v>474.2</v>
      </c>
      <c r="CA22" s="72">
        <v>538.9</v>
      </c>
      <c r="CB22" s="71">
        <v>366.6</v>
      </c>
      <c r="CC22" s="71">
        <v>334.5</v>
      </c>
      <c r="CD22" s="72">
        <v>398.8</v>
      </c>
      <c r="CE22" s="71">
        <v>356.3</v>
      </c>
      <c r="CF22" s="71">
        <v>282.60000000000002</v>
      </c>
      <c r="CG22" s="72">
        <v>430.1</v>
      </c>
      <c r="CH22" s="71">
        <v>434.8</v>
      </c>
      <c r="CI22" s="71">
        <v>398.8</v>
      </c>
      <c r="CJ22" s="72">
        <v>470.8</v>
      </c>
      <c r="CK22" s="71">
        <v>493.4</v>
      </c>
      <c r="CL22" s="71">
        <v>469.9</v>
      </c>
      <c r="CM22" s="72">
        <v>516.79999999999995</v>
      </c>
      <c r="CN22" s="71">
        <v>416.3</v>
      </c>
      <c r="CO22" s="71">
        <v>375.5</v>
      </c>
      <c r="CP22" s="72">
        <v>457.2</v>
      </c>
      <c r="CQ22" s="71">
        <v>608.4</v>
      </c>
      <c r="CR22" s="71">
        <v>558.6</v>
      </c>
      <c r="CS22" s="72">
        <v>658.2</v>
      </c>
      <c r="CT22" s="71">
        <v>438</v>
      </c>
      <c r="CU22" s="71">
        <v>407.6</v>
      </c>
      <c r="CV22" s="72">
        <v>468.4</v>
      </c>
      <c r="CW22" s="33">
        <v>2020</v>
      </c>
    </row>
    <row r="23" spans="1:101" x14ac:dyDescent="0.2">
      <c r="A23" s="33">
        <v>2021</v>
      </c>
      <c r="B23" s="99">
        <v>465.9</v>
      </c>
      <c r="C23" s="71">
        <v>460.3</v>
      </c>
      <c r="D23" s="72">
        <v>471.5</v>
      </c>
      <c r="E23" s="71">
        <v>453.3</v>
      </c>
      <c r="F23" s="71">
        <v>424.4</v>
      </c>
      <c r="G23" s="72">
        <v>482.1</v>
      </c>
      <c r="H23" s="71">
        <v>367.2</v>
      </c>
      <c r="I23" s="71">
        <v>345</v>
      </c>
      <c r="J23" s="72">
        <v>389.4</v>
      </c>
      <c r="K23" s="71">
        <v>418.6</v>
      </c>
      <c r="L23" s="71">
        <v>383.8</v>
      </c>
      <c r="M23" s="72">
        <v>453.4</v>
      </c>
      <c r="N23" s="71">
        <v>386</v>
      </c>
      <c r="O23" s="71">
        <v>348.5</v>
      </c>
      <c r="P23" s="72">
        <v>423.6</v>
      </c>
      <c r="Q23" s="71">
        <v>406.5</v>
      </c>
      <c r="R23" s="71">
        <v>387.9</v>
      </c>
      <c r="S23" s="72">
        <v>425</v>
      </c>
      <c r="T23" s="71">
        <v>496.5</v>
      </c>
      <c r="U23" s="71">
        <v>438.7</v>
      </c>
      <c r="V23" s="72">
        <v>554.29999999999995</v>
      </c>
      <c r="W23" s="71">
        <v>450.6</v>
      </c>
      <c r="X23" s="71">
        <v>418.8</v>
      </c>
      <c r="Y23" s="72">
        <v>482.3</v>
      </c>
      <c r="Z23" s="71">
        <v>598.6</v>
      </c>
      <c r="AA23" s="71">
        <v>557.5</v>
      </c>
      <c r="AB23" s="72">
        <v>639.70000000000005</v>
      </c>
      <c r="AC23" s="71">
        <v>555.6</v>
      </c>
      <c r="AD23" s="71">
        <v>515.79999999999995</v>
      </c>
      <c r="AE23" s="72">
        <v>595.5</v>
      </c>
      <c r="AF23" s="71">
        <v>288.8</v>
      </c>
      <c r="AG23" s="71">
        <v>258.3</v>
      </c>
      <c r="AH23" s="72">
        <v>319.2</v>
      </c>
      <c r="AI23" s="71">
        <v>375.2</v>
      </c>
      <c r="AJ23" s="71">
        <v>340.3</v>
      </c>
      <c r="AK23" s="72">
        <v>410.1</v>
      </c>
      <c r="AL23" s="71">
        <v>333.2</v>
      </c>
      <c r="AM23" s="71">
        <v>297.3</v>
      </c>
      <c r="AN23" s="72">
        <v>369.1</v>
      </c>
      <c r="AO23" s="71">
        <v>488</v>
      </c>
      <c r="AP23" s="71">
        <v>455</v>
      </c>
      <c r="AQ23" s="72">
        <v>521.1</v>
      </c>
      <c r="AR23" s="71">
        <v>446.1</v>
      </c>
      <c r="AS23" s="71">
        <v>425.6</v>
      </c>
      <c r="AT23" s="72">
        <v>466.7</v>
      </c>
      <c r="AU23" s="71">
        <v>661.3</v>
      </c>
      <c r="AV23" s="71">
        <v>639.4</v>
      </c>
      <c r="AW23" s="72">
        <v>683.2</v>
      </c>
      <c r="AX23" s="71">
        <v>407.4</v>
      </c>
      <c r="AY23" s="71">
        <v>383.4</v>
      </c>
      <c r="AZ23" s="72">
        <v>431.4</v>
      </c>
      <c r="BA23" s="71">
        <v>508.7</v>
      </c>
      <c r="BB23" s="71">
        <v>460.7</v>
      </c>
      <c r="BC23" s="72">
        <v>556.6</v>
      </c>
      <c r="BD23" s="71">
        <v>407</v>
      </c>
      <c r="BE23" s="71">
        <v>367</v>
      </c>
      <c r="BF23" s="72">
        <v>447</v>
      </c>
      <c r="BG23" s="71">
        <v>401.4</v>
      </c>
      <c r="BH23" s="71">
        <v>363.3</v>
      </c>
      <c r="BI23" s="72">
        <v>439.5</v>
      </c>
      <c r="BJ23" s="71">
        <v>428.3</v>
      </c>
      <c r="BK23" s="71">
        <v>356.8</v>
      </c>
      <c r="BL23" s="72">
        <v>499.8</v>
      </c>
      <c r="BM23" s="71">
        <v>568.1</v>
      </c>
      <c r="BN23" s="71">
        <v>530</v>
      </c>
      <c r="BO23" s="72">
        <v>606.20000000000005</v>
      </c>
      <c r="BP23" s="71">
        <v>579.70000000000005</v>
      </c>
      <c r="BQ23" s="71">
        <v>554.5</v>
      </c>
      <c r="BR23" s="72">
        <v>604.9</v>
      </c>
      <c r="BS23" s="71">
        <v>290.10000000000002</v>
      </c>
      <c r="BT23" s="71">
        <v>224.1</v>
      </c>
      <c r="BU23" s="72">
        <v>356.2</v>
      </c>
      <c r="BV23" s="71">
        <v>357.3</v>
      </c>
      <c r="BW23" s="71">
        <v>329.1</v>
      </c>
      <c r="BX23" s="72">
        <v>385.5</v>
      </c>
      <c r="BY23" s="71">
        <v>493.8</v>
      </c>
      <c r="BZ23" s="71">
        <v>461.9</v>
      </c>
      <c r="CA23" s="72">
        <v>525.6</v>
      </c>
      <c r="CB23" s="71">
        <v>348.3</v>
      </c>
      <c r="CC23" s="71">
        <v>317</v>
      </c>
      <c r="CD23" s="72">
        <v>379.6</v>
      </c>
      <c r="CE23" s="71">
        <v>362.7</v>
      </c>
      <c r="CF23" s="71">
        <v>288.39999999999998</v>
      </c>
      <c r="CG23" s="72">
        <v>437.1</v>
      </c>
      <c r="CH23" s="71">
        <v>450.6</v>
      </c>
      <c r="CI23" s="71">
        <v>414.4</v>
      </c>
      <c r="CJ23" s="72">
        <v>486.9</v>
      </c>
      <c r="CK23" s="71">
        <v>471.6</v>
      </c>
      <c r="CL23" s="71">
        <v>448.8</v>
      </c>
      <c r="CM23" s="72">
        <v>494.3</v>
      </c>
      <c r="CN23" s="71">
        <v>407.6</v>
      </c>
      <c r="CO23" s="71">
        <v>367.5</v>
      </c>
      <c r="CP23" s="72">
        <v>447.6</v>
      </c>
      <c r="CQ23" s="71">
        <v>627.20000000000005</v>
      </c>
      <c r="CR23" s="71">
        <v>576.70000000000005</v>
      </c>
      <c r="CS23" s="72">
        <v>677.6</v>
      </c>
      <c r="CT23" s="71">
        <v>461.7</v>
      </c>
      <c r="CU23" s="71">
        <v>430.7</v>
      </c>
      <c r="CV23" s="72">
        <v>492.7</v>
      </c>
      <c r="CW23" s="33">
        <v>2021</v>
      </c>
    </row>
    <row r="24" spans="1:101" x14ac:dyDescent="0.2">
      <c r="A24" s="33">
        <v>2022</v>
      </c>
      <c r="B24" s="99">
        <v>442.1</v>
      </c>
      <c r="C24" s="71">
        <v>436.7</v>
      </c>
      <c r="D24" s="72">
        <v>447.6</v>
      </c>
      <c r="E24" s="71">
        <v>440.5</v>
      </c>
      <c r="F24" s="71">
        <v>412.1</v>
      </c>
      <c r="G24" s="71">
        <v>468.9</v>
      </c>
      <c r="H24" s="71">
        <v>337.9</v>
      </c>
      <c r="I24" s="71">
        <v>316.7</v>
      </c>
      <c r="J24" s="72">
        <v>359.2</v>
      </c>
      <c r="K24" s="71">
        <v>390.2</v>
      </c>
      <c r="L24" s="71">
        <v>356.4</v>
      </c>
      <c r="M24" s="71">
        <v>424.1</v>
      </c>
      <c r="N24" s="71">
        <v>397.8</v>
      </c>
      <c r="O24" s="71">
        <v>358.8</v>
      </c>
      <c r="P24" s="72">
        <v>436.8</v>
      </c>
      <c r="Q24" s="71">
        <v>411.3</v>
      </c>
      <c r="R24" s="71">
        <v>392.6</v>
      </c>
      <c r="S24" s="71">
        <v>430</v>
      </c>
      <c r="T24" s="71">
        <v>469.9</v>
      </c>
      <c r="U24" s="71">
        <v>413.1</v>
      </c>
      <c r="V24" s="72">
        <v>526.79999999999995</v>
      </c>
      <c r="W24" s="71">
        <v>427.6</v>
      </c>
      <c r="X24" s="71">
        <v>396.4</v>
      </c>
      <c r="Y24" s="71">
        <v>458.8</v>
      </c>
      <c r="Z24" s="71">
        <v>546.20000000000005</v>
      </c>
      <c r="AA24" s="71">
        <v>506.9</v>
      </c>
      <c r="AB24" s="72">
        <v>585.4</v>
      </c>
      <c r="AC24" s="71">
        <v>514.79999999999995</v>
      </c>
      <c r="AD24" s="71">
        <v>476.5</v>
      </c>
      <c r="AE24" s="71">
        <v>553.20000000000005</v>
      </c>
      <c r="AF24" s="71">
        <v>302.3</v>
      </c>
      <c r="AG24" s="71">
        <v>271.10000000000002</v>
      </c>
      <c r="AH24" s="72">
        <v>333.6</v>
      </c>
      <c r="AI24" s="71">
        <v>357.2</v>
      </c>
      <c r="AJ24" s="71">
        <v>323.2</v>
      </c>
      <c r="AK24" s="71">
        <v>391.2</v>
      </c>
      <c r="AL24" s="71">
        <v>263.5</v>
      </c>
      <c r="AM24" s="71">
        <v>231.7</v>
      </c>
      <c r="AN24" s="72">
        <v>295.3</v>
      </c>
      <c r="AO24" s="71">
        <v>472.6</v>
      </c>
      <c r="AP24" s="71">
        <v>440.1</v>
      </c>
      <c r="AQ24" s="72">
        <v>505.2</v>
      </c>
      <c r="AR24" s="71">
        <v>431.1</v>
      </c>
      <c r="AS24" s="71">
        <v>411</v>
      </c>
      <c r="AT24" s="72">
        <v>451.3</v>
      </c>
      <c r="AU24" s="71">
        <v>615.29999999999995</v>
      </c>
      <c r="AV24" s="71">
        <v>594.1</v>
      </c>
      <c r="AW24" s="72">
        <v>636.5</v>
      </c>
      <c r="AX24" s="71">
        <v>400.4</v>
      </c>
      <c r="AY24" s="71">
        <v>376.4</v>
      </c>
      <c r="AZ24" s="72">
        <v>424.4</v>
      </c>
      <c r="BA24" s="71">
        <v>541.9</v>
      </c>
      <c r="BB24" s="71">
        <v>492.7</v>
      </c>
      <c r="BC24" s="72">
        <v>591</v>
      </c>
      <c r="BD24" s="71">
        <v>427.7</v>
      </c>
      <c r="BE24" s="71">
        <v>386.7</v>
      </c>
      <c r="BF24" s="72">
        <v>468.6</v>
      </c>
      <c r="BG24" s="71">
        <v>330.2</v>
      </c>
      <c r="BH24" s="71">
        <v>295.5</v>
      </c>
      <c r="BI24" s="72">
        <v>364.8</v>
      </c>
      <c r="BJ24" s="71">
        <v>472.8</v>
      </c>
      <c r="BK24" s="71">
        <v>398.2</v>
      </c>
      <c r="BL24" s="72">
        <v>547.4</v>
      </c>
      <c r="BM24" s="71">
        <v>527.4</v>
      </c>
      <c r="BN24" s="71">
        <v>491</v>
      </c>
      <c r="BO24" s="72">
        <v>563.79999999999995</v>
      </c>
      <c r="BP24" s="71">
        <v>509.9</v>
      </c>
      <c r="BQ24" s="71">
        <v>486.2</v>
      </c>
      <c r="BR24" s="72">
        <v>533.5</v>
      </c>
      <c r="BS24" s="71">
        <v>393</v>
      </c>
      <c r="BT24" s="71">
        <v>315.39999999999998</v>
      </c>
      <c r="BU24" s="72">
        <v>470.5</v>
      </c>
      <c r="BV24" s="71">
        <v>379.8</v>
      </c>
      <c r="BW24" s="71">
        <v>350.7</v>
      </c>
      <c r="BX24" s="72">
        <v>408.9</v>
      </c>
      <c r="BY24" s="71">
        <v>463</v>
      </c>
      <c r="BZ24" s="71">
        <v>432.2</v>
      </c>
      <c r="CA24" s="72">
        <v>493.7</v>
      </c>
      <c r="CB24" s="71">
        <v>357.9</v>
      </c>
      <c r="CC24" s="71">
        <v>325.8</v>
      </c>
      <c r="CD24" s="72">
        <v>389.9</v>
      </c>
      <c r="CE24" s="71">
        <v>282.3</v>
      </c>
      <c r="CF24" s="71">
        <v>216.2</v>
      </c>
      <c r="CG24" s="72">
        <v>348.3</v>
      </c>
      <c r="CH24" s="71">
        <v>422</v>
      </c>
      <c r="CI24" s="71">
        <v>386.9</v>
      </c>
      <c r="CJ24" s="72">
        <v>457</v>
      </c>
      <c r="CK24" s="71">
        <v>458.6</v>
      </c>
      <c r="CL24" s="71">
        <v>436.2</v>
      </c>
      <c r="CM24" s="72">
        <v>481.1</v>
      </c>
      <c r="CN24" s="71">
        <v>369.7</v>
      </c>
      <c r="CO24" s="71">
        <v>331.5</v>
      </c>
      <c r="CP24" s="72">
        <v>407.9</v>
      </c>
      <c r="CQ24" s="71">
        <v>551</v>
      </c>
      <c r="CR24" s="71">
        <v>503.9</v>
      </c>
      <c r="CS24" s="72">
        <v>598.20000000000005</v>
      </c>
      <c r="CT24" s="71">
        <v>438.6</v>
      </c>
      <c r="CU24" s="71">
        <v>408.4</v>
      </c>
      <c r="CV24" s="72">
        <v>468.8</v>
      </c>
      <c r="CW24" s="33">
        <v>2022</v>
      </c>
    </row>
    <row r="25" spans="1:101" x14ac:dyDescent="0.2">
      <c r="A25" s="33"/>
      <c r="B25" s="25"/>
      <c r="C25" s="26"/>
      <c r="D25" s="27"/>
      <c r="E25" s="26"/>
      <c r="F25" s="26"/>
      <c r="G25" s="26"/>
      <c r="H25" s="25"/>
      <c r="I25" s="26"/>
      <c r="J25" s="27"/>
      <c r="K25" s="26"/>
      <c r="L25" s="26"/>
      <c r="M25" s="26"/>
      <c r="N25" s="25"/>
      <c r="O25" s="26"/>
      <c r="P25" s="27"/>
      <c r="Q25" s="26"/>
      <c r="R25" s="26"/>
      <c r="S25" s="26"/>
      <c r="T25" s="25"/>
      <c r="U25" s="26"/>
      <c r="V25" s="27"/>
      <c r="W25" s="26"/>
      <c r="X25" s="26"/>
      <c r="Y25" s="26"/>
      <c r="Z25" s="25"/>
      <c r="AA25" s="26"/>
      <c r="AB25" s="27"/>
      <c r="AC25" s="26"/>
      <c r="AD25" s="26"/>
      <c r="AE25" s="26"/>
      <c r="AF25" s="25"/>
      <c r="AG25" s="26"/>
      <c r="AH25" s="27"/>
      <c r="AI25" s="26"/>
      <c r="AJ25" s="26"/>
      <c r="AK25" s="26"/>
      <c r="AL25" s="30"/>
      <c r="AM25" s="31"/>
      <c r="AN25" s="32"/>
      <c r="AO25" s="30"/>
      <c r="AP25" s="28"/>
      <c r="AQ25" s="29"/>
      <c r="AR25" s="30"/>
      <c r="AS25" s="28"/>
      <c r="AT25" s="29"/>
      <c r="AU25" s="30"/>
      <c r="AV25" s="28"/>
      <c r="AW25" s="29"/>
      <c r="AX25" s="30"/>
      <c r="AY25" s="28"/>
      <c r="AZ25" s="29"/>
      <c r="BA25" s="30"/>
      <c r="BB25" s="28"/>
      <c r="BC25" s="29"/>
      <c r="BD25" s="30"/>
      <c r="BE25" s="28"/>
      <c r="BF25" s="29"/>
      <c r="BG25" s="30"/>
      <c r="BH25" s="28"/>
      <c r="BI25" s="29"/>
      <c r="BJ25" s="30"/>
      <c r="BK25" s="28"/>
      <c r="BL25" s="29"/>
      <c r="BM25" s="30"/>
      <c r="BN25" s="28"/>
      <c r="BO25" s="29"/>
      <c r="BP25" s="30"/>
      <c r="BQ25" s="28"/>
      <c r="BR25" s="29"/>
      <c r="BS25" s="30"/>
      <c r="BT25" s="28"/>
      <c r="BU25" s="29"/>
      <c r="BV25" s="30"/>
      <c r="BW25" s="28"/>
      <c r="BX25" s="29"/>
      <c r="BY25" s="30"/>
      <c r="BZ25" s="28"/>
      <c r="CA25" s="29"/>
      <c r="CB25" s="30"/>
      <c r="CC25" s="28"/>
      <c r="CD25" s="29"/>
      <c r="CE25" s="30"/>
      <c r="CF25" s="28"/>
      <c r="CG25" s="29"/>
      <c r="CH25" s="30"/>
      <c r="CI25" s="28"/>
      <c r="CJ25" s="29"/>
      <c r="CK25" s="30"/>
      <c r="CL25" s="28"/>
      <c r="CM25" s="29"/>
      <c r="CN25" s="30"/>
      <c r="CO25" s="28"/>
      <c r="CP25" s="29"/>
      <c r="CQ25" s="30"/>
      <c r="CR25" s="28"/>
      <c r="CS25" s="29"/>
      <c r="CT25" s="30"/>
      <c r="CU25" s="28"/>
      <c r="CV25" s="29"/>
      <c r="CW25" s="33"/>
    </row>
    <row r="26" spans="1:101" x14ac:dyDescent="0.2">
      <c r="A26" s="33" t="s">
        <v>75</v>
      </c>
      <c r="B26" s="157">
        <f>B24/B8-1</f>
        <v>-0.15046118370484229</v>
      </c>
      <c r="C26" s="158"/>
      <c r="D26" s="159"/>
      <c r="E26" s="157">
        <f t="shared" ref="E26" si="0">E24/E8-1</f>
        <v>-0.13116370808678501</v>
      </c>
      <c r="F26" s="158"/>
      <c r="G26" s="159"/>
      <c r="H26" s="157">
        <f t="shared" ref="H26" si="1">H24/H8-1</f>
        <v>-0.18617533718689794</v>
      </c>
      <c r="I26" s="158"/>
      <c r="J26" s="159"/>
      <c r="K26" s="157">
        <f t="shared" ref="K26" si="2">K24/K8-1</f>
        <v>-3.9152918000492587E-2</v>
      </c>
      <c r="L26" s="158"/>
      <c r="M26" s="159"/>
      <c r="N26" s="157">
        <f t="shared" ref="N26" si="3">N24/N8-1</f>
        <v>-0.15630965005302222</v>
      </c>
      <c r="O26" s="158"/>
      <c r="P26" s="159"/>
      <c r="Q26" s="157">
        <f t="shared" ref="Q26" si="4">Q24/Q8-1</f>
        <v>-0.11776061776061775</v>
      </c>
      <c r="R26" s="158"/>
      <c r="S26" s="159"/>
      <c r="T26" s="157">
        <f t="shared" ref="T26" si="5">T24/T8-1</f>
        <v>-0.10597412480974133</v>
      </c>
      <c r="U26" s="158"/>
      <c r="V26" s="159"/>
      <c r="W26" s="157">
        <f t="shared" ref="W26" si="6">W24/W8-1</f>
        <v>-1.3610149942329786E-2</v>
      </c>
      <c r="X26" s="158"/>
      <c r="Y26" s="159"/>
      <c r="Z26" s="157">
        <f t="shared" ref="Z26" si="7">Z24/Z8-1</f>
        <v>-9.5096090125911137E-2</v>
      </c>
      <c r="AA26" s="158"/>
      <c r="AB26" s="159"/>
      <c r="AC26" s="157">
        <f t="shared" ref="AC26" si="8">AC24/AC8-1</f>
        <v>-3.5955056179775347E-2</v>
      </c>
      <c r="AD26" s="158"/>
      <c r="AE26" s="159"/>
      <c r="AF26" s="157">
        <f t="shared" ref="AF26" si="9">AF24/AF8-1</f>
        <v>-0.21193952033368091</v>
      </c>
      <c r="AG26" s="158"/>
      <c r="AH26" s="159"/>
      <c r="AI26" s="157">
        <f t="shared" ref="AI26" si="10">AI24/AI8-1</f>
        <v>-0.17448578691934369</v>
      </c>
      <c r="AJ26" s="158"/>
      <c r="AK26" s="159"/>
      <c r="AL26" s="157">
        <f t="shared" ref="AL26" si="11">AL24/AL8-1</f>
        <v>-0.28822258238789844</v>
      </c>
      <c r="AM26" s="158"/>
      <c r="AN26" s="159"/>
      <c r="AO26" s="157">
        <f t="shared" ref="AO26" si="12">AO24/AO8-1</f>
        <v>-9.5329249617151501E-2</v>
      </c>
      <c r="AP26" s="158"/>
      <c r="AQ26" s="159"/>
      <c r="AR26" s="157">
        <f t="shared" ref="AR26" si="13">AR24/AR8-1</f>
        <v>-0.11058386630905703</v>
      </c>
      <c r="AS26" s="158"/>
      <c r="AT26" s="159"/>
      <c r="AU26" s="157">
        <f t="shared" ref="AU26" si="14">AU24/AU8-1</f>
        <v>-0.20462771458117901</v>
      </c>
      <c r="AV26" s="158"/>
      <c r="AW26" s="159"/>
      <c r="AX26" s="157">
        <f t="shared" ref="AX26" si="15">AX24/AX8-1</f>
        <v>-0.15829304183308812</v>
      </c>
      <c r="AY26" s="158"/>
      <c r="AZ26" s="159"/>
      <c r="BA26" s="157">
        <f t="shared" ref="BA26" si="16">BA24/BA8-1</f>
        <v>-0.1829010856453559</v>
      </c>
      <c r="BB26" s="158"/>
      <c r="BC26" s="159"/>
      <c r="BD26" s="157">
        <f t="shared" ref="BD26" si="17">BD24/BD8-1</f>
        <v>-8.5767269355586651E-3</v>
      </c>
      <c r="BE26" s="158"/>
      <c r="BF26" s="159"/>
      <c r="BG26" s="157">
        <f t="shared" ref="BG26" si="18">BG24/BG8-1</f>
        <v>-0.28973972897397293</v>
      </c>
      <c r="BH26" s="158"/>
      <c r="BI26" s="159"/>
      <c r="BJ26" s="157">
        <f t="shared" ref="BJ26" si="19">BJ24/BJ8-1</f>
        <v>-5.8917197452229231E-2</v>
      </c>
      <c r="BK26" s="158"/>
      <c r="BL26" s="159"/>
      <c r="BM26" s="157">
        <f t="shared" ref="BM26" si="20">BM24/BM8-1</f>
        <v>-4.4738272052164518E-2</v>
      </c>
      <c r="BN26" s="158"/>
      <c r="BO26" s="159"/>
      <c r="BP26" s="157">
        <f t="shared" ref="BP26" si="21">BP24/BP8-1</f>
        <v>-0.15341192096961642</v>
      </c>
      <c r="BQ26" s="158"/>
      <c r="BR26" s="159"/>
      <c r="BS26" s="157">
        <f t="shared" ref="BS26" si="22">BS24/BS8-1</f>
        <v>-0.12782956058588557</v>
      </c>
      <c r="BT26" s="158"/>
      <c r="BU26" s="159"/>
      <c r="BV26" s="157">
        <f t="shared" ref="BV26" si="23">BV24/BV8-1</f>
        <v>-0.14208267449740231</v>
      </c>
      <c r="BW26" s="158"/>
      <c r="BX26" s="159"/>
      <c r="BY26" s="157">
        <f t="shared" ref="BY26" si="24">BY24/BY8-1</f>
        <v>-0.24197773411918788</v>
      </c>
      <c r="BZ26" s="158"/>
      <c r="CA26" s="159"/>
      <c r="CB26" s="157">
        <f t="shared" ref="CB26" si="25">CB24/CB8-1</f>
        <v>-0.17761948529411764</v>
      </c>
      <c r="CC26" s="158"/>
      <c r="CD26" s="159"/>
      <c r="CE26" s="157">
        <f t="shared" ref="CE26" si="26">CE24/CE8-1</f>
        <v>-0.34637647603611943</v>
      </c>
      <c r="CF26" s="158"/>
      <c r="CG26" s="159"/>
      <c r="CH26" s="157">
        <f t="shared" ref="CH26" si="27">CH24/CH8-1</f>
        <v>-7.4764306073229592E-2</v>
      </c>
      <c r="CI26" s="158"/>
      <c r="CJ26" s="159"/>
      <c r="CK26" s="157">
        <f t="shared" ref="CK26" si="28">CK24/CK8-1</f>
        <v>-0.13877934272300463</v>
      </c>
      <c r="CL26" s="158"/>
      <c r="CM26" s="159"/>
      <c r="CN26" s="157">
        <f t="shared" ref="CN26" si="29">CN24/CN8-1</f>
        <v>-0.16846603688708961</v>
      </c>
      <c r="CO26" s="158"/>
      <c r="CP26" s="159"/>
      <c r="CQ26" s="157">
        <f t="shared" ref="CQ26" si="30">CQ24/CQ8-1</f>
        <v>-0.10956690368455069</v>
      </c>
      <c r="CR26" s="158"/>
      <c r="CS26" s="159"/>
      <c r="CT26" s="157">
        <f t="shared" ref="CT26" si="31">CT24/CT8-1</f>
        <v>-8.3577099874634353E-2</v>
      </c>
      <c r="CU26" s="158"/>
      <c r="CV26" s="159"/>
      <c r="CW26" s="33" t="s">
        <v>75</v>
      </c>
    </row>
    <row r="27" spans="1:101" x14ac:dyDescent="0.2">
      <c r="A27" s="33" t="s">
        <v>76</v>
      </c>
      <c r="B27" s="157">
        <f>B24/B14-1</f>
        <v>-7.186166629238655E-3</v>
      </c>
      <c r="C27" s="158"/>
      <c r="D27" s="159"/>
      <c r="E27" s="157">
        <f t="shared" ref="E27" si="32">E24/E14-1</f>
        <v>1.591632560254741E-3</v>
      </c>
      <c r="F27" s="158"/>
      <c r="G27" s="159"/>
      <c r="H27" s="157">
        <f t="shared" ref="H27" si="33">H24/H14-1</f>
        <v>-2.341040462427757E-2</v>
      </c>
      <c r="I27" s="158"/>
      <c r="J27" s="159"/>
      <c r="K27" s="157">
        <f t="shared" ref="K27" si="34">K24/K14-1</f>
        <v>7.7900552486187769E-2</v>
      </c>
      <c r="L27" s="158"/>
      <c r="M27" s="159"/>
      <c r="N27" s="157">
        <f t="shared" ref="N27" si="35">N24/N14-1</f>
        <v>-7.2943369843859296E-2</v>
      </c>
      <c r="O27" s="158"/>
      <c r="P27" s="159"/>
      <c r="Q27" s="157">
        <f t="shared" ref="Q27" si="36">Q24/Q14-1</f>
        <v>-2.4307243558574498E-4</v>
      </c>
      <c r="R27" s="158"/>
      <c r="S27" s="159"/>
      <c r="T27" s="157">
        <f t="shared" ref="T27" si="37">T24/T14-1</f>
        <v>-3.6300246103363465E-2</v>
      </c>
      <c r="U27" s="158"/>
      <c r="V27" s="159"/>
      <c r="W27" s="157">
        <f t="shared" ref="W27" si="38">W24/W14-1</f>
        <v>8.9704383282364963E-2</v>
      </c>
      <c r="X27" s="158"/>
      <c r="Y27" s="159"/>
      <c r="Z27" s="157">
        <f t="shared" ref="Z27" si="39">Z24/Z14-1</f>
        <v>-2.9207740051111486E-3</v>
      </c>
      <c r="AA27" s="158"/>
      <c r="AB27" s="159"/>
      <c r="AC27" s="157">
        <f t="shared" ref="AC27" si="40">AC24/AC14-1</f>
        <v>0.13068306611025693</v>
      </c>
      <c r="AD27" s="158"/>
      <c r="AE27" s="159"/>
      <c r="AF27" s="157">
        <f t="shared" ref="AF27" si="41">AF24/AF14-1</f>
        <v>-7.1560196560196632E-2</v>
      </c>
      <c r="AG27" s="158"/>
      <c r="AH27" s="159"/>
      <c r="AI27" s="157">
        <f t="shared" ref="AI27" si="42">AI24/AI14-1</f>
        <v>-5.5276381909547867E-2</v>
      </c>
      <c r="AJ27" s="158"/>
      <c r="AK27" s="159"/>
      <c r="AL27" s="157">
        <f t="shared" ref="AL27" si="43">AL24/AL14-1</f>
        <v>-0.15082178536899782</v>
      </c>
      <c r="AM27" s="158"/>
      <c r="AN27" s="159"/>
      <c r="AO27" s="157">
        <f t="shared" ref="AO27" si="44">AO24/AO14-1</f>
        <v>9.095106186518942E-2</v>
      </c>
      <c r="AP27" s="158"/>
      <c r="AQ27" s="159"/>
      <c r="AR27" s="157">
        <f t="shared" ref="AR27" si="45">AR24/AR14-1</f>
        <v>4.3067989353980263E-2</v>
      </c>
      <c r="AS27" s="158"/>
      <c r="AT27" s="159"/>
      <c r="AU27" s="157">
        <f t="shared" ref="AU27" si="46">AU24/AU14-1</f>
        <v>-5.2218114602587962E-2</v>
      </c>
      <c r="AV27" s="158"/>
      <c r="AW27" s="159"/>
      <c r="AX27" s="157">
        <f t="shared" ref="AX27" si="47">AX24/AX14-1</f>
        <v>5.2299605781865877E-2</v>
      </c>
      <c r="AY27" s="158"/>
      <c r="AZ27" s="159"/>
      <c r="BA27" s="157">
        <f t="shared" ref="BA27" si="48">BA24/BA14-1</f>
        <v>3.9516593132553179E-2</v>
      </c>
      <c r="BB27" s="158"/>
      <c r="BC27" s="159"/>
      <c r="BD27" s="157">
        <f t="shared" ref="BD27" si="49">BD24/BD14-1</f>
        <v>5.5528134254688943E-2</v>
      </c>
      <c r="BE27" s="158"/>
      <c r="BF27" s="159"/>
      <c r="BG27" s="157">
        <f t="shared" ref="BG27" si="50">BG24/BG14-1</f>
        <v>-0.16993464052287588</v>
      </c>
      <c r="BH27" s="158"/>
      <c r="BI27" s="159"/>
      <c r="BJ27" s="157">
        <f t="shared" ref="BJ27" si="51">BJ24/BJ14-1</f>
        <v>4.3248014121800571E-2</v>
      </c>
      <c r="BK27" s="158"/>
      <c r="BL27" s="159"/>
      <c r="BM27" s="157">
        <f t="shared" ref="BM27" si="52">BM24/BM14-1</f>
        <v>0.14304291287386217</v>
      </c>
      <c r="BN27" s="158"/>
      <c r="BO27" s="159"/>
      <c r="BP27" s="157">
        <f t="shared" ref="BP27" si="53">BP24/BP14-1</f>
        <v>-5.5215860663331617E-2</v>
      </c>
      <c r="BQ27" s="158"/>
      <c r="BR27" s="159"/>
      <c r="BS27" s="157">
        <f t="shared" ref="BS27" si="54">BS24/BS14-1</f>
        <v>0.15181711606096138</v>
      </c>
      <c r="BT27" s="158"/>
      <c r="BU27" s="159"/>
      <c r="BV27" s="157">
        <f t="shared" ref="BV27" si="55">BV24/BV14-1</f>
        <v>8.7317492127111374E-2</v>
      </c>
      <c r="BW27" s="158"/>
      <c r="BX27" s="159"/>
      <c r="BY27" s="157">
        <f t="shared" ref="BY27" si="56">BY24/BY14-1</f>
        <v>-3.4007928228666828E-2</v>
      </c>
      <c r="BZ27" s="158"/>
      <c r="CA27" s="159"/>
      <c r="CB27" s="157">
        <f t="shared" ref="CB27" si="57">CB24/CB14-1</f>
        <v>5.0547598989045817E-3</v>
      </c>
      <c r="CC27" s="158"/>
      <c r="CD27" s="159"/>
      <c r="CE27" s="157">
        <f t="shared" ref="CE27" si="58">CE24/CE14-1</f>
        <v>-0.19960306209242973</v>
      </c>
      <c r="CF27" s="158"/>
      <c r="CG27" s="159"/>
      <c r="CH27" s="157">
        <f t="shared" ref="CH27" si="59">CH24/CH14-1</f>
        <v>9.128523403154909E-2</v>
      </c>
      <c r="CI27" s="158"/>
      <c r="CJ27" s="159"/>
      <c r="CK27" s="157">
        <f t="shared" ref="CK27" si="60">CK24/CK14-1</f>
        <v>-3.0853761622992359E-2</v>
      </c>
      <c r="CL27" s="158"/>
      <c r="CM27" s="159"/>
      <c r="CN27" s="157">
        <f t="shared" ref="CN27" si="61">CN24/CN14-1</f>
        <v>-5.4475703324808222E-2</v>
      </c>
      <c r="CO27" s="158"/>
      <c r="CP27" s="159"/>
      <c r="CQ27" s="157">
        <f t="shared" ref="CQ27" si="62">CQ24/CQ14-1</f>
        <v>-7.3482428115016041E-2</v>
      </c>
      <c r="CR27" s="158"/>
      <c r="CS27" s="159"/>
      <c r="CT27" s="157">
        <f t="shared" ref="CT27" si="63">CT24/CT14-1</f>
        <v>-1.9450033534540556E-2</v>
      </c>
      <c r="CU27" s="158"/>
      <c r="CV27" s="159"/>
      <c r="CW27" s="33" t="s">
        <v>76</v>
      </c>
    </row>
    <row r="28" spans="1:101" x14ac:dyDescent="0.2">
      <c r="A28" s="33" t="s">
        <v>77</v>
      </c>
      <c r="B28" s="157">
        <f>B24/B23-1</f>
        <v>-5.1083923588752911E-2</v>
      </c>
      <c r="C28" s="158"/>
      <c r="D28" s="159"/>
      <c r="E28" s="157">
        <f t="shared" ref="E28" si="64">E24/E23-1</f>
        <v>-2.8237370394882055E-2</v>
      </c>
      <c r="F28" s="158"/>
      <c r="G28" s="159"/>
      <c r="H28" s="157">
        <f t="shared" ref="H28" si="65">H24/H23-1</f>
        <v>-7.9793028322440174E-2</v>
      </c>
      <c r="I28" s="158"/>
      <c r="J28" s="159"/>
      <c r="K28" s="157">
        <f t="shared" ref="K28" si="66">K24/K23-1</f>
        <v>-6.7845198279980923E-2</v>
      </c>
      <c r="L28" s="158"/>
      <c r="M28" s="159"/>
      <c r="N28" s="157">
        <f t="shared" ref="N28" si="67">N24/N23-1</f>
        <v>3.0569948186528473E-2</v>
      </c>
      <c r="O28" s="158"/>
      <c r="P28" s="159"/>
      <c r="Q28" s="157">
        <f t="shared" ref="Q28" si="68">Q24/Q23-1</f>
        <v>1.1808118081180874E-2</v>
      </c>
      <c r="R28" s="158"/>
      <c r="S28" s="159"/>
      <c r="T28" s="157">
        <f t="shared" ref="T28" si="69">T24/T23-1</f>
        <v>-5.3575025176233693E-2</v>
      </c>
      <c r="U28" s="158"/>
      <c r="V28" s="159"/>
      <c r="W28" s="157">
        <f t="shared" ref="W28" si="70">W24/W23-1</f>
        <v>-5.1043053706169572E-2</v>
      </c>
      <c r="X28" s="158"/>
      <c r="Y28" s="159"/>
      <c r="Z28" s="157">
        <f t="shared" ref="Z28" si="71">Z24/Z23-1</f>
        <v>-8.7537587704644149E-2</v>
      </c>
      <c r="AA28" s="158"/>
      <c r="AB28" s="159"/>
      <c r="AC28" s="157">
        <f t="shared" ref="AC28" si="72">AC24/AC23-1</f>
        <v>-7.3434125269978501E-2</v>
      </c>
      <c r="AD28" s="158"/>
      <c r="AE28" s="159"/>
      <c r="AF28" s="157">
        <f t="shared" ref="AF28" si="73">AF24/AF23-1</f>
        <v>4.6745152354570552E-2</v>
      </c>
      <c r="AG28" s="158"/>
      <c r="AH28" s="159"/>
      <c r="AI28" s="157">
        <f t="shared" ref="AI28" si="74">AI24/AI23-1</f>
        <v>-4.797441364605548E-2</v>
      </c>
      <c r="AJ28" s="158"/>
      <c r="AK28" s="159"/>
      <c r="AL28" s="157">
        <f t="shared" ref="AL28" si="75">AL24/AL23-1</f>
        <v>-0.20918367346938771</v>
      </c>
      <c r="AM28" s="158"/>
      <c r="AN28" s="159"/>
      <c r="AO28" s="157">
        <f t="shared" ref="AO28" si="76">AO24/AO23-1</f>
        <v>-3.1557377049180269E-2</v>
      </c>
      <c r="AP28" s="158"/>
      <c r="AQ28" s="159"/>
      <c r="AR28" s="157">
        <f t="shared" ref="AR28" si="77">AR24/AR23-1</f>
        <v>-3.3624747814391398E-2</v>
      </c>
      <c r="AS28" s="158"/>
      <c r="AT28" s="159"/>
      <c r="AU28" s="157">
        <f t="shared" ref="AU28" si="78">AU24/AU23-1</f>
        <v>-6.9559957659156235E-2</v>
      </c>
      <c r="AV28" s="158"/>
      <c r="AW28" s="159"/>
      <c r="AX28" s="157">
        <f t="shared" ref="AX28" si="79">AX24/AX23-1</f>
        <v>-1.718213058419249E-2</v>
      </c>
      <c r="AY28" s="158"/>
      <c r="AZ28" s="159"/>
      <c r="BA28" s="157">
        <f t="shared" ref="BA28" si="80">BA24/BA23-1</f>
        <v>6.5264399449577404E-2</v>
      </c>
      <c r="BB28" s="158"/>
      <c r="BC28" s="159"/>
      <c r="BD28" s="157">
        <f t="shared" ref="BD28" si="81">BD24/BD23-1</f>
        <v>5.0859950859950764E-2</v>
      </c>
      <c r="BE28" s="158"/>
      <c r="BF28" s="159"/>
      <c r="BG28" s="157">
        <f t="shared" ref="BG28" si="82">BG24/BG23-1</f>
        <v>-0.17737917289486793</v>
      </c>
      <c r="BH28" s="158"/>
      <c r="BI28" s="159"/>
      <c r="BJ28" s="157">
        <f t="shared" ref="BJ28" si="83">BJ24/BJ23-1</f>
        <v>0.10389913611954227</v>
      </c>
      <c r="BK28" s="158"/>
      <c r="BL28" s="159"/>
      <c r="BM28" s="157">
        <f t="shared" ref="BM28" si="84">BM24/BM23-1</f>
        <v>-7.1642316493575109E-2</v>
      </c>
      <c r="BN28" s="158"/>
      <c r="BO28" s="159"/>
      <c r="BP28" s="157">
        <f t="shared" ref="BP28" si="85">BP24/BP23-1</f>
        <v>-0.12040710712437475</v>
      </c>
      <c r="BQ28" s="158"/>
      <c r="BR28" s="159"/>
      <c r="BS28" s="157">
        <f t="shared" ref="BS28" si="86">BS24/BS23-1</f>
        <v>0.35470527404343311</v>
      </c>
      <c r="BT28" s="158"/>
      <c r="BU28" s="159"/>
      <c r="BV28" s="157">
        <f t="shared" ref="BV28" si="87">BV24/BV23-1</f>
        <v>6.2972292191435741E-2</v>
      </c>
      <c r="BW28" s="158"/>
      <c r="BX28" s="159"/>
      <c r="BY28" s="157">
        <f t="shared" ref="BY28" si="88">BY24/BY23-1</f>
        <v>-6.2373430538679608E-2</v>
      </c>
      <c r="BZ28" s="158"/>
      <c r="CA28" s="159"/>
      <c r="CB28" s="157">
        <f t="shared" ref="CB28" si="89">CB24/CB23-1</f>
        <v>2.7562446167097132E-2</v>
      </c>
      <c r="CC28" s="158"/>
      <c r="CD28" s="159"/>
      <c r="CE28" s="157">
        <f t="shared" ref="CE28" si="90">CE24/CE23-1</f>
        <v>-0.22167080231596359</v>
      </c>
      <c r="CF28" s="158"/>
      <c r="CG28" s="159"/>
      <c r="CH28" s="157">
        <f t="shared" ref="CH28" si="91">CH24/CH23-1</f>
        <v>-6.347092765201956E-2</v>
      </c>
      <c r="CI28" s="158"/>
      <c r="CJ28" s="159"/>
      <c r="CK28" s="157">
        <f t="shared" ref="CK28" si="92">CK24/CK23-1</f>
        <v>-2.7565733672603954E-2</v>
      </c>
      <c r="CL28" s="158"/>
      <c r="CM28" s="159"/>
      <c r="CN28" s="157">
        <f t="shared" ref="CN28" si="93">CN24/CN23-1</f>
        <v>-9.2983316977428898E-2</v>
      </c>
      <c r="CO28" s="158"/>
      <c r="CP28" s="159"/>
      <c r="CQ28" s="157">
        <f t="shared" ref="CQ28" si="94">CQ24/CQ23-1</f>
        <v>-0.12149234693877553</v>
      </c>
      <c r="CR28" s="158"/>
      <c r="CS28" s="159"/>
      <c r="CT28" s="157">
        <f t="shared" ref="CT28" si="95">CT24/CT23-1</f>
        <v>-5.0032488628979799E-2</v>
      </c>
      <c r="CU28" s="158"/>
      <c r="CV28" s="159"/>
      <c r="CW28" s="33" t="s">
        <v>77</v>
      </c>
    </row>
    <row r="29" spans="1:101" x14ac:dyDescent="0.2">
      <c r="A29" s="69"/>
      <c r="B29" s="77"/>
      <c r="C29" s="36"/>
      <c r="D29" s="37"/>
      <c r="E29" s="35"/>
      <c r="F29" s="36"/>
      <c r="G29" s="37"/>
      <c r="H29" s="35"/>
      <c r="I29" s="36"/>
      <c r="J29" s="37"/>
      <c r="K29" s="35"/>
      <c r="L29" s="36"/>
      <c r="M29" s="37"/>
      <c r="N29" s="35"/>
      <c r="O29" s="36"/>
      <c r="P29" s="37"/>
      <c r="Q29" s="35"/>
      <c r="R29" s="36"/>
      <c r="S29" s="37"/>
      <c r="T29" s="35"/>
      <c r="U29" s="36"/>
      <c r="V29" s="37"/>
      <c r="W29" s="35"/>
      <c r="X29" s="36"/>
      <c r="Y29" s="37"/>
      <c r="Z29" s="35"/>
      <c r="AA29" s="36"/>
      <c r="AB29" s="37"/>
      <c r="AC29" s="35"/>
      <c r="AD29" s="36"/>
      <c r="AE29" s="37"/>
      <c r="AF29" s="35"/>
      <c r="AG29" s="36"/>
      <c r="AH29" s="37"/>
      <c r="AI29" s="35"/>
      <c r="AJ29" s="36"/>
      <c r="AK29" s="37"/>
      <c r="AL29" s="35"/>
      <c r="AM29" s="36"/>
      <c r="AN29" s="37"/>
      <c r="AO29" s="35"/>
      <c r="AP29" s="36"/>
      <c r="AQ29" s="37"/>
      <c r="AR29" s="35"/>
      <c r="AS29" s="36"/>
      <c r="AT29" s="37"/>
      <c r="AU29" s="35"/>
      <c r="AV29" s="36"/>
      <c r="AW29" s="37"/>
      <c r="AX29" s="35"/>
      <c r="AY29" s="36"/>
      <c r="AZ29" s="37"/>
      <c r="BA29" s="35"/>
      <c r="BB29" s="36"/>
      <c r="BC29" s="37"/>
      <c r="BD29" s="35"/>
      <c r="BE29" s="36"/>
      <c r="BF29" s="37"/>
      <c r="BG29" s="35"/>
      <c r="BH29" s="36"/>
      <c r="BI29" s="37"/>
      <c r="BJ29" s="35"/>
      <c r="BK29" s="36"/>
      <c r="BL29" s="37"/>
      <c r="BM29" s="35"/>
      <c r="BN29" s="36"/>
      <c r="BO29" s="37"/>
      <c r="BP29" s="35"/>
      <c r="BQ29" s="36"/>
      <c r="BR29" s="37"/>
      <c r="BS29" s="35"/>
      <c r="BT29" s="36"/>
      <c r="BU29" s="37"/>
      <c r="BV29" s="35"/>
      <c r="BW29" s="36"/>
      <c r="BX29" s="37"/>
      <c r="BY29" s="35"/>
      <c r="BZ29" s="36"/>
      <c r="CA29" s="37"/>
      <c r="CB29" s="35"/>
      <c r="CC29" s="36"/>
      <c r="CD29" s="37"/>
      <c r="CE29" s="35"/>
      <c r="CF29" s="36"/>
      <c r="CG29" s="37"/>
      <c r="CH29" s="35"/>
      <c r="CI29" s="36"/>
      <c r="CJ29" s="37"/>
      <c r="CK29" s="35"/>
      <c r="CL29" s="36"/>
      <c r="CM29" s="37"/>
      <c r="CN29" s="35"/>
      <c r="CO29" s="36"/>
      <c r="CP29" s="37"/>
      <c r="CQ29" s="35"/>
      <c r="CR29" s="36"/>
      <c r="CS29" s="37"/>
      <c r="CT29" s="35"/>
      <c r="CU29" s="36"/>
      <c r="CV29" s="37"/>
      <c r="CW29" s="78"/>
    </row>
    <row r="30" spans="1:101" ht="53.25" customHeight="1" x14ac:dyDescent="0.2">
      <c r="A30" s="149" t="s">
        <v>54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AA30" s="79"/>
      <c r="AB30" s="79"/>
      <c r="AC30" s="149" t="s">
        <v>54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80"/>
      <c r="BG30" s="149" t="s">
        <v>54</v>
      </c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CI30" s="52"/>
      <c r="CK30" s="148" t="s">
        <v>54</v>
      </c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</row>
    <row r="31" spans="1:101" ht="19.5" customHeight="1" x14ac:dyDescent="0.2">
      <c r="A31" s="64"/>
      <c r="B31" s="155" t="s">
        <v>1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5" t="s">
        <v>1</v>
      </c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63"/>
      <c r="AY31" s="63"/>
      <c r="AZ31" s="63"/>
      <c r="BA31" s="155" t="s">
        <v>1</v>
      </c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63"/>
      <c r="BZ31" s="63"/>
      <c r="CA31" s="63"/>
      <c r="CB31" s="156" t="s">
        <v>1</v>
      </c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60"/>
      <c r="CW31" s="64"/>
    </row>
    <row r="32" spans="1:101" x14ac:dyDescent="0.2">
      <c r="A32" s="65" t="s">
        <v>0</v>
      </c>
      <c r="B32" s="144" t="s">
        <v>2</v>
      </c>
      <c r="C32" s="140"/>
      <c r="D32" s="140"/>
      <c r="E32" s="140" t="s">
        <v>3</v>
      </c>
      <c r="F32" s="140"/>
      <c r="G32" s="140"/>
      <c r="H32" s="154" t="s">
        <v>4</v>
      </c>
      <c r="I32" s="154"/>
      <c r="J32" s="154"/>
      <c r="K32" s="140" t="s">
        <v>5</v>
      </c>
      <c r="L32" s="140"/>
      <c r="M32" s="140"/>
      <c r="N32" s="140" t="s">
        <v>41</v>
      </c>
      <c r="O32" s="140"/>
      <c r="P32" s="140"/>
      <c r="Q32" s="154" t="s">
        <v>38</v>
      </c>
      <c r="R32" s="154"/>
      <c r="S32" s="154"/>
      <c r="T32" s="140" t="s">
        <v>6</v>
      </c>
      <c r="U32" s="140"/>
      <c r="V32" s="140"/>
      <c r="W32" s="140" t="s">
        <v>40</v>
      </c>
      <c r="X32" s="140"/>
      <c r="Y32" s="140"/>
      <c r="Z32" s="140" t="s">
        <v>7</v>
      </c>
      <c r="AA32" s="140"/>
      <c r="AB32" s="140"/>
      <c r="AC32" s="154" t="s">
        <v>8</v>
      </c>
      <c r="AD32" s="154"/>
      <c r="AE32" s="154"/>
      <c r="AF32" s="154" t="s">
        <v>9</v>
      </c>
      <c r="AG32" s="154"/>
      <c r="AH32" s="154"/>
      <c r="AI32" s="140" t="s">
        <v>10</v>
      </c>
      <c r="AJ32" s="140"/>
      <c r="AK32" s="140"/>
      <c r="AL32" s="154" t="s">
        <v>11</v>
      </c>
      <c r="AM32" s="154"/>
      <c r="AN32" s="154"/>
      <c r="AO32" s="154" t="s">
        <v>12</v>
      </c>
      <c r="AP32" s="154"/>
      <c r="AQ32" s="161"/>
      <c r="AR32" s="154" t="s">
        <v>13</v>
      </c>
      <c r="AS32" s="154"/>
      <c r="AT32" s="161"/>
      <c r="AU32" s="140" t="s">
        <v>14</v>
      </c>
      <c r="AV32" s="140"/>
      <c r="AW32" s="140"/>
      <c r="AX32" s="154" t="s">
        <v>15</v>
      </c>
      <c r="AY32" s="154"/>
      <c r="AZ32" s="154"/>
      <c r="BA32" s="140" t="s">
        <v>16</v>
      </c>
      <c r="BB32" s="140"/>
      <c r="BC32" s="140"/>
      <c r="BD32" s="140" t="s">
        <v>17</v>
      </c>
      <c r="BE32" s="140"/>
      <c r="BF32" s="140"/>
      <c r="BG32" s="154" t="s">
        <v>18</v>
      </c>
      <c r="BH32" s="154"/>
      <c r="BI32" s="154"/>
      <c r="BJ32" s="140" t="s">
        <v>39</v>
      </c>
      <c r="BK32" s="140"/>
      <c r="BL32" s="140"/>
      <c r="BM32" s="140" t="s">
        <v>19</v>
      </c>
      <c r="BN32" s="140"/>
      <c r="BO32" s="140"/>
      <c r="BP32" s="140" t="s">
        <v>20</v>
      </c>
      <c r="BQ32" s="140"/>
      <c r="BR32" s="140"/>
      <c r="BS32" s="154" t="s">
        <v>21</v>
      </c>
      <c r="BT32" s="154"/>
      <c r="BU32" s="154"/>
      <c r="BV32" s="154" t="s">
        <v>42</v>
      </c>
      <c r="BW32" s="154"/>
      <c r="BX32" s="154"/>
      <c r="BY32" s="140" t="s">
        <v>22</v>
      </c>
      <c r="BZ32" s="140"/>
      <c r="CA32" s="140"/>
      <c r="CB32" s="154" t="s">
        <v>23</v>
      </c>
      <c r="CC32" s="154"/>
      <c r="CD32" s="154"/>
      <c r="CE32" s="154" t="s">
        <v>24</v>
      </c>
      <c r="CF32" s="154"/>
      <c r="CG32" s="161"/>
      <c r="CH32" s="154" t="s">
        <v>25</v>
      </c>
      <c r="CI32" s="154"/>
      <c r="CJ32" s="161"/>
      <c r="CK32" s="140" t="s">
        <v>26</v>
      </c>
      <c r="CL32" s="140"/>
      <c r="CM32" s="140"/>
      <c r="CN32" s="154" t="s">
        <v>27</v>
      </c>
      <c r="CO32" s="154"/>
      <c r="CP32" s="154"/>
      <c r="CQ32" s="154" t="s">
        <v>28</v>
      </c>
      <c r="CR32" s="154"/>
      <c r="CS32" s="161"/>
      <c r="CT32" s="154" t="s">
        <v>29</v>
      </c>
      <c r="CU32" s="154"/>
      <c r="CV32" s="161"/>
      <c r="CW32" s="65" t="s">
        <v>0</v>
      </c>
    </row>
    <row r="33" spans="1:101" ht="13.15" customHeight="1" x14ac:dyDescent="0.2">
      <c r="A33" s="146" t="s">
        <v>55</v>
      </c>
      <c r="B33" s="144" t="s">
        <v>43</v>
      </c>
      <c r="C33" s="140" t="s">
        <v>44</v>
      </c>
      <c r="D33" s="142" t="s">
        <v>45</v>
      </c>
      <c r="E33" s="144" t="s">
        <v>43</v>
      </c>
      <c r="F33" s="140" t="s">
        <v>44</v>
      </c>
      <c r="G33" s="140" t="s">
        <v>45</v>
      </c>
      <c r="H33" s="144" t="s">
        <v>43</v>
      </c>
      <c r="I33" s="140" t="s">
        <v>44</v>
      </c>
      <c r="J33" s="140" t="s">
        <v>45</v>
      </c>
      <c r="K33" s="144" t="s">
        <v>43</v>
      </c>
      <c r="L33" s="140" t="s">
        <v>44</v>
      </c>
      <c r="M33" s="140" t="s">
        <v>45</v>
      </c>
      <c r="N33" s="144" t="s">
        <v>43</v>
      </c>
      <c r="O33" s="140" t="s">
        <v>44</v>
      </c>
      <c r="P33" s="140" t="s">
        <v>45</v>
      </c>
      <c r="Q33" s="144" t="s">
        <v>43</v>
      </c>
      <c r="R33" s="140" t="s">
        <v>44</v>
      </c>
      <c r="S33" s="140" t="s">
        <v>45</v>
      </c>
      <c r="T33" s="144" t="s">
        <v>43</v>
      </c>
      <c r="U33" s="140" t="s">
        <v>44</v>
      </c>
      <c r="V33" s="140" t="s">
        <v>45</v>
      </c>
      <c r="W33" s="144" t="s">
        <v>43</v>
      </c>
      <c r="X33" s="140" t="s">
        <v>44</v>
      </c>
      <c r="Y33" s="140" t="s">
        <v>45</v>
      </c>
      <c r="Z33" s="144" t="s">
        <v>43</v>
      </c>
      <c r="AA33" s="140" t="s">
        <v>44</v>
      </c>
      <c r="AB33" s="140" t="s">
        <v>45</v>
      </c>
      <c r="AC33" s="144" t="s">
        <v>43</v>
      </c>
      <c r="AD33" s="140" t="s">
        <v>44</v>
      </c>
      <c r="AE33" s="140" t="s">
        <v>45</v>
      </c>
      <c r="AF33" s="144" t="s">
        <v>43</v>
      </c>
      <c r="AG33" s="140" t="s">
        <v>44</v>
      </c>
      <c r="AH33" s="140" t="s">
        <v>45</v>
      </c>
      <c r="AI33" s="144" t="s">
        <v>43</v>
      </c>
      <c r="AJ33" s="140" t="s">
        <v>44</v>
      </c>
      <c r="AK33" s="140" t="s">
        <v>45</v>
      </c>
      <c r="AL33" s="144" t="s">
        <v>43</v>
      </c>
      <c r="AM33" s="140" t="s">
        <v>44</v>
      </c>
      <c r="AN33" s="140" t="s">
        <v>45</v>
      </c>
      <c r="AO33" s="144" t="s">
        <v>43</v>
      </c>
      <c r="AP33" s="140" t="s">
        <v>44</v>
      </c>
      <c r="AQ33" s="142" t="s">
        <v>45</v>
      </c>
      <c r="AR33" s="144" t="s">
        <v>43</v>
      </c>
      <c r="AS33" s="140" t="s">
        <v>44</v>
      </c>
      <c r="AT33" s="142" t="s">
        <v>45</v>
      </c>
      <c r="AU33" s="144" t="s">
        <v>43</v>
      </c>
      <c r="AV33" s="140" t="s">
        <v>44</v>
      </c>
      <c r="AW33" s="140" t="s">
        <v>45</v>
      </c>
      <c r="AX33" s="144" t="s">
        <v>43</v>
      </c>
      <c r="AY33" s="140" t="s">
        <v>44</v>
      </c>
      <c r="AZ33" s="140" t="s">
        <v>45</v>
      </c>
      <c r="BA33" s="144" t="s">
        <v>43</v>
      </c>
      <c r="BB33" s="140" t="s">
        <v>44</v>
      </c>
      <c r="BC33" s="140" t="s">
        <v>45</v>
      </c>
      <c r="BD33" s="144" t="s">
        <v>43</v>
      </c>
      <c r="BE33" s="140" t="s">
        <v>44</v>
      </c>
      <c r="BF33" s="140" t="s">
        <v>45</v>
      </c>
      <c r="BG33" s="144" t="s">
        <v>43</v>
      </c>
      <c r="BH33" s="140" t="s">
        <v>44</v>
      </c>
      <c r="BI33" s="140" t="s">
        <v>45</v>
      </c>
      <c r="BJ33" s="144" t="s">
        <v>43</v>
      </c>
      <c r="BK33" s="140" t="s">
        <v>44</v>
      </c>
      <c r="BL33" s="140" t="s">
        <v>45</v>
      </c>
      <c r="BM33" s="144" t="s">
        <v>43</v>
      </c>
      <c r="BN33" s="140" t="s">
        <v>44</v>
      </c>
      <c r="BO33" s="140" t="s">
        <v>45</v>
      </c>
      <c r="BP33" s="144" t="s">
        <v>43</v>
      </c>
      <c r="BQ33" s="140" t="s">
        <v>44</v>
      </c>
      <c r="BR33" s="140" t="s">
        <v>45</v>
      </c>
      <c r="BS33" s="144" t="s">
        <v>43</v>
      </c>
      <c r="BT33" s="140" t="s">
        <v>44</v>
      </c>
      <c r="BU33" s="140" t="s">
        <v>45</v>
      </c>
      <c r="BV33" s="144" t="s">
        <v>43</v>
      </c>
      <c r="BW33" s="140" t="s">
        <v>44</v>
      </c>
      <c r="BX33" s="140" t="s">
        <v>45</v>
      </c>
      <c r="BY33" s="144" t="s">
        <v>43</v>
      </c>
      <c r="BZ33" s="140" t="s">
        <v>44</v>
      </c>
      <c r="CA33" s="140" t="s">
        <v>45</v>
      </c>
      <c r="CB33" s="144" t="s">
        <v>43</v>
      </c>
      <c r="CC33" s="140" t="s">
        <v>44</v>
      </c>
      <c r="CD33" s="140" t="s">
        <v>45</v>
      </c>
      <c r="CE33" s="144" t="s">
        <v>43</v>
      </c>
      <c r="CF33" s="140" t="s">
        <v>44</v>
      </c>
      <c r="CG33" s="142" t="s">
        <v>45</v>
      </c>
      <c r="CH33" s="144" t="s">
        <v>43</v>
      </c>
      <c r="CI33" s="140" t="s">
        <v>44</v>
      </c>
      <c r="CJ33" s="142" t="s">
        <v>45</v>
      </c>
      <c r="CK33" s="144" t="s">
        <v>43</v>
      </c>
      <c r="CL33" s="140" t="s">
        <v>44</v>
      </c>
      <c r="CM33" s="140" t="s">
        <v>45</v>
      </c>
      <c r="CN33" s="144" t="s">
        <v>43</v>
      </c>
      <c r="CO33" s="140" t="s">
        <v>44</v>
      </c>
      <c r="CP33" s="140" t="s">
        <v>45</v>
      </c>
      <c r="CQ33" s="144" t="s">
        <v>43</v>
      </c>
      <c r="CR33" s="140" t="s">
        <v>44</v>
      </c>
      <c r="CS33" s="142" t="s">
        <v>45</v>
      </c>
      <c r="CT33" s="144" t="s">
        <v>43</v>
      </c>
      <c r="CU33" s="140" t="s">
        <v>44</v>
      </c>
      <c r="CV33" s="142" t="s">
        <v>45</v>
      </c>
      <c r="CW33" s="146" t="s">
        <v>55</v>
      </c>
    </row>
    <row r="34" spans="1:101" x14ac:dyDescent="0.2">
      <c r="A34" s="147"/>
      <c r="B34" s="145"/>
      <c r="C34" s="141"/>
      <c r="D34" s="143"/>
      <c r="E34" s="145"/>
      <c r="F34" s="141"/>
      <c r="G34" s="141"/>
      <c r="H34" s="145"/>
      <c r="I34" s="141"/>
      <c r="J34" s="141"/>
      <c r="K34" s="145"/>
      <c r="L34" s="141"/>
      <c r="M34" s="141"/>
      <c r="N34" s="145"/>
      <c r="O34" s="141"/>
      <c r="P34" s="141"/>
      <c r="Q34" s="145"/>
      <c r="R34" s="141"/>
      <c r="S34" s="141"/>
      <c r="T34" s="145"/>
      <c r="U34" s="141"/>
      <c r="V34" s="141"/>
      <c r="W34" s="145"/>
      <c r="X34" s="141"/>
      <c r="Y34" s="141"/>
      <c r="Z34" s="145"/>
      <c r="AA34" s="141"/>
      <c r="AB34" s="141"/>
      <c r="AC34" s="145"/>
      <c r="AD34" s="141"/>
      <c r="AE34" s="141"/>
      <c r="AF34" s="145"/>
      <c r="AG34" s="141"/>
      <c r="AH34" s="141"/>
      <c r="AI34" s="145"/>
      <c r="AJ34" s="141"/>
      <c r="AK34" s="141"/>
      <c r="AL34" s="145"/>
      <c r="AM34" s="141"/>
      <c r="AN34" s="141"/>
      <c r="AO34" s="145"/>
      <c r="AP34" s="141"/>
      <c r="AQ34" s="143"/>
      <c r="AR34" s="145"/>
      <c r="AS34" s="141"/>
      <c r="AT34" s="143"/>
      <c r="AU34" s="145"/>
      <c r="AV34" s="141"/>
      <c r="AW34" s="141"/>
      <c r="AX34" s="145"/>
      <c r="AY34" s="141"/>
      <c r="AZ34" s="141"/>
      <c r="BA34" s="145"/>
      <c r="BB34" s="141"/>
      <c r="BC34" s="141"/>
      <c r="BD34" s="145"/>
      <c r="BE34" s="141"/>
      <c r="BF34" s="141"/>
      <c r="BG34" s="145"/>
      <c r="BH34" s="141"/>
      <c r="BI34" s="141"/>
      <c r="BJ34" s="145"/>
      <c r="BK34" s="141"/>
      <c r="BL34" s="141"/>
      <c r="BM34" s="145"/>
      <c r="BN34" s="141"/>
      <c r="BO34" s="141"/>
      <c r="BP34" s="145"/>
      <c r="BQ34" s="141"/>
      <c r="BR34" s="141"/>
      <c r="BS34" s="145"/>
      <c r="BT34" s="141"/>
      <c r="BU34" s="141"/>
      <c r="BV34" s="145"/>
      <c r="BW34" s="141"/>
      <c r="BX34" s="141"/>
      <c r="BY34" s="145"/>
      <c r="BZ34" s="141"/>
      <c r="CA34" s="141"/>
      <c r="CB34" s="145"/>
      <c r="CC34" s="141"/>
      <c r="CD34" s="141"/>
      <c r="CE34" s="145"/>
      <c r="CF34" s="141"/>
      <c r="CG34" s="143"/>
      <c r="CH34" s="145"/>
      <c r="CI34" s="141"/>
      <c r="CJ34" s="143"/>
      <c r="CK34" s="145"/>
      <c r="CL34" s="141"/>
      <c r="CM34" s="141"/>
      <c r="CN34" s="145"/>
      <c r="CO34" s="141"/>
      <c r="CP34" s="141"/>
      <c r="CQ34" s="145"/>
      <c r="CR34" s="141"/>
      <c r="CS34" s="143"/>
      <c r="CT34" s="145"/>
      <c r="CU34" s="141"/>
      <c r="CV34" s="143"/>
      <c r="CW34" s="147"/>
    </row>
    <row r="35" spans="1:101" s="44" customFormat="1" x14ac:dyDescent="0.2">
      <c r="A35" s="33">
        <v>2006</v>
      </c>
      <c r="B35" s="19">
        <v>648.5</v>
      </c>
      <c r="C35" s="20">
        <v>637.9</v>
      </c>
      <c r="D35" s="21">
        <v>659</v>
      </c>
      <c r="E35" s="20">
        <v>643.9</v>
      </c>
      <c r="F35" s="20">
        <v>589.9</v>
      </c>
      <c r="G35" s="20">
        <v>697.9</v>
      </c>
      <c r="H35" s="19">
        <v>501.6</v>
      </c>
      <c r="I35" s="20">
        <v>458.9</v>
      </c>
      <c r="J35" s="21">
        <v>544.4</v>
      </c>
      <c r="K35" s="20">
        <v>472.7</v>
      </c>
      <c r="L35" s="20">
        <v>414.5</v>
      </c>
      <c r="M35" s="20">
        <v>530.9</v>
      </c>
      <c r="N35" s="19">
        <v>533.9</v>
      </c>
      <c r="O35" s="20">
        <v>467.6</v>
      </c>
      <c r="P35" s="21">
        <v>600.29999999999995</v>
      </c>
      <c r="Q35" s="20">
        <v>589.20000000000005</v>
      </c>
      <c r="R35" s="20">
        <v>552.4</v>
      </c>
      <c r="S35" s="20">
        <v>626</v>
      </c>
      <c r="T35" s="19">
        <v>646.29999999999995</v>
      </c>
      <c r="U35" s="20">
        <v>539.4</v>
      </c>
      <c r="V35" s="21">
        <v>753.3</v>
      </c>
      <c r="W35" s="20">
        <v>520.5</v>
      </c>
      <c r="X35" s="20">
        <v>469.4</v>
      </c>
      <c r="Y35" s="20">
        <v>571.6</v>
      </c>
      <c r="Z35" s="19">
        <v>788.3</v>
      </c>
      <c r="AA35" s="20">
        <v>718</v>
      </c>
      <c r="AB35" s="21">
        <v>858.7</v>
      </c>
      <c r="AC35" s="20">
        <v>666.6</v>
      </c>
      <c r="AD35" s="20">
        <v>597.9</v>
      </c>
      <c r="AE35" s="20">
        <v>735.4</v>
      </c>
      <c r="AF35" s="19">
        <v>454.4</v>
      </c>
      <c r="AG35" s="20">
        <v>394.5</v>
      </c>
      <c r="AH35" s="21">
        <v>514.29999999999995</v>
      </c>
      <c r="AI35" s="20">
        <v>566</v>
      </c>
      <c r="AJ35" s="20">
        <v>493.9</v>
      </c>
      <c r="AK35" s="20">
        <v>638.1</v>
      </c>
      <c r="AL35" s="19">
        <v>477.4</v>
      </c>
      <c r="AM35" s="20">
        <v>408.6</v>
      </c>
      <c r="AN35" s="21">
        <v>546.1</v>
      </c>
      <c r="AO35" s="19">
        <v>657.5</v>
      </c>
      <c r="AP35" s="28">
        <v>595.6</v>
      </c>
      <c r="AQ35" s="29">
        <v>719.4</v>
      </c>
      <c r="AR35" s="19">
        <v>600.20000000000005</v>
      </c>
      <c r="AS35" s="28">
        <v>562.20000000000005</v>
      </c>
      <c r="AT35" s="29">
        <v>638.29999999999995</v>
      </c>
      <c r="AU35" s="19">
        <v>1004.2</v>
      </c>
      <c r="AV35" s="28">
        <v>961.9</v>
      </c>
      <c r="AW35" s="29">
        <v>1046.5999999999999</v>
      </c>
      <c r="AX35" s="19">
        <v>607.29999999999995</v>
      </c>
      <c r="AY35" s="28">
        <v>560.29999999999995</v>
      </c>
      <c r="AZ35" s="29">
        <v>654.4</v>
      </c>
      <c r="BA35" s="19">
        <v>805.5</v>
      </c>
      <c r="BB35" s="28">
        <v>713.6</v>
      </c>
      <c r="BC35" s="29">
        <v>897.4</v>
      </c>
      <c r="BD35" s="19">
        <v>529.4</v>
      </c>
      <c r="BE35" s="28">
        <v>453.3</v>
      </c>
      <c r="BF35" s="29">
        <v>605.5</v>
      </c>
      <c r="BG35" s="19">
        <v>582.1</v>
      </c>
      <c r="BH35" s="28">
        <v>509</v>
      </c>
      <c r="BI35" s="29">
        <v>655.1</v>
      </c>
      <c r="BJ35" s="19">
        <v>663.8</v>
      </c>
      <c r="BK35" s="28">
        <v>530.29999999999995</v>
      </c>
      <c r="BL35" s="29">
        <v>797.3</v>
      </c>
      <c r="BM35" s="19">
        <v>697.1</v>
      </c>
      <c r="BN35" s="28">
        <v>632.1</v>
      </c>
      <c r="BO35" s="29">
        <v>762</v>
      </c>
      <c r="BP35" s="19">
        <v>784.2</v>
      </c>
      <c r="BQ35" s="28">
        <v>737</v>
      </c>
      <c r="BR35" s="29">
        <v>831.4</v>
      </c>
      <c r="BS35" s="19">
        <v>521.79999999999995</v>
      </c>
      <c r="BT35" s="28">
        <v>380.3</v>
      </c>
      <c r="BU35" s="29">
        <v>663.2</v>
      </c>
      <c r="BV35" s="19">
        <v>547.5</v>
      </c>
      <c r="BW35" s="28">
        <v>491.8</v>
      </c>
      <c r="BX35" s="29">
        <v>603.20000000000005</v>
      </c>
      <c r="BY35" s="19">
        <v>740.6</v>
      </c>
      <c r="BZ35" s="28">
        <v>678.6</v>
      </c>
      <c r="CA35" s="29">
        <v>802.5</v>
      </c>
      <c r="CB35" s="19">
        <v>519.5</v>
      </c>
      <c r="CC35" s="28">
        <v>458.8</v>
      </c>
      <c r="CD35" s="29">
        <v>580.29999999999995</v>
      </c>
      <c r="CE35" s="19">
        <v>528.1</v>
      </c>
      <c r="CF35" s="28">
        <v>386.9</v>
      </c>
      <c r="CG35" s="29">
        <v>669.3</v>
      </c>
      <c r="CH35" s="19">
        <v>521.5</v>
      </c>
      <c r="CI35" s="28">
        <v>461.3</v>
      </c>
      <c r="CJ35" s="29">
        <v>581.70000000000005</v>
      </c>
      <c r="CK35" s="19">
        <v>657.5</v>
      </c>
      <c r="CL35" s="28">
        <v>613.9</v>
      </c>
      <c r="CM35" s="29">
        <v>701.1</v>
      </c>
      <c r="CN35" s="19">
        <v>552.79999999999995</v>
      </c>
      <c r="CO35" s="28">
        <v>478.2</v>
      </c>
      <c r="CP35" s="29">
        <v>627.4</v>
      </c>
      <c r="CQ35" s="19">
        <v>802.2</v>
      </c>
      <c r="CR35" s="28">
        <v>712.8</v>
      </c>
      <c r="CS35" s="29">
        <v>891.7</v>
      </c>
      <c r="CT35" s="19">
        <v>566.20000000000005</v>
      </c>
      <c r="CU35" s="28">
        <v>507.9</v>
      </c>
      <c r="CV35" s="29">
        <v>624.5</v>
      </c>
      <c r="CW35" s="33">
        <v>2006</v>
      </c>
    </row>
    <row r="36" spans="1:101" ht="15" customHeight="1" x14ac:dyDescent="0.2">
      <c r="A36" s="33">
        <v>2007</v>
      </c>
      <c r="B36" s="19">
        <v>645.1</v>
      </c>
      <c r="C36" s="20">
        <v>634.6</v>
      </c>
      <c r="D36" s="21">
        <v>655.5</v>
      </c>
      <c r="E36" s="20">
        <v>640.79999999999995</v>
      </c>
      <c r="F36" s="20">
        <v>586.79999999999995</v>
      </c>
      <c r="G36" s="20">
        <v>694.7</v>
      </c>
      <c r="H36" s="19">
        <v>457.9</v>
      </c>
      <c r="I36" s="20">
        <v>417.8</v>
      </c>
      <c r="J36" s="21">
        <v>498.1</v>
      </c>
      <c r="K36" s="20">
        <v>553.6</v>
      </c>
      <c r="L36" s="20">
        <v>490.9</v>
      </c>
      <c r="M36" s="20">
        <v>616.29999999999995</v>
      </c>
      <c r="N36" s="19">
        <v>576.6</v>
      </c>
      <c r="O36" s="20">
        <v>507.6</v>
      </c>
      <c r="P36" s="21">
        <v>645.6</v>
      </c>
      <c r="Q36" s="20">
        <v>597.20000000000005</v>
      </c>
      <c r="R36" s="20">
        <v>560.5</v>
      </c>
      <c r="S36" s="20">
        <v>634</v>
      </c>
      <c r="T36" s="19">
        <v>671</v>
      </c>
      <c r="U36" s="20">
        <v>562</v>
      </c>
      <c r="V36" s="21">
        <v>780.1</v>
      </c>
      <c r="W36" s="20">
        <v>521.20000000000005</v>
      </c>
      <c r="X36" s="20">
        <v>470.8</v>
      </c>
      <c r="Y36" s="20">
        <v>571.70000000000005</v>
      </c>
      <c r="Z36" s="19">
        <v>726.6</v>
      </c>
      <c r="AA36" s="20">
        <v>659</v>
      </c>
      <c r="AB36" s="21">
        <v>794.2</v>
      </c>
      <c r="AC36" s="20">
        <v>668.5</v>
      </c>
      <c r="AD36" s="20">
        <v>600.6</v>
      </c>
      <c r="AE36" s="20">
        <v>736.5</v>
      </c>
      <c r="AF36" s="19">
        <v>521.20000000000005</v>
      </c>
      <c r="AG36" s="20">
        <v>457.5</v>
      </c>
      <c r="AH36" s="21">
        <v>584.79999999999995</v>
      </c>
      <c r="AI36" s="20">
        <v>556.20000000000005</v>
      </c>
      <c r="AJ36" s="20">
        <v>485</v>
      </c>
      <c r="AK36" s="20">
        <v>627.4</v>
      </c>
      <c r="AL36" s="19">
        <v>456</v>
      </c>
      <c r="AM36" s="20">
        <v>388.8</v>
      </c>
      <c r="AN36" s="21">
        <v>523.29999999999995</v>
      </c>
      <c r="AO36" s="19">
        <v>568.6</v>
      </c>
      <c r="AP36" s="28">
        <v>511.5</v>
      </c>
      <c r="AQ36" s="29">
        <v>625.70000000000005</v>
      </c>
      <c r="AR36" s="19">
        <v>563.1</v>
      </c>
      <c r="AS36" s="28">
        <v>526.5</v>
      </c>
      <c r="AT36" s="29">
        <v>599.6</v>
      </c>
      <c r="AU36" s="19">
        <v>1015.1</v>
      </c>
      <c r="AV36" s="28">
        <v>972.4</v>
      </c>
      <c r="AW36" s="29">
        <v>1057.8</v>
      </c>
      <c r="AX36" s="19">
        <v>563.9</v>
      </c>
      <c r="AY36" s="28">
        <v>518.9</v>
      </c>
      <c r="AZ36" s="29">
        <v>608.9</v>
      </c>
      <c r="BA36" s="19">
        <v>783.9</v>
      </c>
      <c r="BB36" s="28">
        <v>693</v>
      </c>
      <c r="BC36" s="29">
        <v>874.7</v>
      </c>
      <c r="BD36" s="19">
        <v>493.1</v>
      </c>
      <c r="BE36" s="28">
        <v>419.9</v>
      </c>
      <c r="BF36" s="29">
        <v>566.29999999999995</v>
      </c>
      <c r="BG36" s="19">
        <v>512.20000000000005</v>
      </c>
      <c r="BH36" s="28">
        <v>444.3</v>
      </c>
      <c r="BI36" s="29">
        <v>580</v>
      </c>
      <c r="BJ36" s="19">
        <v>710</v>
      </c>
      <c r="BK36" s="28">
        <v>571.4</v>
      </c>
      <c r="BL36" s="29">
        <v>848.6</v>
      </c>
      <c r="BM36" s="19">
        <v>706.2</v>
      </c>
      <c r="BN36" s="28">
        <v>641.20000000000005</v>
      </c>
      <c r="BO36" s="29">
        <v>771.3</v>
      </c>
      <c r="BP36" s="19">
        <v>801.9</v>
      </c>
      <c r="BQ36" s="28">
        <v>754.2</v>
      </c>
      <c r="BR36" s="29">
        <v>849.6</v>
      </c>
      <c r="BS36" s="19">
        <v>738.1</v>
      </c>
      <c r="BT36" s="28">
        <v>574.5</v>
      </c>
      <c r="BU36" s="29">
        <v>901.6</v>
      </c>
      <c r="BV36" s="19">
        <v>483.2</v>
      </c>
      <c r="BW36" s="28">
        <v>431.4</v>
      </c>
      <c r="BX36" s="29">
        <v>534.9</v>
      </c>
      <c r="BY36" s="19">
        <v>737.2</v>
      </c>
      <c r="BZ36" s="28">
        <v>675.6</v>
      </c>
      <c r="CA36" s="29">
        <v>798.8</v>
      </c>
      <c r="CB36" s="19">
        <v>516.20000000000005</v>
      </c>
      <c r="CC36" s="28">
        <v>456.1</v>
      </c>
      <c r="CD36" s="29">
        <v>576.29999999999995</v>
      </c>
      <c r="CE36" s="19">
        <v>602.79999999999995</v>
      </c>
      <c r="CF36" s="28">
        <v>452.5</v>
      </c>
      <c r="CG36" s="29">
        <v>753</v>
      </c>
      <c r="CH36" s="19">
        <v>631.9</v>
      </c>
      <c r="CI36" s="28">
        <v>566</v>
      </c>
      <c r="CJ36" s="29">
        <v>697.7</v>
      </c>
      <c r="CK36" s="19">
        <v>697.8</v>
      </c>
      <c r="CL36" s="28">
        <v>653.29999999999995</v>
      </c>
      <c r="CM36" s="29">
        <v>742.3</v>
      </c>
      <c r="CN36" s="19">
        <v>541.9</v>
      </c>
      <c r="CO36" s="28">
        <v>469</v>
      </c>
      <c r="CP36" s="29">
        <v>614.9</v>
      </c>
      <c r="CQ36" s="19">
        <v>846</v>
      </c>
      <c r="CR36" s="28">
        <v>755.1</v>
      </c>
      <c r="CS36" s="29">
        <v>937</v>
      </c>
      <c r="CT36" s="19">
        <v>556.29999999999995</v>
      </c>
      <c r="CU36" s="28">
        <v>499.6</v>
      </c>
      <c r="CV36" s="29">
        <v>613</v>
      </c>
      <c r="CW36" s="33">
        <v>2007</v>
      </c>
    </row>
    <row r="37" spans="1:101" x14ac:dyDescent="0.2">
      <c r="A37" s="33">
        <v>2008</v>
      </c>
      <c r="B37" s="19">
        <v>626.70000000000005</v>
      </c>
      <c r="C37" s="20">
        <v>616.5</v>
      </c>
      <c r="D37" s="21">
        <v>637</v>
      </c>
      <c r="E37" s="20">
        <v>641.1</v>
      </c>
      <c r="F37" s="20">
        <v>587.1</v>
      </c>
      <c r="G37" s="20">
        <v>695.1</v>
      </c>
      <c r="H37" s="19">
        <v>492</v>
      </c>
      <c r="I37" s="20">
        <v>450.9</v>
      </c>
      <c r="J37" s="21">
        <v>533.1</v>
      </c>
      <c r="K37" s="20">
        <v>487.1</v>
      </c>
      <c r="L37" s="20">
        <v>429</v>
      </c>
      <c r="M37" s="20">
        <v>545.20000000000005</v>
      </c>
      <c r="N37" s="19">
        <v>549.5</v>
      </c>
      <c r="O37" s="20">
        <v>482.7</v>
      </c>
      <c r="P37" s="21">
        <v>616.4</v>
      </c>
      <c r="Q37" s="20">
        <v>603.1</v>
      </c>
      <c r="R37" s="20">
        <v>566.5</v>
      </c>
      <c r="S37" s="20">
        <v>639.70000000000005</v>
      </c>
      <c r="T37" s="19">
        <v>678.3</v>
      </c>
      <c r="U37" s="20">
        <v>571.1</v>
      </c>
      <c r="V37" s="21">
        <v>785.5</v>
      </c>
      <c r="W37" s="20">
        <v>526.1</v>
      </c>
      <c r="X37" s="20">
        <v>475.6</v>
      </c>
      <c r="Y37" s="20">
        <v>576.5</v>
      </c>
      <c r="Z37" s="19">
        <v>760.6</v>
      </c>
      <c r="AA37" s="20">
        <v>691.5</v>
      </c>
      <c r="AB37" s="21">
        <v>829.7</v>
      </c>
      <c r="AC37" s="20">
        <v>605.6</v>
      </c>
      <c r="AD37" s="20">
        <v>541.20000000000005</v>
      </c>
      <c r="AE37" s="20">
        <v>670.1</v>
      </c>
      <c r="AF37" s="19">
        <v>412.5</v>
      </c>
      <c r="AG37" s="20">
        <v>355.8</v>
      </c>
      <c r="AH37" s="21">
        <v>469.2</v>
      </c>
      <c r="AI37" s="20">
        <v>490.4</v>
      </c>
      <c r="AJ37" s="20">
        <v>424.8</v>
      </c>
      <c r="AK37" s="20">
        <v>556</v>
      </c>
      <c r="AL37" s="19">
        <v>486.1</v>
      </c>
      <c r="AM37" s="20">
        <v>416</v>
      </c>
      <c r="AN37" s="21">
        <v>556.1</v>
      </c>
      <c r="AO37" s="19">
        <v>603</v>
      </c>
      <c r="AP37" s="28">
        <v>544.70000000000005</v>
      </c>
      <c r="AQ37" s="29">
        <v>661.3</v>
      </c>
      <c r="AR37" s="19">
        <v>561.70000000000005</v>
      </c>
      <c r="AS37" s="28">
        <v>525.5</v>
      </c>
      <c r="AT37" s="29">
        <v>597.9</v>
      </c>
      <c r="AU37" s="19">
        <v>953.3</v>
      </c>
      <c r="AV37" s="28">
        <v>912</v>
      </c>
      <c r="AW37" s="29">
        <v>994.5</v>
      </c>
      <c r="AX37" s="19">
        <v>575.9</v>
      </c>
      <c r="AY37" s="28">
        <v>531.1</v>
      </c>
      <c r="AZ37" s="29">
        <v>620.70000000000005</v>
      </c>
      <c r="BA37" s="19">
        <v>693.3</v>
      </c>
      <c r="BB37" s="28">
        <v>609.29999999999995</v>
      </c>
      <c r="BC37" s="29">
        <v>777.3</v>
      </c>
      <c r="BD37" s="19">
        <v>533.29999999999995</v>
      </c>
      <c r="BE37" s="28">
        <v>458</v>
      </c>
      <c r="BF37" s="29">
        <v>608.70000000000005</v>
      </c>
      <c r="BG37" s="19">
        <v>543.4</v>
      </c>
      <c r="BH37" s="28">
        <v>474.7</v>
      </c>
      <c r="BI37" s="29">
        <v>612.1</v>
      </c>
      <c r="BJ37" s="19">
        <v>672.8</v>
      </c>
      <c r="BK37" s="28">
        <v>540</v>
      </c>
      <c r="BL37" s="29">
        <v>805.6</v>
      </c>
      <c r="BM37" s="19">
        <v>650</v>
      </c>
      <c r="BN37" s="28">
        <v>588.20000000000005</v>
      </c>
      <c r="BO37" s="29">
        <v>711.7</v>
      </c>
      <c r="BP37" s="19">
        <v>713.7</v>
      </c>
      <c r="BQ37" s="28">
        <v>669.2</v>
      </c>
      <c r="BR37" s="29">
        <v>758.2</v>
      </c>
      <c r="BS37" s="19">
        <v>650.20000000000005</v>
      </c>
      <c r="BT37" s="28">
        <v>495.2</v>
      </c>
      <c r="BU37" s="29">
        <v>805.1</v>
      </c>
      <c r="BV37" s="19">
        <v>430.5</v>
      </c>
      <c r="BW37" s="28">
        <v>381.9</v>
      </c>
      <c r="BX37" s="29">
        <v>479.1</v>
      </c>
      <c r="BY37" s="19">
        <v>701.2</v>
      </c>
      <c r="BZ37" s="28">
        <v>642</v>
      </c>
      <c r="CA37" s="29">
        <v>760.5</v>
      </c>
      <c r="CB37" s="19">
        <v>478.4</v>
      </c>
      <c r="CC37" s="28">
        <v>421.2</v>
      </c>
      <c r="CD37" s="29">
        <v>535.6</v>
      </c>
      <c r="CE37" s="19">
        <v>623</v>
      </c>
      <c r="CF37" s="28">
        <v>470.1</v>
      </c>
      <c r="CG37" s="29">
        <v>775.9</v>
      </c>
      <c r="CH37" s="19">
        <v>619.20000000000005</v>
      </c>
      <c r="CI37" s="28">
        <v>554.4</v>
      </c>
      <c r="CJ37" s="29">
        <v>684</v>
      </c>
      <c r="CK37" s="19">
        <v>668</v>
      </c>
      <c r="CL37" s="28">
        <v>624.79999999999995</v>
      </c>
      <c r="CM37" s="29">
        <v>711.2</v>
      </c>
      <c r="CN37" s="19">
        <v>486.3</v>
      </c>
      <c r="CO37" s="28">
        <v>417.7</v>
      </c>
      <c r="CP37" s="29">
        <v>554.9</v>
      </c>
      <c r="CQ37" s="19">
        <v>912.2</v>
      </c>
      <c r="CR37" s="28">
        <v>817.4</v>
      </c>
      <c r="CS37" s="29">
        <v>1006.9</v>
      </c>
      <c r="CT37" s="19">
        <v>621.5</v>
      </c>
      <c r="CU37" s="28">
        <v>562.9</v>
      </c>
      <c r="CV37" s="29">
        <v>680.1</v>
      </c>
      <c r="CW37" s="33">
        <v>2008</v>
      </c>
    </row>
    <row r="38" spans="1:101" x14ac:dyDescent="0.2">
      <c r="A38" s="33">
        <v>2009</v>
      </c>
      <c r="B38" s="19">
        <v>590.1</v>
      </c>
      <c r="C38" s="20">
        <v>580.29999999999995</v>
      </c>
      <c r="D38" s="21">
        <v>599.9</v>
      </c>
      <c r="E38" s="20">
        <v>600.5</v>
      </c>
      <c r="F38" s="20">
        <v>548.70000000000005</v>
      </c>
      <c r="G38" s="20">
        <v>652.29999999999995</v>
      </c>
      <c r="H38" s="19">
        <v>458</v>
      </c>
      <c r="I38" s="20">
        <v>418.7</v>
      </c>
      <c r="J38" s="21">
        <v>497.4</v>
      </c>
      <c r="K38" s="20">
        <v>440.8</v>
      </c>
      <c r="L38" s="20">
        <v>386</v>
      </c>
      <c r="M38" s="20">
        <v>495.5</v>
      </c>
      <c r="N38" s="19">
        <v>514.9</v>
      </c>
      <c r="O38" s="20">
        <v>450.6</v>
      </c>
      <c r="P38" s="21">
        <v>579.29999999999995</v>
      </c>
      <c r="Q38" s="20">
        <v>520.6</v>
      </c>
      <c r="R38" s="20">
        <v>486.7</v>
      </c>
      <c r="S38" s="20">
        <v>554.6</v>
      </c>
      <c r="T38" s="19">
        <v>562.5</v>
      </c>
      <c r="U38" s="20">
        <v>465.6</v>
      </c>
      <c r="V38" s="21">
        <v>659.4</v>
      </c>
      <c r="W38" s="20">
        <v>503.3</v>
      </c>
      <c r="X38" s="20">
        <v>453.9</v>
      </c>
      <c r="Y38" s="20">
        <v>552.79999999999995</v>
      </c>
      <c r="Z38" s="19">
        <v>729</v>
      </c>
      <c r="AA38" s="20">
        <v>661.4</v>
      </c>
      <c r="AB38" s="21">
        <v>796.5</v>
      </c>
      <c r="AC38" s="20">
        <v>642.1</v>
      </c>
      <c r="AD38" s="20">
        <v>576.70000000000005</v>
      </c>
      <c r="AE38" s="20">
        <v>707.6</v>
      </c>
      <c r="AF38" s="19">
        <v>460.3</v>
      </c>
      <c r="AG38" s="20">
        <v>401.1</v>
      </c>
      <c r="AH38" s="21">
        <v>519.4</v>
      </c>
      <c r="AI38" s="20">
        <v>540.6</v>
      </c>
      <c r="AJ38" s="20">
        <v>471.6</v>
      </c>
      <c r="AK38" s="20">
        <v>609.6</v>
      </c>
      <c r="AL38" s="19">
        <v>415.5</v>
      </c>
      <c r="AM38" s="20">
        <v>351.7</v>
      </c>
      <c r="AN38" s="21">
        <v>479.3</v>
      </c>
      <c r="AO38" s="19">
        <v>522.1</v>
      </c>
      <c r="AP38" s="28">
        <v>468.2</v>
      </c>
      <c r="AQ38" s="29">
        <v>576</v>
      </c>
      <c r="AR38" s="19">
        <v>566.70000000000005</v>
      </c>
      <c r="AS38" s="28">
        <v>530.6</v>
      </c>
      <c r="AT38" s="29">
        <v>602.79999999999995</v>
      </c>
      <c r="AU38" s="19">
        <v>877.9</v>
      </c>
      <c r="AV38" s="28">
        <v>838.6</v>
      </c>
      <c r="AW38" s="29">
        <v>917.3</v>
      </c>
      <c r="AX38" s="19">
        <v>557.5</v>
      </c>
      <c r="AY38" s="28">
        <v>513.9</v>
      </c>
      <c r="AZ38" s="29">
        <v>601.20000000000005</v>
      </c>
      <c r="BA38" s="19">
        <v>687.2</v>
      </c>
      <c r="BB38" s="28">
        <v>603.9</v>
      </c>
      <c r="BC38" s="29">
        <v>770.5</v>
      </c>
      <c r="BD38" s="19">
        <v>555.70000000000005</v>
      </c>
      <c r="BE38" s="28">
        <v>480.2</v>
      </c>
      <c r="BF38" s="29">
        <v>631.20000000000005</v>
      </c>
      <c r="BG38" s="19">
        <v>504.6</v>
      </c>
      <c r="BH38" s="28">
        <v>438.8</v>
      </c>
      <c r="BI38" s="29">
        <v>570.5</v>
      </c>
      <c r="BJ38" s="19">
        <v>730.8</v>
      </c>
      <c r="BK38" s="28">
        <v>594.20000000000005</v>
      </c>
      <c r="BL38" s="29">
        <v>867.4</v>
      </c>
      <c r="BM38" s="19">
        <v>658.1</v>
      </c>
      <c r="BN38" s="28">
        <v>596.5</v>
      </c>
      <c r="BO38" s="29">
        <v>719.8</v>
      </c>
      <c r="BP38" s="19">
        <v>681</v>
      </c>
      <c r="BQ38" s="28">
        <v>637.6</v>
      </c>
      <c r="BR38" s="29">
        <v>724.4</v>
      </c>
      <c r="BS38" s="19">
        <v>350.8</v>
      </c>
      <c r="BT38" s="28">
        <v>239.5</v>
      </c>
      <c r="BU38" s="29">
        <v>462.1</v>
      </c>
      <c r="BV38" s="19">
        <v>473.4</v>
      </c>
      <c r="BW38" s="28">
        <v>423.3</v>
      </c>
      <c r="BX38" s="29">
        <v>523.5</v>
      </c>
      <c r="BY38" s="19">
        <v>677.4</v>
      </c>
      <c r="BZ38" s="28">
        <v>619.6</v>
      </c>
      <c r="CA38" s="29">
        <v>735.1</v>
      </c>
      <c r="CB38" s="19">
        <v>484.5</v>
      </c>
      <c r="CC38" s="28">
        <v>428</v>
      </c>
      <c r="CD38" s="29">
        <v>540.9</v>
      </c>
      <c r="CE38" s="19">
        <v>413.9</v>
      </c>
      <c r="CF38" s="28">
        <v>293.5</v>
      </c>
      <c r="CG38" s="29">
        <v>534.29999999999995</v>
      </c>
      <c r="CH38" s="19">
        <v>535.1</v>
      </c>
      <c r="CI38" s="28">
        <v>475.5</v>
      </c>
      <c r="CJ38" s="29">
        <v>594.6</v>
      </c>
      <c r="CK38" s="19">
        <v>627.1</v>
      </c>
      <c r="CL38" s="28">
        <v>585.4</v>
      </c>
      <c r="CM38" s="29">
        <v>668.9</v>
      </c>
      <c r="CN38" s="19">
        <v>457.4</v>
      </c>
      <c r="CO38" s="28">
        <v>391.4</v>
      </c>
      <c r="CP38" s="29">
        <v>523.4</v>
      </c>
      <c r="CQ38" s="19">
        <v>720</v>
      </c>
      <c r="CR38" s="28">
        <v>635.79999999999995</v>
      </c>
      <c r="CS38" s="29">
        <v>804.2</v>
      </c>
      <c r="CT38" s="19">
        <v>561.9</v>
      </c>
      <c r="CU38" s="28">
        <v>506.4</v>
      </c>
      <c r="CV38" s="29">
        <v>617.29999999999995</v>
      </c>
      <c r="CW38" s="33">
        <v>2009</v>
      </c>
    </row>
    <row r="39" spans="1:101" x14ac:dyDescent="0.2">
      <c r="A39" s="33">
        <v>2010</v>
      </c>
      <c r="B39" s="19">
        <v>573.6</v>
      </c>
      <c r="C39" s="20">
        <v>564</v>
      </c>
      <c r="D39" s="21">
        <v>583.20000000000005</v>
      </c>
      <c r="E39" s="20">
        <v>511.8</v>
      </c>
      <c r="F39" s="20">
        <v>464.1</v>
      </c>
      <c r="G39" s="20">
        <v>559.5</v>
      </c>
      <c r="H39" s="19">
        <v>428.9</v>
      </c>
      <c r="I39" s="20">
        <v>391.4</v>
      </c>
      <c r="J39" s="21">
        <v>466.4</v>
      </c>
      <c r="K39" s="20">
        <v>461.5</v>
      </c>
      <c r="L39" s="20">
        <v>405.8</v>
      </c>
      <c r="M39" s="20">
        <v>517.20000000000005</v>
      </c>
      <c r="N39" s="19">
        <v>570.6</v>
      </c>
      <c r="O39" s="20">
        <v>503</v>
      </c>
      <c r="P39" s="21">
        <v>638.29999999999995</v>
      </c>
      <c r="Q39" s="20">
        <v>545.70000000000005</v>
      </c>
      <c r="R39" s="20">
        <v>511.1</v>
      </c>
      <c r="S39" s="20">
        <v>580.4</v>
      </c>
      <c r="T39" s="19">
        <v>537.70000000000005</v>
      </c>
      <c r="U39" s="20">
        <v>443.9</v>
      </c>
      <c r="V39" s="21">
        <v>631.4</v>
      </c>
      <c r="W39" s="20">
        <v>530</v>
      </c>
      <c r="X39" s="20">
        <v>479.9</v>
      </c>
      <c r="Y39" s="20">
        <v>580.1</v>
      </c>
      <c r="Z39" s="22">
        <v>695.4</v>
      </c>
      <c r="AA39" s="23">
        <v>629.6</v>
      </c>
      <c r="AB39" s="24">
        <v>761.2</v>
      </c>
      <c r="AC39" s="20">
        <v>572.9</v>
      </c>
      <c r="AD39" s="20">
        <v>511</v>
      </c>
      <c r="AE39" s="20">
        <v>634.79999999999995</v>
      </c>
      <c r="AF39" s="19">
        <v>417.9</v>
      </c>
      <c r="AG39" s="20">
        <v>361.4</v>
      </c>
      <c r="AH39" s="21">
        <v>474.4</v>
      </c>
      <c r="AI39" s="20">
        <v>473.7</v>
      </c>
      <c r="AJ39" s="20">
        <v>410</v>
      </c>
      <c r="AK39" s="20">
        <v>537.29999999999995</v>
      </c>
      <c r="AL39" s="19">
        <v>420.1</v>
      </c>
      <c r="AM39" s="20">
        <v>356.6</v>
      </c>
      <c r="AN39" s="21">
        <v>483.5</v>
      </c>
      <c r="AO39" s="19">
        <v>523.70000000000005</v>
      </c>
      <c r="AP39" s="28">
        <v>469.8</v>
      </c>
      <c r="AQ39" s="29">
        <v>577.5</v>
      </c>
      <c r="AR39" s="19">
        <v>530.4</v>
      </c>
      <c r="AS39" s="28">
        <v>495.7</v>
      </c>
      <c r="AT39" s="29">
        <v>565.20000000000005</v>
      </c>
      <c r="AU39" s="19">
        <v>872.7</v>
      </c>
      <c r="AV39" s="28">
        <v>833.6</v>
      </c>
      <c r="AW39" s="29">
        <v>911.9</v>
      </c>
      <c r="AX39" s="19">
        <v>529.1</v>
      </c>
      <c r="AY39" s="28">
        <v>487</v>
      </c>
      <c r="AZ39" s="29">
        <v>571.20000000000005</v>
      </c>
      <c r="BA39" s="19">
        <v>865.4</v>
      </c>
      <c r="BB39" s="28">
        <v>771.7</v>
      </c>
      <c r="BC39" s="29">
        <v>959</v>
      </c>
      <c r="BD39" s="19">
        <v>486.5</v>
      </c>
      <c r="BE39" s="28">
        <v>416</v>
      </c>
      <c r="BF39" s="29">
        <v>557</v>
      </c>
      <c r="BG39" s="19">
        <v>517.20000000000005</v>
      </c>
      <c r="BH39" s="28">
        <v>450.9</v>
      </c>
      <c r="BI39" s="29">
        <v>583.5</v>
      </c>
      <c r="BJ39" s="19">
        <v>590.29999999999995</v>
      </c>
      <c r="BK39" s="28">
        <v>467.6</v>
      </c>
      <c r="BL39" s="29">
        <v>713</v>
      </c>
      <c r="BM39" s="19">
        <v>590.6</v>
      </c>
      <c r="BN39" s="28">
        <v>532.5</v>
      </c>
      <c r="BO39" s="29">
        <v>648.6</v>
      </c>
      <c r="BP39" s="19">
        <v>685.8</v>
      </c>
      <c r="BQ39" s="28">
        <v>642.70000000000005</v>
      </c>
      <c r="BR39" s="29">
        <v>729</v>
      </c>
      <c r="BS39" s="19">
        <v>400.9</v>
      </c>
      <c r="BT39" s="28">
        <v>284</v>
      </c>
      <c r="BU39" s="29">
        <v>517.70000000000005</v>
      </c>
      <c r="BV39" s="19">
        <v>407.2</v>
      </c>
      <c r="BW39" s="28">
        <v>360.8</v>
      </c>
      <c r="BX39" s="29">
        <v>453.6</v>
      </c>
      <c r="BY39" s="19">
        <v>674.4</v>
      </c>
      <c r="BZ39" s="28">
        <v>616.9</v>
      </c>
      <c r="CA39" s="29">
        <v>731.9</v>
      </c>
      <c r="CB39" s="19">
        <v>439.1</v>
      </c>
      <c r="CC39" s="28">
        <v>385.3</v>
      </c>
      <c r="CD39" s="29">
        <v>492.9</v>
      </c>
      <c r="CE39" s="19">
        <v>540.6</v>
      </c>
      <c r="CF39" s="28">
        <v>404</v>
      </c>
      <c r="CG39" s="29">
        <v>677.2</v>
      </c>
      <c r="CH39" s="19">
        <v>550.70000000000005</v>
      </c>
      <c r="CI39" s="28">
        <v>490.6</v>
      </c>
      <c r="CJ39" s="29">
        <v>610.79999999999995</v>
      </c>
      <c r="CK39" s="19">
        <v>572.1</v>
      </c>
      <c r="CL39" s="28">
        <v>532.6</v>
      </c>
      <c r="CM39" s="29">
        <v>611.70000000000005</v>
      </c>
      <c r="CN39" s="19">
        <v>501</v>
      </c>
      <c r="CO39" s="28">
        <v>432.1</v>
      </c>
      <c r="CP39" s="29">
        <v>569.9</v>
      </c>
      <c r="CQ39" s="19">
        <v>599</v>
      </c>
      <c r="CR39" s="28">
        <v>523</v>
      </c>
      <c r="CS39" s="29">
        <v>674.9</v>
      </c>
      <c r="CT39" s="19">
        <v>564.1</v>
      </c>
      <c r="CU39" s="28">
        <v>509</v>
      </c>
      <c r="CV39" s="29">
        <v>619.20000000000005</v>
      </c>
      <c r="CW39" s="33">
        <v>2010</v>
      </c>
    </row>
    <row r="40" spans="1:101" x14ac:dyDescent="0.2">
      <c r="A40" s="33">
        <v>2011</v>
      </c>
      <c r="B40" s="19">
        <v>560.6</v>
      </c>
      <c r="C40" s="20">
        <v>551.1</v>
      </c>
      <c r="D40" s="21">
        <v>570.1</v>
      </c>
      <c r="E40" s="20">
        <v>572.70000000000005</v>
      </c>
      <c r="F40" s="20">
        <v>522.20000000000005</v>
      </c>
      <c r="G40" s="20">
        <v>623.29999999999995</v>
      </c>
      <c r="H40" s="19">
        <v>425.8</v>
      </c>
      <c r="I40" s="20">
        <v>388.3</v>
      </c>
      <c r="J40" s="21">
        <v>463.3</v>
      </c>
      <c r="K40" s="20">
        <v>464.8</v>
      </c>
      <c r="L40" s="20">
        <v>409.2</v>
      </c>
      <c r="M40" s="20">
        <v>520.4</v>
      </c>
      <c r="N40" s="19">
        <v>494.7</v>
      </c>
      <c r="O40" s="20">
        <v>431.9</v>
      </c>
      <c r="P40" s="21">
        <v>557.4</v>
      </c>
      <c r="Q40" s="20">
        <v>535.29999999999995</v>
      </c>
      <c r="R40" s="20">
        <v>501.2</v>
      </c>
      <c r="S40" s="20">
        <v>569.4</v>
      </c>
      <c r="T40" s="19">
        <v>497.5</v>
      </c>
      <c r="U40" s="20">
        <v>407.7</v>
      </c>
      <c r="V40" s="21">
        <v>587.29999999999995</v>
      </c>
      <c r="W40" s="20">
        <v>435.5</v>
      </c>
      <c r="X40" s="20">
        <v>389.8</v>
      </c>
      <c r="Y40" s="20">
        <v>481.1</v>
      </c>
      <c r="Z40" s="22">
        <v>691</v>
      </c>
      <c r="AA40" s="23">
        <v>624.6</v>
      </c>
      <c r="AB40" s="24">
        <v>757.4</v>
      </c>
      <c r="AC40" s="20">
        <v>569.5</v>
      </c>
      <c r="AD40" s="20">
        <v>508.2</v>
      </c>
      <c r="AE40" s="20">
        <v>630.79999999999995</v>
      </c>
      <c r="AF40" s="19">
        <v>412.5</v>
      </c>
      <c r="AG40" s="20">
        <v>356.2</v>
      </c>
      <c r="AH40" s="21">
        <v>468.8</v>
      </c>
      <c r="AI40" s="20">
        <v>467.6</v>
      </c>
      <c r="AJ40" s="20">
        <v>405.1</v>
      </c>
      <c r="AK40" s="20">
        <v>530.1</v>
      </c>
      <c r="AL40" s="19">
        <v>427.2</v>
      </c>
      <c r="AM40" s="20">
        <v>362.6</v>
      </c>
      <c r="AN40" s="21">
        <v>491.8</v>
      </c>
      <c r="AO40" s="19">
        <v>581</v>
      </c>
      <c r="AP40" s="28">
        <v>524.29999999999995</v>
      </c>
      <c r="AQ40" s="29">
        <v>637.6</v>
      </c>
      <c r="AR40" s="19">
        <v>516.1</v>
      </c>
      <c r="AS40" s="28">
        <v>482.1</v>
      </c>
      <c r="AT40" s="29">
        <v>550.20000000000005</v>
      </c>
      <c r="AU40" s="19">
        <v>870.8</v>
      </c>
      <c r="AV40" s="28">
        <v>831.7</v>
      </c>
      <c r="AW40" s="29">
        <v>909.9</v>
      </c>
      <c r="AX40" s="19">
        <v>510</v>
      </c>
      <c r="AY40" s="28">
        <v>468.8</v>
      </c>
      <c r="AZ40" s="29">
        <v>551.20000000000005</v>
      </c>
      <c r="BA40" s="19">
        <v>774.7</v>
      </c>
      <c r="BB40" s="28">
        <v>686.2</v>
      </c>
      <c r="BC40" s="29">
        <v>863.2</v>
      </c>
      <c r="BD40" s="19">
        <v>510.8</v>
      </c>
      <c r="BE40" s="28">
        <v>439.5</v>
      </c>
      <c r="BF40" s="29">
        <v>582.20000000000005</v>
      </c>
      <c r="BG40" s="19">
        <v>500</v>
      </c>
      <c r="BH40" s="28">
        <v>435.2</v>
      </c>
      <c r="BI40" s="29">
        <v>564.9</v>
      </c>
      <c r="BJ40" s="19">
        <v>514.5</v>
      </c>
      <c r="BK40" s="28">
        <v>399.3</v>
      </c>
      <c r="BL40" s="29">
        <v>629.79999999999995</v>
      </c>
      <c r="BM40" s="19">
        <v>628.79999999999995</v>
      </c>
      <c r="BN40" s="28">
        <v>568.79999999999995</v>
      </c>
      <c r="BO40" s="29">
        <v>688.7</v>
      </c>
      <c r="BP40" s="19">
        <v>658.8</v>
      </c>
      <c r="BQ40" s="28">
        <v>616.9</v>
      </c>
      <c r="BR40" s="29">
        <v>700.8</v>
      </c>
      <c r="BS40" s="19">
        <v>432.3</v>
      </c>
      <c r="BT40" s="28">
        <v>313.2</v>
      </c>
      <c r="BU40" s="29">
        <v>551.4</v>
      </c>
      <c r="BV40" s="19">
        <v>423.6</v>
      </c>
      <c r="BW40" s="28">
        <v>376.7</v>
      </c>
      <c r="BX40" s="29">
        <v>470.6</v>
      </c>
      <c r="BY40" s="19">
        <v>596.6</v>
      </c>
      <c r="BZ40" s="28">
        <v>542.70000000000005</v>
      </c>
      <c r="CA40" s="29">
        <v>650.4</v>
      </c>
      <c r="CB40" s="19">
        <v>404.5</v>
      </c>
      <c r="CC40" s="28">
        <v>353.1</v>
      </c>
      <c r="CD40" s="29">
        <v>456</v>
      </c>
      <c r="CE40" s="19">
        <v>486.3</v>
      </c>
      <c r="CF40" s="28">
        <v>357</v>
      </c>
      <c r="CG40" s="29">
        <v>615.70000000000005</v>
      </c>
      <c r="CH40" s="19">
        <v>479.4</v>
      </c>
      <c r="CI40" s="28">
        <v>423.7</v>
      </c>
      <c r="CJ40" s="29">
        <v>535.20000000000005</v>
      </c>
      <c r="CK40" s="19">
        <v>567.29999999999995</v>
      </c>
      <c r="CL40" s="28">
        <v>528.1</v>
      </c>
      <c r="CM40" s="29">
        <v>606.5</v>
      </c>
      <c r="CN40" s="19">
        <v>408</v>
      </c>
      <c r="CO40" s="28">
        <v>346.2</v>
      </c>
      <c r="CP40" s="29">
        <v>469.8</v>
      </c>
      <c r="CQ40" s="19">
        <v>802.9</v>
      </c>
      <c r="CR40" s="28">
        <v>714.9</v>
      </c>
      <c r="CS40" s="29">
        <v>890.9</v>
      </c>
      <c r="CT40" s="19">
        <v>511.2</v>
      </c>
      <c r="CU40" s="28">
        <v>459.7</v>
      </c>
      <c r="CV40" s="29">
        <v>562.79999999999995</v>
      </c>
      <c r="CW40" s="33">
        <v>2011</v>
      </c>
    </row>
    <row r="41" spans="1:101" x14ac:dyDescent="0.2">
      <c r="A41" s="33">
        <v>2012</v>
      </c>
      <c r="B41" s="19">
        <v>542</v>
      </c>
      <c r="C41" s="20">
        <v>532.70000000000005</v>
      </c>
      <c r="D41" s="21">
        <v>551.29999999999995</v>
      </c>
      <c r="E41" s="20">
        <v>554.9</v>
      </c>
      <c r="F41" s="20">
        <v>505.5</v>
      </c>
      <c r="G41" s="20">
        <v>604.4</v>
      </c>
      <c r="H41" s="19">
        <v>387.9</v>
      </c>
      <c r="I41" s="20">
        <v>352.6</v>
      </c>
      <c r="J41" s="21">
        <v>423.3</v>
      </c>
      <c r="K41" s="20">
        <v>442</v>
      </c>
      <c r="L41" s="20">
        <v>388.3</v>
      </c>
      <c r="M41" s="20">
        <v>495.6</v>
      </c>
      <c r="N41" s="19">
        <v>525.20000000000005</v>
      </c>
      <c r="O41" s="20">
        <v>460</v>
      </c>
      <c r="P41" s="21">
        <v>590.4</v>
      </c>
      <c r="Q41" s="20">
        <v>519</v>
      </c>
      <c r="R41" s="20">
        <v>486</v>
      </c>
      <c r="S41" s="20">
        <v>551.9</v>
      </c>
      <c r="T41" s="19">
        <v>569.5</v>
      </c>
      <c r="U41" s="20">
        <v>475.4</v>
      </c>
      <c r="V41" s="21">
        <v>663.5</v>
      </c>
      <c r="W41" s="20">
        <v>468.4</v>
      </c>
      <c r="X41" s="20">
        <v>421.2</v>
      </c>
      <c r="Y41" s="20">
        <v>515.6</v>
      </c>
      <c r="Z41" s="22">
        <v>666</v>
      </c>
      <c r="AA41" s="23">
        <v>601.20000000000005</v>
      </c>
      <c r="AB41" s="24">
        <v>730.8</v>
      </c>
      <c r="AC41" s="20">
        <v>561</v>
      </c>
      <c r="AD41" s="20">
        <v>500.9</v>
      </c>
      <c r="AE41" s="20">
        <v>621.1</v>
      </c>
      <c r="AF41" s="19">
        <v>378.8</v>
      </c>
      <c r="AG41" s="20">
        <v>325.5</v>
      </c>
      <c r="AH41" s="21">
        <v>432.1</v>
      </c>
      <c r="AI41" s="20">
        <v>460.9</v>
      </c>
      <c r="AJ41" s="20">
        <v>399.5</v>
      </c>
      <c r="AK41" s="20">
        <v>522.29999999999995</v>
      </c>
      <c r="AL41" s="19">
        <v>336.8</v>
      </c>
      <c r="AM41" s="20">
        <v>280</v>
      </c>
      <c r="AN41" s="21">
        <v>393.6</v>
      </c>
      <c r="AO41" s="19">
        <v>524</v>
      </c>
      <c r="AP41" s="28">
        <v>470.6</v>
      </c>
      <c r="AQ41" s="29">
        <v>577.4</v>
      </c>
      <c r="AR41" s="19">
        <v>498.3</v>
      </c>
      <c r="AS41" s="28">
        <v>465.2</v>
      </c>
      <c r="AT41" s="29">
        <v>531.4</v>
      </c>
      <c r="AU41" s="19">
        <v>825.5</v>
      </c>
      <c r="AV41" s="28">
        <v>787.4</v>
      </c>
      <c r="AW41" s="29">
        <v>863.6</v>
      </c>
      <c r="AX41" s="19">
        <v>464.7</v>
      </c>
      <c r="AY41" s="28">
        <v>425.7</v>
      </c>
      <c r="AZ41" s="29">
        <v>503.7</v>
      </c>
      <c r="BA41" s="19">
        <v>648.9</v>
      </c>
      <c r="BB41" s="28">
        <v>568</v>
      </c>
      <c r="BC41" s="29">
        <v>729.9</v>
      </c>
      <c r="BD41" s="19">
        <v>509.7</v>
      </c>
      <c r="BE41" s="28">
        <v>439.6</v>
      </c>
      <c r="BF41" s="29">
        <v>579.79999999999995</v>
      </c>
      <c r="BG41" s="19">
        <v>474.4</v>
      </c>
      <c r="BH41" s="28">
        <v>411.3</v>
      </c>
      <c r="BI41" s="29">
        <v>537.6</v>
      </c>
      <c r="BJ41" s="19">
        <v>622.29999999999995</v>
      </c>
      <c r="BK41" s="28">
        <v>500</v>
      </c>
      <c r="BL41" s="29">
        <v>744.6</v>
      </c>
      <c r="BM41" s="19">
        <v>576.20000000000005</v>
      </c>
      <c r="BN41" s="28">
        <v>519.4</v>
      </c>
      <c r="BO41" s="29">
        <v>633.1</v>
      </c>
      <c r="BP41" s="19">
        <v>644.20000000000005</v>
      </c>
      <c r="BQ41" s="28">
        <v>603.20000000000005</v>
      </c>
      <c r="BR41" s="29">
        <v>685.2</v>
      </c>
      <c r="BS41" s="19">
        <v>368.3</v>
      </c>
      <c r="BT41" s="28">
        <v>259.2</v>
      </c>
      <c r="BU41" s="29">
        <v>477.4</v>
      </c>
      <c r="BV41" s="19">
        <v>414.6</v>
      </c>
      <c r="BW41" s="28">
        <v>368.4</v>
      </c>
      <c r="BX41" s="29">
        <v>460.9</v>
      </c>
      <c r="BY41" s="19">
        <v>589.6</v>
      </c>
      <c r="BZ41" s="28">
        <v>536.6</v>
      </c>
      <c r="CA41" s="29">
        <v>642.70000000000005</v>
      </c>
      <c r="CB41" s="19">
        <v>425.5</v>
      </c>
      <c r="CC41" s="28">
        <v>373.8</v>
      </c>
      <c r="CD41" s="29">
        <v>477.3</v>
      </c>
      <c r="CE41" s="19">
        <v>474.6</v>
      </c>
      <c r="CF41" s="28">
        <v>350.1</v>
      </c>
      <c r="CG41" s="29">
        <v>599.1</v>
      </c>
      <c r="CH41" s="19">
        <v>452.7</v>
      </c>
      <c r="CI41" s="28">
        <v>397.7</v>
      </c>
      <c r="CJ41" s="29">
        <v>507.6</v>
      </c>
      <c r="CK41" s="19">
        <v>590.20000000000005</v>
      </c>
      <c r="CL41" s="28">
        <v>550.6</v>
      </c>
      <c r="CM41" s="29">
        <v>629.9</v>
      </c>
      <c r="CN41" s="19">
        <v>471.6</v>
      </c>
      <c r="CO41" s="28">
        <v>405.4</v>
      </c>
      <c r="CP41" s="29">
        <v>537.70000000000005</v>
      </c>
      <c r="CQ41" s="19">
        <v>726.5</v>
      </c>
      <c r="CR41" s="28">
        <v>643</v>
      </c>
      <c r="CS41" s="29">
        <v>810</v>
      </c>
      <c r="CT41" s="19">
        <v>518.1</v>
      </c>
      <c r="CU41" s="28">
        <v>466.8</v>
      </c>
      <c r="CV41" s="29">
        <v>569.5</v>
      </c>
      <c r="CW41" s="33">
        <v>2012</v>
      </c>
    </row>
    <row r="42" spans="1:101" x14ac:dyDescent="0.2">
      <c r="A42" s="33">
        <v>2013</v>
      </c>
      <c r="B42" s="19">
        <v>533.20000000000005</v>
      </c>
      <c r="C42" s="20">
        <v>524.1</v>
      </c>
      <c r="D42" s="21">
        <v>542.29999999999995</v>
      </c>
      <c r="E42" s="20">
        <v>529.79999999999995</v>
      </c>
      <c r="F42" s="20">
        <v>481.9</v>
      </c>
      <c r="G42" s="20">
        <v>577.70000000000005</v>
      </c>
      <c r="H42" s="19">
        <v>390.5</v>
      </c>
      <c r="I42" s="20">
        <v>355.6</v>
      </c>
      <c r="J42" s="21">
        <v>425.3</v>
      </c>
      <c r="K42" s="20">
        <v>420.2</v>
      </c>
      <c r="L42" s="20">
        <v>368.3</v>
      </c>
      <c r="M42" s="20">
        <v>472.1</v>
      </c>
      <c r="N42" s="19">
        <v>413.4</v>
      </c>
      <c r="O42" s="20">
        <v>355.8</v>
      </c>
      <c r="P42" s="21">
        <v>471</v>
      </c>
      <c r="Q42" s="20">
        <v>524.79999999999995</v>
      </c>
      <c r="R42" s="20">
        <v>491.7</v>
      </c>
      <c r="S42" s="20">
        <v>558</v>
      </c>
      <c r="T42" s="19">
        <v>556.20000000000005</v>
      </c>
      <c r="U42" s="20">
        <v>463</v>
      </c>
      <c r="V42" s="21">
        <v>649.4</v>
      </c>
      <c r="W42" s="20">
        <v>450.5</v>
      </c>
      <c r="X42" s="20">
        <v>404</v>
      </c>
      <c r="Y42" s="20">
        <v>497</v>
      </c>
      <c r="Z42" s="22">
        <v>600.29999999999995</v>
      </c>
      <c r="AA42" s="23">
        <v>539</v>
      </c>
      <c r="AB42" s="24">
        <v>661.7</v>
      </c>
      <c r="AC42" s="20">
        <v>607</v>
      </c>
      <c r="AD42" s="20">
        <v>544.5</v>
      </c>
      <c r="AE42" s="20">
        <v>669.5</v>
      </c>
      <c r="AF42" s="19">
        <v>347.3</v>
      </c>
      <c r="AG42" s="20">
        <v>296.3</v>
      </c>
      <c r="AH42" s="21">
        <v>398.3</v>
      </c>
      <c r="AI42" s="20">
        <v>430.3</v>
      </c>
      <c r="AJ42" s="20">
        <v>371.2</v>
      </c>
      <c r="AK42" s="20">
        <v>489.4</v>
      </c>
      <c r="AL42" s="19">
        <v>431.2</v>
      </c>
      <c r="AM42" s="20">
        <v>367.4</v>
      </c>
      <c r="AN42" s="21">
        <v>495</v>
      </c>
      <c r="AO42" s="19">
        <v>544.20000000000005</v>
      </c>
      <c r="AP42" s="28">
        <v>490.7</v>
      </c>
      <c r="AQ42" s="29">
        <v>597.79999999999995</v>
      </c>
      <c r="AR42" s="19">
        <v>510.9</v>
      </c>
      <c r="AS42" s="28">
        <v>477.6</v>
      </c>
      <c r="AT42" s="29">
        <v>544.20000000000005</v>
      </c>
      <c r="AU42" s="19">
        <v>808.1</v>
      </c>
      <c r="AV42" s="28">
        <v>770.6</v>
      </c>
      <c r="AW42" s="29">
        <v>845.7</v>
      </c>
      <c r="AX42" s="19">
        <v>498.2</v>
      </c>
      <c r="AY42" s="28">
        <v>458.4</v>
      </c>
      <c r="AZ42" s="29">
        <v>538.1</v>
      </c>
      <c r="BA42" s="19">
        <v>658.5</v>
      </c>
      <c r="BB42" s="28">
        <v>577.20000000000005</v>
      </c>
      <c r="BC42" s="29">
        <v>739.9</v>
      </c>
      <c r="BD42" s="19">
        <v>542.4</v>
      </c>
      <c r="BE42" s="28">
        <v>470.4</v>
      </c>
      <c r="BF42" s="29">
        <v>614.4</v>
      </c>
      <c r="BG42" s="19">
        <v>457.5</v>
      </c>
      <c r="BH42" s="28">
        <v>396.6</v>
      </c>
      <c r="BI42" s="29">
        <v>518.29999999999995</v>
      </c>
      <c r="BJ42" s="19">
        <v>495.8</v>
      </c>
      <c r="BK42" s="28">
        <v>384.5</v>
      </c>
      <c r="BL42" s="29">
        <v>607</v>
      </c>
      <c r="BM42" s="19">
        <v>565</v>
      </c>
      <c r="BN42" s="28">
        <v>508.8</v>
      </c>
      <c r="BO42" s="29">
        <v>621.1</v>
      </c>
      <c r="BP42" s="19">
        <v>642.20000000000005</v>
      </c>
      <c r="BQ42" s="28">
        <v>601.70000000000005</v>
      </c>
      <c r="BR42" s="29">
        <v>682.8</v>
      </c>
      <c r="BS42" s="19">
        <v>453.1</v>
      </c>
      <c r="BT42" s="28">
        <v>330.1</v>
      </c>
      <c r="BU42" s="29">
        <v>576</v>
      </c>
      <c r="BV42" s="19">
        <v>409.9</v>
      </c>
      <c r="BW42" s="28">
        <v>364.5</v>
      </c>
      <c r="BX42" s="29">
        <v>455.3</v>
      </c>
      <c r="BY42" s="19">
        <v>604.1</v>
      </c>
      <c r="BZ42" s="28">
        <v>550.29999999999995</v>
      </c>
      <c r="CA42" s="29">
        <v>657.9</v>
      </c>
      <c r="CB42" s="19">
        <v>379</v>
      </c>
      <c r="CC42" s="28">
        <v>330.3</v>
      </c>
      <c r="CD42" s="29">
        <v>427.7</v>
      </c>
      <c r="CE42" s="19">
        <v>414.3</v>
      </c>
      <c r="CF42" s="28">
        <v>299</v>
      </c>
      <c r="CG42" s="29">
        <v>529.6</v>
      </c>
      <c r="CH42" s="19">
        <v>497.9</v>
      </c>
      <c r="CI42" s="28">
        <v>441.3</v>
      </c>
      <c r="CJ42" s="29">
        <v>554.4</v>
      </c>
      <c r="CK42" s="19">
        <v>544.1</v>
      </c>
      <c r="CL42" s="28">
        <v>506.4</v>
      </c>
      <c r="CM42" s="29">
        <v>581.79999999999995</v>
      </c>
      <c r="CN42" s="19">
        <v>457.5</v>
      </c>
      <c r="CO42" s="28">
        <v>393</v>
      </c>
      <c r="CP42" s="29">
        <v>522.1</v>
      </c>
      <c r="CQ42" s="19">
        <v>652.79999999999995</v>
      </c>
      <c r="CR42" s="28">
        <v>573.6</v>
      </c>
      <c r="CS42" s="29">
        <v>732.1</v>
      </c>
      <c r="CT42" s="19">
        <v>487.7</v>
      </c>
      <c r="CU42" s="28">
        <v>438.5</v>
      </c>
      <c r="CV42" s="29">
        <v>537</v>
      </c>
      <c r="CW42" s="33">
        <v>2013</v>
      </c>
    </row>
    <row r="43" spans="1:101" x14ac:dyDescent="0.2">
      <c r="A43" s="33">
        <v>2014</v>
      </c>
      <c r="B43" s="19">
        <v>519.1</v>
      </c>
      <c r="C43" s="20">
        <v>510.2</v>
      </c>
      <c r="D43" s="21">
        <v>528.1</v>
      </c>
      <c r="E43" s="20">
        <v>587.4</v>
      </c>
      <c r="F43" s="20">
        <v>537.70000000000005</v>
      </c>
      <c r="G43" s="20">
        <v>637.20000000000005</v>
      </c>
      <c r="H43" s="19">
        <v>396.4</v>
      </c>
      <c r="I43" s="20">
        <v>361.6</v>
      </c>
      <c r="J43" s="21">
        <v>431.2</v>
      </c>
      <c r="K43" s="20">
        <v>417.7</v>
      </c>
      <c r="L43" s="20">
        <v>366.6</v>
      </c>
      <c r="M43" s="20">
        <v>468.7</v>
      </c>
      <c r="N43" s="19">
        <v>443.3</v>
      </c>
      <c r="O43" s="20">
        <v>384.9</v>
      </c>
      <c r="P43" s="21">
        <v>501.7</v>
      </c>
      <c r="Q43" s="20">
        <v>489.2</v>
      </c>
      <c r="R43" s="20">
        <v>457.7</v>
      </c>
      <c r="S43" s="20">
        <v>520.70000000000005</v>
      </c>
      <c r="T43" s="19">
        <v>508</v>
      </c>
      <c r="U43" s="20">
        <v>420.5</v>
      </c>
      <c r="V43" s="21">
        <v>595.4</v>
      </c>
      <c r="W43" s="20">
        <v>449.8</v>
      </c>
      <c r="X43" s="20">
        <v>404.1</v>
      </c>
      <c r="Y43" s="20">
        <v>495.5</v>
      </c>
      <c r="Z43" s="22">
        <v>646.1</v>
      </c>
      <c r="AA43" s="23">
        <v>582.9</v>
      </c>
      <c r="AB43" s="24">
        <v>709.3</v>
      </c>
      <c r="AC43" s="20">
        <v>569.6</v>
      </c>
      <c r="AD43" s="20">
        <v>509.3</v>
      </c>
      <c r="AE43" s="20">
        <v>629.9</v>
      </c>
      <c r="AF43" s="19">
        <v>341.6</v>
      </c>
      <c r="AG43" s="20">
        <v>291.7</v>
      </c>
      <c r="AH43" s="21">
        <v>391.6</v>
      </c>
      <c r="AI43" s="20">
        <v>486.2</v>
      </c>
      <c r="AJ43" s="20">
        <v>424</v>
      </c>
      <c r="AK43" s="20">
        <v>548.4</v>
      </c>
      <c r="AL43" s="19">
        <v>423.2</v>
      </c>
      <c r="AM43" s="20">
        <v>360.1</v>
      </c>
      <c r="AN43" s="21">
        <v>486.3</v>
      </c>
      <c r="AO43" s="19">
        <v>495.9</v>
      </c>
      <c r="AP43" s="28">
        <v>444.9</v>
      </c>
      <c r="AQ43" s="29">
        <v>546.9</v>
      </c>
      <c r="AR43" s="19">
        <v>473.5</v>
      </c>
      <c r="AS43" s="28">
        <v>441.8</v>
      </c>
      <c r="AT43" s="29">
        <v>505.3</v>
      </c>
      <c r="AU43" s="19">
        <v>769.5</v>
      </c>
      <c r="AV43" s="28">
        <v>733.2</v>
      </c>
      <c r="AW43" s="29">
        <v>805.8</v>
      </c>
      <c r="AX43" s="19">
        <v>472.7</v>
      </c>
      <c r="AY43" s="28">
        <v>434.3</v>
      </c>
      <c r="AZ43" s="29">
        <v>511</v>
      </c>
      <c r="BA43" s="19">
        <v>631.9</v>
      </c>
      <c r="BB43" s="28">
        <v>552.4</v>
      </c>
      <c r="BC43" s="29">
        <v>711.4</v>
      </c>
      <c r="BD43" s="19">
        <v>528.1</v>
      </c>
      <c r="BE43" s="28">
        <v>457.7</v>
      </c>
      <c r="BF43" s="29">
        <v>598.4</v>
      </c>
      <c r="BG43" s="19">
        <v>418.2</v>
      </c>
      <c r="BH43" s="28">
        <v>360.3</v>
      </c>
      <c r="BI43" s="29">
        <v>476.2</v>
      </c>
      <c r="BJ43" s="19">
        <v>583.70000000000005</v>
      </c>
      <c r="BK43" s="28">
        <v>462.8</v>
      </c>
      <c r="BL43" s="29">
        <v>704.7</v>
      </c>
      <c r="BM43" s="19">
        <v>569.20000000000005</v>
      </c>
      <c r="BN43" s="28">
        <v>513.20000000000005</v>
      </c>
      <c r="BO43" s="29">
        <v>625.20000000000005</v>
      </c>
      <c r="BP43" s="19">
        <v>603.1</v>
      </c>
      <c r="BQ43" s="28">
        <v>563.70000000000005</v>
      </c>
      <c r="BR43" s="29">
        <v>642.5</v>
      </c>
      <c r="BS43" s="19">
        <v>439.6</v>
      </c>
      <c r="BT43" s="28">
        <v>322.60000000000002</v>
      </c>
      <c r="BU43" s="29">
        <v>556.70000000000005</v>
      </c>
      <c r="BV43" s="19">
        <v>387.3</v>
      </c>
      <c r="BW43" s="28">
        <v>343.2</v>
      </c>
      <c r="BX43" s="29">
        <v>431.3</v>
      </c>
      <c r="BY43" s="19">
        <v>582.6</v>
      </c>
      <c r="BZ43" s="28">
        <v>530.20000000000005</v>
      </c>
      <c r="CA43" s="29">
        <v>635</v>
      </c>
      <c r="CB43" s="19">
        <v>398.7</v>
      </c>
      <c r="CC43" s="28">
        <v>349.1</v>
      </c>
      <c r="CD43" s="29">
        <v>448.3</v>
      </c>
      <c r="CE43" s="19">
        <v>519.70000000000005</v>
      </c>
      <c r="CF43" s="28">
        <v>391.3</v>
      </c>
      <c r="CG43" s="29">
        <v>648.20000000000005</v>
      </c>
      <c r="CH43" s="19">
        <v>424.6</v>
      </c>
      <c r="CI43" s="28">
        <v>372.7</v>
      </c>
      <c r="CJ43" s="29">
        <v>476.4</v>
      </c>
      <c r="CK43" s="19">
        <v>523.6</v>
      </c>
      <c r="CL43" s="28">
        <v>486.9</v>
      </c>
      <c r="CM43" s="29">
        <v>560.20000000000005</v>
      </c>
      <c r="CN43" s="19">
        <v>428</v>
      </c>
      <c r="CO43" s="28">
        <v>366</v>
      </c>
      <c r="CP43" s="29">
        <v>490</v>
      </c>
      <c r="CQ43" s="19">
        <v>664.3</v>
      </c>
      <c r="CR43" s="28">
        <v>585</v>
      </c>
      <c r="CS43" s="29">
        <v>743.6</v>
      </c>
      <c r="CT43" s="19">
        <v>471.5</v>
      </c>
      <c r="CU43" s="28">
        <v>423</v>
      </c>
      <c r="CV43" s="29">
        <v>519.9</v>
      </c>
      <c r="CW43" s="33">
        <v>2014</v>
      </c>
    </row>
    <row r="44" spans="1:101" x14ac:dyDescent="0.2">
      <c r="A44" s="33">
        <v>2015</v>
      </c>
      <c r="B44" s="19">
        <v>541.4</v>
      </c>
      <c r="C44" s="20">
        <v>532.29999999999995</v>
      </c>
      <c r="D44" s="21">
        <v>550.4</v>
      </c>
      <c r="E44" s="20">
        <v>573.20000000000005</v>
      </c>
      <c r="F44" s="20">
        <v>523.79999999999995</v>
      </c>
      <c r="G44" s="20">
        <v>622.6</v>
      </c>
      <c r="H44" s="19">
        <v>411.8</v>
      </c>
      <c r="I44" s="20">
        <v>376.6</v>
      </c>
      <c r="J44" s="21">
        <v>447.1</v>
      </c>
      <c r="K44" s="20">
        <v>470.7</v>
      </c>
      <c r="L44" s="20">
        <v>416.6</v>
      </c>
      <c r="M44" s="20">
        <v>524.79999999999995</v>
      </c>
      <c r="N44" s="19">
        <v>502.6</v>
      </c>
      <c r="O44" s="20">
        <v>440.8</v>
      </c>
      <c r="P44" s="21">
        <v>564.4</v>
      </c>
      <c r="Q44" s="20">
        <v>509.3</v>
      </c>
      <c r="R44" s="20">
        <v>477.2</v>
      </c>
      <c r="S44" s="20">
        <v>541.29999999999995</v>
      </c>
      <c r="T44" s="19">
        <v>541.1</v>
      </c>
      <c r="U44" s="20">
        <v>451.7</v>
      </c>
      <c r="V44" s="21">
        <v>630.5</v>
      </c>
      <c r="W44" s="20">
        <v>455.1</v>
      </c>
      <c r="X44" s="20">
        <v>409.7</v>
      </c>
      <c r="Y44" s="20">
        <v>500.5</v>
      </c>
      <c r="Z44" s="22">
        <v>679.4</v>
      </c>
      <c r="AA44" s="23">
        <v>614.70000000000005</v>
      </c>
      <c r="AB44" s="24">
        <v>744.1</v>
      </c>
      <c r="AC44" s="20">
        <v>530.79999999999995</v>
      </c>
      <c r="AD44" s="20">
        <v>472.6</v>
      </c>
      <c r="AE44" s="20">
        <v>589</v>
      </c>
      <c r="AF44" s="19">
        <v>407.3</v>
      </c>
      <c r="AG44" s="20">
        <v>352.7</v>
      </c>
      <c r="AH44" s="21">
        <v>462</v>
      </c>
      <c r="AI44" s="20">
        <v>421.8</v>
      </c>
      <c r="AJ44" s="20">
        <v>364.8</v>
      </c>
      <c r="AK44" s="20">
        <v>478.8</v>
      </c>
      <c r="AL44" s="19">
        <v>396</v>
      </c>
      <c r="AM44" s="20">
        <v>335.6</v>
      </c>
      <c r="AN44" s="21">
        <v>456.3</v>
      </c>
      <c r="AO44" s="19">
        <v>504.8</v>
      </c>
      <c r="AP44" s="28">
        <v>453.9</v>
      </c>
      <c r="AQ44" s="29">
        <v>555.70000000000005</v>
      </c>
      <c r="AR44" s="19">
        <v>510.1</v>
      </c>
      <c r="AS44" s="28">
        <v>477.4</v>
      </c>
      <c r="AT44" s="29">
        <v>542.79999999999995</v>
      </c>
      <c r="AU44" s="19">
        <v>818.7</v>
      </c>
      <c r="AV44" s="28">
        <v>781.3</v>
      </c>
      <c r="AW44" s="29">
        <v>856</v>
      </c>
      <c r="AX44" s="19">
        <v>494.1</v>
      </c>
      <c r="AY44" s="28">
        <v>455.1</v>
      </c>
      <c r="AZ44" s="29">
        <v>533.1</v>
      </c>
      <c r="BA44" s="19">
        <v>599.4</v>
      </c>
      <c r="BB44" s="28">
        <v>523.4</v>
      </c>
      <c r="BC44" s="29">
        <v>675.4</v>
      </c>
      <c r="BD44" s="19">
        <v>475.8</v>
      </c>
      <c r="BE44" s="28">
        <v>409.8</v>
      </c>
      <c r="BF44" s="29">
        <v>541.70000000000005</v>
      </c>
      <c r="BG44" s="19">
        <v>475.7</v>
      </c>
      <c r="BH44" s="28">
        <v>414.3</v>
      </c>
      <c r="BI44" s="29">
        <v>537.1</v>
      </c>
      <c r="BJ44" s="19">
        <v>614.9</v>
      </c>
      <c r="BK44" s="28">
        <v>491.3</v>
      </c>
      <c r="BL44" s="29">
        <v>738.6</v>
      </c>
      <c r="BM44" s="19">
        <v>607</v>
      </c>
      <c r="BN44" s="28">
        <v>548.70000000000005</v>
      </c>
      <c r="BO44" s="29">
        <v>665.2</v>
      </c>
      <c r="BP44" s="19">
        <v>653.70000000000005</v>
      </c>
      <c r="BQ44" s="28">
        <v>612.9</v>
      </c>
      <c r="BR44" s="29">
        <v>694.4</v>
      </c>
      <c r="BS44" s="19">
        <v>496.4</v>
      </c>
      <c r="BT44" s="28">
        <v>370.2</v>
      </c>
      <c r="BU44" s="29">
        <v>622.5</v>
      </c>
      <c r="BV44" s="19">
        <v>394.2</v>
      </c>
      <c r="BW44" s="28">
        <v>350.2</v>
      </c>
      <c r="BX44" s="29">
        <v>438.2</v>
      </c>
      <c r="BY44" s="19">
        <v>552.20000000000005</v>
      </c>
      <c r="BZ44" s="28">
        <v>501.1</v>
      </c>
      <c r="CA44" s="29">
        <v>603.20000000000005</v>
      </c>
      <c r="CB44" s="19">
        <v>468.8</v>
      </c>
      <c r="CC44" s="28">
        <v>414.9</v>
      </c>
      <c r="CD44" s="29">
        <v>522.70000000000005</v>
      </c>
      <c r="CE44" s="19">
        <v>513.9</v>
      </c>
      <c r="CF44" s="28">
        <v>385.7</v>
      </c>
      <c r="CG44" s="29">
        <v>642.1</v>
      </c>
      <c r="CH44" s="19">
        <v>539.9</v>
      </c>
      <c r="CI44" s="28">
        <v>480.7</v>
      </c>
      <c r="CJ44" s="29">
        <v>599</v>
      </c>
      <c r="CK44" s="19">
        <v>533.9</v>
      </c>
      <c r="CL44" s="28">
        <v>497.2</v>
      </c>
      <c r="CM44" s="29">
        <v>570.5</v>
      </c>
      <c r="CN44" s="19">
        <v>479.5</v>
      </c>
      <c r="CO44" s="28">
        <v>414</v>
      </c>
      <c r="CP44" s="29">
        <v>545</v>
      </c>
      <c r="CQ44" s="19">
        <v>710.7</v>
      </c>
      <c r="CR44" s="28">
        <v>629.29999999999995</v>
      </c>
      <c r="CS44" s="29">
        <v>792.1</v>
      </c>
      <c r="CT44" s="19">
        <v>486.2</v>
      </c>
      <c r="CU44" s="28">
        <v>437.6</v>
      </c>
      <c r="CV44" s="29">
        <v>534.79999999999995</v>
      </c>
      <c r="CW44" s="33">
        <v>2015</v>
      </c>
    </row>
    <row r="45" spans="1:101" x14ac:dyDescent="0.2">
      <c r="A45" s="33">
        <v>2016</v>
      </c>
      <c r="B45" s="19">
        <v>539.20000000000005</v>
      </c>
      <c r="C45" s="20">
        <v>530.20000000000005</v>
      </c>
      <c r="D45" s="21">
        <v>548.1</v>
      </c>
      <c r="E45" s="20">
        <v>576.4</v>
      </c>
      <c r="F45" s="20">
        <v>527.79999999999995</v>
      </c>
      <c r="G45" s="20">
        <v>625</v>
      </c>
      <c r="H45" s="19">
        <v>407.3</v>
      </c>
      <c r="I45" s="20">
        <v>372.7</v>
      </c>
      <c r="J45" s="21">
        <v>441.9</v>
      </c>
      <c r="K45" s="20">
        <v>486.5</v>
      </c>
      <c r="L45" s="20">
        <v>431.9</v>
      </c>
      <c r="M45" s="20">
        <v>541.1</v>
      </c>
      <c r="N45" s="19">
        <v>552.29999999999995</v>
      </c>
      <c r="O45" s="20">
        <v>486.7</v>
      </c>
      <c r="P45" s="21">
        <v>617.9</v>
      </c>
      <c r="Q45" s="20">
        <v>495.7</v>
      </c>
      <c r="R45" s="20">
        <v>464.6</v>
      </c>
      <c r="S45" s="20">
        <v>526.70000000000005</v>
      </c>
      <c r="T45" s="19">
        <v>576.70000000000005</v>
      </c>
      <c r="U45" s="20">
        <v>484.2</v>
      </c>
      <c r="V45" s="21">
        <v>669.2</v>
      </c>
      <c r="W45" s="20">
        <v>499.4</v>
      </c>
      <c r="X45" s="20">
        <v>451</v>
      </c>
      <c r="Y45" s="20">
        <v>547.79999999999995</v>
      </c>
      <c r="Z45" s="22">
        <v>696.5</v>
      </c>
      <c r="AA45" s="23">
        <v>631.20000000000005</v>
      </c>
      <c r="AB45" s="24">
        <v>761.8</v>
      </c>
      <c r="AC45" s="20">
        <v>578.4</v>
      </c>
      <c r="AD45" s="20">
        <v>518.29999999999995</v>
      </c>
      <c r="AE45" s="20">
        <v>638.5</v>
      </c>
      <c r="AF45" s="19">
        <v>392.6</v>
      </c>
      <c r="AG45" s="20">
        <v>339.3</v>
      </c>
      <c r="AH45" s="21">
        <v>446</v>
      </c>
      <c r="AI45" s="20">
        <v>438.6</v>
      </c>
      <c r="AJ45" s="20">
        <v>380.8</v>
      </c>
      <c r="AK45" s="20">
        <v>496.5</v>
      </c>
      <c r="AL45" s="19">
        <v>352.2</v>
      </c>
      <c r="AM45" s="20">
        <v>295.5</v>
      </c>
      <c r="AN45" s="21">
        <v>408.9</v>
      </c>
      <c r="AO45" s="19">
        <v>558</v>
      </c>
      <c r="AP45" s="28">
        <v>504.8</v>
      </c>
      <c r="AQ45" s="29">
        <v>611.1</v>
      </c>
      <c r="AR45" s="19">
        <v>512.9</v>
      </c>
      <c r="AS45" s="28">
        <v>480.4</v>
      </c>
      <c r="AT45" s="29">
        <v>545.4</v>
      </c>
      <c r="AU45" s="19">
        <v>781.2</v>
      </c>
      <c r="AV45" s="28">
        <v>745.3</v>
      </c>
      <c r="AW45" s="29">
        <v>817.1</v>
      </c>
      <c r="AX45" s="19">
        <v>487.3</v>
      </c>
      <c r="AY45" s="28">
        <v>448.7</v>
      </c>
      <c r="AZ45" s="29">
        <v>525.9</v>
      </c>
      <c r="BA45" s="19">
        <v>664.3</v>
      </c>
      <c r="BB45" s="28">
        <v>583.9</v>
      </c>
      <c r="BC45" s="29">
        <v>744.7</v>
      </c>
      <c r="BD45" s="19">
        <v>499.8</v>
      </c>
      <c r="BE45" s="28">
        <v>433.4</v>
      </c>
      <c r="BF45" s="29">
        <v>566.20000000000005</v>
      </c>
      <c r="BG45" s="19">
        <v>444.2</v>
      </c>
      <c r="BH45" s="28">
        <v>385.2</v>
      </c>
      <c r="BI45" s="29">
        <v>503.1</v>
      </c>
      <c r="BJ45" s="19">
        <v>544.29999999999995</v>
      </c>
      <c r="BK45" s="28">
        <v>428.8</v>
      </c>
      <c r="BL45" s="29">
        <v>659.7</v>
      </c>
      <c r="BM45" s="19">
        <v>609.1</v>
      </c>
      <c r="BN45" s="28">
        <v>550.70000000000005</v>
      </c>
      <c r="BO45" s="29">
        <v>667.5</v>
      </c>
      <c r="BP45" s="19">
        <v>648.20000000000005</v>
      </c>
      <c r="BQ45" s="28">
        <v>608.1</v>
      </c>
      <c r="BR45" s="29">
        <v>688.2</v>
      </c>
      <c r="BS45" s="19">
        <v>297.2</v>
      </c>
      <c r="BT45" s="28">
        <v>201.3</v>
      </c>
      <c r="BU45" s="29">
        <v>393.1</v>
      </c>
      <c r="BV45" s="19">
        <v>396.1</v>
      </c>
      <c r="BW45" s="28">
        <v>352.2</v>
      </c>
      <c r="BX45" s="29">
        <v>440</v>
      </c>
      <c r="BY45" s="19">
        <v>593.5</v>
      </c>
      <c r="BZ45" s="28">
        <v>541.5</v>
      </c>
      <c r="CA45" s="29">
        <v>645.6</v>
      </c>
      <c r="CB45" s="19">
        <v>411</v>
      </c>
      <c r="CC45" s="28">
        <v>361</v>
      </c>
      <c r="CD45" s="29">
        <v>460.9</v>
      </c>
      <c r="CE45" s="19">
        <v>365.8</v>
      </c>
      <c r="CF45" s="28">
        <v>259</v>
      </c>
      <c r="CG45" s="29">
        <v>472.5</v>
      </c>
      <c r="CH45" s="19">
        <v>537.5</v>
      </c>
      <c r="CI45" s="28">
        <v>478.2</v>
      </c>
      <c r="CJ45" s="29">
        <v>596.70000000000005</v>
      </c>
      <c r="CK45" s="19">
        <v>558.29999999999995</v>
      </c>
      <c r="CL45" s="28">
        <v>521.20000000000005</v>
      </c>
      <c r="CM45" s="29">
        <v>595.4</v>
      </c>
      <c r="CN45" s="19">
        <v>445.7</v>
      </c>
      <c r="CO45" s="28">
        <v>383.6</v>
      </c>
      <c r="CP45" s="29">
        <v>507.8</v>
      </c>
      <c r="CQ45" s="19">
        <v>632.29999999999995</v>
      </c>
      <c r="CR45" s="28">
        <v>556.9</v>
      </c>
      <c r="CS45" s="29">
        <v>707.8</v>
      </c>
      <c r="CT45" s="19">
        <v>475</v>
      </c>
      <c r="CU45" s="28">
        <v>427.6</v>
      </c>
      <c r="CV45" s="29">
        <v>522.5</v>
      </c>
      <c r="CW45" s="33">
        <v>2016</v>
      </c>
    </row>
    <row r="46" spans="1:101" x14ac:dyDescent="0.2">
      <c r="A46" s="33">
        <v>2017</v>
      </c>
      <c r="B46" s="19">
        <v>518.1</v>
      </c>
      <c r="C46" s="20">
        <v>509.4</v>
      </c>
      <c r="D46" s="21">
        <v>526.70000000000005</v>
      </c>
      <c r="E46" s="20">
        <v>505.1</v>
      </c>
      <c r="F46" s="20">
        <v>460.4</v>
      </c>
      <c r="G46" s="20">
        <v>549.9</v>
      </c>
      <c r="H46" s="19">
        <v>404.9</v>
      </c>
      <c r="I46" s="20">
        <v>370.9</v>
      </c>
      <c r="J46" s="21">
        <v>438.8</v>
      </c>
      <c r="K46" s="20">
        <v>460.8</v>
      </c>
      <c r="L46" s="20">
        <v>407.5</v>
      </c>
      <c r="M46" s="20">
        <v>514</v>
      </c>
      <c r="N46" s="19">
        <v>468.9</v>
      </c>
      <c r="O46" s="20">
        <v>409.4</v>
      </c>
      <c r="P46" s="21">
        <v>528.5</v>
      </c>
      <c r="Q46" s="20">
        <v>464.6</v>
      </c>
      <c r="R46" s="20">
        <v>435.2</v>
      </c>
      <c r="S46" s="20">
        <v>494</v>
      </c>
      <c r="T46" s="19">
        <v>443.6</v>
      </c>
      <c r="U46" s="20">
        <v>363.7</v>
      </c>
      <c r="V46" s="21">
        <v>523.6</v>
      </c>
      <c r="W46" s="20">
        <v>449.3</v>
      </c>
      <c r="X46" s="20">
        <v>403.6</v>
      </c>
      <c r="Y46" s="20">
        <v>495.1</v>
      </c>
      <c r="Z46" s="22">
        <v>712.3</v>
      </c>
      <c r="AA46" s="23">
        <v>647</v>
      </c>
      <c r="AB46" s="24">
        <v>777.6</v>
      </c>
      <c r="AC46" s="20">
        <v>522.70000000000005</v>
      </c>
      <c r="AD46" s="20">
        <v>466.3</v>
      </c>
      <c r="AE46" s="20">
        <v>579.20000000000005</v>
      </c>
      <c r="AF46" s="19">
        <v>378.6</v>
      </c>
      <c r="AG46" s="20">
        <v>327.39999999999998</v>
      </c>
      <c r="AH46" s="21">
        <v>429.8</v>
      </c>
      <c r="AI46" s="20">
        <v>468.8</v>
      </c>
      <c r="AJ46" s="20">
        <v>410.1</v>
      </c>
      <c r="AK46" s="20">
        <v>527.5</v>
      </c>
      <c r="AL46" s="19">
        <v>352.8</v>
      </c>
      <c r="AM46" s="20">
        <v>297.39999999999998</v>
      </c>
      <c r="AN46" s="21">
        <v>408.1</v>
      </c>
      <c r="AO46" s="19">
        <v>503.8</v>
      </c>
      <c r="AP46" s="28">
        <v>454.5</v>
      </c>
      <c r="AQ46" s="29">
        <v>553.1</v>
      </c>
      <c r="AR46" s="19">
        <v>513.1</v>
      </c>
      <c r="AS46" s="28">
        <v>481</v>
      </c>
      <c r="AT46" s="29">
        <v>545.20000000000005</v>
      </c>
      <c r="AU46" s="19">
        <v>754.6</v>
      </c>
      <c r="AV46" s="28">
        <v>719.9</v>
      </c>
      <c r="AW46" s="29">
        <v>789.4</v>
      </c>
      <c r="AX46" s="19">
        <v>468.1</v>
      </c>
      <c r="AY46" s="28">
        <v>430.6</v>
      </c>
      <c r="AZ46" s="29">
        <v>505.6</v>
      </c>
      <c r="BA46" s="19">
        <v>714.8</v>
      </c>
      <c r="BB46" s="28">
        <v>632.70000000000005</v>
      </c>
      <c r="BC46" s="29">
        <v>796.9</v>
      </c>
      <c r="BD46" s="19">
        <v>475.5</v>
      </c>
      <c r="BE46" s="28">
        <v>411.2</v>
      </c>
      <c r="BF46" s="29">
        <v>539.79999999999995</v>
      </c>
      <c r="BG46" s="19">
        <v>454.2</v>
      </c>
      <c r="BH46" s="28">
        <v>395.3</v>
      </c>
      <c r="BI46" s="29">
        <v>513.1</v>
      </c>
      <c r="BJ46" s="19">
        <v>545</v>
      </c>
      <c r="BK46" s="28">
        <v>426.7</v>
      </c>
      <c r="BL46" s="29">
        <v>663.4</v>
      </c>
      <c r="BM46" s="19">
        <v>524.9</v>
      </c>
      <c r="BN46" s="28">
        <v>471.6</v>
      </c>
      <c r="BO46" s="29">
        <v>578.1</v>
      </c>
      <c r="BP46" s="19">
        <v>593</v>
      </c>
      <c r="BQ46" s="28">
        <v>555</v>
      </c>
      <c r="BR46" s="29">
        <v>631</v>
      </c>
      <c r="BS46" s="19">
        <v>485.3</v>
      </c>
      <c r="BT46" s="28">
        <v>362.1</v>
      </c>
      <c r="BU46" s="29">
        <v>608.4</v>
      </c>
      <c r="BV46" s="19">
        <v>458.5</v>
      </c>
      <c r="BW46" s="28">
        <v>411.5</v>
      </c>
      <c r="BX46" s="29">
        <v>505.6</v>
      </c>
      <c r="BY46" s="19">
        <v>605.9</v>
      </c>
      <c r="BZ46" s="28">
        <v>553.79999999999995</v>
      </c>
      <c r="CA46" s="29">
        <v>658</v>
      </c>
      <c r="CB46" s="19">
        <v>362.2</v>
      </c>
      <c r="CC46" s="28">
        <v>315.3</v>
      </c>
      <c r="CD46" s="29">
        <v>409.1</v>
      </c>
      <c r="CE46" s="19">
        <v>434.8</v>
      </c>
      <c r="CF46" s="28">
        <v>320.5</v>
      </c>
      <c r="CG46" s="29">
        <v>549.20000000000005</v>
      </c>
      <c r="CH46" s="19">
        <v>450.2</v>
      </c>
      <c r="CI46" s="28">
        <v>396.7</v>
      </c>
      <c r="CJ46" s="29">
        <v>503.7</v>
      </c>
      <c r="CK46" s="19">
        <v>531.79999999999995</v>
      </c>
      <c r="CL46" s="28">
        <v>496</v>
      </c>
      <c r="CM46" s="29">
        <v>567.70000000000005</v>
      </c>
      <c r="CN46" s="19">
        <v>435.8</v>
      </c>
      <c r="CO46" s="28">
        <v>374.4</v>
      </c>
      <c r="CP46" s="29">
        <v>497.1</v>
      </c>
      <c r="CQ46" s="19">
        <v>598.5</v>
      </c>
      <c r="CR46" s="28">
        <v>525.70000000000005</v>
      </c>
      <c r="CS46" s="29">
        <v>671.4</v>
      </c>
      <c r="CT46" s="19">
        <v>498.1</v>
      </c>
      <c r="CU46" s="28">
        <v>450.3</v>
      </c>
      <c r="CV46" s="29">
        <v>545.9</v>
      </c>
      <c r="CW46" s="33">
        <v>2017</v>
      </c>
    </row>
    <row r="47" spans="1:101" x14ac:dyDescent="0.2">
      <c r="A47" s="33">
        <v>2018</v>
      </c>
      <c r="B47" s="25">
        <v>521.20000000000005</v>
      </c>
      <c r="C47" s="26">
        <v>512.5</v>
      </c>
      <c r="D47" s="27">
        <v>529.79999999999995</v>
      </c>
      <c r="E47" s="26">
        <v>561.20000000000005</v>
      </c>
      <c r="F47" s="26">
        <v>514.20000000000005</v>
      </c>
      <c r="G47" s="26">
        <v>608.1</v>
      </c>
      <c r="H47" s="25">
        <v>419.8</v>
      </c>
      <c r="I47" s="26">
        <v>385.5</v>
      </c>
      <c r="J47" s="27">
        <v>454</v>
      </c>
      <c r="K47" s="26">
        <v>422.4</v>
      </c>
      <c r="L47" s="26">
        <v>371.6</v>
      </c>
      <c r="M47" s="26">
        <v>473.2</v>
      </c>
      <c r="N47" s="25">
        <v>472.2</v>
      </c>
      <c r="O47" s="26">
        <v>412.7</v>
      </c>
      <c r="P47" s="27">
        <v>531.79999999999995</v>
      </c>
      <c r="Q47" s="26">
        <v>478.5</v>
      </c>
      <c r="R47" s="26">
        <v>448.9</v>
      </c>
      <c r="S47" s="26">
        <v>508</v>
      </c>
      <c r="T47" s="25">
        <v>486.9</v>
      </c>
      <c r="U47" s="26">
        <v>403.6</v>
      </c>
      <c r="V47" s="27">
        <v>570.20000000000005</v>
      </c>
      <c r="W47" s="26">
        <v>440.3</v>
      </c>
      <c r="X47" s="26">
        <v>395.1</v>
      </c>
      <c r="Y47" s="26">
        <v>485.6</v>
      </c>
      <c r="Z47" s="25">
        <v>666.2</v>
      </c>
      <c r="AA47" s="26">
        <v>603.20000000000005</v>
      </c>
      <c r="AB47" s="27">
        <v>729.2</v>
      </c>
      <c r="AC47" s="26">
        <v>596.4</v>
      </c>
      <c r="AD47" s="26">
        <v>536.29999999999995</v>
      </c>
      <c r="AE47" s="26">
        <v>656.6</v>
      </c>
      <c r="AF47" s="25">
        <v>323.8</v>
      </c>
      <c r="AG47" s="26">
        <v>276.10000000000002</v>
      </c>
      <c r="AH47" s="27">
        <v>371.6</v>
      </c>
      <c r="AI47" s="26">
        <v>367.4</v>
      </c>
      <c r="AJ47" s="26">
        <v>316</v>
      </c>
      <c r="AK47" s="26">
        <v>418.9</v>
      </c>
      <c r="AL47" s="30">
        <v>377.2</v>
      </c>
      <c r="AM47" s="31">
        <v>320.60000000000002</v>
      </c>
      <c r="AN47" s="32">
        <v>433.8</v>
      </c>
      <c r="AO47" s="30">
        <v>524.5</v>
      </c>
      <c r="AP47" s="28">
        <v>474.6</v>
      </c>
      <c r="AQ47" s="29">
        <v>574.4</v>
      </c>
      <c r="AR47" s="30">
        <v>505.2</v>
      </c>
      <c r="AS47" s="28">
        <v>473.3</v>
      </c>
      <c r="AT47" s="29">
        <v>537.1</v>
      </c>
      <c r="AU47" s="30">
        <v>781</v>
      </c>
      <c r="AV47" s="28">
        <v>745.8</v>
      </c>
      <c r="AW47" s="29">
        <v>816.1</v>
      </c>
      <c r="AX47" s="30">
        <v>497.2</v>
      </c>
      <c r="AY47" s="28">
        <v>458.4</v>
      </c>
      <c r="AZ47" s="29">
        <v>535.9</v>
      </c>
      <c r="BA47" s="30">
        <v>599.6</v>
      </c>
      <c r="BB47" s="28">
        <v>524</v>
      </c>
      <c r="BC47" s="29">
        <v>675.2</v>
      </c>
      <c r="BD47" s="30">
        <v>481.3</v>
      </c>
      <c r="BE47" s="28">
        <v>417.2</v>
      </c>
      <c r="BF47" s="29">
        <v>545.5</v>
      </c>
      <c r="BG47" s="30">
        <v>425.1</v>
      </c>
      <c r="BH47" s="28">
        <v>368.1</v>
      </c>
      <c r="BI47" s="29">
        <v>482.2</v>
      </c>
      <c r="BJ47" s="30">
        <v>498.4</v>
      </c>
      <c r="BK47" s="28">
        <v>389.7</v>
      </c>
      <c r="BL47" s="29">
        <v>607.20000000000005</v>
      </c>
      <c r="BM47" s="30">
        <v>510.6</v>
      </c>
      <c r="BN47" s="28">
        <v>457.5</v>
      </c>
      <c r="BO47" s="29">
        <v>563.6</v>
      </c>
      <c r="BP47" s="30">
        <v>617</v>
      </c>
      <c r="BQ47" s="28">
        <v>578.70000000000005</v>
      </c>
      <c r="BR47" s="29">
        <v>655.29999999999995</v>
      </c>
      <c r="BS47" s="30">
        <v>419.8</v>
      </c>
      <c r="BT47" s="28">
        <v>305.3</v>
      </c>
      <c r="BU47" s="29">
        <v>534.20000000000005</v>
      </c>
      <c r="BV47" s="30">
        <v>418.8</v>
      </c>
      <c r="BW47" s="28">
        <v>374.1</v>
      </c>
      <c r="BX47" s="29">
        <v>463.5</v>
      </c>
      <c r="BY47" s="30">
        <v>572.79999999999995</v>
      </c>
      <c r="BZ47" s="28">
        <v>522.5</v>
      </c>
      <c r="CA47" s="29">
        <v>623</v>
      </c>
      <c r="CB47" s="30">
        <v>442</v>
      </c>
      <c r="CC47" s="28">
        <v>390.4</v>
      </c>
      <c r="CD47" s="29">
        <v>493.7</v>
      </c>
      <c r="CE47" s="30">
        <v>365.2</v>
      </c>
      <c r="CF47" s="28">
        <v>260.3</v>
      </c>
      <c r="CG47" s="29">
        <v>470.1</v>
      </c>
      <c r="CH47" s="30">
        <v>524.6</v>
      </c>
      <c r="CI47" s="28">
        <v>468</v>
      </c>
      <c r="CJ47" s="29">
        <v>581.1</v>
      </c>
      <c r="CK47" s="30">
        <v>488.8</v>
      </c>
      <c r="CL47" s="28">
        <v>454.7</v>
      </c>
      <c r="CM47" s="29">
        <v>522.9</v>
      </c>
      <c r="CN47" s="30">
        <v>450.2</v>
      </c>
      <c r="CO47" s="28">
        <v>388.7</v>
      </c>
      <c r="CP47" s="29">
        <v>511.8</v>
      </c>
      <c r="CQ47" s="30">
        <v>695</v>
      </c>
      <c r="CR47" s="28">
        <v>617.29999999999995</v>
      </c>
      <c r="CS47" s="29">
        <v>772.8</v>
      </c>
      <c r="CT47" s="30">
        <v>511.5</v>
      </c>
      <c r="CU47" s="28">
        <v>463.5</v>
      </c>
      <c r="CV47" s="29">
        <v>559.6</v>
      </c>
      <c r="CW47" s="33">
        <v>2018</v>
      </c>
    </row>
    <row r="48" spans="1:101" x14ac:dyDescent="0.2">
      <c r="A48" s="33">
        <v>2019</v>
      </c>
      <c r="B48" s="118">
        <v>515</v>
      </c>
      <c r="C48" s="81">
        <v>506.4</v>
      </c>
      <c r="D48" s="82">
        <v>523.6</v>
      </c>
      <c r="E48" s="81">
        <v>541.29999999999995</v>
      </c>
      <c r="F48" s="81">
        <v>495.7</v>
      </c>
      <c r="G48" s="82">
        <v>586.9</v>
      </c>
      <c r="H48" s="81">
        <v>384.4</v>
      </c>
      <c r="I48" s="81">
        <v>351.7</v>
      </c>
      <c r="J48" s="82">
        <v>417.1</v>
      </c>
      <c r="K48" s="81">
        <v>498.5</v>
      </c>
      <c r="L48" s="81">
        <v>443.7</v>
      </c>
      <c r="M48" s="82">
        <v>553.20000000000005</v>
      </c>
      <c r="N48" s="81">
        <v>492.3</v>
      </c>
      <c r="O48" s="81">
        <v>430</v>
      </c>
      <c r="P48" s="82">
        <v>554.6</v>
      </c>
      <c r="Q48" s="81">
        <v>436.4</v>
      </c>
      <c r="R48" s="81">
        <v>408.5</v>
      </c>
      <c r="S48" s="82">
        <v>464.3</v>
      </c>
      <c r="T48" s="81">
        <v>615.79999999999995</v>
      </c>
      <c r="U48" s="81">
        <v>523.1</v>
      </c>
      <c r="V48" s="82">
        <v>708.4</v>
      </c>
      <c r="W48" s="81">
        <v>449.5</v>
      </c>
      <c r="X48" s="81">
        <v>402.5</v>
      </c>
      <c r="Y48" s="82">
        <v>496.5</v>
      </c>
      <c r="Z48" s="81">
        <v>688.7</v>
      </c>
      <c r="AA48" s="81">
        <v>625</v>
      </c>
      <c r="AB48" s="82">
        <v>752.4</v>
      </c>
      <c r="AC48" s="81">
        <v>576.9</v>
      </c>
      <c r="AD48" s="81">
        <v>518.1</v>
      </c>
      <c r="AE48" s="82">
        <v>635.79999999999995</v>
      </c>
      <c r="AF48" s="81">
        <v>348.6</v>
      </c>
      <c r="AG48" s="81">
        <v>299.2</v>
      </c>
      <c r="AH48" s="82">
        <v>397.9</v>
      </c>
      <c r="AI48" s="81">
        <v>357.6</v>
      </c>
      <c r="AJ48" s="81">
        <v>307.2</v>
      </c>
      <c r="AK48" s="82">
        <v>408</v>
      </c>
      <c r="AL48" s="81">
        <v>367.9</v>
      </c>
      <c r="AM48" s="81">
        <v>312</v>
      </c>
      <c r="AN48" s="82">
        <v>423.8</v>
      </c>
      <c r="AO48" s="81">
        <v>517.9</v>
      </c>
      <c r="AP48" s="81">
        <v>468.4</v>
      </c>
      <c r="AQ48" s="82">
        <v>567.4</v>
      </c>
      <c r="AR48" s="81">
        <v>487.3</v>
      </c>
      <c r="AS48" s="81">
        <v>456.1</v>
      </c>
      <c r="AT48" s="82">
        <v>518.6</v>
      </c>
      <c r="AU48" s="81">
        <v>732.9</v>
      </c>
      <c r="AV48" s="81">
        <v>699.1</v>
      </c>
      <c r="AW48" s="82">
        <v>766.7</v>
      </c>
      <c r="AX48" s="81">
        <v>484.1</v>
      </c>
      <c r="AY48" s="81">
        <v>446.1</v>
      </c>
      <c r="AZ48" s="82">
        <v>522</v>
      </c>
      <c r="BA48" s="81">
        <v>664.9</v>
      </c>
      <c r="BB48" s="81">
        <v>584.4</v>
      </c>
      <c r="BC48" s="82">
        <v>745.5</v>
      </c>
      <c r="BD48" s="81">
        <v>516.79999999999995</v>
      </c>
      <c r="BE48" s="81">
        <v>450.8</v>
      </c>
      <c r="BF48" s="82">
        <v>582.79999999999995</v>
      </c>
      <c r="BG48" s="81">
        <v>432.9</v>
      </c>
      <c r="BH48" s="81">
        <v>375.7</v>
      </c>
      <c r="BI48" s="82">
        <v>490.2</v>
      </c>
      <c r="BJ48" s="81">
        <v>501.3</v>
      </c>
      <c r="BK48" s="81">
        <v>391.7</v>
      </c>
      <c r="BL48" s="82">
        <v>611</v>
      </c>
      <c r="BM48" s="81">
        <v>650.70000000000005</v>
      </c>
      <c r="BN48" s="81">
        <v>590.70000000000005</v>
      </c>
      <c r="BO48" s="82">
        <v>710.7</v>
      </c>
      <c r="BP48" s="81">
        <v>626.29999999999995</v>
      </c>
      <c r="BQ48" s="81">
        <v>587.9</v>
      </c>
      <c r="BR48" s="82">
        <v>664.7</v>
      </c>
      <c r="BS48" s="81">
        <v>381.9</v>
      </c>
      <c r="BT48" s="81">
        <v>275</v>
      </c>
      <c r="BU48" s="82">
        <v>488.8</v>
      </c>
      <c r="BV48" s="81">
        <v>398.2</v>
      </c>
      <c r="BW48" s="81">
        <v>354.6</v>
      </c>
      <c r="BX48" s="82">
        <v>441.7</v>
      </c>
      <c r="BY48" s="81">
        <v>568.79999999999995</v>
      </c>
      <c r="BZ48" s="81">
        <v>518.70000000000005</v>
      </c>
      <c r="CA48" s="82">
        <v>618.79999999999995</v>
      </c>
      <c r="CB48" s="81">
        <v>360.8</v>
      </c>
      <c r="CC48" s="81">
        <v>314.5</v>
      </c>
      <c r="CD48" s="82">
        <v>407.1</v>
      </c>
      <c r="CE48" s="81">
        <v>334.6</v>
      </c>
      <c r="CF48" s="81">
        <v>233.4</v>
      </c>
      <c r="CG48" s="82">
        <v>435.8</v>
      </c>
      <c r="CH48" s="81">
        <v>526.6</v>
      </c>
      <c r="CI48" s="81">
        <v>467.8</v>
      </c>
      <c r="CJ48" s="82">
        <v>585.5</v>
      </c>
      <c r="CK48" s="81">
        <v>552.79999999999995</v>
      </c>
      <c r="CL48" s="81">
        <v>516.70000000000005</v>
      </c>
      <c r="CM48" s="82">
        <v>589</v>
      </c>
      <c r="CN48" s="81">
        <v>478.9</v>
      </c>
      <c r="CO48" s="81">
        <v>415.5</v>
      </c>
      <c r="CP48" s="82">
        <v>542.29999999999995</v>
      </c>
      <c r="CQ48" s="81">
        <v>611.29999999999995</v>
      </c>
      <c r="CR48" s="81">
        <v>538</v>
      </c>
      <c r="CS48" s="82">
        <v>684.6</v>
      </c>
      <c r="CT48" s="81">
        <v>438.5</v>
      </c>
      <c r="CU48" s="81">
        <v>394.3</v>
      </c>
      <c r="CV48" s="82">
        <v>482.7</v>
      </c>
      <c r="CW48" s="33">
        <v>2019</v>
      </c>
    </row>
    <row r="49" spans="1:101" x14ac:dyDescent="0.2">
      <c r="A49" s="33">
        <v>2020</v>
      </c>
      <c r="B49" s="118">
        <v>566.6</v>
      </c>
      <c r="C49" s="81">
        <v>557.70000000000005</v>
      </c>
      <c r="D49" s="82">
        <v>575.5</v>
      </c>
      <c r="E49" s="81">
        <v>519.1</v>
      </c>
      <c r="F49" s="81">
        <v>475</v>
      </c>
      <c r="G49" s="82">
        <v>563.20000000000005</v>
      </c>
      <c r="H49" s="81">
        <v>432.5</v>
      </c>
      <c r="I49" s="81">
        <v>398</v>
      </c>
      <c r="J49" s="82">
        <v>467.1</v>
      </c>
      <c r="K49" s="81">
        <v>416.2</v>
      </c>
      <c r="L49" s="81">
        <v>365.9</v>
      </c>
      <c r="M49" s="82">
        <v>466.6</v>
      </c>
      <c r="N49" s="81">
        <v>509.2</v>
      </c>
      <c r="O49" s="81">
        <v>445.5</v>
      </c>
      <c r="P49" s="82">
        <v>573</v>
      </c>
      <c r="Q49" s="81">
        <v>522.4</v>
      </c>
      <c r="R49" s="81">
        <v>492</v>
      </c>
      <c r="S49" s="82">
        <v>552.79999999999995</v>
      </c>
      <c r="T49" s="81">
        <v>669</v>
      </c>
      <c r="U49" s="81">
        <v>572.1</v>
      </c>
      <c r="V49" s="82">
        <v>766</v>
      </c>
      <c r="W49" s="81">
        <v>474.7</v>
      </c>
      <c r="X49" s="81">
        <v>428.1</v>
      </c>
      <c r="Y49" s="82">
        <v>521.29999999999995</v>
      </c>
      <c r="Z49" s="81">
        <v>768.5</v>
      </c>
      <c r="AA49" s="81">
        <v>701.2</v>
      </c>
      <c r="AB49" s="82">
        <v>835.8</v>
      </c>
      <c r="AC49" s="81">
        <v>657.5</v>
      </c>
      <c r="AD49" s="81">
        <v>594.70000000000005</v>
      </c>
      <c r="AE49" s="82">
        <v>720.3</v>
      </c>
      <c r="AF49" s="81">
        <v>372.2</v>
      </c>
      <c r="AG49" s="81">
        <v>321.60000000000002</v>
      </c>
      <c r="AH49" s="82">
        <v>422.8</v>
      </c>
      <c r="AI49" s="81">
        <v>424.8</v>
      </c>
      <c r="AJ49" s="81">
        <v>370.2</v>
      </c>
      <c r="AK49" s="82">
        <v>479.4</v>
      </c>
      <c r="AL49" s="81">
        <v>436.8</v>
      </c>
      <c r="AM49" s="81">
        <v>376.6</v>
      </c>
      <c r="AN49" s="82">
        <v>496.9</v>
      </c>
      <c r="AO49" s="81">
        <v>576.20000000000005</v>
      </c>
      <c r="AP49" s="81">
        <v>524.4</v>
      </c>
      <c r="AQ49" s="82">
        <v>628</v>
      </c>
      <c r="AR49" s="81">
        <v>524.29999999999995</v>
      </c>
      <c r="AS49" s="81">
        <v>492.1</v>
      </c>
      <c r="AT49" s="82">
        <v>556.6</v>
      </c>
      <c r="AU49" s="81">
        <v>863.6</v>
      </c>
      <c r="AV49" s="81">
        <v>827.3</v>
      </c>
      <c r="AW49" s="82">
        <v>900</v>
      </c>
      <c r="AX49" s="81">
        <v>500.9</v>
      </c>
      <c r="AY49" s="81">
        <v>462.1</v>
      </c>
      <c r="AZ49" s="82">
        <v>539.79999999999995</v>
      </c>
      <c r="BA49" s="81">
        <v>680.3</v>
      </c>
      <c r="BB49" s="81">
        <v>598.5</v>
      </c>
      <c r="BC49" s="82">
        <v>762.2</v>
      </c>
      <c r="BD49" s="81">
        <v>466.1</v>
      </c>
      <c r="BE49" s="81">
        <v>403.5</v>
      </c>
      <c r="BF49" s="82">
        <v>528.6</v>
      </c>
      <c r="BG49" s="81">
        <v>417.9</v>
      </c>
      <c r="BH49" s="81">
        <v>361.7</v>
      </c>
      <c r="BI49" s="82">
        <v>474</v>
      </c>
      <c r="BJ49" s="81">
        <v>535.1</v>
      </c>
      <c r="BK49" s="81">
        <v>423</v>
      </c>
      <c r="BL49" s="82">
        <v>647.20000000000005</v>
      </c>
      <c r="BM49" s="81">
        <v>655.7</v>
      </c>
      <c r="BN49" s="81">
        <v>595.79999999999995</v>
      </c>
      <c r="BO49" s="82">
        <v>715.7</v>
      </c>
      <c r="BP49" s="81">
        <v>732.5</v>
      </c>
      <c r="BQ49" s="81">
        <v>691.2</v>
      </c>
      <c r="BR49" s="82">
        <v>773.7</v>
      </c>
      <c r="BS49" s="81">
        <v>387.5</v>
      </c>
      <c r="BT49" s="81">
        <v>281.8</v>
      </c>
      <c r="BU49" s="82">
        <v>493.3</v>
      </c>
      <c r="BV49" s="81">
        <v>448.8</v>
      </c>
      <c r="BW49" s="81">
        <v>403.3</v>
      </c>
      <c r="BX49" s="82">
        <v>494.3</v>
      </c>
      <c r="BY49" s="81">
        <v>633.6</v>
      </c>
      <c r="BZ49" s="81">
        <v>581.20000000000005</v>
      </c>
      <c r="CA49" s="82">
        <v>685.9</v>
      </c>
      <c r="CB49" s="81">
        <v>441.5</v>
      </c>
      <c r="CC49" s="81">
        <v>390.9</v>
      </c>
      <c r="CD49" s="82">
        <v>492.2</v>
      </c>
      <c r="CE49" s="81">
        <v>446.4</v>
      </c>
      <c r="CF49" s="81">
        <v>331.2</v>
      </c>
      <c r="CG49" s="82">
        <v>561.6</v>
      </c>
      <c r="CH49" s="81">
        <v>538.1</v>
      </c>
      <c r="CI49" s="81">
        <v>480.3</v>
      </c>
      <c r="CJ49" s="82">
        <v>595.9</v>
      </c>
      <c r="CK49" s="81">
        <v>585.4</v>
      </c>
      <c r="CL49" s="81">
        <v>548.5</v>
      </c>
      <c r="CM49" s="82">
        <v>622.29999999999995</v>
      </c>
      <c r="CN49" s="81">
        <v>485.6</v>
      </c>
      <c r="CO49" s="81">
        <v>422.5</v>
      </c>
      <c r="CP49" s="82">
        <v>548.6</v>
      </c>
      <c r="CQ49" s="81">
        <v>758.2</v>
      </c>
      <c r="CR49" s="81">
        <v>677.1</v>
      </c>
      <c r="CS49" s="82">
        <v>839.4</v>
      </c>
      <c r="CT49" s="81">
        <v>508.5</v>
      </c>
      <c r="CU49" s="81">
        <v>461.4</v>
      </c>
      <c r="CV49" s="82">
        <v>555.70000000000005</v>
      </c>
      <c r="CW49" s="33">
        <v>2020</v>
      </c>
    </row>
    <row r="50" spans="1:101" x14ac:dyDescent="0.2">
      <c r="A50" s="33">
        <v>2021</v>
      </c>
      <c r="B50" s="118">
        <v>567.79999999999995</v>
      </c>
      <c r="C50" s="81">
        <v>558.9</v>
      </c>
      <c r="D50" s="82">
        <v>576.70000000000005</v>
      </c>
      <c r="E50" s="81">
        <v>537.9</v>
      </c>
      <c r="F50" s="81">
        <v>493.2</v>
      </c>
      <c r="G50" s="82">
        <v>582.6</v>
      </c>
      <c r="H50" s="81">
        <v>418.3</v>
      </c>
      <c r="I50" s="81">
        <v>384.6</v>
      </c>
      <c r="J50" s="82">
        <v>452</v>
      </c>
      <c r="K50" s="81">
        <v>461.5</v>
      </c>
      <c r="L50" s="81">
        <v>409.1</v>
      </c>
      <c r="M50" s="82">
        <v>513.9</v>
      </c>
      <c r="N50" s="81">
        <v>474.8</v>
      </c>
      <c r="O50" s="81">
        <v>415.5</v>
      </c>
      <c r="P50" s="82">
        <v>534.20000000000005</v>
      </c>
      <c r="Q50" s="81">
        <v>508.5</v>
      </c>
      <c r="R50" s="81">
        <v>478.8</v>
      </c>
      <c r="S50" s="82">
        <v>538.20000000000005</v>
      </c>
      <c r="T50" s="81">
        <v>627.79999999999995</v>
      </c>
      <c r="U50" s="81">
        <v>533.9</v>
      </c>
      <c r="V50" s="82">
        <v>721.7</v>
      </c>
      <c r="W50" s="81">
        <v>556.70000000000005</v>
      </c>
      <c r="X50" s="81">
        <v>506.3</v>
      </c>
      <c r="Y50" s="82">
        <v>607</v>
      </c>
      <c r="Z50" s="81">
        <v>726.6</v>
      </c>
      <c r="AA50" s="81">
        <v>661.1</v>
      </c>
      <c r="AB50" s="82">
        <v>792.2</v>
      </c>
      <c r="AC50" s="81">
        <v>654.29999999999995</v>
      </c>
      <c r="AD50" s="81">
        <v>591.79999999999995</v>
      </c>
      <c r="AE50" s="82">
        <v>716.9</v>
      </c>
      <c r="AF50" s="81">
        <v>359.1</v>
      </c>
      <c r="AG50" s="81">
        <v>309.8</v>
      </c>
      <c r="AH50" s="82">
        <v>408.4</v>
      </c>
      <c r="AI50" s="81">
        <v>445.3</v>
      </c>
      <c r="AJ50" s="81">
        <v>390</v>
      </c>
      <c r="AK50" s="82">
        <v>500.5</v>
      </c>
      <c r="AL50" s="81">
        <v>407.7</v>
      </c>
      <c r="AM50" s="81">
        <v>349.6</v>
      </c>
      <c r="AN50" s="82">
        <v>465.9</v>
      </c>
      <c r="AO50" s="81">
        <v>559.29999999999995</v>
      </c>
      <c r="AP50" s="81">
        <v>508.5</v>
      </c>
      <c r="AQ50" s="82">
        <v>610.20000000000005</v>
      </c>
      <c r="AR50" s="81">
        <v>539.6</v>
      </c>
      <c r="AS50" s="81">
        <v>507</v>
      </c>
      <c r="AT50" s="82">
        <v>572.29999999999995</v>
      </c>
      <c r="AU50" s="81">
        <v>844.5</v>
      </c>
      <c r="AV50" s="81">
        <v>808.7</v>
      </c>
      <c r="AW50" s="82">
        <v>880.2</v>
      </c>
      <c r="AX50" s="81">
        <v>510.7</v>
      </c>
      <c r="AY50" s="81">
        <v>472.3</v>
      </c>
      <c r="AZ50" s="82">
        <v>549.20000000000005</v>
      </c>
      <c r="BA50" s="81">
        <v>646.20000000000005</v>
      </c>
      <c r="BB50" s="81">
        <v>567.5</v>
      </c>
      <c r="BC50" s="82">
        <v>724.8</v>
      </c>
      <c r="BD50" s="81">
        <v>491.9</v>
      </c>
      <c r="BE50" s="81">
        <v>428.3</v>
      </c>
      <c r="BF50" s="82">
        <v>555.5</v>
      </c>
      <c r="BG50" s="81">
        <v>510.1</v>
      </c>
      <c r="BH50" s="81">
        <v>448.8</v>
      </c>
      <c r="BI50" s="82">
        <v>571.5</v>
      </c>
      <c r="BJ50" s="81">
        <v>559</v>
      </c>
      <c r="BK50" s="81">
        <v>443.4</v>
      </c>
      <c r="BL50" s="82">
        <v>674.5</v>
      </c>
      <c r="BM50" s="81">
        <v>687.2</v>
      </c>
      <c r="BN50" s="81">
        <v>625.70000000000005</v>
      </c>
      <c r="BO50" s="82">
        <v>748.7</v>
      </c>
      <c r="BP50" s="81">
        <v>702.8</v>
      </c>
      <c r="BQ50" s="81">
        <v>662.6</v>
      </c>
      <c r="BR50" s="82">
        <v>743.1</v>
      </c>
      <c r="BS50" s="81">
        <v>386.9</v>
      </c>
      <c r="BT50" s="81">
        <v>277.5</v>
      </c>
      <c r="BU50" s="82">
        <v>496.2</v>
      </c>
      <c r="BV50" s="81">
        <v>418</v>
      </c>
      <c r="BW50" s="81">
        <v>374.4</v>
      </c>
      <c r="BX50" s="82">
        <v>461.6</v>
      </c>
      <c r="BY50" s="81">
        <v>608.20000000000005</v>
      </c>
      <c r="BZ50" s="81">
        <v>556.79999999999995</v>
      </c>
      <c r="CA50" s="82">
        <v>659.7</v>
      </c>
      <c r="CB50" s="81">
        <v>407.3</v>
      </c>
      <c r="CC50" s="81">
        <v>358.3</v>
      </c>
      <c r="CD50" s="82">
        <v>456.2</v>
      </c>
      <c r="CE50" s="81">
        <v>469.9</v>
      </c>
      <c r="CF50" s="81">
        <v>353.1</v>
      </c>
      <c r="CG50" s="82">
        <v>586.6</v>
      </c>
      <c r="CH50" s="81">
        <v>566.6</v>
      </c>
      <c r="CI50" s="81">
        <v>507.6</v>
      </c>
      <c r="CJ50" s="82">
        <v>625.70000000000005</v>
      </c>
      <c r="CK50" s="81">
        <v>573</v>
      </c>
      <c r="CL50" s="81">
        <v>536.70000000000005</v>
      </c>
      <c r="CM50" s="82">
        <v>609.29999999999995</v>
      </c>
      <c r="CN50" s="81">
        <v>475.6</v>
      </c>
      <c r="CO50" s="81">
        <v>413.4</v>
      </c>
      <c r="CP50" s="82">
        <v>537.79999999999995</v>
      </c>
      <c r="CQ50" s="81">
        <v>766.4</v>
      </c>
      <c r="CR50" s="81">
        <v>685.1</v>
      </c>
      <c r="CS50" s="82">
        <v>847.8</v>
      </c>
      <c r="CT50" s="81">
        <v>576.5</v>
      </c>
      <c r="CU50" s="81">
        <v>526.70000000000005</v>
      </c>
      <c r="CV50" s="82">
        <v>626.4</v>
      </c>
      <c r="CW50" s="33">
        <v>2021</v>
      </c>
    </row>
    <row r="51" spans="1:101" x14ac:dyDescent="0.2">
      <c r="A51" s="33">
        <v>2022</v>
      </c>
      <c r="B51" s="99">
        <v>533.6</v>
      </c>
      <c r="C51" s="71">
        <v>525</v>
      </c>
      <c r="D51" s="72">
        <v>542.20000000000005</v>
      </c>
      <c r="E51" s="71">
        <v>522.9</v>
      </c>
      <c r="F51" s="71">
        <v>478.8</v>
      </c>
      <c r="G51" s="71">
        <v>567</v>
      </c>
      <c r="H51" s="71">
        <v>393.7</v>
      </c>
      <c r="I51" s="71">
        <v>361.1</v>
      </c>
      <c r="J51" s="72">
        <v>426.4</v>
      </c>
      <c r="K51" s="71">
        <v>479.7</v>
      </c>
      <c r="L51" s="71">
        <v>425.9</v>
      </c>
      <c r="M51" s="71">
        <v>533.5</v>
      </c>
      <c r="N51" s="71">
        <v>473</v>
      </c>
      <c r="O51" s="71">
        <v>412.6</v>
      </c>
      <c r="P51" s="72">
        <v>533.29999999999995</v>
      </c>
      <c r="Q51" s="71">
        <v>505</v>
      </c>
      <c r="R51" s="71">
        <v>475.4</v>
      </c>
      <c r="S51" s="71">
        <v>534.70000000000005</v>
      </c>
      <c r="T51" s="71">
        <v>548.5</v>
      </c>
      <c r="U51" s="71">
        <v>459.8</v>
      </c>
      <c r="V51" s="72">
        <v>637.1</v>
      </c>
      <c r="W51" s="71">
        <v>517.79999999999995</v>
      </c>
      <c r="X51" s="71">
        <v>468.6</v>
      </c>
      <c r="Y51" s="71">
        <v>567.1</v>
      </c>
      <c r="Z51" s="71">
        <v>655</v>
      </c>
      <c r="AA51" s="71">
        <v>592.70000000000005</v>
      </c>
      <c r="AB51" s="72">
        <v>717.3</v>
      </c>
      <c r="AC51" s="71">
        <v>597.70000000000005</v>
      </c>
      <c r="AD51" s="71">
        <v>538.1</v>
      </c>
      <c r="AE51" s="71">
        <v>657.3</v>
      </c>
      <c r="AF51" s="71">
        <v>346.5</v>
      </c>
      <c r="AG51" s="71">
        <v>297.89999999999998</v>
      </c>
      <c r="AH51" s="72">
        <v>395</v>
      </c>
      <c r="AI51" s="71">
        <v>411.1</v>
      </c>
      <c r="AJ51" s="71">
        <v>358.1</v>
      </c>
      <c r="AK51" s="71">
        <v>464.1</v>
      </c>
      <c r="AL51" s="71">
        <v>318.5</v>
      </c>
      <c r="AM51" s="71">
        <v>267.7</v>
      </c>
      <c r="AN51" s="72">
        <v>369.3</v>
      </c>
      <c r="AO51" s="71">
        <v>561.4</v>
      </c>
      <c r="AP51" s="71">
        <v>510.3</v>
      </c>
      <c r="AQ51" s="72">
        <v>612.4</v>
      </c>
      <c r="AR51" s="71">
        <v>505.1</v>
      </c>
      <c r="AS51" s="71">
        <v>473.6</v>
      </c>
      <c r="AT51" s="72">
        <v>536.70000000000005</v>
      </c>
      <c r="AU51" s="71">
        <v>770.7</v>
      </c>
      <c r="AV51" s="71">
        <v>736.4</v>
      </c>
      <c r="AW51" s="72">
        <v>804.9</v>
      </c>
      <c r="AX51" s="71">
        <v>480.9</v>
      </c>
      <c r="AY51" s="71">
        <v>443.4</v>
      </c>
      <c r="AZ51" s="72">
        <v>518.4</v>
      </c>
      <c r="BA51" s="71">
        <v>628.70000000000005</v>
      </c>
      <c r="BB51" s="71">
        <v>551.79999999999995</v>
      </c>
      <c r="BC51" s="72">
        <v>705.6</v>
      </c>
      <c r="BD51" s="71">
        <v>520.1</v>
      </c>
      <c r="BE51" s="71">
        <v>454.7</v>
      </c>
      <c r="BF51" s="72">
        <v>585.5</v>
      </c>
      <c r="BG51" s="71">
        <v>413.1</v>
      </c>
      <c r="BH51" s="71">
        <v>357.7</v>
      </c>
      <c r="BI51" s="72">
        <v>468.5</v>
      </c>
      <c r="BJ51" s="71">
        <v>591.4</v>
      </c>
      <c r="BK51" s="71">
        <v>473.9</v>
      </c>
      <c r="BL51" s="72">
        <v>708.9</v>
      </c>
      <c r="BM51" s="71">
        <v>639.20000000000005</v>
      </c>
      <c r="BN51" s="71">
        <v>580.20000000000005</v>
      </c>
      <c r="BO51" s="72">
        <v>698.2</v>
      </c>
      <c r="BP51" s="71">
        <v>616.70000000000005</v>
      </c>
      <c r="BQ51" s="71">
        <v>578.9</v>
      </c>
      <c r="BR51" s="72">
        <v>654.4</v>
      </c>
      <c r="BS51" s="71">
        <v>455.4</v>
      </c>
      <c r="BT51" s="71">
        <v>335.5</v>
      </c>
      <c r="BU51" s="72">
        <v>575.29999999999995</v>
      </c>
      <c r="BV51" s="71">
        <v>450.5</v>
      </c>
      <c r="BW51" s="71">
        <v>405.2</v>
      </c>
      <c r="BX51" s="72">
        <v>495.9</v>
      </c>
      <c r="BY51" s="71">
        <v>602</v>
      </c>
      <c r="BZ51" s="71">
        <v>551</v>
      </c>
      <c r="CA51" s="72">
        <v>652.9</v>
      </c>
      <c r="CB51" s="71">
        <v>435</v>
      </c>
      <c r="CC51" s="71">
        <v>384.6</v>
      </c>
      <c r="CD51" s="72">
        <v>485.4</v>
      </c>
      <c r="CE51" s="71">
        <v>375.4</v>
      </c>
      <c r="CF51" s="71">
        <v>268.3</v>
      </c>
      <c r="CG51" s="72">
        <v>482.4</v>
      </c>
      <c r="CH51" s="71">
        <v>508.7</v>
      </c>
      <c r="CI51" s="71">
        <v>452.2</v>
      </c>
      <c r="CJ51" s="72">
        <v>565.20000000000005</v>
      </c>
      <c r="CK51" s="71">
        <v>542.20000000000005</v>
      </c>
      <c r="CL51" s="71">
        <v>507</v>
      </c>
      <c r="CM51" s="72">
        <v>577.5</v>
      </c>
      <c r="CN51" s="71">
        <v>437.2</v>
      </c>
      <c r="CO51" s="71">
        <v>377.4</v>
      </c>
      <c r="CP51" s="72">
        <v>497</v>
      </c>
      <c r="CQ51" s="71">
        <v>716.7</v>
      </c>
      <c r="CR51" s="71">
        <v>638</v>
      </c>
      <c r="CS51" s="72">
        <v>795.4</v>
      </c>
      <c r="CT51" s="71">
        <v>524.9</v>
      </c>
      <c r="CU51" s="71">
        <v>477.3</v>
      </c>
      <c r="CV51" s="72">
        <v>572.5</v>
      </c>
      <c r="CW51" s="33">
        <v>2022</v>
      </c>
    </row>
    <row r="52" spans="1:101" x14ac:dyDescent="0.2">
      <c r="A52" s="33"/>
      <c r="B52" s="25"/>
      <c r="C52" s="26"/>
      <c r="D52" s="27"/>
      <c r="E52" s="26"/>
      <c r="F52" s="26"/>
      <c r="G52" s="26"/>
      <c r="H52" s="25"/>
      <c r="I52" s="26"/>
      <c r="J52" s="27"/>
      <c r="K52" s="26"/>
      <c r="L52" s="26"/>
      <c r="M52" s="26"/>
      <c r="N52" s="25"/>
      <c r="O52" s="26"/>
      <c r="P52" s="27"/>
      <c r="Q52" s="26"/>
      <c r="R52" s="26"/>
      <c r="S52" s="26"/>
      <c r="T52" s="25"/>
      <c r="U52" s="26"/>
      <c r="V52" s="27"/>
      <c r="W52" s="26"/>
      <c r="X52" s="26"/>
      <c r="Y52" s="26"/>
      <c r="Z52" s="25"/>
      <c r="AA52" s="26"/>
      <c r="AB52" s="27"/>
      <c r="AC52" s="26"/>
      <c r="AD52" s="26"/>
      <c r="AE52" s="26"/>
      <c r="AF52" s="25"/>
      <c r="AG52" s="26"/>
      <c r="AH52" s="27"/>
      <c r="AI52" s="26"/>
      <c r="AJ52" s="26"/>
      <c r="AK52" s="26"/>
      <c r="AL52" s="30"/>
      <c r="AM52" s="31"/>
      <c r="AN52" s="32"/>
      <c r="AO52" s="30"/>
      <c r="AP52" s="28"/>
      <c r="AQ52" s="29"/>
      <c r="AR52" s="30"/>
      <c r="AS52" s="28"/>
      <c r="AT52" s="29"/>
      <c r="AU52" s="30"/>
      <c r="AV52" s="28"/>
      <c r="AW52" s="29"/>
      <c r="AX52" s="30"/>
      <c r="AY52" s="28"/>
      <c r="AZ52" s="29"/>
      <c r="BA52" s="30"/>
      <c r="BB52" s="28"/>
      <c r="BC52" s="29"/>
      <c r="BD52" s="30"/>
      <c r="BE52" s="28"/>
      <c r="BF52" s="29"/>
      <c r="BG52" s="30"/>
      <c r="BH52" s="28"/>
      <c r="BI52" s="29"/>
      <c r="BJ52" s="30"/>
      <c r="BK52" s="28"/>
      <c r="BL52" s="29"/>
      <c r="BM52" s="30"/>
      <c r="BN52" s="28"/>
      <c r="BO52" s="29"/>
      <c r="BP52" s="30"/>
      <c r="BQ52" s="28"/>
      <c r="BR52" s="29"/>
      <c r="BS52" s="30"/>
      <c r="BT52" s="28"/>
      <c r="BU52" s="29"/>
      <c r="BV52" s="30"/>
      <c r="BW52" s="28"/>
      <c r="BX52" s="29"/>
      <c r="BY52" s="30"/>
      <c r="BZ52" s="28"/>
      <c r="CA52" s="29"/>
      <c r="CB52" s="30"/>
      <c r="CC52" s="28"/>
      <c r="CD52" s="29"/>
      <c r="CE52" s="30"/>
      <c r="CF52" s="28"/>
      <c r="CG52" s="29"/>
      <c r="CH52" s="30"/>
      <c r="CI52" s="28"/>
      <c r="CJ52" s="29"/>
      <c r="CK52" s="30"/>
      <c r="CL52" s="28"/>
      <c r="CM52" s="29"/>
      <c r="CN52" s="30"/>
      <c r="CO52" s="28"/>
      <c r="CP52" s="29"/>
      <c r="CQ52" s="30"/>
      <c r="CR52" s="28"/>
      <c r="CS52" s="29"/>
      <c r="CT52" s="30"/>
      <c r="CU52" s="28"/>
      <c r="CV52" s="29"/>
      <c r="CW52" s="33"/>
    </row>
    <row r="53" spans="1:101" x14ac:dyDescent="0.2">
      <c r="A53" s="33" t="s">
        <v>75</v>
      </c>
      <c r="B53" s="157">
        <f>B51/B35-1</f>
        <v>-0.17717810331534312</v>
      </c>
      <c r="C53" s="158"/>
      <c r="D53" s="159"/>
      <c r="E53" s="157">
        <f t="shared" ref="E53" si="96">E51/E35-1</f>
        <v>-0.18791737847491852</v>
      </c>
      <c r="F53" s="158"/>
      <c r="G53" s="159"/>
      <c r="H53" s="157">
        <f t="shared" ref="H53" si="97">H51/H35-1</f>
        <v>-0.2151116427432217</v>
      </c>
      <c r="I53" s="158"/>
      <c r="J53" s="159"/>
      <c r="K53" s="157">
        <f t="shared" ref="K53" si="98">K51/K35-1</f>
        <v>1.4808546646921883E-2</v>
      </c>
      <c r="L53" s="158"/>
      <c r="M53" s="159"/>
      <c r="N53" s="157">
        <f t="shared" ref="N53" si="99">N51/N35-1</f>
        <v>-0.11406630455141409</v>
      </c>
      <c r="O53" s="158"/>
      <c r="P53" s="159"/>
      <c r="Q53" s="157">
        <f t="shared" ref="Q53" si="100">Q51/Q35-1</f>
        <v>-0.14290563475899531</v>
      </c>
      <c r="R53" s="158"/>
      <c r="S53" s="159"/>
      <c r="T53" s="157">
        <f t="shared" ref="T53" si="101">T51/T35-1</f>
        <v>-0.15132291505492801</v>
      </c>
      <c r="U53" s="158"/>
      <c r="V53" s="159"/>
      <c r="W53" s="157">
        <f t="shared" ref="W53" si="102">W51/W35-1</f>
        <v>-5.1873198847263158E-3</v>
      </c>
      <c r="X53" s="158"/>
      <c r="Y53" s="159"/>
      <c r="Z53" s="157">
        <f t="shared" ref="Z53" si="103">Z51/Z35-1</f>
        <v>-0.16909805911455023</v>
      </c>
      <c r="AA53" s="158"/>
      <c r="AB53" s="159"/>
      <c r="AC53" s="157">
        <f t="shared" ref="AC53" si="104">AC51/AC35-1</f>
        <v>-0.10336033603360328</v>
      </c>
      <c r="AD53" s="158"/>
      <c r="AE53" s="159"/>
      <c r="AF53" s="157">
        <f t="shared" ref="AF53" si="105">AF51/AF35-1</f>
        <v>-0.23745598591549288</v>
      </c>
      <c r="AG53" s="158"/>
      <c r="AH53" s="159"/>
      <c r="AI53" s="157">
        <f t="shared" ref="AI53" si="106">AI51/AI35-1</f>
        <v>-0.2736749116607774</v>
      </c>
      <c r="AJ53" s="158"/>
      <c r="AK53" s="159"/>
      <c r="AL53" s="157">
        <f t="shared" ref="AL53" si="107">AL51/AL35-1</f>
        <v>-0.33284457478005858</v>
      </c>
      <c r="AM53" s="158"/>
      <c r="AN53" s="159"/>
      <c r="AO53" s="157">
        <f t="shared" ref="AO53" si="108">AO51/AO35-1</f>
        <v>-0.14615969581749055</v>
      </c>
      <c r="AP53" s="158"/>
      <c r="AQ53" s="159"/>
      <c r="AR53" s="157">
        <f t="shared" ref="AR53" si="109">AR51/AR35-1</f>
        <v>-0.1584471842719094</v>
      </c>
      <c r="AS53" s="158"/>
      <c r="AT53" s="159"/>
      <c r="AU53" s="157">
        <f t="shared" ref="AU53" si="110">AU51/AU35-1</f>
        <v>-0.23252340171280617</v>
      </c>
      <c r="AV53" s="158"/>
      <c r="AW53" s="159"/>
      <c r="AX53" s="157">
        <f t="shared" ref="AX53" si="111">AX51/AX35-1</f>
        <v>-0.20813436522311868</v>
      </c>
      <c r="AY53" s="158"/>
      <c r="AZ53" s="159"/>
      <c r="BA53" s="157">
        <f t="shared" ref="BA53" si="112">BA51/BA35-1</f>
        <v>-0.21949099937926753</v>
      </c>
      <c r="BB53" s="158"/>
      <c r="BC53" s="159"/>
      <c r="BD53" s="157">
        <f t="shared" ref="BD53" si="113">BD51/BD35-1</f>
        <v>-1.7567057045712042E-2</v>
      </c>
      <c r="BE53" s="158"/>
      <c r="BF53" s="159"/>
      <c r="BG53" s="157">
        <f t="shared" ref="BG53" si="114">BG51/BG35-1</f>
        <v>-0.29032812231575333</v>
      </c>
      <c r="BH53" s="158"/>
      <c r="BI53" s="159"/>
      <c r="BJ53" s="157">
        <f t="shared" ref="BJ53" si="115">BJ51/BJ35-1</f>
        <v>-0.10906899668574865</v>
      </c>
      <c r="BK53" s="158"/>
      <c r="BL53" s="159"/>
      <c r="BM53" s="157">
        <f t="shared" ref="BM53" si="116">BM51/BM35-1</f>
        <v>-8.3058384736766522E-2</v>
      </c>
      <c r="BN53" s="158"/>
      <c r="BO53" s="159"/>
      <c r="BP53" s="157">
        <f t="shared" ref="BP53" si="117">BP51/BP35-1</f>
        <v>-0.21359347105330273</v>
      </c>
      <c r="BQ53" s="158"/>
      <c r="BR53" s="159"/>
      <c r="BS53" s="157">
        <f t="shared" ref="BS53" si="118">BS51/BS35-1</f>
        <v>-0.12725182062092755</v>
      </c>
      <c r="BT53" s="158"/>
      <c r="BU53" s="159"/>
      <c r="BV53" s="157">
        <f t="shared" ref="BV53" si="119">BV51/BV35-1</f>
        <v>-0.17716894977168951</v>
      </c>
      <c r="BW53" s="158"/>
      <c r="BX53" s="159"/>
      <c r="BY53" s="157">
        <f t="shared" ref="BY53" si="120">BY51/BY35-1</f>
        <v>-0.18714555765595464</v>
      </c>
      <c r="BZ53" s="158"/>
      <c r="CA53" s="159"/>
      <c r="CB53" s="157">
        <f t="shared" ref="CB53" si="121">CB51/CB35-1</f>
        <v>-0.16265640038498552</v>
      </c>
      <c r="CC53" s="158"/>
      <c r="CD53" s="159"/>
      <c r="CE53" s="157">
        <f t="shared" ref="CE53" si="122">CE51/CE35-1</f>
        <v>-0.28914978223821253</v>
      </c>
      <c r="CF53" s="158"/>
      <c r="CG53" s="159"/>
      <c r="CH53" s="157">
        <f t="shared" ref="CH53" si="123">CH51/CH35-1</f>
        <v>-2.454458293384465E-2</v>
      </c>
      <c r="CI53" s="158"/>
      <c r="CJ53" s="159"/>
      <c r="CK53" s="157">
        <f t="shared" ref="CK53" si="124">CK51/CK35-1</f>
        <v>-0.17536121673003791</v>
      </c>
      <c r="CL53" s="158"/>
      <c r="CM53" s="159"/>
      <c r="CN53" s="157">
        <f t="shared" ref="CN53" si="125">CN51/CN35-1</f>
        <v>-0.20911722141823441</v>
      </c>
      <c r="CO53" s="158"/>
      <c r="CP53" s="159"/>
      <c r="CQ53" s="157">
        <f t="shared" ref="CQ53" si="126">CQ51/CQ35-1</f>
        <v>-0.10658189977561705</v>
      </c>
      <c r="CR53" s="158"/>
      <c r="CS53" s="159"/>
      <c r="CT53" s="157">
        <f t="shared" ref="CT53" si="127">CT51/CT35-1</f>
        <v>-7.2942423172024151E-2</v>
      </c>
      <c r="CU53" s="158"/>
      <c r="CV53" s="159"/>
      <c r="CW53" s="33" t="s">
        <v>75</v>
      </c>
    </row>
    <row r="54" spans="1:101" x14ac:dyDescent="0.2">
      <c r="A54" s="33" t="s">
        <v>76</v>
      </c>
      <c r="B54" s="157">
        <f>B51/B41-1</f>
        <v>-1.5498154981549828E-2</v>
      </c>
      <c r="C54" s="158"/>
      <c r="D54" s="159"/>
      <c r="E54" s="157">
        <f t="shared" ref="E54" si="128">E51/E41-1</f>
        <v>-5.766804829699046E-2</v>
      </c>
      <c r="F54" s="158"/>
      <c r="G54" s="159"/>
      <c r="H54" s="157">
        <f t="shared" ref="H54" si="129">H51/H41-1</f>
        <v>1.4952307295694744E-2</v>
      </c>
      <c r="I54" s="158"/>
      <c r="J54" s="159"/>
      <c r="K54" s="157">
        <f t="shared" ref="K54" si="130">K51/K41-1</f>
        <v>8.5294117647058743E-2</v>
      </c>
      <c r="L54" s="158"/>
      <c r="M54" s="159"/>
      <c r="N54" s="157">
        <f t="shared" ref="N54" si="131">N51/N41-1</f>
        <v>-9.9390708301599462E-2</v>
      </c>
      <c r="O54" s="158"/>
      <c r="P54" s="159"/>
      <c r="Q54" s="157">
        <f t="shared" ref="Q54" si="132">Q51/Q41-1</f>
        <v>-2.6974951830443183E-2</v>
      </c>
      <c r="R54" s="158"/>
      <c r="S54" s="159"/>
      <c r="T54" s="157">
        <f t="shared" ref="T54" si="133">T51/T41-1</f>
        <v>-3.687445127304656E-2</v>
      </c>
      <c r="U54" s="158"/>
      <c r="V54" s="159"/>
      <c r="W54" s="157">
        <f t="shared" ref="W54" si="134">W51/W41-1</f>
        <v>0.10546541417591793</v>
      </c>
      <c r="X54" s="158"/>
      <c r="Y54" s="159"/>
      <c r="Z54" s="157">
        <f t="shared" ref="Z54" si="135">Z51/Z41-1</f>
        <v>-1.6516516516516533E-2</v>
      </c>
      <c r="AA54" s="158"/>
      <c r="AB54" s="159"/>
      <c r="AC54" s="157">
        <f t="shared" ref="AC54" si="136">AC51/AC41-1</f>
        <v>6.5418894830659546E-2</v>
      </c>
      <c r="AD54" s="158"/>
      <c r="AE54" s="159"/>
      <c r="AF54" s="157">
        <f t="shared" ref="AF54" si="137">AF51/AF41-1</f>
        <v>-8.5269271383315748E-2</v>
      </c>
      <c r="AG54" s="158"/>
      <c r="AH54" s="159"/>
      <c r="AI54" s="157">
        <f t="shared" ref="AI54" si="138">AI51/AI41-1</f>
        <v>-0.1080494684313299</v>
      </c>
      <c r="AJ54" s="158"/>
      <c r="AK54" s="159"/>
      <c r="AL54" s="157">
        <f t="shared" ref="AL54" si="139">AL51/AL41-1</f>
        <v>-5.4334916864608118E-2</v>
      </c>
      <c r="AM54" s="158"/>
      <c r="AN54" s="159"/>
      <c r="AO54" s="157">
        <f t="shared" ref="AO54" si="140">AO51/AO41-1</f>
        <v>7.137404580152662E-2</v>
      </c>
      <c r="AP54" s="158"/>
      <c r="AQ54" s="159"/>
      <c r="AR54" s="157">
        <f t="shared" ref="AR54" si="141">AR51/AR41-1</f>
        <v>1.3646397752357986E-2</v>
      </c>
      <c r="AS54" s="158"/>
      <c r="AT54" s="159"/>
      <c r="AU54" s="157">
        <f t="shared" ref="AU54" si="142">AU51/AU41-1</f>
        <v>-6.6384009691096257E-2</v>
      </c>
      <c r="AV54" s="158"/>
      <c r="AW54" s="159"/>
      <c r="AX54" s="157">
        <f t="shared" ref="AX54" si="143">AX51/AX41-1</f>
        <v>3.4861200774693346E-2</v>
      </c>
      <c r="AY54" s="158"/>
      <c r="AZ54" s="159"/>
      <c r="BA54" s="157">
        <f t="shared" ref="BA54" si="144">BA51/BA41-1</f>
        <v>-3.1129603945137863E-2</v>
      </c>
      <c r="BB54" s="158"/>
      <c r="BC54" s="159"/>
      <c r="BD54" s="157">
        <f t="shared" ref="BD54" si="145">BD51/BD41-1</f>
        <v>2.0404159309397762E-2</v>
      </c>
      <c r="BE54" s="158"/>
      <c r="BF54" s="159"/>
      <c r="BG54" s="157">
        <f t="shared" ref="BG54" si="146">BG51/BG41-1</f>
        <v>-0.12921585160202353</v>
      </c>
      <c r="BH54" s="158"/>
      <c r="BI54" s="159"/>
      <c r="BJ54" s="157">
        <f t="shared" ref="BJ54" si="147">BJ51/BJ41-1</f>
        <v>-4.9654507472280174E-2</v>
      </c>
      <c r="BK54" s="158"/>
      <c r="BL54" s="159"/>
      <c r="BM54" s="157">
        <f t="shared" ref="BM54" si="148">BM51/BM41-1</f>
        <v>0.10933703575147513</v>
      </c>
      <c r="BN54" s="158"/>
      <c r="BO54" s="159"/>
      <c r="BP54" s="157">
        <f t="shared" ref="BP54" si="149">BP51/BP41-1</f>
        <v>-4.2688606022974196E-2</v>
      </c>
      <c r="BQ54" s="158"/>
      <c r="BR54" s="159"/>
      <c r="BS54" s="157">
        <f t="shared" ref="BS54" si="150">BS51/BS41-1</f>
        <v>0.23649199022535972</v>
      </c>
      <c r="BT54" s="158"/>
      <c r="BU54" s="159"/>
      <c r="BV54" s="157">
        <f t="shared" ref="BV54" si="151">BV51/BV41-1</f>
        <v>8.6589483839845549E-2</v>
      </c>
      <c r="BW54" s="158"/>
      <c r="BX54" s="159"/>
      <c r="BY54" s="157">
        <f t="shared" ref="BY54" si="152">BY51/BY41-1</f>
        <v>2.1031207598371848E-2</v>
      </c>
      <c r="BZ54" s="158"/>
      <c r="CA54" s="159"/>
      <c r="CB54" s="157">
        <f t="shared" ref="CB54" si="153">CB51/CB41-1</f>
        <v>2.2326674500587451E-2</v>
      </c>
      <c r="CC54" s="158"/>
      <c r="CD54" s="159"/>
      <c r="CE54" s="157">
        <f t="shared" ref="CE54" si="154">CE51/CE41-1</f>
        <v>-0.20901812052254543</v>
      </c>
      <c r="CF54" s="158"/>
      <c r="CG54" s="159"/>
      <c r="CH54" s="157">
        <f t="shared" ref="CH54" si="155">CH51/CH41-1</f>
        <v>0.12370223105809597</v>
      </c>
      <c r="CI54" s="158"/>
      <c r="CJ54" s="159"/>
      <c r="CK54" s="157">
        <f t="shared" ref="CK54" si="156">CK51/CK41-1</f>
        <v>-8.1328363266689241E-2</v>
      </c>
      <c r="CL54" s="158"/>
      <c r="CM54" s="159"/>
      <c r="CN54" s="157">
        <f t="shared" ref="CN54" si="157">CN51/CN41-1</f>
        <v>-7.2943172179813498E-2</v>
      </c>
      <c r="CO54" s="158"/>
      <c r="CP54" s="159"/>
      <c r="CQ54" s="157">
        <f t="shared" ref="CQ54" si="158">CQ51/CQ41-1</f>
        <v>-1.3489332415691613E-2</v>
      </c>
      <c r="CR54" s="158"/>
      <c r="CS54" s="159"/>
      <c r="CT54" s="157">
        <f t="shared" ref="CT54" si="159">CT51/CT41-1</f>
        <v>1.3124879366917419E-2</v>
      </c>
      <c r="CU54" s="158"/>
      <c r="CV54" s="159"/>
      <c r="CW54" s="33" t="s">
        <v>76</v>
      </c>
    </row>
    <row r="55" spans="1:101" x14ac:dyDescent="0.2">
      <c r="A55" s="33" t="s">
        <v>77</v>
      </c>
      <c r="B55" s="157">
        <f>B51/B50-1</f>
        <v>-6.0232476224022391E-2</v>
      </c>
      <c r="C55" s="158"/>
      <c r="D55" s="159"/>
      <c r="E55" s="157">
        <f t="shared" ref="E55" si="160">E51/E50-1</f>
        <v>-2.788622420524256E-2</v>
      </c>
      <c r="F55" s="158"/>
      <c r="G55" s="159"/>
      <c r="H55" s="157">
        <f t="shared" ref="H55" si="161">H51/H50-1</f>
        <v>-5.880946688979205E-2</v>
      </c>
      <c r="I55" s="158"/>
      <c r="J55" s="159"/>
      <c r="K55" s="157">
        <f t="shared" ref="K55" si="162">K51/K50-1</f>
        <v>3.9436619718309807E-2</v>
      </c>
      <c r="L55" s="158"/>
      <c r="M55" s="159"/>
      <c r="N55" s="157">
        <f t="shared" ref="N55" si="163">N51/N50-1</f>
        <v>-3.7910699241786583E-3</v>
      </c>
      <c r="O55" s="158"/>
      <c r="P55" s="159"/>
      <c r="Q55" s="157">
        <f t="shared" ref="Q55" si="164">Q51/Q50-1</f>
        <v>-6.8829891838740886E-3</v>
      </c>
      <c r="R55" s="158"/>
      <c r="S55" s="159"/>
      <c r="T55" s="157">
        <f t="shared" ref="T55" si="165">T51/T50-1</f>
        <v>-0.12631411277476901</v>
      </c>
      <c r="U55" s="158"/>
      <c r="V55" s="159"/>
      <c r="W55" s="157">
        <f t="shared" ref="W55" si="166">W51/W50-1</f>
        <v>-6.9876055326028585E-2</v>
      </c>
      <c r="X55" s="158"/>
      <c r="Y55" s="159"/>
      <c r="Z55" s="157">
        <f t="shared" ref="Z55" si="167">Z51/Z50-1</f>
        <v>-9.8541150564271929E-2</v>
      </c>
      <c r="AA55" s="158"/>
      <c r="AB55" s="159"/>
      <c r="AC55" s="157">
        <f t="shared" ref="AC55" si="168">AC51/AC50-1</f>
        <v>-8.650466147027347E-2</v>
      </c>
      <c r="AD55" s="158"/>
      <c r="AE55" s="159"/>
      <c r="AF55" s="157">
        <f t="shared" ref="AF55" si="169">AF51/AF50-1</f>
        <v>-3.5087719298245723E-2</v>
      </c>
      <c r="AG55" s="158"/>
      <c r="AH55" s="159"/>
      <c r="AI55" s="157">
        <f t="shared" ref="AI55" si="170">AI51/AI50-1</f>
        <v>-7.6802155849988729E-2</v>
      </c>
      <c r="AJ55" s="158"/>
      <c r="AK55" s="159"/>
      <c r="AL55" s="157">
        <f t="shared" ref="AL55" si="171">AL51/AL50-1</f>
        <v>-0.21878832474858967</v>
      </c>
      <c r="AM55" s="158"/>
      <c r="AN55" s="159"/>
      <c r="AO55" s="157">
        <f t="shared" ref="AO55" si="172">AO51/AO50-1</f>
        <v>3.754693366708528E-3</v>
      </c>
      <c r="AP55" s="158"/>
      <c r="AQ55" s="159"/>
      <c r="AR55" s="157">
        <f t="shared" ref="AR55" si="173">AR51/AR50-1</f>
        <v>-6.3936249073387685E-2</v>
      </c>
      <c r="AS55" s="158"/>
      <c r="AT55" s="159"/>
      <c r="AU55" s="157">
        <f t="shared" ref="AU55" si="174">AU51/AU50-1</f>
        <v>-8.7388987566607401E-2</v>
      </c>
      <c r="AV55" s="158"/>
      <c r="AW55" s="159"/>
      <c r="AX55" s="157">
        <f t="shared" ref="AX55" si="175">AX51/AX50-1</f>
        <v>-5.8351282553358197E-2</v>
      </c>
      <c r="AY55" s="158"/>
      <c r="AZ55" s="159"/>
      <c r="BA55" s="157">
        <f t="shared" ref="BA55" si="176">BA51/BA50-1</f>
        <v>-2.7081398947694235E-2</v>
      </c>
      <c r="BB55" s="158"/>
      <c r="BC55" s="159"/>
      <c r="BD55" s="157">
        <f t="shared" ref="BD55" si="177">BD51/BD50-1</f>
        <v>5.732872535068112E-2</v>
      </c>
      <c r="BE55" s="158"/>
      <c r="BF55" s="159"/>
      <c r="BG55" s="157">
        <f t="shared" ref="BG55" si="178">BG51/BG50-1</f>
        <v>-0.1901587923936483</v>
      </c>
      <c r="BH55" s="158"/>
      <c r="BI55" s="159"/>
      <c r="BJ55" s="157">
        <f t="shared" ref="BJ55" si="179">BJ51/BJ50-1</f>
        <v>5.7960644007155615E-2</v>
      </c>
      <c r="BK55" s="158"/>
      <c r="BL55" s="159"/>
      <c r="BM55" s="157">
        <f t="shared" ref="BM55" si="180">BM51/BM50-1</f>
        <v>-6.9848661233993026E-2</v>
      </c>
      <c r="BN55" s="158"/>
      <c r="BO55" s="159"/>
      <c r="BP55" s="157">
        <f t="shared" ref="BP55" si="181">BP51/BP50-1</f>
        <v>-0.12250996015936244</v>
      </c>
      <c r="BQ55" s="158"/>
      <c r="BR55" s="159"/>
      <c r="BS55" s="157">
        <f t="shared" ref="BS55" si="182">BS51/BS50-1</f>
        <v>0.17704833290255872</v>
      </c>
      <c r="BT55" s="158"/>
      <c r="BU55" s="159"/>
      <c r="BV55" s="157">
        <f t="shared" ref="BV55" si="183">BV51/BV50-1</f>
        <v>7.7751196172248793E-2</v>
      </c>
      <c r="BW55" s="158"/>
      <c r="BX55" s="159"/>
      <c r="BY55" s="157">
        <f t="shared" ref="BY55" si="184">BY51/BY50-1</f>
        <v>-1.0194015126603118E-2</v>
      </c>
      <c r="BZ55" s="158"/>
      <c r="CA55" s="159"/>
      <c r="CB55" s="157">
        <f t="shared" ref="CB55" si="185">CB51/CB50-1</f>
        <v>6.8008838693837337E-2</v>
      </c>
      <c r="CC55" s="158"/>
      <c r="CD55" s="159"/>
      <c r="CE55" s="157">
        <f t="shared" ref="CE55" si="186">CE51/CE50-1</f>
        <v>-0.2011066184294531</v>
      </c>
      <c r="CF55" s="158"/>
      <c r="CG55" s="159"/>
      <c r="CH55" s="157">
        <f t="shared" ref="CH55" si="187">CH51/CH50-1</f>
        <v>-0.10218849276385467</v>
      </c>
      <c r="CI55" s="158"/>
      <c r="CJ55" s="159"/>
      <c r="CK55" s="157">
        <f t="shared" ref="CK55" si="188">CK51/CK50-1</f>
        <v>-5.3752181500872576E-2</v>
      </c>
      <c r="CL55" s="158"/>
      <c r="CM55" s="159"/>
      <c r="CN55" s="157">
        <f t="shared" ref="CN55" si="189">CN51/CN50-1</f>
        <v>-8.0740117746005091E-2</v>
      </c>
      <c r="CO55" s="158"/>
      <c r="CP55" s="159"/>
      <c r="CQ55" s="157">
        <f t="shared" ref="CQ55" si="190">CQ51/CQ50-1</f>
        <v>-6.4848643006262918E-2</v>
      </c>
      <c r="CR55" s="158"/>
      <c r="CS55" s="159"/>
      <c r="CT55" s="157">
        <f t="shared" ref="CT55" si="191">CT51/CT50-1</f>
        <v>-8.9505637467476196E-2</v>
      </c>
      <c r="CU55" s="158"/>
      <c r="CV55" s="159"/>
      <c r="CW55" s="33" t="s">
        <v>77</v>
      </c>
    </row>
    <row r="56" spans="1:101" x14ac:dyDescent="0.2">
      <c r="A56" s="69"/>
      <c r="B56" s="35"/>
      <c r="C56" s="36"/>
      <c r="D56" s="37"/>
      <c r="E56" s="35"/>
      <c r="F56" s="36"/>
      <c r="G56" s="37"/>
      <c r="H56" s="35"/>
      <c r="I56" s="36"/>
      <c r="J56" s="37"/>
      <c r="K56" s="35"/>
      <c r="L56" s="36"/>
      <c r="M56" s="37"/>
      <c r="N56" s="35"/>
      <c r="O56" s="36"/>
      <c r="P56" s="37"/>
      <c r="Q56" s="35"/>
      <c r="R56" s="36"/>
      <c r="S56" s="37"/>
      <c r="T56" s="35"/>
      <c r="U56" s="36"/>
      <c r="V56" s="37"/>
      <c r="W56" s="35"/>
      <c r="X56" s="36"/>
      <c r="Y56" s="37"/>
      <c r="Z56" s="35"/>
      <c r="AA56" s="36"/>
      <c r="AB56" s="37"/>
      <c r="AC56" s="35"/>
      <c r="AD56" s="36"/>
      <c r="AE56" s="37"/>
      <c r="AF56" s="35"/>
      <c r="AG56" s="36"/>
      <c r="AH56" s="37"/>
      <c r="AI56" s="35"/>
      <c r="AJ56" s="36"/>
      <c r="AK56" s="37"/>
      <c r="AL56" s="35"/>
      <c r="AM56" s="36"/>
      <c r="AN56" s="37"/>
      <c r="AO56" s="35"/>
      <c r="AP56" s="36"/>
      <c r="AQ56" s="37"/>
      <c r="AR56" s="35"/>
      <c r="AS56" s="36"/>
      <c r="AT56" s="37"/>
      <c r="AU56" s="35"/>
      <c r="AV56" s="36"/>
      <c r="AW56" s="37"/>
      <c r="AX56" s="35"/>
      <c r="AY56" s="36"/>
      <c r="AZ56" s="37"/>
      <c r="BA56" s="35"/>
      <c r="BB56" s="36"/>
      <c r="BC56" s="37"/>
      <c r="BD56" s="35"/>
      <c r="BE56" s="36"/>
      <c r="BF56" s="37"/>
      <c r="BG56" s="35"/>
      <c r="BH56" s="36"/>
      <c r="BI56" s="37"/>
      <c r="BJ56" s="35"/>
      <c r="BK56" s="36"/>
      <c r="BL56" s="37"/>
      <c r="BM56" s="35"/>
      <c r="BN56" s="36"/>
      <c r="BO56" s="37"/>
      <c r="BP56" s="35"/>
      <c r="BQ56" s="36"/>
      <c r="BR56" s="37"/>
      <c r="BS56" s="35"/>
      <c r="BT56" s="36"/>
      <c r="BU56" s="37"/>
      <c r="BV56" s="35"/>
      <c r="BW56" s="36"/>
      <c r="BX56" s="37"/>
      <c r="BY56" s="35"/>
      <c r="BZ56" s="36"/>
      <c r="CA56" s="37"/>
      <c r="CB56" s="35"/>
      <c r="CC56" s="36"/>
      <c r="CD56" s="37"/>
      <c r="CE56" s="35"/>
      <c r="CF56" s="36"/>
      <c r="CG56" s="37"/>
      <c r="CH56" s="35"/>
      <c r="CI56" s="36"/>
      <c r="CJ56" s="37"/>
      <c r="CK56" s="35"/>
      <c r="CL56" s="36"/>
      <c r="CM56" s="37"/>
      <c r="CN56" s="35"/>
      <c r="CO56" s="36"/>
      <c r="CP56" s="37"/>
      <c r="CQ56" s="35"/>
      <c r="CR56" s="36"/>
      <c r="CS56" s="37"/>
      <c r="CT56" s="35"/>
      <c r="CU56" s="36"/>
      <c r="CV56" s="37"/>
      <c r="CW56" s="78"/>
    </row>
    <row r="57" spans="1:101" ht="53.25" customHeight="1" x14ac:dyDescent="0.2">
      <c r="A57" s="149" t="s">
        <v>56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AA57" s="79"/>
      <c r="AB57" s="79"/>
      <c r="AC57" s="149" t="s">
        <v>56</v>
      </c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BG57" s="149" t="s">
        <v>56</v>
      </c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CI57" s="52"/>
      <c r="CJ57" s="148" t="s">
        <v>56</v>
      </c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</row>
    <row r="58" spans="1:101" ht="19.5" customHeight="1" x14ac:dyDescent="0.2">
      <c r="A58" s="64"/>
      <c r="B58" s="155" t="s">
        <v>1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5" t="s">
        <v>1</v>
      </c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63"/>
      <c r="AY58" s="63"/>
      <c r="AZ58" s="63"/>
      <c r="BA58" s="155" t="s">
        <v>1</v>
      </c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63"/>
      <c r="BZ58" s="63"/>
      <c r="CA58" s="63"/>
      <c r="CB58" s="156" t="s">
        <v>1</v>
      </c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60"/>
      <c r="CW58" s="64"/>
    </row>
    <row r="59" spans="1:101" x14ac:dyDescent="0.2">
      <c r="A59" s="65" t="s">
        <v>0</v>
      </c>
      <c r="B59" s="144" t="s">
        <v>2</v>
      </c>
      <c r="C59" s="140"/>
      <c r="D59" s="140"/>
      <c r="E59" s="140" t="s">
        <v>3</v>
      </c>
      <c r="F59" s="140"/>
      <c r="G59" s="140"/>
      <c r="H59" s="154" t="s">
        <v>4</v>
      </c>
      <c r="I59" s="154"/>
      <c r="J59" s="154"/>
      <c r="K59" s="140" t="s">
        <v>5</v>
      </c>
      <c r="L59" s="140"/>
      <c r="M59" s="140"/>
      <c r="N59" s="140" t="s">
        <v>41</v>
      </c>
      <c r="O59" s="140"/>
      <c r="P59" s="140"/>
      <c r="Q59" s="154" t="s">
        <v>38</v>
      </c>
      <c r="R59" s="154"/>
      <c r="S59" s="154"/>
      <c r="T59" s="140" t="s">
        <v>6</v>
      </c>
      <c r="U59" s="140"/>
      <c r="V59" s="140"/>
      <c r="W59" s="140" t="s">
        <v>40</v>
      </c>
      <c r="X59" s="140"/>
      <c r="Y59" s="140"/>
      <c r="Z59" s="144" t="s">
        <v>7</v>
      </c>
      <c r="AA59" s="140"/>
      <c r="AB59" s="140"/>
      <c r="AC59" s="154" t="s">
        <v>8</v>
      </c>
      <c r="AD59" s="154"/>
      <c r="AE59" s="154"/>
      <c r="AF59" s="154" t="s">
        <v>9</v>
      </c>
      <c r="AG59" s="154"/>
      <c r="AH59" s="154"/>
      <c r="AI59" s="140" t="s">
        <v>10</v>
      </c>
      <c r="AJ59" s="140"/>
      <c r="AK59" s="140"/>
      <c r="AL59" s="154" t="s">
        <v>11</v>
      </c>
      <c r="AM59" s="154"/>
      <c r="AN59" s="154"/>
      <c r="AO59" s="154" t="s">
        <v>12</v>
      </c>
      <c r="AP59" s="154"/>
      <c r="AQ59" s="161"/>
      <c r="AR59" s="154" t="s">
        <v>13</v>
      </c>
      <c r="AS59" s="154"/>
      <c r="AT59" s="161"/>
      <c r="AU59" s="140" t="s">
        <v>14</v>
      </c>
      <c r="AV59" s="140"/>
      <c r="AW59" s="140"/>
      <c r="AX59" s="154" t="s">
        <v>15</v>
      </c>
      <c r="AY59" s="154"/>
      <c r="AZ59" s="154"/>
      <c r="BA59" s="140" t="s">
        <v>16</v>
      </c>
      <c r="BB59" s="140"/>
      <c r="BC59" s="140"/>
      <c r="BD59" s="140" t="s">
        <v>17</v>
      </c>
      <c r="BE59" s="140"/>
      <c r="BF59" s="140"/>
      <c r="BG59" s="154" t="s">
        <v>18</v>
      </c>
      <c r="BH59" s="154"/>
      <c r="BI59" s="154"/>
      <c r="BJ59" s="140" t="s">
        <v>39</v>
      </c>
      <c r="BK59" s="140"/>
      <c r="BL59" s="140"/>
      <c r="BM59" s="140" t="s">
        <v>19</v>
      </c>
      <c r="BN59" s="140"/>
      <c r="BO59" s="140"/>
      <c r="BP59" s="140" t="s">
        <v>20</v>
      </c>
      <c r="BQ59" s="140"/>
      <c r="BR59" s="140"/>
      <c r="BS59" s="154" t="s">
        <v>21</v>
      </c>
      <c r="BT59" s="154"/>
      <c r="BU59" s="154"/>
      <c r="BV59" s="154" t="s">
        <v>42</v>
      </c>
      <c r="BW59" s="154"/>
      <c r="BX59" s="154"/>
      <c r="BY59" s="140" t="s">
        <v>22</v>
      </c>
      <c r="BZ59" s="140"/>
      <c r="CA59" s="140"/>
      <c r="CB59" s="154" t="s">
        <v>23</v>
      </c>
      <c r="CC59" s="154"/>
      <c r="CD59" s="154"/>
      <c r="CE59" s="154" t="s">
        <v>24</v>
      </c>
      <c r="CF59" s="154"/>
      <c r="CG59" s="161"/>
      <c r="CH59" s="154" t="s">
        <v>25</v>
      </c>
      <c r="CI59" s="154"/>
      <c r="CJ59" s="161"/>
      <c r="CK59" s="140" t="s">
        <v>26</v>
      </c>
      <c r="CL59" s="140"/>
      <c r="CM59" s="140"/>
      <c r="CN59" s="154" t="s">
        <v>27</v>
      </c>
      <c r="CO59" s="154"/>
      <c r="CP59" s="154"/>
      <c r="CQ59" s="154" t="s">
        <v>28</v>
      </c>
      <c r="CR59" s="154"/>
      <c r="CS59" s="161"/>
      <c r="CT59" s="154" t="s">
        <v>29</v>
      </c>
      <c r="CU59" s="154"/>
      <c r="CV59" s="161"/>
      <c r="CW59" s="65" t="s">
        <v>0</v>
      </c>
    </row>
    <row r="60" spans="1:101" ht="13.15" customHeight="1" x14ac:dyDescent="0.2">
      <c r="A60" s="146" t="s">
        <v>57</v>
      </c>
      <c r="B60" s="144" t="s">
        <v>43</v>
      </c>
      <c r="C60" s="140" t="s">
        <v>44</v>
      </c>
      <c r="D60" s="142" t="s">
        <v>45</v>
      </c>
      <c r="E60" s="144" t="s">
        <v>43</v>
      </c>
      <c r="F60" s="140" t="s">
        <v>44</v>
      </c>
      <c r="G60" s="140" t="s">
        <v>45</v>
      </c>
      <c r="H60" s="144" t="s">
        <v>43</v>
      </c>
      <c r="I60" s="140" t="s">
        <v>44</v>
      </c>
      <c r="J60" s="140" t="s">
        <v>45</v>
      </c>
      <c r="K60" s="144" t="s">
        <v>43</v>
      </c>
      <c r="L60" s="140" t="s">
        <v>44</v>
      </c>
      <c r="M60" s="140" t="s">
        <v>45</v>
      </c>
      <c r="N60" s="144" t="s">
        <v>43</v>
      </c>
      <c r="O60" s="140" t="s">
        <v>44</v>
      </c>
      <c r="P60" s="140" t="s">
        <v>45</v>
      </c>
      <c r="Q60" s="144" t="s">
        <v>43</v>
      </c>
      <c r="R60" s="140" t="s">
        <v>44</v>
      </c>
      <c r="S60" s="140" t="s">
        <v>45</v>
      </c>
      <c r="T60" s="144" t="s">
        <v>43</v>
      </c>
      <c r="U60" s="140" t="s">
        <v>44</v>
      </c>
      <c r="V60" s="140" t="s">
        <v>45</v>
      </c>
      <c r="W60" s="144" t="s">
        <v>43</v>
      </c>
      <c r="X60" s="140" t="s">
        <v>44</v>
      </c>
      <c r="Y60" s="140" t="s">
        <v>45</v>
      </c>
      <c r="Z60" s="144" t="s">
        <v>43</v>
      </c>
      <c r="AA60" s="140" t="s">
        <v>44</v>
      </c>
      <c r="AB60" s="140" t="s">
        <v>45</v>
      </c>
      <c r="AC60" s="144" t="s">
        <v>43</v>
      </c>
      <c r="AD60" s="140" t="s">
        <v>44</v>
      </c>
      <c r="AE60" s="140" t="s">
        <v>45</v>
      </c>
      <c r="AF60" s="144" t="s">
        <v>43</v>
      </c>
      <c r="AG60" s="140" t="s">
        <v>44</v>
      </c>
      <c r="AH60" s="140" t="s">
        <v>45</v>
      </c>
      <c r="AI60" s="144" t="s">
        <v>43</v>
      </c>
      <c r="AJ60" s="140" t="s">
        <v>44</v>
      </c>
      <c r="AK60" s="140" t="s">
        <v>45</v>
      </c>
      <c r="AL60" s="144" t="s">
        <v>43</v>
      </c>
      <c r="AM60" s="140" t="s">
        <v>44</v>
      </c>
      <c r="AN60" s="140" t="s">
        <v>45</v>
      </c>
      <c r="AO60" s="144" t="s">
        <v>43</v>
      </c>
      <c r="AP60" s="140" t="s">
        <v>44</v>
      </c>
      <c r="AQ60" s="142" t="s">
        <v>45</v>
      </c>
      <c r="AR60" s="144" t="s">
        <v>43</v>
      </c>
      <c r="AS60" s="140" t="s">
        <v>44</v>
      </c>
      <c r="AT60" s="142" t="s">
        <v>45</v>
      </c>
      <c r="AU60" s="144" t="s">
        <v>43</v>
      </c>
      <c r="AV60" s="140" t="s">
        <v>44</v>
      </c>
      <c r="AW60" s="140" t="s">
        <v>45</v>
      </c>
      <c r="AX60" s="144" t="s">
        <v>43</v>
      </c>
      <c r="AY60" s="140" t="s">
        <v>44</v>
      </c>
      <c r="AZ60" s="140" t="s">
        <v>45</v>
      </c>
      <c r="BA60" s="144" t="s">
        <v>43</v>
      </c>
      <c r="BB60" s="140" t="s">
        <v>44</v>
      </c>
      <c r="BC60" s="140" t="s">
        <v>45</v>
      </c>
      <c r="BD60" s="144" t="s">
        <v>43</v>
      </c>
      <c r="BE60" s="140" t="s">
        <v>44</v>
      </c>
      <c r="BF60" s="140" t="s">
        <v>45</v>
      </c>
      <c r="BG60" s="144" t="s">
        <v>43</v>
      </c>
      <c r="BH60" s="140" t="s">
        <v>44</v>
      </c>
      <c r="BI60" s="140" t="s">
        <v>45</v>
      </c>
      <c r="BJ60" s="144" t="s">
        <v>43</v>
      </c>
      <c r="BK60" s="140" t="s">
        <v>44</v>
      </c>
      <c r="BL60" s="140" t="s">
        <v>45</v>
      </c>
      <c r="BM60" s="144" t="s">
        <v>43</v>
      </c>
      <c r="BN60" s="140" t="s">
        <v>44</v>
      </c>
      <c r="BO60" s="140" t="s">
        <v>45</v>
      </c>
      <c r="BP60" s="144" t="s">
        <v>43</v>
      </c>
      <c r="BQ60" s="140" t="s">
        <v>44</v>
      </c>
      <c r="BR60" s="140" t="s">
        <v>45</v>
      </c>
      <c r="BS60" s="144" t="s">
        <v>43</v>
      </c>
      <c r="BT60" s="140" t="s">
        <v>44</v>
      </c>
      <c r="BU60" s="140" t="s">
        <v>45</v>
      </c>
      <c r="BV60" s="144" t="s">
        <v>43</v>
      </c>
      <c r="BW60" s="140" t="s">
        <v>44</v>
      </c>
      <c r="BX60" s="140" t="s">
        <v>45</v>
      </c>
      <c r="BY60" s="144" t="s">
        <v>43</v>
      </c>
      <c r="BZ60" s="140" t="s">
        <v>44</v>
      </c>
      <c r="CA60" s="140" t="s">
        <v>45</v>
      </c>
      <c r="CB60" s="144" t="s">
        <v>43</v>
      </c>
      <c r="CC60" s="140" t="s">
        <v>44</v>
      </c>
      <c r="CD60" s="140" t="s">
        <v>45</v>
      </c>
      <c r="CE60" s="144" t="s">
        <v>43</v>
      </c>
      <c r="CF60" s="140" t="s">
        <v>44</v>
      </c>
      <c r="CG60" s="142" t="s">
        <v>45</v>
      </c>
      <c r="CH60" s="144" t="s">
        <v>43</v>
      </c>
      <c r="CI60" s="140" t="s">
        <v>44</v>
      </c>
      <c r="CJ60" s="142" t="s">
        <v>45</v>
      </c>
      <c r="CK60" s="144" t="s">
        <v>43</v>
      </c>
      <c r="CL60" s="140" t="s">
        <v>44</v>
      </c>
      <c r="CM60" s="140" t="s">
        <v>45</v>
      </c>
      <c r="CN60" s="144" t="s">
        <v>43</v>
      </c>
      <c r="CO60" s="140" t="s">
        <v>44</v>
      </c>
      <c r="CP60" s="140" t="s">
        <v>45</v>
      </c>
      <c r="CQ60" s="144" t="s">
        <v>43</v>
      </c>
      <c r="CR60" s="140" t="s">
        <v>44</v>
      </c>
      <c r="CS60" s="142" t="s">
        <v>45</v>
      </c>
      <c r="CT60" s="144" t="s">
        <v>43</v>
      </c>
      <c r="CU60" s="140" t="s">
        <v>44</v>
      </c>
      <c r="CV60" s="142" t="s">
        <v>45</v>
      </c>
      <c r="CW60" s="146" t="s">
        <v>57</v>
      </c>
    </row>
    <row r="61" spans="1:101" x14ac:dyDescent="0.2">
      <c r="A61" s="147"/>
      <c r="B61" s="145"/>
      <c r="C61" s="141"/>
      <c r="D61" s="143"/>
      <c r="E61" s="145"/>
      <c r="F61" s="141"/>
      <c r="G61" s="141"/>
      <c r="H61" s="145"/>
      <c r="I61" s="141"/>
      <c r="J61" s="141"/>
      <c r="K61" s="145"/>
      <c r="L61" s="141"/>
      <c r="M61" s="141"/>
      <c r="N61" s="145"/>
      <c r="O61" s="141"/>
      <c r="P61" s="141"/>
      <c r="Q61" s="145"/>
      <c r="R61" s="141"/>
      <c r="S61" s="141"/>
      <c r="T61" s="145"/>
      <c r="U61" s="141"/>
      <c r="V61" s="141"/>
      <c r="W61" s="145"/>
      <c r="X61" s="141"/>
      <c r="Y61" s="141"/>
      <c r="Z61" s="145"/>
      <c r="AA61" s="141"/>
      <c r="AB61" s="141"/>
      <c r="AC61" s="145"/>
      <c r="AD61" s="141"/>
      <c r="AE61" s="141"/>
      <c r="AF61" s="145"/>
      <c r="AG61" s="141"/>
      <c r="AH61" s="141"/>
      <c r="AI61" s="145"/>
      <c r="AJ61" s="141"/>
      <c r="AK61" s="141"/>
      <c r="AL61" s="145"/>
      <c r="AM61" s="141"/>
      <c r="AN61" s="141"/>
      <c r="AO61" s="145"/>
      <c r="AP61" s="141"/>
      <c r="AQ61" s="143"/>
      <c r="AR61" s="145"/>
      <c r="AS61" s="141"/>
      <c r="AT61" s="143"/>
      <c r="AU61" s="145"/>
      <c r="AV61" s="141"/>
      <c r="AW61" s="141"/>
      <c r="AX61" s="145"/>
      <c r="AY61" s="141"/>
      <c r="AZ61" s="141"/>
      <c r="BA61" s="145"/>
      <c r="BB61" s="141"/>
      <c r="BC61" s="141"/>
      <c r="BD61" s="145"/>
      <c r="BE61" s="141"/>
      <c r="BF61" s="141"/>
      <c r="BG61" s="145"/>
      <c r="BH61" s="141"/>
      <c r="BI61" s="141"/>
      <c r="BJ61" s="145"/>
      <c r="BK61" s="141"/>
      <c r="BL61" s="141"/>
      <c r="BM61" s="145"/>
      <c r="BN61" s="141"/>
      <c r="BO61" s="141"/>
      <c r="BP61" s="145"/>
      <c r="BQ61" s="141"/>
      <c r="BR61" s="141"/>
      <c r="BS61" s="145"/>
      <c r="BT61" s="141"/>
      <c r="BU61" s="141"/>
      <c r="BV61" s="145"/>
      <c r="BW61" s="141"/>
      <c r="BX61" s="141"/>
      <c r="BY61" s="145"/>
      <c r="BZ61" s="141"/>
      <c r="CA61" s="141"/>
      <c r="CB61" s="145"/>
      <c r="CC61" s="141"/>
      <c r="CD61" s="141"/>
      <c r="CE61" s="145"/>
      <c r="CF61" s="141"/>
      <c r="CG61" s="143"/>
      <c r="CH61" s="145"/>
      <c r="CI61" s="141"/>
      <c r="CJ61" s="143"/>
      <c r="CK61" s="145"/>
      <c r="CL61" s="141"/>
      <c r="CM61" s="141"/>
      <c r="CN61" s="145"/>
      <c r="CO61" s="141"/>
      <c r="CP61" s="141"/>
      <c r="CQ61" s="145"/>
      <c r="CR61" s="141"/>
      <c r="CS61" s="143"/>
      <c r="CT61" s="145"/>
      <c r="CU61" s="141"/>
      <c r="CV61" s="143"/>
      <c r="CW61" s="147"/>
    </row>
    <row r="62" spans="1:101" s="44" customFormat="1" x14ac:dyDescent="0.2">
      <c r="A62" s="33">
        <v>2006</v>
      </c>
      <c r="B62" s="19">
        <v>405</v>
      </c>
      <c r="C62" s="20">
        <v>397.1</v>
      </c>
      <c r="D62" s="21">
        <v>413</v>
      </c>
      <c r="E62" s="20">
        <v>380.4</v>
      </c>
      <c r="F62" s="20">
        <v>340.6</v>
      </c>
      <c r="G62" s="20">
        <v>420.2</v>
      </c>
      <c r="H62" s="19">
        <v>330.1</v>
      </c>
      <c r="I62" s="20">
        <v>295.8</v>
      </c>
      <c r="J62" s="21">
        <v>364.4</v>
      </c>
      <c r="K62" s="20">
        <v>344.5</v>
      </c>
      <c r="L62" s="20">
        <v>297</v>
      </c>
      <c r="M62" s="20">
        <v>391.9</v>
      </c>
      <c r="N62" s="19">
        <v>411</v>
      </c>
      <c r="O62" s="20">
        <v>354.8</v>
      </c>
      <c r="P62" s="21">
        <v>467.1</v>
      </c>
      <c r="Q62" s="20">
        <v>358.6</v>
      </c>
      <c r="R62" s="20">
        <v>331.8</v>
      </c>
      <c r="S62" s="20">
        <v>385.5</v>
      </c>
      <c r="T62" s="19">
        <v>415.4</v>
      </c>
      <c r="U62" s="20">
        <v>332.4</v>
      </c>
      <c r="V62" s="21">
        <v>498.5</v>
      </c>
      <c r="W62" s="20">
        <v>352</v>
      </c>
      <c r="X62" s="20">
        <v>311.8</v>
      </c>
      <c r="Y62" s="20">
        <v>392.3</v>
      </c>
      <c r="Z62" s="19">
        <v>441.2</v>
      </c>
      <c r="AA62" s="20">
        <v>391.7</v>
      </c>
      <c r="AB62" s="21">
        <v>490.6</v>
      </c>
      <c r="AC62" s="20">
        <v>419.1</v>
      </c>
      <c r="AD62" s="20">
        <v>367.7</v>
      </c>
      <c r="AE62" s="20">
        <v>470.6</v>
      </c>
      <c r="AF62" s="19">
        <v>319.10000000000002</v>
      </c>
      <c r="AG62" s="20">
        <v>271.89999999999998</v>
      </c>
      <c r="AH62" s="21">
        <v>366.3</v>
      </c>
      <c r="AI62" s="20">
        <v>312.89999999999998</v>
      </c>
      <c r="AJ62" s="20">
        <v>262.10000000000002</v>
      </c>
      <c r="AK62" s="20">
        <v>363.8</v>
      </c>
      <c r="AL62" s="19">
        <v>275.2</v>
      </c>
      <c r="AM62" s="20">
        <v>226.7</v>
      </c>
      <c r="AN62" s="21">
        <v>323.8</v>
      </c>
      <c r="AO62" s="19">
        <v>397.8</v>
      </c>
      <c r="AP62" s="28">
        <v>351.6</v>
      </c>
      <c r="AQ62" s="29">
        <v>444</v>
      </c>
      <c r="AR62" s="19">
        <v>378.9</v>
      </c>
      <c r="AS62" s="28">
        <v>350</v>
      </c>
      <c r="AT62" s="29">
        <v>407.8</v>
      </c>
      <c r="AU62" s="19">
        <v>576.79999999999995</v>
      </c>
      <c r="AV62" s="28">
        <v>547.1</v>
      </c>
      <c r="AW62" s="29">
        <v>606.5</v>
      </c>
      <c r="AX62" s="19">
        <v>351.2</v>
      </c>
      <c r="AY62" s="28">
        <v>316.60000000000002</v>
      </c>
      <c r="AZ62" s="29">
        <v>385.9</v>
      </c>
      <c r="BA62" s="19">
        <v>541.9</v>
      </c>
      <c r="BB62" s="28">
        <v>471.5</v>
      </c>
      <c r="BC62" s="29">
        <v>612.29999999999995</v>
      </c>
      <c r="BD62" s="19">
        <v>343</v>
      </c>
      <c r="BE62" s="28">
        <v>285.7</v>
      </c>
      <c r="BF62" s="29">
        <v>400.2</v>
      </c>
      <c r="BG62" s="19">
        <v>356.5</v>
      </c>
      <c r="BH62" s="28">
        <v>301.3</v>
      </c>
      <c r="BI62" s="29">
        <v>411.6</v>
      </c>
      <c r="BJ62" s="19">
        <v>340.6</v>
      </c>
      <c r="BK62" s="28">
        <v>244.8</v>
      </c>
      <c r="BL62" s="29">
        <v>436.3</v>
      </c>
      <c r="BM62" s="19">
        <v>423.4</v>
      </c>
      <c r="BN62" s="28">
        <v>375.6</v>
      </c>
      <c r="BO62" s="29">
        <v>471.1</v>
      </c>
      <c r="BP62" s="19">
        <v>443.9</v>
      </c>
      <c r="BQ62" s="28">
        <v>410.7</v>
      </c>
      <c r="BR62" s="29">
        <v>477.2</v>
      </c>
      <c r="BS62" s="19">
        <v>380.6</v>
      </c>
      <c r="BT62" s="28">
        <v>261.8</v>
      </c>
      <c r="BU62" s="29">
        <v>499.3</v>
      </c>
      <c r="BV62" s="19">
        <v>345.2</v>
      </c>
      <c r="BW62" s="28">
        <v>302.60000000000002</v>
      </c>
      <c r="BX62" s="29">
        <v>387.7</v>
      </c>
      <c r="BY62" s="19">
        <v>496.1</v>
      </c>
      <c r="BZ62" s="28">
        <v>448.9</v>
      </c>
      <c r="CA62" s="29">
        <v>543.29999999999995</v>
      </c>
      <c r="CB62" s="19">
        <v>358.6</v>
      </c>
      <c r="CC62" s="28">
        <v>310.3</v>
      </c>
      <c r="CD62" s="29">
        <v>406.9</v>
      </c>
      <c r="CE62" s="19">
        <v>331.5</v>
      </c>
      <c r="CF62" s="28">
        <v>216.4</v>
      </c>
      <c r="CG62" s="29">
        <v>446.6</v>
      </c>
      <c r="CH62" s="19">
        <v>395.7</v>
      </c>
      <c r="CI62" s="28">
        <v>346.4</v>
      </c>
      <c r="CJ62" s="29">
        <v>444.9</v>
      </c>
      <c r="CK62" s="19">
        <v>423.3</v>
      </c>
      <c r="CL62" s="28">
        <v>390.6</v>
      </c>
      <c r="CM62" s="29">
        <v>455.9</v>
      </c>
      <c r="CN62" s="19">
        <v>349.1</v>
      </c>
      <c r="CO62" s="28">
        <v>292.89999999999998</v>
      </c>
      <c r="CP62" s="29">
        <v>405.3</v>
      </c>
      <c r="CQ62" s="19">
        <v>463.2</v>
      </c>
      <c r="CR62" s="28">
        <v>400.4</v>
      </c>
      <c r="CS62" s="29">
        <v>526</v>
      </c>
      <c r="CT62" s="19">
        <v>399.7</v>
      </c>
      <c r="CU62" s="28">
        <v>353.1</v>
      </c>
      <c r="CV62" s="29">
        <v>446.4</v>
      </c>
      <c r="CW62" s="33">
        <v>2006</v>
      </c>
    </row>
    <row r="63" spans="1:101" ht="15" customHeight="1" x14ac:dyDescent="0.2">
      <c r="A63" s="33">
        <v>2007</v>
      </c>
      <c r="B63" s="19">
        <v>401.2</v>
      </c>
      <c r="C63" s="20">
        <v>393.4</v>
      </c>
      <c r="D63" s="21">
        <v>409</v>
      </c>
      <c r="E63" s="20">
        <v>416.5</v>
      </c>
      <c r="F63" s="20">
        <v>374.8</v>
      </c>
      <c r="G63" s="20">
        <v>458.1</v>
      </c>
      <c r="H63" s="19">
        <v>299</v>
      </c>
      <c r="I63" s="20">
        <v>267</v>
      </c>
      <c r="J63" s="21">
        <v>331</v>
      </c>
      <c r="K63" s="20">
        <v>317.39999999999998</v>
      </c>
      <c r="L63" s="20">
        <v>272.2</v>
      </c>
      <c r="M63" s="20">
        <v>362.7</v>
      </c>
      <c r="N63" s="19">
        <v>399.7</v>
      </c>
      <c r="O63" s="20">
        <v>344</v>
      </c>
      <c r="P63" s="21">
        <v>455.4</v>
      </c>
      <c r="Q63" s="20">
        <v>369.7</v>
      </c>
      <c r="R63" s="20">
        <v>342.5</v>
      </c>
      <c r="S63" s="20">
        <v>396.9</v>
      </c>
      <c r="T63" s="19">
        <v>326.3</v>
      </c>
      <c r="U63" s="20">
        <v>254.3</v>
      </c>
      <c r="V63" s="21">
        <v>398.3</v>
      </c>
      <c r="W63" s="20">
        <v>397.4</v>
      </c>
      <c r="X63" s="20">
        <v>354.8</v>
      </c>
      <c r="Y63" s="20">
        <v>439.9</v>
      </c>
      <c r="Z63" s="19">
        <v>416</v>
      </c>
      <c r="AA63" s="20">
        <v>367.9</v>
      </c>
      <c r="AB63" s="21">
        <v>464.2</v>
      </c>
      <c r="AC63" s="20">
        <v>504.5</v>
      </c>
      <c r="AD63" s="20">
        <v>448.4</v>
      </c>
      <c r="AE63" s="20">
        <v>560.6</v>
      </c>
      <c r="AF63" s="19">
        <v>257.3</v>
      </c>
      <c r="AG63" s="20">
        <v>215.4</v>
      </c>
      <c r="AH63" s="21">
        <v>299.3</v>
      </c>
      <c r="AI63" s="20">
        <v>336.1</v>
      </c>
      <c r="AJ63" s="20">
        <v>284.2</v>
      </c>
      <c r="AK63" s="20">
        <v>388</v>
      </c>
      <c r="AL63" s="19">
        <v>309.89999999999998</v>
      </c>
      <c r="AM63" s="20">
        <v>258</v>
      </c>
      <c r="AN63" s="21">
        <v>361.8</v>
      </c>
      <c r="AO63" s="19">
        <v>451.7</v>
      </c>
      <c r="AP63" s="28">
        <v>403.1</v>
      </c>
      <c r="AQ63" s="29">
        <v>500.4</v>
      </c>
      <c r="AR63" s="19">
        <v>361.6</v>
      </c>
      <c r="AS63" s="28">
        <v>333.6</v>
      </c>
      <c r="AT63" s="29">
        <v>389.6</v>
      </c>
      <c r="AU63" s="19">
        <v>577.70000000000005</v>
      </c>
      <c r="AV63" s="28">
        <v>547.79999999999995</v>
      </c>
      <c r="AW63" s="29">
        <v>607.6</v>
      </c>
      <c r="AX63" s="19">
        <v>347.4</v>
      </c>
      <c r="AY63" s="28">
        <v>313.3</v>
      </c>
      <c r="AZ63" s="29">
        <v>381.4</v>
      </c>
      <c r="BA63" s="19">
        <v>439.6</v>
      </c>
      <c r="BB63" s="28">
        <v>375.9</v>
      </c>
      <c r="BC63" s="29">
        <v>503.4</v>
      </c>
      <c r="BD63" s="19">
        <v>341.6</v>
      </c>
      <c r="BE63" s="28">
        <v>284.10000000000002</v>
      </c>
      <c r="BF63" s="29">
        <v>399</v>
      </c>
      <c r="BG63" s="19">
        <v>336.1</v>
      </c>
      <c r="BH63" s="28">
        <v>282.89999999999998</v>
      </c>
      <c r="BI63" s="29">
        <v>389.3</v>
      </c>
      <c r="BJ63" s="19">
        <v>285.8</v>
      </c>
      <c r="BK63" s="28">
        <v>199.4</v>
      </c>
      <c r="BL63" s="29">
        <v>372.2</v>
      </c>
      <c r="BM63" s="19">
        <v>433.5</v>
      </c>
      <c r="BN63" s="28">
        <v>385.6</v>
      </c>
      <c r="BO63" s="29">
        <v>481.4</v>
      </c>
      <c r="BP63" s="19">
        <v>484.1</v>
      </c>
      <c r="BQ63" s="28">
        <v>449.6</v>
      </c>
      <c r="BR63" s="29">
        <v>518.6</v>
      </c>
      <c r="BS63" s="19">
        <v>379.4</v>
      </c>
      <c r="BT63" s="28">
        <v>263.10000000000002</v>
      </c>
      <c r="BU63" s="29">
        <v>495.7</v>
      </c>
      <c r="BV63" s="19">
        <v>338.9</v>
      </c>
      <c r="BW63" s="28">
        <v>297.2</v>
      </c>
      <c r="BX63" s="29">
        <v>380.6</v>
      </c>
      <c r="BY63" s="19">
        <v>433.4</v>
      </c>
      <c r="BZ63" s="28">
        <v>389.4</v>
      </c>
      <c r="CA63" s="29">
        <v>477.4</v>
      </c>
      <c r="CB63" s="19">
        <v>302.7</v>
      </c>
      <c r="CC63" s="28">
        <v>259</v>
      </c>
      <c r="CD63" s="29">
        <v>346.4</v>
      </c>
      <c r="CE63" s="19">
        <v>222.6</v>
      </c>
      <c r="CF63" s="28">
        <v>129.1</v>
      </c>
      <c r="CG63" s="29">
        <v>316.10000000000002</v>
      </c>
      <c r="CH63" s="19">
        <v>362.7</v>
      </c>
      <c r="CI63" s="28">
        <v>315.8</v>
      </c>
      <c r="CJ63" s="29">
        <v>409.5</v>
      </c>
      <c r="CK63" s="19">
        <v>415.5</v>
      </c>
      <c r="CL63" s="28">
        <v>383.4</v>
      </c>
      <c r="CM63" s="29">
        <v>447.6</v>
      </c>
      <c r="CN63" s="19">
        <v>301.2</v>
      </c>
      <c r="CO63" s="28">
        <v>249.3</v>
      </c>
      <c r="CP63" s="29">
        <v>353.2</v>
      </c>
      <c r="CQ63" s="19">
        <v>480.6</v>
      </c>
      <c r="CR63" s="28">
        <v>416.2</v>
      </c>
      <c r="CS63" s="29">
        <v>545.1</v>
      </c>
      <c r="CT63" s="19">
        <v>406.7</v>
      </c>
      <c r="CU63" s="28">
        <v>360.5</v>
      </c>
      <c r="CV63" s="29">
        <v>453</v>
      </c>
      <c r="CW63" s="33">
        <v>2007</v>
      </c>
    </row>
    <row r="64" spans="1:101" x14ac:dyDescent="0.2">
      <c r="A64" s="33">
        <v>2008</v>
      </c>
      <c r="B64" s="19">
        <v>387.7</v>
      </c>
      <c r="C64" s="20">
        <v>380.1</v>
      </c>
      <c r="D64" s="21">
        <v>395.4</v>
      </c>
      <c r="E64" s="20">
        <v>365</v>
      </c>
      <c r="F64" s="20">
        <v>326</v>
      </c>
      <c r="G64" s="20">
        <v>404</v>
      </c>
      <c r="H64" s="19">
        <v>330</v>
      </c>
      <c r="I64" s="20">
        <v>296.7</v>
      </c>
      <c r="J64" s="21">
        <v>363.3</v>
      </c>
      <c r="K64" s="20">
        <v>348.5</v>
      </c>
      <c r="L64" s="20">
        <v>301.7</v>
      </c>
      <c r="M64" s="20">
        <v>395.3</v>
      </c>
      <c r="N64" s="19">
        <v>376.9</v>
      </c>
      <c r="O64" s="20">
        <v>323.39999999999998</v>
      </c>
      <c r="P64" s="21">
        <v>430.3</v>
      </c>
      <c r="Q64" s="20">
        <v>340.4</v>
      </c>
      <c r="R64" s="20">
        <v>314.39999999999998</v>
      </c>
      <c r="S64" s="20">
        <v>366.5</v>
      </c>
      <c r="T64" s="19">
        <v>332.6</v>
      </c>
      <c r="U64" s="20">
        <v>260.7</v>
      </c>
      <c r="V64" s="21">
        <v>404.6</v>
      </c>
      <c r="W64" s="20">
        <v>328.5</v>
      </c>
      <c r="X64" s="20">
        <v>290</v>
      </c>
      <c r="Y64" s="20">
        <v>367</v>
      </c>
      <c r="Z64" s="19">
        <v>458.4</v>
      </c>
      <c r="AA64" s="20">
        <v>408</v>
      </c>
      <c r="AB64" s="21">
        <v>508.7</v>
      </c>
      <c r="AC64" s="20">
        <v>458.5</v>
      </c>
      <c r="AD64" s="20">
        <v>405.2</v>
      </c>
      <c r="AE64" s="20">
        <v>511.7</v>
      </c>
      <c r="AF64" s="19">
        <v>279.10000000000002</v>
      </c>
      <c r="AG64" s="20">
        <v>235.8</v>
      </c>
      <c r="AH64" s="21">
        <v>322.5</v>
      </c>
      <c r="AI64" s="20">
        <v>302.7</v>
      </c>
      <c r="AJ64" s="20">
        <v>254.1</v>
      </c>
      <c r="AK64" s="20">
        <v>351.3</v>
      </c>
      <c r="AL64" s="19">
        <v>315.10000000000002</v>
      </c>
      <c r="AM64" s="20">
        <v>263.39999999999998</v>
      </c>
      <c r="AN64" s="21">
        <v>366.8</v>
      </c>
      <c r="AO64" s="19">
        <v>392.7</v>
      </c>
      <c r="AP64" s="28">
        <v>347.5</v>
      </c>
      <c r="AQ64" s="29">
        <v>437.9</v>
      </c>
      <c r="AR64" s="19">
        <v>392.1</v>
      </c>
      <c r="AS64" s="28">
        <v>363.2</v>
      </c>
      <c r="AT64" s="29">
        <v>421</v>
      </c>
      <c r="AU64" s="19">
        <v>542.1</v>
      </c>
      <c r="AV64" s="28">
        <v>513.1</v>
      </c>
      <c r="AW64" s="29">
        <v>571.1</v>
      </c>
      <c r="AX64" s="19">
        <v>318.5</v>
      </c>
      <c r="AY64" s="28">
        <v>286.10000000000002</v>
      </c>
      <c r="AZ64" s="29">
        <v>350.9</v>
      </c>
      <c r="BA64" s="19">
        <v>407.2</v>
      </c>
      <c r="BB64" s="28">
        <v>346.3</v>
      </c>
      <c r="BC64" s="29">
        <v>468.1</v>
      </c>
      <c r="BD64" s="19">
        <v>318.8</v>
      </c>
      <c r="BE64" s="28">
        <v>264.10000000000002</v>
      </c>
      <c r="BF64" s="29">
        <v>373.6</v>
      </c>
      <c r="BG64" s="19">
        <v>324.39999999999998</v>
      </c>
      <c r="BH64" s="28">
        <v>272.8</v>
      </c>
      <c r="BI64" s="29">
        <v>376</v>
      </c>
      <c r="BJ64" s="19">
        <v>307.7</v>
      </c>
      <c r="BK64" s="28">
        <v>219.3</v>
      </c>
      <c r="BL64" s="29">
        <v>396.1</v>
      </c>
      <c r="BM64" s="19">
        <v>434.9</v>
      </c>
      <c r="BN64" s="28">
        <v>387.3</v>
      </c>
      <c r="BO64" s="29">
        <v>482.6</v>
      </c>
      <c r="BP64" s="19">
        <v>465.8</v>
      </c>
      <c r="BQ64" s="28">
        <v>432.3</v>
      </c>
      <c r="BR64" s="29">
        <v>499.4</v>
      </c>
      <c r="BS64" s="19">
        <v>245.6</v>
      </c>
      <c r="BT64" s="28">
        <v>153.69999999999999</v>
      </c>
      <c r="BU64" s="29">
        <v>337.5</v>
      </c>
      <c r="BV64" s="19">
        <v>308.5</v>
      </c>
      <c r="BW64" s="28">
        <v>269.2</v>
      </c>
      <c r="BX64" s="29">
        <v>347.8</v>
      </c>
      <c r="BY64" s="19">
        <v>438</v>
      </c>
      <c r="BZ64" s="28">
        <v>394</v>
      </c>
      <c r="CA64" s="29">
        <v>482.1</v>
      </c>
      <c r="CB64" s="19">
        <v>316.60000000000002</v>
      </c>
      <c r="CC64" s="28">
        <v>272.10000000000002</v>
      </c>
      <c r="CD64" s="29">
        <v>361.2</v>
      </c>
      <c r="CE64" s="19">
        <v>294.60000000000002</v>
      </c>
      <c r="CF64" s="28">
        <v>190.5</v>
      </c>
      <c r="CG64" s="29">
        <v>398.6</v>
      </c>
      <c r="CH64" s="19">
        <v>343.6</v>
      </c>
      <c r="CI64" s="28">
        <v>298</v>
      </c>
      <c r="CJ64" s="29">
        <v>389.2</v>
      </c>
      <c r="CK64" s="19">
        <v>403.1</v>
      </c>
      <c r="CL64" s="28">
        <v>371.6</v>
      </c>
      <c r="CM64" s="29">
        <v>434.6</v>
      </c>
      <c r="CN64" s="19">
        <v>333</v>
      </c>
      <c r="CO64" s="28">
        <v>278.8</v>
      </c>
      <c r="CP64" s="29">
        <v>387.2</v>
      </c>
      <c r="CQ64" s="19">
        <v>480.2</v>
      </c>
      <c r="CR64" s="28">
        <v>416</v>
      </c>
      <c r="CS64" s="29">
        <v>544.4</v>
      </c>
      <c r="CT64" s="19">
        <v>394.6</v>
      </c>
      <c r="CU64" s="28">
        <v>349.6</v>
      </c>
      <c r="CV64" s="29">
        <v>439.6</v>
      </c>
      <c r="CW64" s="33">
        <v>2008</v>
      </c>
    </row>
    <row r="65" spans="1:101" x14ac:dyDescent="0.2">
      <c r="A65" s="33">
        <v>2009</v>
      </c>
      <c r="B65" s="19">
        <v>374.3</v>
      </c>
      <c r="C65" s="20">
        <v>366.8</v>
      </c>
      <c r="D65" s="21">
        <v>381.8</v>
      </c>
      <c r="E65" s="20">
        <v>364.8</v>
      </c>
      <c r="F65" s="20">
        <v>325.89999999999998</v>
      </c>
      <c r="G65" s="20">
        <v>403.6</v>
      </c>
      <c r="H65" s="19">
        <v>299.89999999999998</v>
      </c>
      <c r="I65" s="20">
        <v>268.39999999999998</v>
      </c>
      <c r="J65" s="21">
        <v>331.3</v>
      </c>
      <c r="K65" s="20">
        <v>332.7</v>
      </c>
      <c r="L65" s="20">
        <v>286.89999999999998</v>
      </c>
      <c r="M65" s="20">
        <v>378.5</v>
      </c>
      <c r="N65" s="19">
        <v>330.7</v>
      </c>
      <c r="O65" s="20">
        <v>281</v>
      </c>
      <c r="P65" s="21">
        <v>380.3</v>
      </c>
      <c r="Q65" s="20">
        <v>333.8</v>
      </c>
      <c r="R65" s="20">
        <v>308.2</v>
      </c>
      <c r="S65" s="20">
        <v>359.5</v>
      </c>
      <c r="T65" s="19">
        <v>300</v>
      </c>
      <c r="U65" s="20">
        <v>232.9</v>
      </c>
      <c r="V65" s="21">
        <v>367.2</v>
      </c>
      <c r="W65" s="20">
        <v>347.8</v>
      </c>
      <c r="X65" s="20">
        <v>308</v>
      </c>
      <c r="Y65" s="20">
        <v>387.5</v>
      </c>
      <c r="Z65" s="19">
        <v>440.5</v>
      </c>
      <c r="AA65" s="20">
        <v>390.8</v>
      </c>
      <c r="AB65" s="21">
        <v>490.2</v>
      </c>
      <c r="AC65" s="20">
        <v>424.3</v>
      </c>
      <c r="AD65" s="20">
        <v>373.1</v>
      </c>
      <c r="AE65" s="20">
        <v>475.4</v>
      </c>
      <c r="AF65" s="19">
        <v>304.7</v>
      </c>
      <c r="AG65" s="20">
        <v>259.8</v>
      </c>
      <c r="AH65" s="21">
        <v>349.6</v>
      </c>
      <c r="AI65" s="20">
        <v>345.1</v>
      </c>
      <c r="AJ65" s="20">
        <v>293.3</v>
      </c>
      <c r="AK65" s="20">
        <v>396.9</v>
      </c>
      <c r="AL65" s="19">
        <v>284.3</v>
      </c>
      <c r="AM65" s="20">
        <v>235.2</v>
      </c>
      <c r="AN65" s="21">
        <v>333.5</v>
      </c>
      <c r="AO65" s="19">
        <v>391.9</v>
      </c>
      <c r="AP65" s="28">
        <v>347.2</v>
      </c>
      <c r="AQ65" s="29">
        <v>436.6</v>
      </c>
      <c r="AR65" s="19">
        <v>363</v>
      </c>
      <c r="AS65" s="28">
        <v>335.4</v>
      </c>
      <c r="AT65" s="29">
        <v>390.6</v>
      </c>
      <c r="AU65" s="19">
        <v>535.9</v>
      </c>
      <c r="AV65" s="28">
        <v>507.1</v>
      </c>
      <c r="AW65" s="29">
        <v>564.70000000000005</v>
      </c>
      <c r="AX65" s="19">
        <v>329.2</v>
      </c>
      <c r="AY65" s="28">
        <v>296.7</v>
      </c>
      <c r="AZ65" s="29">
        <v>361.7</v>
      </c>
      <c r="BA65" s="19">
        <v>424.1</v>
      </c>
      <c r="BB65" s="28">
        <v>362.1</v>
      </c>
      <c r="BC65" s="29">
        <v>486.2</v>
      </c>
      <c r="BD65" s="19">
        <v>293.10000000000002</v>
      </c>
      <c r="BE65" s="28">
        <v>240.9</v>
      </c>
      <c r="BF65" s="29">
        <v>345.3</v>
      </c>
      <c r="BG65" s="19">
        <v>319.7</v>
      </c>
      <c r="BH65" s="28">
        <v>268.7</v>
      </c>
      <c r="BI65" s="29">
        <v>370.6</v>
      </c>
      <c r="BJ65" s="19">
        <v>313.8</v>
      </c>
      <c r="BK65" s="28">
        <v>222.8</v>
      </c>
      <c r="BL65" s="29">
        <v>404.7</v>
      </c>
      <c r="BM65" s="19">
        <v>399</v>
      </c>
      <c r="BN65" s="28">
        <v>353.6</v>
      </c>
      <c r="BO65" s="29">
        <v>444.4</v>
      </c>
      <c r="BP65" s="19">
        <v>449.9</v>
      </c>
      <c r="BQ65" s="28">
        <v>417.1</v>
      </c>
      <c r="BR65" s="29">
        <v>482.6</v>
      </c>
      <c r="BS65" s="19">
        <v>295.10000000000002</v>
      </c>
      <c r="BT65" s="28">
        <v>196</v>
      </c>
      <c r="BU65" s="29">
        <v>394.2</v>
      </c>
      <c r="BV65" s="19">
        <v>290.8</v>
      </c>
      <c r="BW65" s="28">
        <v>252.7</v>
      </c>
      <c r="BX65" s="29">
        <v>328.9</v>
      </c>
      <c r="BY65" s="19">
        <v>404</v>
      </c>
      <c r="BZ65" s="28">
        <v>362.1</v>
      </c>
      <c r="CA65" s="29">
        <v>446</v>
      </c>
      <c r="CB65" s="19">
        <v>297</v>
      </c>
      <c r="CC65" s="28">
        <v>254.4</v>
      </c>
      <c r="CD65" s="29">
        <v>339.6</v>
      </c>
      <c r="CE65" s="19">
        <v>252.8</v>
      </c>
      <c r="CF65" s="28">
        <v>156.19999999999999</v>
      </c>
      <c r="CG65" s="29">
        <v>349.3</v>
      </c>
      <c r="CH65" s="19">
        <v>357.5</v>
      </c>
      <c r="CI65" s="28">
        <v>310.8</v>
      </c>
      <c r="CJ65" s="29">
        <v>404.2</v>
      </c>
      <c r="CK65" s="19">
        <v>379.3</v>
      </c>
      <c r="CL65" s="28">
        <v>348.9</v>
      </c>
      <c r="CM65" s="29">
        <v>409.7</v>
      </c>
      <c r="CN65" s="19">
        <v>272</v>
      </c>
      <c r="CO65" s="28">
        <v>223.4</v>
      </c>
      <c r="CP65" s="29">
        <v>320.60000000000002</v>
      </c>
      <c r="CQ65" s="19">
        <v>416.7</v>
      </c>
      <c r="CR65" s="28">
        <v>357.3</v>
      </c>
      <c r="CS65" s="29">
        <v>476.1</v>
      </c>
      <c r="CT65" s="19">
        <v>387.7</v>
      </c>
      <c r="CU65" s="28">
        <v>343.9</v>
      </c>
      <c r="CV65" s="29">
        <v>431.6</v>
      </c>
      <c r="CW65" s="33">
        <v>2009</v>
      </c>
    </row>
    <row r="66" spans="1:101" x14ac:dyDescent="0.2">
      <c r="A66" s="33">
        <v>2010</v>
      </c>
      <c r="B66" s="19">
        <v>370.4</v>
      </c>
      <c r="C66" s="20">
        <v>363</v>
      </c>
      <c r="D66" s="21">
        <v>377.8</v>
      </c>
      <c r="E66" s="20">
        <v>356.7</v>
      </c>
      <c r="F66" s="20">
        <v>318.2</v>
      </c>
      <c r="G66" s="20">
        <v>395.1</v>
      </c>
      <c r="H66" s="19">
        <v>302.60000000000002</v>
      </c>
      <c r="I66" s="20">
        <v>271.5</v>
      </c>
      <c r="J66" s="21">
        <v>333.8</v>
      </c>
      <c r="K66" s="20">
        <v>396.2</v>
      </c>
      <c r="L66" s="20">
        <v>346.8</v>
      </c>
      <c r="M66" s="20">
        <v>445.7</v>
      </c>
      <c r="N66" s="19">
        <v>365.6</v>
      </c>
      <c r="O66" s="20">
        <v>313.7</v>
      </c>
      <c r="P66" s="21">
        <v>417.5</v>
      </c>
      <c r="Q66" s="20">
        <v>323.39999999999998</v>
      </c>
      <c r="R66" s="20">
        <v>298.3</v>
      </c>
      <c r="S66" s="20">
        <v>348.6</v>
      </c>
      <c r="T66" s="19">
        <v>364.5</v>
      </c>
      <c r="U66" s="20">
        <v>291.2</v>
      </c>
      <c r="V66" s="21">
        <v>437.9</v>
      </c>
      <c r="W66" s="20">
        <v>279.5</v>
      </c>
      <c r="X66" s="20">
        <v>244.3</v>
      </c>
      <c r="Y66" s="20">
        <v>314.7</v>
      </c>
      <c r="Z66" s="22">
        <v>465.2</v>
      </c>
      <c r="AA66" s="23">
        <v>413.9</v>
      </c>
      <c r="AB66" s="24">
        <v>516.6</v>
      </c>
      <c r="AC66" s="20">
        <v>410.4</v>
      </c>
      <c r="AD66" s="20">
        <v>360.1</v>
      </c>
      <c r="AE66" s="20">
        <v>460.7</v>
      </c>
      <c r="AF66" s="19">
        <v>304</v>
      </c>
      <c r="AG66" s="20">
        <v>258.7</v>
      </c>
      <c r="AH66" s="21">
        <v>349.3</v>
      </c>
      <c r="AI66" s="20">
        <v>364.7</v>
      </c>
      <c r="AJ66" s="20">
        <v>311.8</v>
      </c>
      <c r="AK66" s="20">
        <v>417.6</v>
      </c>
      <c r="AL66" s="19">
        <v>279.7</v>
      </c>
      <c r="AM66" s="20">
        <v>231.4</v>
      </c>
      <c r="AN66" s="21">
        <v>328</v>
      </c>
      <c r="AO66" s="19">
        <v>342.8</v>
      </c>
      <c r="AP66" s="28">
        <v>301.3</v>
      </c>
      <c r="AQ66" s="29">
        <v>384.4</v>
      </c>
      <c r="AR66" s="19">
        <v>349</v>
      </c>
      <c r="AS66" s="28">
        <v>322.10000000000002</v>
      </c>
      <c r="AT66" s="29">
        <v>375.9</v>
      </c>
      <c r="AU66" s="19">
        <v>495.9</v>
      </c>
      <c r="AV66" s="28">
        <v>468</v>
      </c>
      <c r="AW66" s="29">
        <v>523.79999999999995</v>
      </c>
      <c r="AX66" s="19">
        <v>330.8</v>
      </c>
      <c r="AY66" s="28">
        <v>298.5</v>
      </c>
      <c r="AZ66" s="29">
        <v>363.1</v>
      </c>
      <c r="BA66" s="19">
        <v>381.2</v>
      </c>
      <c r="BB66" s="28">
        <v>322.39999999999998</v>
      </c>
      <c r="BC66" s="29">
        <v>439.9</v>
      </c>
      <c r="BD66" s="19">
        <v>349.2</v>
      </c>
      <c r="BE66" s="28">
        <v>292.89999999999998</v>
      </c>
      <c r="BF66" s="29">
        <v>405.6</v>
      </c>
      <c r="BG66" s="19">
        <v>296.5</v>
      </c>
      <c r="BH66" s="28">
        <v>247.3</v>
      </c>
      <c r="BI66" s="29">
        <v>345.7</v>
      </c>
      <c r="BJ66" s="19">
        <v>318.60000000000002</v>
      </c>
      <c r="BK66" s="28">
        <v>229.9</v>
      </c>
      <c r="BL66" s="29">
        <v>407.3</v>
      </c>
      <c r="BM66" s="19">
        <v>379.2</v>
      </c>
      <c r="BN66" s="28">
        <v>335.1</v>
      </c>
      <c r="BO66" s="29">
        <v>423.4</v>
      </c>
      <c r="BP66" s="19">
        <v>436.1</v>
      </c>
      <c r="BQ66" s="28">
        <v>404</v>
      </c>
      <c r="BR66" s="29">
        <v>468.2</v>
      </c>
      <c r="BS66" s="19">
        <v>342.5</v>
      </c>
      <c r="BT66" s="28">
        <v>236</v>
      </c>
      <c r="BU66" s="29">
        <v>449</v>
      </c>
      <c r="BV66" s="19">
        <v>280</v>
      </c>
      <c r="BW66" s="28">
        <v>243.1</v>
      </c>
      <c r="BX66" s="29">
        <v>316.8</v>
      </c>
      <c r="BY66" s="19">
        <v>387.5</v>
      </c>
      <c r="BZ66" s="28">
        <v>346.3</v>
      </c>
      <c r="CA66" s="29">
        <v>428.8</v>
      </c>
      <c r="CB66" s="19">
        <v>311.8</v>
      </c>
      <c r="CC66" s="28">
        <v>268.39999999999998</v>
      </c>
      <c r="CD66" s="29">
        <v>355.1</v>
      </c>
      <c r="CE66" s="19">
        <v>442</v>
      </c>
      <c r="CF66" s="28">
        <v>316.2</v>
      </c>
      <c r="CG66" s="29">
        <v>567.79999999999995</v>
      </c>
      <c r="CH66" s="19">
        <v>336.1</v>
      </c>
      <c r="CI66" s="28">
        <v>291.8</v>
      </c>
      <c r="CJ66" s="29">
        <v>380.5</v>
      </c>
      <c r="CK66" s="19">
        <v>398.8</v>
      </c>
      <c r="CL66" s="28">
        <v>367.7</v>
      </c>
      <c r="CM66" s="29">
        <v>429.8</v>
      </c>
      <c r="CN66" s="19">
        <v>345.6</v>
      </c>
      <c r="CO66" s="28">
        <v>291.2</v>
      </c>
      <c r="CP66" s="29">
        <v>400</v>
      </c>
      <c r="CQ66" s="19">
        <v>453.5</v>
      </c>
      <c r="CR66" s="28">
        <v>391.6</v>
      </c>
      <c r="CS66" s="29">
        <v>515.29999999999995</v>
      </c>
      <c r="CT66" s="19">
        <v>409.8</v>
      </c>
      <c r="CU66" s="28">
        <v>364.9</v>
      </c>
      <c r="CV66" s="29">
        <v>454.7</v>
      </c>
      <c r="CW66" s="33">
        <v>2010</v>
      </c>
    </row>
    <row r="67" spans="1:101" x14ac:dyDescent="0.2">
      <c r="A67" s="33">
        <v>2011</v>
      </c>
      <c r="B67" s="19">
        <v>360.7</v>
      </c>
      <c r="C67" s="20">
        <v>353.5</v>
      </c>
      <c r="D67" s="21">
        <v>368</v>
      </c>
      <c r="E67" s="20">
        <v>325.60000000000002</v>
      </c>
      <c r="F67" s="20">
        <v>289.10000000000002</v>
      </c>
      <c r="G67" s="20">
        <v>362.2</v>
      </c>
      <c r="H67" s="19">
        <v>294.3</v>
      </c>
      <c r="I67" s="20">
        <v>263.8</v>
      </c>
      <c r="J67" s="21">
        <v>324.8</v>
      </c>
      <c r="K67" s="20">
        <v>329.6</v>
      </c>
      <c r="L67" s="20">
        <v>284.39999999999998</v>
      </c>
      <c r="M67" s="20">
        <v>374.9</v>
      </c>
      <c r="N67" s="19">
        <v>345.1</v>
      </c>
      <c r="O67" s="20">
        <v>294.10000000000002</v>
      </c>
      <c r="P67" s="21">
        <v>396.1</v>
      </c>
      <c r="Q67" s="20">
        <v>344</v>
      </c>
      <c r="R67" s="20">
        <v>317.89999999999998</v>
      </c>
      <c r="S67" s="20">
        <v>370</v>
      </c>
      <c r="T67" s="19">
        <v>372.1</v>
      </c>
      <c r="U67" s="20">
        <v>298.7</v>
      </c>
      <c r="V67" s="21">
        <v>445.5</v>
      </c>
      <c r="W67" s="20">
        <v>334.4</v>
      </c>
      <c r="X67" s="20">
        <v>296.10000000000002</v>
      </c>
      <c r="Y67" s="20">
        <v>372.8</v>
      </c>
      <c r="Z67" s="22">
        <v>463.8</v>
      </c>
      <c r="AA67" s="23">
        <v>412.8</v>
      </c>
      <c r="AB67" s="24">
        <v>514.79999999999995</v>
      </c>
      <c r="AC67" s="20">
        <v>386.7</v>
      </c>
      <c r="AD67" s="20">
        <v>338.2</v>
      </c>
      <c r="AE67" s="20">
        <v>435.1</v>
      </c>
      <c r="AF67" s="19">
        <v>258</v>
      </c>
      <c r="AG67" s="20">
        <v>216.8</v>
      </c>
      <c r="AH67" s="21">
        <v>299.2</v>
      </c>
      <c r="AI67" s="20">
        <v>322</v>
      </c>
      <c r="AJ67" s="20">
        <v>272.7</v>
      </c>
      <c r="AK67" s="20">
        <v>371.3</v>
      </c>
      <c r="AL67" s="19">
        <v>281.8</v>
      </c>
      <c r="AM67" s="20">
        <v>233.2</v>
      </c>
      <c r="AN67" s="21">
        <v>330.5</v>
      </c>
      <c r="AO67" s="19">
        <v>384.8</v>
      </c>
      <c r="AP67" s="28">
        <v>341</v>
      </c>
      <c r="AQ67" s="29">
        <v>428.7</v>
      </c>
      <c r="AR67" s="19">
        <v>327</v>
      </c>
      <c r="AS67" s="28">
        <v>301</v>
      </c>
      <c r="AT67" s="29">
        <v>353</v>
      </c>
      <c r="AU67" s="19">
        <v>498</v>
      </c>
      <c r="AV67" s="28">
        <v>470.1</v>
      </c>
      <c r="AW67" s="29">
        <v>525.79999999999995</v>
      </c>
      <c r="AX67" s="19">
        <v>347.6</v>
      </c>
      <c r="AY67" s="28">
        <v>314.7</v>
      </c>
      <c r="AZ67" s="29">
        <v>380.5</v>
      </c>
      <c r="BA67" s="19">
        <v>400.3</v>
      </c>
      <c r="BB67" s="28">
        <v>340.4</v>
      </c>
      <c r="BC67" s="29">
        <v>460.2</v>
      </c>
      <c r="BD67" s="19">
        <v>297.2</v>
      </c>
      <c r="BE67" s="28">
        <v>245.4</v>
      </c>
      <c r="BF67" s="29">
        <v>349</v>
      </c>
      <c r="BG67" s="19">
        <v>299.7</v>
      </c>
      <c r="BH67" s="28">
        <v>250.8</v>
      </c>
      <c r="BI67" s="29">
        <v>348.6</v>
      </c>
      <c r="BJ67" s="19">
        <v>415.7</v>
      </c>
      <c r="BK67" s="28">
        <v>311</v>
      </c>
      <c r="BL67" s="29">
        <v>520.4</v>
      </c>
      <c r="BM67" s="19">
        <v>359.2</v>
      </c>
      <c r="BN67" s="28">
        <v>316.5</v>
      </c>
      <c r="BO67" s="29">
        <v>401.9</v>
      </c>
      <c r="BP67" s="19">
        <v>419.2</v>
      </c>
      <c r="BQ67" s="28">
        <v>387.8</v>
      </c>
      <c r="BR67" s="29">
        <v>450.6</v>
      </c>
      <c r="BS67" s="19">
        <v>264.2</v>
      </c>
      <c r="BT67" s="28">
        <v>170.9</v>
      </c>
      <c r="BU67" s="29">
        <v>357.5</v>
      </c>
      <c r="BV67" s="19">
        <v>264.8</v>
      </c>
      <c r="BW67" s="28">
        <v>229.1</v>
      </c>
      <c r="BX67" s="29">
        <v>300.39999999999998</v>
      </c>
      <c r="BY67" s="19">
        <v>371.2</v>
      </c>
      <c r="BZ67" s="28">
        <v>331</v>
      </c>
      <c r="CA67" s="29">
        <v>411.3</v>
      </c>
      <c r="CB67" s="19">
        <v>268.7</v>
      </c>
      <c r="CC67" s="28">
        <v>228.3</v>
      </c>
      <c r="CD67" s="29">
        <v>309</v>
      </c>
      <c r="CE67" s="19">
        <v>344.9</v>
      </c>
      <c r="CF67" s="28">
        <v>234.3</v>
      </c>
      <c r="CG67" s="29">
        <v>455.5</v>
      </c>
      <c r="CH67" s="19">
        <v>360.1</v>
      </c>
      <c r="CI67" s="28">
        <v>313.60000000000002</v>
      </c>
      <c r="CJ67" s="29">
        <v>406.7</v>
      </c>
      <c r="CK67" s="19">
        <v>382</v>
      </c>
      <c r="CL67" s="28">
        <v>351.7</v>
      </c>
      <c r="CM67" s="29">
        <v>412.2</v>
      </c>
      <c r="CN67" s="19">
        <v>267.5</v>
      </c>
      <c r="CO67" s="28">
        <v>219.9</v>
      </c>
      <c r="CP67" s="29">
        <v>315.2</v>
      </c>
      <c r="CQ67" s="19">
        <v>396.7</v>
      </c>
      <c r="CR67" s="28">
        <v>338.9</v>
      </c>
      <c r="CS67" s="29">
        <v>454.6</v>
      </c>
      <c r="CT67" s="19">
        <v>410.2</v>
      </c>
      <c r="CU67" s="28">
        <v>365.7</v>
      </c>
      <c r="CV67" s="29">
        <v>454.7</v>
      </c>
      <c r="CW67" s="33">
        <v>2011</v>
      </c>
    </row>
    <row r="68" spans="1:101" x14ac:dyDescent="0.2">
      <c r="A68" s="33">
        <v>2012</v>
      </c>
      <c r="B68" s="19">
        <v>356.2</v>
      </c>
      <c r="C68" s="20">
        <v>349</v>
      </c>
      <c r="D68" s="21">
        <v>363.3</v>
      </c>
      <c r="E68" s="20">
        <v>333.6</v>
      </c>
      <c r="F68" s="20">
        <v>296.8</v>
      </c>
      <c r="G68" s="20">
        <v>370.5</v>
      </c>
      <c r="H68" s="19">
        <v>305.3</v>
      </c>
      <c r="I68" s="20">
        <v>274.39999999999998</v>
      </c>
      <c r="J68" s="21">
        <v>336.1</v>
      </c>
      <c r="K68" s="20">
        <v>287.60000000000002</v>
      </c>
      <c r="L68" s="20">
        <v>245.9</v>
      </c>
      <c r="M68" s="20">
        <v>329.3</v>
      </c>
      <c r="N68" s="19">
        <v>338.4</v>
      </c>
      <c r="O68" s="20">
        <v>288.3</v>
      </c>
      <c r="P68" s="21">
        <v>388.6</v>
      </c>
      <c r="Q68" s="20">
        <v>311.7</v>
      </c>
      <c r="R68" s="20">
        <v>287.3</v>
      </c>
      <c r="S68" s="20">
        <v>336.1</v>
      </c>
      <c r="T68" s="19">
        <v>413.4</v>
      </c>
      <c r="U68" s="20">
        <v>335.7</v>
      </c>
      <c r="V68" s="21">
        <v>491</v>
      </c>
      <c r="W68" s="20">
        <v>320.3</v>
      </c>
      <c r="X68" s="20">
        <v>283.10000000000002</v>
      </c>
      <c r="Y68" s="20">
        <v>357.6</v>
      </c>
      <c r="Z68" s="22">
        <v>442.5</v>
      </c>
      <c r="AA68" s="23">
        <v>392.7</v>
      </c>
      <c r="AB68" s="24">
        <v>492.3</v>
      </c>
      <c r="AC68" s="20">
        <v>355.6</v>
      </c>
      <c r="AD68" s="20">
        <v>309.10000000000002</v>
      </c>
      <c r="AE68" s="20">
        <v>402</v>
      </c>
      <c r="AF68" s="19">
        <v>276.2</v>
      </c>
      <c r="AG68" s="20">
        <v>233.7</v>
      </c>
      <c r="AH68" s="21">
        <v>318.7</v>
      </c>
      <c r="AI68" s="20">
        <v>303.10000000000002</v>
      </c>
      <c r="AJ68" s="20">
        <v>256</v>
      </c>
      <c r="AK68" s="20">
        <v>350.2</v>
      </c>
      <c r="AL68" s="19">
        <v>286.89999999999998</v>
      </c>
      <c r="AM68" s="20">
        <v>237.7</v>
      </c>
      <c r="AN68" s="21">
        <v>336.1</v>
      </c>
      <c r="AO68" s="19">
        <v>351.7</v>
      </c>
      <c r="AP68" s="28">
        <v>310.10000000000002</v>
      </c>
      <c r="AQ68" s="29">
        <v>393.4</v>
      </c>
      <c r="AR68" s="19">
        <v>334.9</v>
      </c>
      <c r="AS68" s="28">
        <v>308.7</v>
      </c>
      <c r="AT68" s="29">
        <v>361</v>
      </c>
      <c r="AU68" s="19">
        <v>492.5</v>
      </c>
      <c r="AV68" s="28">
        <v>464.7</v>
      </c>
      <c r="AW68" s="29">
        <v>520.29999999999995</v>
      </c>
      <c r="AX68" s="19">
        <v>301.60000000000002</v>
      </c>
      <c r="AY68" s="28">
        <v>271.2</v>
      </c>
      <c r="AZ68" s="29">
        <v>331.9</v>
      </c>
      <c r="BA68" s="19">
        <v>408</v>
      </c>
      <c r="BB68" s="28">
        <v>347.4</v>
      </c>
      <c r="BC68" s="29">
        <v>468.6</v>
      </c>
      <c r="BD68" s="19">
        <v>308.60000000000002</v>
      </c>
      <c r="BE68" s="28">
        <v>256.3</v>
      </c>
      <c r="BF68" s="29">
        <v>360.8</v>
      </c>
      <c r="BG68" s="19">
        <v>325.3</v>
      </c>
      <c r="BH68" s="28">
        <v>274.89999999999998</v>
      </c>
      <c r="BI68" s="29">
        <v>375.7</v>
      </c>
      <c r="BJ68" s="19">
        <v>289.10000000000002</v>
      </c>
      <c r="BK68" s="28">
        <v>202.9</v>
      </c>
      <c r="BL68" s="29">
        <v>375.2</v>
      </c>
      <c r="BM68" s="19">
        <v>359.2</v>
      </c>
      <c r="BN68" s="28">
        <v>317</v>
      </c>
      <c r="BO68" s="29">
        <v>401.4</v>
      </c>
      <c r="BP68" s="19">
        <v>446</v>
      </c>
      <c r="BQ68" s="28">
        <v>413.7</v>
      </c>
      <c r="BR68" s="29">
        <v>478.4</v>
      </c>
      <c r="BS68" s="19">
        <v>312.7</v>
      </c>
      <c r="BT68" s="28">
        <v>212.5</v>
      </c>
      <c r="BU68" s="29">
        <v>412.9</v>
      </c>
      <c r="BV68" s="19">
        <v>287.5</v>
      </c>
      <c r="BW68" s="28">
        <v>250.6</v>
      </c>
      <c r="BX68" s="29">
        <v>324.5</v>
      </c>
      <c r="BY68" s="19">
        <v>377.9</v>
      </c>
      <c r="BZ68" s="28">
        <v>337.6</v>
      </c>
      <c r="CA68" s="29">
        <v>418.3</v>
      </c>
      <c r="CB68" s="19">
        <v>291.60000000000002</v>
      </c>
      <c r="CC68" s="28">
        <v>249.9</v>
      </c>
      <c r="CD68" s="29">
        <v>333.2</v>
      </c>
      <c r="CE68" s="19">
        <v>229</v>
      </c>
      <c r="CF68" s="28">
        <v>141.6</v>
      </c>
      <c r="CG68" s="29">
        <v>316.3</v>
      </c>
      <c r="CH68" s="19">
        <v>327.5</v>
      </c>
      <c r="CI68" s="28">
        <v>283.60000000000002</v>
      </c>
      <c r="CJ68" s="29">
        <v>371.3</v>
      </c>
      <c r="CK68" s="19">
        <v>368.7</v>
      </c>
      <c r="CL68" s="28">
        <v>339.2</v>
      </c>
      <c r="CM68" s="29">
        <v>398.3</v>
      </c>
      <c r="CN68" s="19">
        <v>317.89999999999998</v>
      </c>
      <c r="CO68" s="28">
        <v>266.2</v>
      </c>
      <c r="CP68" s="29">
        <v>369.5</v>
      </c>
      <c r="CQ68" s="19">
        <v>481.8</v>
      </c>
      <c r="CR68" s="28">
        <v>418.5</v>
      </c>
      <c r="CS68" s="29">
        <v>545.1</v>
      </c>
      <c r="CT68" s="19">
        <v>381</v>
      </c>
      <c r="CU68" s="28">
        <v>338.5</v>
      </c>
      <c r="CV68" s="29">
        <v>423.5</v>
      </c>
      <c r="CW68" s="33">
        <v>2012</v>
      </c>
    </row>
    <row r="69" spans="1:101" x14ac:dyDescent="0.2">
      <c r="A69" s="33">
        <v>2013</v>
      </c>
      <c r="B69" s="19">
        <v>349.2</v>
      </c>
      <c r="C69" s="20">
        <v>342.1</v>
      </c>
      <c r="D69" s="21">
        <v>356.3</v>
      </c>
      <c r="E69" s="20">
        <v>348.6</v>
      </c>
      <c r="F69" s="20">
        <v>311</v>
      </c>
      <c r="G69" s="20">
        <v>386.2</v>
      </c>
      <c r="H69" s="19">
        <v>284.10000000000002</v>
      </c>
      <c r="I69" s="20">
        <v>254.9</v>
      </c>
      <c r="J69" s="21">
        <v>313.3</v>
      </c>
      <c r="K69" s="20">
        <v>307.8</v>
      </c>
      <c r="L69" s="20">
        <v>264.89999999999998</v>
      </c>
      <c r="M69" s="20">
        <v>350.8</v>
      </c>
      <c r="N69" s="19">
        <v>306.10000000000002</v>
      </c>
      <c r="O69" s="20">
        <v>259.10000000000002</v>
      </c>
      <c r="P69" s="21">
        <v>353.2</v>
      </c>
      <c r="Q69" s="20">
        <v>310</v>
      </c>
      <c r="R69" s="20">
        <v>285.60000000000002</v>
      </c>
      <c r="S69" s="20">
        <v>334.3</v>
      </c>
      <c r="T69" s="19">
        <v>416.5</v>
      </c>
      <c r="U69" s="20">
        <v>339.4</v>
      </c>
      <c r="V69" s="21">
        <v>493.7</v>
      </c>
      <c r="W69" s="20">
        <v>341.4</v>
      </c>
      <c r="X69" s="20">
        <v>302.60000000000002</v>
      </c>
      <c r="Y69" s="20">
        <v>380.2</v>
      </c>
      <c r="Z69" s="22">
        <v>404.7</v>
      </c>
      <c r="AA69" s="23">
        <v>356.9</v>
      </c>
      <c r="AB69" s="24">
        <v>452.4</v>
      </c>
      <c r="AC69" s="20">
        <v>430.2</v>
      </c>
      <c r="AD69" s="20">
        <v>379.4</v>
      </c>
      <c r="AE69" s="20">
        <v>481</v>
      </c>
      <c r="AF69" s="19">
        <v>302.39999999999998</v>
      </c>
      <c r="AG69" s="20">
        <v>258.2</v>
      </c>
      <c r="AH69" s="21">
        <v>346.6</v>
      </c>
      <c r="AI69" s="20">
        <v>305.89999999999998</v>
      </c>
      <c r="AJ69" s="20">
        <v>258.8</v>
      </c>
      <c r="AK69" s="20">
        <v>353</v>
      </c>
      <c r="AL69" s="19">
        <v>281.39999999999998</v>
      </c>
      <c r="AM69" s="20">
        <v>233.8</v>
      </c>
      <c r="AN69" s="21">
        <v>329</v>
      </c>
      <c r="AO69" s="19">
        <v>331.1</v>
      </c>
      <c r="AP69" s="28">
        <v>291</v>
      </c>
      <c r="AQ69" s="29">
        <v>371.2</v>
      </c>
      <c r="AR69" s="19">
        <v>322.39999999999998</v>
      </c>
      <c r="AS69" s="28">
        <v>297</v>
      </c>
      <c r="AT69" s="29">
        <v>347.8</v>
      </c>
      <c r="AU69" s="19">
        <v>480.6</v>
      </c>
      <c r="AV69" s="28">
        <v>453.2</v>
      </c>
      <c r="AW69" s="29">
        <v>508.1</v>
      </c>
      <c r="AX69" s="19">
        <v>276.60000000000002</v>
      </c>
      <c r="AY69" s="28">
        <v>247.6</v>
      </c>
      <c r="AZ69" s="29">
        <v>305.5</v>
      </c>
      <c r="BA69" s="19">
        <v>349</v>
      </c>
      <c r="BB69" s="28">
        <v>293.10000000000002</v>
      </c>
      <c r="BC69" s="29">
        <v>404.9</v>
      </c>
      <c r="BD69" s="19">
        <v>321.8</v>
      </c>
      <c r="BE69" s="28">
        <v>268.5</v>
      </c>
      <c r="BF69" s="29">
        <v>375.1</v>
      </c>
      <c r="BG69" s="19">
        <v>310.8</v>
      </c>
      <c r="BH69" s="28">
        <v>261.8</v>
      </c>
      <c r="BI69" s="29">
        <v>359.7</v>
      </c>
      <c r="BJ69" s="19">
        <v>274.7</v>
      </c>
      <c r="BK69" s="28">
        <v>192.4</v>
      </c>
      <c r="BL69" s="29">
        <v>357</v>
      </c>
      <c r="BM69" s="19">
        <v>344.1</v>
      </c>
      <c r="BN69" s="28">
        <v>303</v>
      </c>
      <c r="BO69" s="29">
        <v>385.1</v>
      </c>
      <c r="BP69" s="19">
        <v>408.6</v>
      </c>
      <c r="BQ69" s="28">
        <v>377.8</v>
      </c>
      <c r="BR69" s="29">
        <v>439.4</v>
      </c>
      <c r="BS69" s="19">
        <v>241.2</v>
      </c>
      <c r="BT69" s="28">
        <v>154.4</v>
      </c>
      <c r="BU69" s="29">
        <v>327.9</v>
      </c>
      <c r="BV69" s="19">
        <v>288</v>
      </c>
      <c r="BW69" s="28">
        <v>251.4</v>
      </c>
      <c r="BX69" s="29">
        <v>324.60000000000002</v>
      </c>
      <c r="BY69" s="19">
        <v>367.7</v>
      </c>
      <c r="BZ69" s="28">
        <v>327.9</v>
      </c>
      <c r="CA69" s="29">
        <v>407.6</v>
      </c>
      <c r="CB69" s="19">
        <v>270</v>
      </c>
      <c r="CC69" s="28">
        <v>230.2</v>
      </c>
      <c r="CD69" s="29">
        <v>309.8</v>
      </c>
      <c r="CE69" s="19">
        <v>304.8</v>
      </c>
      <c r="CF69" s="28">
        <v>204.4</v>
      </c>
      <c r="CG69" s="29">
        <v>405.2</v>
      </c>
      <c r="CH69" s="19">
        <v>357.2</v>
      </c>
      <c r="CI69" s="28">
        <v>311.5</v>
      </c>
      <c r="CJ69" s="29">
        <v>402.8</v>
      </c>
      <c r="CK69" s="19">
        <v>367.6</v>
      </c>
      <c r="CL69" s="28">
        <v>338.3</v>
      </c>
      <c r="CM69" s="29">
        <v>396.9</v>
      </c>
      <c r="CN69" s="19">
        <v>310.89999999999998</v>
      </c>
      <c r="CO69" s="28">
        <v>260.10000000000002</v>
      </c>
      <c r="CP69" s="29">
        <v>361.7</v>
      </c>
      <c r="CQ69" s="19">
        <v>447.5</v>
      </c>
      <c r="CR69" s="28">
        <v>386.8</v>
      </c>
      <c r="CS69" s="29">
        <v>508.3</v>
      </c>
      <c r="CT69" s="19">
        <v>392.2</v>
      </c>
      <c r="CU69" s="28">
        <v>349.7</v>
      </c>
      <c r="CV69" s="29">
        <v>434.8</v>
      </c>
      <c r="CW69" s="33">
        <v>2013</v>
      </c>
    </row>
    <row r="70" spans="1:101" x14ac:dyDescent="0.2">
      <c r="A70" s="33">
        <v>2014</v>
      </c>
      <c r="B70" s="19">
        <v>334.8</v>
      </c>
      <c r="C70" s="20">
        <v>327.9</v>
      </c>
      <c r="D70" s="21">
        <v>341.6</v>
      </c>
      <c r="E70" s="20">
        <v>367</v>
      </c>
      <c r="F70" s="20">
        <v>328.6</v>
      </c>
      <c r="G70" s="20">
        <v>405.4</v>
      </c>
      <c r="H70" s="19">
        <v>287.8</v>
      </c>
      <c r="I70" s="20">
        <v>258.60000000000002</v>
      </c>
      <c r="J70" s="21">
        <v>317.10000000000002</v>
      </c>
      <c r="K70" s="20">
        <v>320</v>
      </c>
      <c r="L70" s="20">
        <v>276.89999999999998</v>
      </c>
      <c r="M70" s="20">
        <v>363</v>
      </c>
      <c r="N70" s="19">
        <v>267.89999999999998</v>
      </c>
      <c r="O70" s="20">
        <v>223</v>
      </c>
      <c r="P70" s="21">
        <v>312.7</v>
      </c>
      <c r="Q70" s="20">
        <v>273.60000000000002</v>
      </c>
      <c r="R70" s="20">
        <v>251.1</v>
      </c>
      <c r="S70" s="20">
        <v>296.10000000000002</v>
      </c>
      <c r="T70" s="19">
        <v>330.6</v>
      </c>
      <c r="U70" s="20">
        <v>262.39999999999998</v>
      </c>
      <c r="V70" s="21">
        <v>398.7</v>
      </c>
      <c r="W70" s="20">
        <v>312.7</v>
      </c>
      <c r="X70" s="20">
        <v>276</v>
      </c>
      <c r="Y70" s="20">
        <v>349.3</v>
      </c>
      <c r="Z70" s="22">
        <v>370.4</v>
      </c>
      <c r="AA70" s="23">
        <v>324.5</v>
      </c>
      <c r="AB70" s="24">
        <v>416.2</v>
      </c>
      <c r="AC70" s="20">
        <v>407</v>
      </c>
      <c r="AD70" s="20">
        <v>358.2</v>
      </c>
      <c r="AE70" s="20">
        <v>455.8</v>
      </c>
      <c r="AF70" s="19">
        <v>255.2</v>
      </c>
      <c r="AG70" s="20">
        <v>214.4</v>
      </c>
      <c r="AH70" s="21">
        <v>296</v>
      </c>
      <c r="AI70" s="20">
        <v>282.60000000000002</v>
      </c>
      <c r="AJ70" s="20">
        <v>237.6</v>
      </c>
      <c r="AK70" s="20">
        <v>327.5</v>
      </c>
      <c r="AL70" s="19">
        <v>314.8</v>
      </c>
      <c r="AM70" s="20">
        <v>265.10000000000002</v>
      </c>
      <c r="AN70" s="21">
        <v>364.5</v>
      </c>
      <c r="AO70" s="19">
        <v>342.7</v>
      </c>
      <c r="AP70" s="28">
        <v>302.2</v>
      </c>
      <c r="AQ70" s="29">
        <v>383.3</v>
      </c>
      <c r="AR70" s="19">
        <v>305.5</v>
      </c>
      <c r="AS70" s="28">
        <v>281</v>
      </c>
      <c r="AT70" s="29">
        <v>330</v>
      </c>
      <c r="AU70" s="19">
        <v>468.6</v>
      </c>
      <c r="AV70" s="28">
        <v>441.4</v>
      </c>
      <c r="AW70" s="29">
        <v>495.8</v>
      </c>
      <c r="AX70" s="19">
        <v>280.2</v>
      </c>
      <c r="AY70" s="28">
        <v>251.4</v>
      </c>
      <c r="AZ70" s="29">
        <v>309</v>
      </c>
      <c r="BA70" s="19">
        <v>422.2</v>
      </c>
      <c r="BB70" s="28">
        <v>361</v>
      </c>
      <c r="BC70" s="29">
        <v>483.5</v>
      </c>
      <c r="BD70" s="19">
        <v>304</v>
      </c>
      <c r="BE70" s="28">
        <v>253.2</v>
      </c>
      <c r="BF70" s="29">
        <v>354.8</v>
      </c>
      <c r="BG70" s="19">
        <v>285</v>
      </c>
      <c r="BH70" s="28">
        <v>238.4</v>
      </c>
      <c r="BI70" s="29">
        <v>331.5</v>
      </c>
      <c r="BJ70" s="19">
        <v>263</v>
      </c>
      <c r="BK70" s="28">
        <v>181.4</v>
      </c>
      <c r="BL70" s="29">
        <v>344.6</v>
      </c>
      <c r="BM70" s="19">
        <v>362.1</v>
      </c>
      <c r="BN70" s="28">
        <v>320.10000000000002</v>
      </c>
      <c r="BO70" s="29">
        <v>404.2</v>
      </c>
      <c r="BP70" s="19">
        <v>386</v>
      </c>
      <c r="BQ70" s="28">
        <v>356.3</v>
      </c>
      <c r="BR70" s="29">
        <v>415.8</v>
      </c>
      <c r="BS70" s="19">
        <v>237.3</v>
      </c>
      <c r="BT70" s="28">
        <v>149.9</v>
      </c>
      <c r="BU70" s="29">
        <v>324.7</v>
      </c>
      <c r="BV70" s="19">
        <v>255.2</v>
      </c>
      <c r="BW70" s="28">
        <v>220.8</v>
      </c>
      <c r="BX70" s="29">
        <v>289.60000000000002</v>
      </c>
      <c r="BY70" s="19">
        <v>329.6</v>
      </c>
      <c r="BZ70" s="28">
        <v>292.10000000000002</v>
      </c>
      <c r="CA70" s="29">
        <v>367.2</v>
      </c>
      <c r="CB70" s="19">
        <v>248.9</v>
      </c>
      <c r="CC70" s="28">
        <v>211.3</v>
      </c>
      <c r="CD70" s="29">
        <v>286.60000000000002</v>
      </c>
      <c r="CE70" s="19">
        <v>365.2</v>
      </c>
      <c r="CF70" s="28">
        <v>256.3</v>
      </c>
      <c r="CG70" s="29">
        <v>474.1</v>
      </c>
      <c r="CH70" s="19">
        <v>359.4</v>
      </c>
      <c r="CI70" s="28">
        <v>313.60000000000002</v>
      </c>
      <c r="CJ70" s="29">
        <v>405.2</v>
      </c>
      <c r="CK70" s="19">
        <v>346.3</v>
      </c>
      <c r="CL70" s="28">
        <v>318</v>
      </c>
      <c r="CM70" s="29">
        <v>374.5</v>
      </c>
      <c r="CN70" s="19">
        <v>305.8</v>
      </c>
      <c r="CO70" s="28">
        <v>256</v>
      </c>
      <c r="CP70" s="29">
        <v>355.6</v>
      </c>
      <c r="CQ70" s="19">
        <v>463.3</v>
      </c>
      <c r="CR70" s="28">
        <v>401.6</v>
      </c>
      <c r="CS70" s="29">
        <v>525</v>
      </c>
      <c r="CT70" s="19">
        <v>356.2</v>
      </c>
      <c r="CU70" s="28">
        <v>315.89999999999998</v>
      </c>
      <c r="CV70" s="29">
        <v>396.5</v>
      </c>
      <c r="CW70" s="33">
        <v>2014</v>
      </c>
    </row>
    <row r="71" spans="1:101" x14ac:dyDescent="0.2">
      <c r="A71" s="33">
        <v>2015</v>
      </c>
      <c r="B71" s="19">
        <v>347.3</v>
      </c>
      <c r="C71" s="20">
        <v>340.3</v>
      </c>
      <c r="D71" s="21">
        <v>354.2</v>
      </c>
      <c r="E71" s="20">
        <v>362.2</v>
      </c>
      <c r="F71" s="20">
        <v>324</v>
      </c>
      <c r="G71" s="20">
        <v>400.4</v>
      </c>
      <c r="H71" s="19">
        <v>289</v>
      </c>
      <c r="I71" s="20">
        <v>260</v>
      </c>
      <c r="J71" s="21">
        <v>318</v>
      </c>
      <c r="K71" s="20">
        <v>316.2</v>
      </c>
      <c r="L71" s="20">
        <v>273.2</v>
      </c>
      <c r="M71" s="20">
        <v>359.2</v>
      </c>
      <c r="N71" s="19">
        <v>285.8</v>
      </c>
      <c r="O71" s="20">
        <v>240.4</v>
      </c>
      <c r="P71" s="21">
        <v>331.2</v>
      </c>
      <c r="Q71" s="20">
        <v>311.10000000000002</v>
      </c>
      <c r="R71" s="20">
        <v>287.10000000000002</v>
      </c>
      <c r="S71" s="20">
        <v>335.2</v>
      </c>
      <c r="T71" s="19">
        <v>426.8</v>
      </c>
      <c r="U71" s="20">
        <v>350.7</v>
      </c>
      <c r="V71" s="21">
        <v>503</v>
      </c>
      <c r="W71" s="20">
        <v>299.5</v>
      </c>
      <c r="X71" s="20">
        <v>263.5</v>
      </c>
      <c r="Y71" s="20">
        <v>335.4</v>
      </c>
      <c r="Z71" s="22">
        <v>423.6</v>
      </c>
      <c r="AA71" s="23">
        <v>375</v>
      </c>
      <c r="AB71" s="24">
        <v>472.2</v>
      </c>
      <c r="AC71" s="20">
        <v>391.2</v>
      </c>
      <c r="AD71" s="20">
        <v>343.5</v>
      </c>
      <c r="AE71" s="20">
        <v>438.8</v>
      </c>
      <c r="AF71" s="19">
        <v>218.6</v>
      </c>
      <c r="AG71" s="20">
        <v>181.3</v>
      </c>
      <c r="AH71" s="21">
        <v>255.8</v>
      </c>
      <c r="AI71" s="20">
        <v>228.2</v>
      </c>
      <c r="AJ71" s="20">
        <v>188.2</v>
      </c>
      <c r="AK71" s="20">
        <v>268.10000000000002</v>
      </c>
      <c r="AL71" s="19">
        <v>211.7</v>
      </c>
      <c r="AM71" s="20">
        <v>170.8</v>
      </c>
      <c r="AN71" s="21">
        <v>252.6</v>
      </c>
      <c r="AO71" s="19">
        <v>379.9</v>
      </c>
      <c r="AP71" s="28">
        <v>337.2</v>
      </c>
      <c r="AQ71" s="29">
        <v>422.5</v>
      </c>
      <c r="AR71" s="19">
        <v>340.9</v>
      </c>
      <c r="AS71" s="28">
        <v>315.10000000000002</v>
      </c>
      <c r="AT71" s="29">
        <v>366.7</v>
      </c>
      <c r="AU71" s="19">
        <v>466.5</v>
      </c>
      <c r="AV71" s="28">
        <v>439.5</v>
      </c>
      <c r="AW71" s="29">
        <v>493.5</v>
      </c>
      <c r="AX71" s="19">
        <v>292.60000000000002</v>
      </c>
      <c r="AY71" s="28">
        <v>263.2</v>
      </c>
      <c r="AZ71" s="29">
        <v>322</v>
      </c>
      <c r="BA71" s="19">
        <v>403.6</v>
      </c>
      <c r="BB71" s="28">
        <v>343.7</v>
      </c>
      <c r="BC71" s="29">
        <v>463.5</v>
      </c>
      <c r="BD71" s="19">
        <v>322.7</v>
      </c>
      <c r="BE71" s="28">
        <v>270.8</v>
      </c>
      <c r="BF71" s="29">
        <v>374.6</v>
      </c>
      <c r="BG71" s="19">
        <v>329.4</v>
      </c>
      <c r="BH71" s="28">
        <v>279.60000000000002</v>
      </c>
      <c r="BI71" s="29">
        <v>379.2</v>
      </c>
      <c r="BJ71" s="19">
        <v>273.8</v>
      </c>
      <c r="BK71" s="28">
        <v>191.6</v>
      </c>
      <c r="BL71" s="29">
        <v>355.9</v>
      </c>
      <c r="BM71" s="19">
        <v>375.8</v>
      </c>
      <c r="BN71" s="28">
        <v>333.2</v>
      </c>
      <c r="BO71" s="29">
        <v>418.3</v>
      </c>
      <c r="BP71" s="19">
        <v>440</v>
      </c>
      <c r="BQ71" s="28">
        <v>408.4</v>
      </c>
      <c r="BR71" s="29">
        <v>471.6</v>
      </c>
      <c r="BS71" s="19">
        <v>269.39999999999998</v>
      </c>
      <c r="BT71" s="28">
        <v>177.1</v>
      </c>
      <c r="BU71" s="29">
        <v>361.7</v>
      </c>
      <c r="BV71" s="19">
        <v>313</v>
      </c>
      <c r="BW71" s="28">
        <v>275</v>
      </c>
      <c r="BX71" s="29">
        <v>351</v>
      </c>
      <c r="BY71" s="19">
        <v>383.5</v>
      </c>
      <c r="BZ71" s="28">
        <v>343.3</v>
      </c>
      <c r="CA71" s="29">
        <v>423.7</v>
      </c>
      <c r="CB71" s="19">
        <v>319.2</v>
      </c>
      <c r="CC71" s="28">
        <v>276.7</v>
      </c>
      <c r="CD71" s="29">
        <v>361.8</v>
      </c>
      <c r="CE71" s="19">
        <v>301.2</v>
      </c>
      <c r="CF71" s="28">
        <v>202.2</v>
      </c>
      <c r="CG71" s="29">
        <v>400.3</v>
      </c>
      <c r="CH71" s="19">
        <v>315.89999999999998</v>
      </c>
      <c r="CI71" s="28">
        <v>273.3</v>
      </c>
      <c r="CJ71" s="29">
        <v>358.5</v>
      </c>
      <c r="CK71" s="19">
        <v>350.1</v>
      </c>
      <c r="CL71" s="28">
        <v>321.7</v>
      </c>
      <c r="CM71" s="29">
        <v>378.4</v>
      </c>
      <c r="CN71" s="19">
        <v>315.2</v>
      </c>
      <c r="CO71" s="28">
        <v>264.60000000000002</v>
      </c>
      <c r="CP71" s="29">
        <v>365.8</v>
      </c>
      <c r="CQ71" s="19">
        <v>444.9</v>
      </c>
      <c r="CR71" s="28">
        <v>384.6</v>
      </c>
      <c r="CS71" s="29">
        <v>505.2</v>
      </c>
      <c r="CT71" s="19">
        <v>324</v>
      </c>
      <c r="CU71" s="28">
        <v>285.89999999999998</v>
      </c>
      <c r="CV71" s="29">
        <v>362.1</v>
      </c>
      <c r="CW71" s="33">
        <v>2015</v>
      </c>
    </row>
    <row r="72" spans="1:101" x14ac:dyDescent="0.2">
      <c r="A72" s="33">
        <v>2016</v>
      </c>
      <c r="B72" s="19">
        <v>347.1</v>
      </c>
      <c r="C72" s="20">
        <v>340.1</v>
      </c>
      <c r="D72" s="21">
        <v>354</v>
      </c>
      <c r="E72" s="20">
        <v>348.9</v>
      </c>
      <c r="F72" s="20">
        <v>311.8</v>
      </c>
      <c r="G72" s="20">
        <v>385.9</v>
      </c>
      <c r="H72" s="19">
        <v>256.7</v>
      </c>
      <c r="I72" s="20">
        <v>229.5</v>
      </c>
      <c r="J72" s="21">
        <v>283.89999999999998</v>
      </c>
      <c r="K72" s="20">
        <v>326.89999999999998</v>
      </c>
      <c r="L72" s="20">
        <v>283.2</v>
      </c>
      <c r="M72" s="20">
        <v>370.6</v>
      </c>
      <c r="N72" s="19">
        <v>286.5</v>
      </c>
      <c r="O72" s="20">
        <v>241.1</v>
      </c>
      <c r="P72" s="21">
        <v>332</v>
      </c>
      <c r="Q72" s="20">
        <v>309.10000000000002</v>
      </c>
      <c r="R72" s="20">
        <v>285.5</v>
      </c>
      <c r="S72" s="20">
        <v>332.7</v>
      </c>
      <c r="T72" s="19">
        <v>344</v>
      </c>
      <c r="U72" s="20">
        <v>275.89999999999998</v>
      </c>
      <c r="V72" s="21">
        <v>412.2</v>
      </c>
      <c r="W72" s="20">
        <v>282.89999999999998</v>
      </c>
      <c r="X72" s="20">
        <v>247.8</v>
      </c>
      <c r="Y72" s="20">
        <v>317.89999999999998</v>
      </c>
      <c r="Z72" s="22">
        <v>456.9</v>
      </c>
      <c r="AA72" s="23">
        <v>406.6</v>
      </c>
      <c r="AB72" s="24">
        <v>507.2</v>
      </c>
      <c r="AC72" s="20">
        <v>408</v>
      </c>
      <c r="AD72" s="20">
        <v>359.4</v>
      </c>
      <c r="AE72" s="20">
        <v>456.7</v>
      </c>
      <c r="AF72" s="19">
        <v>302.60000000000002</v>
      </c>
      <c r="AG72" s="20">
        <v>258.60000000000002</v>
      </c>
      <c r="AH72" s="21">
        <v>346.6</v>
      </c>
      <c r="AI72" s="20">
        <v>315.8</v>
      </c>
      <c r="AJ72" s="20">
        <v>269.39999999999998</v>
      </c>
      <c r="AK72" s="20">
        <v>362.3</v>
      </c>
      <c r="AL72" s="19">
        <v>250.4</v>
      </c>
      <c r="AM72" s="20">
        <v>206.4</v>
      </c>
      <c r="AN72" s="21">
        <v>294.39999999999998</v>
      </c>
      <c r="AO72" s="19">
        <v>379.6</v>
      </c>
      <c r="AP72" s="28">
        <v>337.4</v>
      </c>
      <c r="AQ72" s="29">
        <v>421.8</v>
      </c>
      <c r="AR72" s="19">
        <v>356.5</v>
      </c>
      <c r="AS72" s="28">
        <v>330.4</v>
      </c>
      <c r="AT72" s="29">
        <v>382.7</v>
      </c>
      <c r="AU72" s="19">
        <v>464.2</v>
      </c>
      <c r="AV72" s="28">
        <v>437.5</v>
      </c>
      <c r="AW72" s="29">
        <v>491</v>
      </c>
      <c r="AX72" s="19">
        <v>270.7</v>
      </c>
      <c r="AY72" s="28">
        <v>242.6</v>
      </c>
      <c r="AZ72" s="29">
        <v>298.7</v>
      </c>
      <c r="BA72" s="19">
        <v>363.3</v>
      </c>
      <c r="BB72" s="28">
        <v>306.60000000000002</v>
      </c>
      <c r="BC72" s="29">
        <v>420</v>
      </c>
      <c r="BD72" s="19">
        <v>309.8</v>
      </c>
      <c r="BE72" s="28">
        <v>259.3</v>
      </c>
      <c r="BF72" s="29">
        <v>360.3</v>
      </c>
      <c r="BG72" s="19">
        <v>279.39999999999998</v>
      </c>
      <c r="BH72" s="28">
        <v>234.6</v>
      </c>
      <c r="BI72" s="29">
        <v>324.3</v>
      </c>
      <c r="BJ72" s="19">
        <v>381.8</v>
      </c>
      <c r="BK72" s="28">
        <v>285.10000000000002</v>
      </c>
      <c r="BL72" s="29">
        <v>478.4</v>
      </c>
      <c r="BM72" s="19">
        <v>386</v>
      </c>
      <c r="BN72" s="28">
        <v>342.5</v>
      </c>
      <c r="BO72" s="29">
        <v>429.5</v>
      </c>
      <c r="BP72" s="19">
        <v>408.1</v>
      </c>
      <c r="BQ72" s="28">
        <v>377.9</v>
      </c>
      <c r="BR72" s="29">
        <v>438.4</v>
      </c>
      <c r="BS72" s="19">
        <v>271.2</v>
      </c>
      <c r="BT72" s="28">
        <v>181.7</v>
      </c>
      <c r="BU72" s="29">
        <v>360.7</v>
      </c>
      <c r="BV72" s="19">
        <v>304</v>
      </c>
      <c r="BW72" s="28">
        <v>266.8</v>
      </c>
      <c r="BX72" s="29">
        <v>341.1</v>
      </c>
      <c r="BY72" s="19">
        <v>398.9</v>
      </c>
      <c r="BZ72" s="28">
        <v>358.1</v>
      </c>
      <c r="CA72" s="29">
        <v>439.6</v>
      </c>
      <c r="CB72" s="19">
        <v>273.5</v>
      </c>
      <c r="CC72" s="28">
        <v>234.9</v>
      </c>
      <c r="CD72" s="29">
        <v>312.10000000000002</v>
      </c>
      <c r="CE72" s="19">
        <v>206.5</v>
      </c>
      <c r="CF72" s="28">
        <v>124.4</v>
      </c>
      <c r="CG72" s="29">
        <v>288.60000000000002</v>
      </c>
      <c r="CH72" s="19">
        <v>373.9</v>
      </c>
      <c r="CI72" s="28">
        <v>327.2</v>
      </c>
      <c r="CJ72" s="29">
        <v>420.7</v>
      </c>
      <c r="CK72" s="19">
        <v>368.7</v>
      </c>
      <c r="CL72" s="28">
        <v>339.7</v>
      </c>
      <c r="CM72" s="29">
        <v>397.8</v>
      </c>
      <c r="CN72" s="19">
        <v>263</v>
      </c>
      <c r="CO72" s="28">
        <v>217.2</v>
      </c>
      <c r="CP72" s="29">
        <v>308.7</v>
      </c>
      <c r="CQ72" s="19">
        <v>404.7</v>
      </c>
      <c r="CR72" s="28">
        <v>347</v>
      </c>
      <c r="CS72" s="29">
        <v>462.4</v>
      </c>
      <c r="CT72" s="19">
        <v>352.7</v>
      </c>
      <c r="CU72" s="28">
        <v>313.5</v>
      </c>
      <c r="CV72" s="29">
        <v>391.9</v>
      </c>
      <c r="CW72" s="33">
        <v>2016</v>
      </c>
    </row>
    <row r="73" spans="1:101" x14ac:dyDescent="0.2">
      <c r="A73" s="33">
        <v>2017</v>
      </c>
      <c r="B73" s="19">
        <v>338.6</v>
      </c>
      <c r="C73" s="20">
        <v>331.8</v>
      </c>
      <c r="D73" s="21">
        <v>345.4</v>
      </c>
      <c r="E73" s="20">
        <v>340.2</v>
      </c>
      <c r="F73" s="20">
        <v>303.89999999999998</v>
      </c>
      <c r="G73" s="20">
        <v>376.5</v>
      </c>
      <c r="H73" s="19">
        <v>263.89999999999998</v>
      </c>
      <c r="I73" s="20">
        <v>236.7</v>
      </c>
      <c r="J73" s="21">
        <v>291</v>
      </c>
      <c r="K73" s="20">
        <v>312.3</v>
      </c>
      <c r="L73" s="20">
        <v>270.10000000000002</v>
      </c>
      <c r="M73" s="20">
        <v>354.6</v>
      </c>
      <c r="N73" s="19">
        <v>292.8</v>
      </c>
      <c r="O73" s="20">
        <v>246</v>
      </c>
      <c r="P73" s="21">
        <v>339.5</v>
      </c>
      <c r="Q73" s="20">
        <v>301.2</v>
      </c>
      <c r="R73" s="20">
        <v>278.2</v>
      </c>
      <c r="S73" s="20">
        <v>324.3</v>
      </c>
      <c r="T73" s="19">
        <v>379.9</v>
      </c>
      <c r="U73" s="20">
        <v>309.5</v>
      </c>
      <c r="V73" s="21">
        <v>450.4</v>
      </c>
      <c r="W73" s="20">
        <v>317.5</v>
      </c>
      <c r="X73" s="20">
        <v>280.8</v>
      </c>
      <c r="Y73" s="20">
        <v>354.1</v>
      </c>
      <c r="Z73" s="22">
        <v>408.6</v>
      </c>
      <c r="AA73" s="23">
        <v>361.1</v>
      </c>
      <c r="AB73" s="24">
        <v>456</v>
      </c>
      <c r="AC73" s="20">
        <v>371.7</v>
      </c>
      <c r="AD73" s="20">
        <v>325.7</v>
      </c>
      <c r="AE73" s="20">
        <v>417.7</v>
      </c>
      <c r="AF73" s="19">
        <v>253.4</v>
      </c>
      <c r="AG73" s="20">
        <v>213.9</v>
      </c>
      <c r="AH73" s="21">
        <v>292.89999999999998</v>
      </c>
      <c r="AI73" s="20">
        <v>283.39999999999998</v>
      </c>
      <c r="AJ73" s="20">
        <v>240.1</v>
      </c>
      <c r="AK73" s="20">
        <v>326.60000000000002</v>
      </c>
      <c r="AL73" s="19">
        <v>255.2</v>
      </c>
      <c r="AM73" s="20">
        <v>211.5</v>
      </c>
      <c r="AN73" s="21">
        <v>299</v>
      </c>
      <c r="AO73" s="19">
        <v>355</v>
      </c>
      <c r="AP73" s="28">
        <v>314.7</v>
      </c>
      <c r="AQ73" s="29">
        <v>395.4</v>
      </c>
      <c r="AR73" s="19">
        <v>347</v>
      </c>
      <c r="AS73" s="28">
        <v>321.3</v>
      </c>
      <c r="AT73" s="29">
        <v>372.6</v>
      </c>
      <c r="AU73" s="19">
        <v>483.1</v>
      </c>
      <c r="AV73" s="28">
        <v>456.1</v>
      </c>
      <c r="AW73" s="29">
        <v>510.1</v>
      </c>
      <c r="AX73" s="19">
        <v>281</v>
      </c>
      <c r="AY73" s="28">
        <v>252.6</v>
      </c>
      <c r="AZ73" s="29">
        <v>309.3</v>
      </c>
      <c r="BA73" s="19">
        <v>435.6</v>
      </c>
      <c r="BB73" s="28">
        <v>374.2</v>
      </c>
      <c r="BC73" s="29">
        <v>497</v>
      </c>
      <c r="BD73" s="19">
        <v>310.8</v>
      </c>
      <c r="BE73" s="28">
        <v>261.39999999999998</v>
      </c>
      <c r="BF73" s="29">
        <v>360.3</v>
      </c>
      <c r="BG73" s="19">
        <v>298.2</v>
      </c>
      <c r="BH73" s="28">
        <v>252</v>
      </c>
      <c r="BI73" s="29">
        <v>344.5</v>
      </c>
      <c r="BJ73" s="19">
        <v>261.3</v>
      </c>
      <c r="BK73" s="28">
        <v>182.7</v>
      </c>
      <c r="BL73" s="29">
        <v>339.8</v>
      </c>
      <c r="BM73" s="19">
        <v>375.5</v>
      </c>
      <c r="BN73" s="28">
        <v>332.8</v>
      </c>
      <c r="BO73" s="29">
        <v>418.2</v>
      </c>
      <c r="BP73" s="19">
        <v>382.3</v>
      </c>
      <c r="BQ73" s="28">
        <v>353.4</v>
      </c>
      <c r="BR73" s="29">
        <v>411.3</v>
      </c>
      <c r="BS73" s="19">
        <v>377.6</v>
      </c>
      <c r="BT73" s="28">
        <v>271</v>
      </c>
      <c r="BU73" s="29">
        <v>484.1</v>
      </c>
      <c r="BV73" s="19">
        <v>274.3</v>
      </c>
      <c r="BW73" s="28">
        <v>239.4</v>
      </c>
      <c r="BX73" s="29">
        <v>309.10000000000002</v>
      </c>
      <c r="BY73" s="19">
        <v>352.2</v>
      </c>
      <c r="BZ73" s="28">
        <v>314.3</v>
      </c>
      <c r="CA73" s="29">
        <v>390.1</v>
      </c>
      <c r="CB73" s="19">
        <v>290.39999999999998</v>
      </c>
      <c r="CC73" s="28">
        <v>250.1</v>
      </c>
      <c r="CD73" s="29">
        <v>330.8</v>
      </c>
      <c r="CE73" s="19">
        <v>202.5</v>
      </c>
      <c r="CF73" s="28">
        <v>122.2</v>
      </c>
      <c r="CG73" s="29">
        <v>282.89999999999998</v>
      </c>
      <c r="CH73" s="19">
        <v>316.7</v>
      </c>
      <c r="CI73" s="28">
        <v>274.7</v>
      </c>
      <c r="CJ73" s="29">
        <v>358.7</v>
      </c>
      <c r="CK73" s="19">
        <v>337.5</v>
      </c>
      <c r="CL73" s="28">
        <v>310.10000000000002</v>
      </c>
      <c r="CM73" s="29">
        <v>364.9</v>
      </c>
      <c r="CN73" s="19">
        <v>290.8</v>
      </c>
      <c r="CO73" s="28">
        <v>242.8</v>
      </c>
      <c r="CP73" s="29">
        <v>338.8</v>
      </c>
      <c r="CQ73" s="19">
        <v>436.6</v>
      </c>
      <c r="CR73" s="28">
        <v>377.5</v>
      </c>
      <c r="CS73" s="29">
        <v>495.7</v>
      </c>
      <c r="CT73" s="19">
        <v>327.39999999999998</v>
      </c>
      <c r="CU73" s="28">
        <v>289.89999999999998</v>
      </c>
      <c r="CV73" s="29">
        <v>364.9</v>
      </c>
      <c r="CW73" s="33">
        <v>2017</v>
      </c>
    </row>
    <row r="74" spans="1:101" x14ac:dyDescent="0.2">
      <c r="A74" s="33">
        <v>2018</v>
      </c>
      <c r="B74" s="25">
        <v>348.5</v>
      </c>
      <c r="C74" s="26">
        <v>341.7</v>
      </c>
      <c r="D74" s="27">
        <v>355.4</v>
      </c>
      <c r="E74" s="26">
        <v>371</v>
      </c>
      <c r="F74" s="26">
        <v>333.3</v>
      </c>
      <c r="G74" s="26">
        <v>408.7</v>
      </c>
      <c r="H74" s="25">
        <v>266.39999999999998</v>
      </c>
      <c r="I74" s="26">
        <v>239.3</v>
      </c>
      <c r="J74" s="27">
        <v>293.5</v>
      </c>
      <c r="K74" s="26">
        <v>282</v>
      </c>
      <c r="L74" s="26">
        <v>242.3</v>
      </c>
      <c r="M74" s="26">
        <v>321.7</v>
      </c>
      <c r="N74" s="25">
        <v>317.3</v>
      </c>
      <c r="O74" s="26">
        <v>269</v>
      </c>
      <c r="P74" s="27">
        <v>365.6</v>
      </c>
      <c r="Q74" s="26">
        <v>299.60000000000002</v>
      </c>
      <c r="R74" s="26">
        <v>276.89999999999998</v>
      </c>
      <c r="S74" s="26">
        <v>322.39999999999998</v>
      </c>
      <c r="T74" s="25">
        <v>321.39999999999998</v>
      </c>
      <c r="U74" s="26">
        <v>255.7</v>
      </c>
      <c r="V74" s="27">
        <v>387</v>
      </c>
      <c r="W74" s="26">
        <v>318.2</v>
      </c>
      <c r="X74" s="26">
        <v>281.3</v>
      </c>
      <c r="Y74" s="26">
        <v>355.2</v>
      </c>
      <c r="Z74" s="25">
        <v>422.2</v>
      </c>
      <c r="AA74" s="26">
        <v>374.4</v>
      </c>
      <c r="AB74" s="27">
        <v>470.1</v>
      </c>
      <c r="AC74" s="26">
        <v>375.5</v>
      </c>
      <c r="AD74" s="26">
        <v>329.8</v>
      </c>
      <c r="AE74" s="26">
        <v>421.2</v>
      </c>
      <c r="AF74" s="25">
        <v>231</v>
      </c>
      <c r="AG74" s="26">
        <v>193</v>
      </c>
      <c r="AH74" s="27">
        <v>269</v>
      </c>
      <c r="AI74" s="26">
        <v>300.7</v>
      </c>
      <c r="AJ74" s="26">
        <v>256.3</v>
      </c>
      <c r="AK74" s="26">
        <v>345</v>
      </c>
      <c r="AL74" s="30">
        <v>246.2</v>
      </c>
      <c r="AM74" s="31">
        <v>203.4</v>
      </c>
      <c r="AN74" s="32">
        <v>289.10000000000002</v>
      </c>
      <c r="AO74" s="30">
        <v>378.2</v>
      </c>
      <c r="AP74" s="28">
        <v>337</v>
      </c>
      <c r="AQ74" s="29">
        <v>419.5</v>
      </c>
      <c r="AR74" s="30">
        <v>322.10000000000002</v>
      </c>
      <c r="AS74" s="28">
        <v>297.7</v>
      </c>
      <c r="AT74" s="29">
        <v>346.6</v>
      </c>
      <c r="AU74" s="30">
        <v>479.6</v>
      </c>
      <c r="AV74" s="28">
        <v>453</v>
      </c>
      <c r="AW74" s="29">
        <v>506.3</v>
      </c>
      <c r="AX74" s="30">
        <v>309.8</v>
      </c>
      <c r="AY74" s="28">
        <v>280.10000000000002</v>
      </c>
      <c r="AZ74" s="29">
        <v>339.5</v>
      </c>
      <c r="BA74" s="30">
        <v>466.9</v>
      </c>
      <c r="BB74" s="28">
        <v>403.6</v>
      </c>
      <c r="BC74" s="29">
        <v>530.1</v>
      </c>
      <c r="BD74" s="30">
        <v>340.7</v>
      </c>
      <c r="BE74" s="28">
        <v>289.39999999999998</v>
      </c>
      <c r="BF74" s="29">
        <v>392</v>
      </c>
      <c r="BG74" s="30">
        <v>364.9</v>
      </c>
      <c r="BH74" s="28">
        <v>313.39999999999998</v>
      </c>
      <c r="BI74" s="29">
        <v>416.4</v>
      </c>
      <c r="BJ74" s="30">
        <v>263.2</v>
      </c>
      <c r="BK74" s="28">
        <v>183.1</v>
      </c>
      <c r="BL74" s="29">
        <v>343.3</v>
      </c>
      <c r="BM74" s="30">
        <v>407.7</v>
      </c>
      <c r="BN74" s="28">
        <v>363.6</v>
      </c>
      <c r="BO74" s="29">
        <v>451.8</v>
      </c>
      <c r="BP74" s="30">
        <v>424.7</v>
      </c>
      <c r="BQ74" s="28">
        <v>394.3</v>
      </c>
      <c r="BR74" s="29">
        <v>455.1</v>
      </c>
      <c r="BS74" s="30">
        <v>252.8</v>
      </c>
      <c r="BT74" s="28">
        <v>161.80000000000001</v>
      </c>
      <c r="BU74" s="29">
        <v>343.8</v>
      </c>
      <c r="BV74" s="30">
        <v>283.7</v>
      </c>
      <c r="BW74" s="28">
        <v>248.2</v>
      </c>
      <c r="BX74" s="29">
        <v>319.2</v>
      </c>
      <c r="BY74" s="30">
        <v>366.1</v>
      </c>
      <c r="BZ74" s="28">
        <v>327.7</v>
      </c>
      <c r="CA74" s="29">
        <v>404.5</v>
      </c>
      <c r="CB74" s="30">
        <v>335.7</v>
      </c>
      <c r="CC74" s="28">
        <v>292.3</v>
      </c>
      <c r="CD74" s="29">
        <v>379.1</v>
      </c>
      <c r="CE74" s="30">
        <v>232.1</v>
      </c>
      <c r="CF74" s="28">
        <v>145.19999999999999</v>
      </c>
      <c r="CG74" s="29">
        <v>318.89999999999998</v>
      </c>
      <c r="CH74" s="30">
        <v>322.7</v>
      </c>
      <c r="CI74" s="28">
        <v>280.10000000000002</v>
      </c>
      <c r="CJ74" s="29">
        <v>365.2</v>
      </c>
      <c r="CK74" s="30">
        <v>358.9</v>
      </c>
      <c r="CL74" s="28">
        <v>330.9</v>
      </c>
      <c r="CM74" s="29">
        <v>386.9</v>
      </c>
      <c r="CN74" s="30">
        <v>262.10000000000002</v>
      </c>
      <c r="CO74" s="28">
        <v>216.7</v>
      </c>
      <c r="CP74" s="29">
        <v>307.39999999999998</v>
      </c>
      <c r="CQ74" s="30">
        <v>431.2</v>
      </c>
      <c r="CR74" s="28">
        <v>372.7</v>
      </c>
      <c r="CS74" s="29">
        <v>489.6</v>
      </c>
      <c r="CT74" s="30">
        <v>362.4</v>
      </c>
      <c r="CU74" s="28">
        <v>323.5</v>
      </c>
      <c r="CV74" s="29">
        <v>401.3</v>
      </c>
      <c r="CW74" s="33">
        <v>2018</v>
      </c>
    </row>
    <row r="75" spans="1:101" x14ac:dyDescent="0.2">
      <c r="A75" s="33">
        <v>2019</v>
      </c>
      <c r="B75" s="99">
        <v>342.2</v>
      </c>
      <c r="C75" s="71">
        <v>335.5</v>
      </c>
      <c r="D75" s="72">
        <v>349</v>
      </c>
      <c r="E75" s="71">
        <v>330.9</v>
      </c>
      <c r="F75" s="71">
        <v>295.60000000000002</v>
      </c>
      <c r="G75" s="72">
        <v>366.1</v>
      </c>
      <c r="H75" s="71">
        <v>296.10000000000002</v>
      </c>
      <c r="I75" s="71">
        <v>267.60000000000002</v>
      </c>
      <c r="J75" s="72">
        <v>324.5</v>
      </c>
      <c r="K75" s="71">
        <v>260</v>
      </c>
      <c r="L75" s="71">
        <v>220.9</v>
      </c>
      <c r="M75" s="72">
        <v>299</v>
      </c>
      <c r="N75" s="71">
        <v>316.10000000000002</v>
      </c>
      <c r="O75" s="71">
        <v>267.7</v>
      </c>
      <c r="P75" s="72">
        <v>364.6</v>
      </c>
      <c r="Q75" s="71">
        <v>288.60000000000002</v>
      </c>
      <c r="R75" s="71">
        <v>266.5</v>
      </c>
      <c r="S75" s="72">
        <v>310.7</v>
      </c>
      <c r="T75" s="71">
        <v>378.1</v>
      </c>
      <c r="U75" s="71">
        <v>307.8</v>
      </c>
      <c r="V75" s="72">
        <v>448.5</v>
      </c>
      <c r="W75" s="71">
        <v>332.6</v>
      </c>
      <c r="X75" s="71">
        <v>294.8</v>
      </c>
      <c r="Y75" s="72">
        <v>370.3</v>
      </c>
      <c r="Z75" s="71">
        <v>406.6</v>
      </c>
      <c r="AA75" s="71">
        <v>359.5</v>
      </c>
      <c r="AB75" s="72">
        <v>453.7</v>
      </c>
      <c r="AC75" s="71">
        <v>412.3</v>
      </c>
      <c r="AD75" s="71">
        <v>363.9</v>
      </c>
      <c r="AE75" s="72">
        <v>460.8</v>
      </c>
      <c r="AF75" s="71">
        <v>255.7</v>
      </c>
      <c r="AG75" s="71">
        <v>216</v>
      </c>
      <c r="AH75" s="72">
        <v>295.39999999999998</v>
      </c>
      <c r="AI75" s="71">
        <v>270.7</v>
      </c>
      <c r="AJ75" s="71">
        <v>228.9</v>
      </c>
      <c r="AK75" s="72">
        <v>312.5</v>
      </c>
      <c r="AL75" s="71">
        <v>230</v>
      </c>
      <c r="AM75" s="71">
        <v>188.6</v>
      </c>
      <c r="AN75" s="72">
        <v>271.3</v>
      </c>
      <c r="AO75" s="71">
        <v>356.7</v>
      </c>
      <c r="AP75" s="71">
        <v>317</v>
      </c>
      <c r="AQ75" s="72">
        <v>396.5</v>
      </c>
      <c r="AR75" s="71">
        <v>345.3</v>
      </c>
      <c r="AS75" s="71">
        <v>320.10000000000002</v>
      </c>
      <c r="AT75" s="72">
        <v>370.6</v>
      </c>
      <c r="AU75" s="71">
        <v>490.8</v>
      </c>
      <c r="AV75" s="71">
        <v>464.1</v>
      </c>
      <c r="AW75" s="72">
        <v>517.5</v>
      </c>
      <c r="AX75" s="71">
        <v>299.7</v>
      </c>
      <c r="AY75" s="71">
        <v>270.39999999999998</v>
      </c>
      <c r="AZ75" s="72">
        <v>328.9</v>
      </c>
      <c r="BA75" s="71">
        <v>447.1</v>
      </c>
      <c r="BB75" s="71">
        <v>385.2</v>
      </c>
      <c r="BC75" s="72">
        <v>509</v>
      </c>
      <c r="BD75" s="71">
        <v>341</v>
      </c>
      <c r="BE75" s="71">
        <v>289.8</v>
      </c>
      <c r="BF75" s="72">
        <v>392.2</v>
      </c>
      <c r="BG75" s="71">
        <v>287.39999999999998</v>
      </c>
      <c r="BH75" s="71">
        <v>242.1</v>
      </c>
      <c r="BI75" s="72">
        <v>332.8</v>
      </c>
      <c r="BJ75" s="71">
        <v>214.2</v>
      </c>
      <c r="BK75" s="71">
        <v>143.1</v>
      </c>
      <c r="BL75" s="72">
        <v>285.3</v>
      </c>
      <c r="BM75" s="71">
        <v>368.9</v>
      </c>
      <c r="BN75" s="71">
        <v>326.8</v>
      </c>
      <c r="BO75" s="72">
        <v>411</v>
      </c>
      <c r="BP75" s="71">
        <v>413.5</v>
      </c>
      <c r="BQ75" s="71">
        <v>383.7</v>
      </c>
      <c r="BR75" s="72">
        <v>443.3</v>
      </c>
      <c r="BS75" s="71">
        <v>260.2</v>
      </c>
      <c r="BT75" s="71">
        <v>172.1</v>
      </c>
      <c r="BU75" s="72">
        <v>348.2</v>
      </c>
      <c r="BV75" s="71">
        <v>269.60000000000002</v>
      </c>
      <c r="BW75" s="71">
        <v>235.6</v>
      </c>
      <c r="BX75" s="72">
        <v>303.60000000000002</v>
      </c>
      <c r="BY75" s="71">
        <v>368.8</v>
      </c>
      <c r="BZ75" s="71">
        <v>330.6</v>
      </c>
      <c r="CA75" s="72">
        <v>406.9</v>
      </c>
      <c r="CB75" s="71">
        <v>272.39999999999998</v>
      </c>
      <c r="CC75" s="71">
        <v>233.5</v>
      </c>
      <c r="CD75" s="72">
        <v>311.39999999999998</v>
      </c>
      <c r="CE75" s="71">
        <v>328.5</v>
      </c>
      <c r="CF75" s="71">
        <v>226.3</v>
      </c>
      <c r="CG75" s="72">
        <v>430.7</v>
      </c>
      <c r="CH75" s="71">
        <v>339.2</v>
      </c>
      <c r="CI75" s="71">
        <v>295.7</v>
      </c>
      <c r="CJ75" s="72">
        <v>382.7</v>
      </c>
      <c r="CK75" s="71">
        <v>317.2</v>
      </c>
      <c r="CL75" s="71">
        <v>291</v>
      </c>
      <c r="CM75" s="72">
        <v>343.4</v>
      </c>
      <c r="CN75" s="71">
        <v>307.60000000000002</v>
      </c>
      <c r="CO75" s="71">
        <v>258.7</v>
      </c>
      <c r="CP75" s="72">
        <v>356.5</v>
      </c>
      <c r="CQ75" s="71">
        <v>416.1</v>
      </c>
      <c r="CR75" s="71">
        <v>359.1</v>
      </c>
      <c r="CS75" s="72">
        <v>473.1</v>
      </c>
      <c r="CT75" s="71">
        <v>344.7</v>
      </c>
      <c r="CU75" s="71">
        <v>307</v>
      </c>
      <c r="CV75" s="72">
        <v>382.4</v>
      </c>
      <c r="CW75" s="33">
        <v>2019</v>
      </c>
    </row>
    <row r="76" spans="1:101" x14ac:dyDescent="0.2">
      <c r="A76" s="33">
        <v>2020</v>
      </c>
      <c r="B76" s="99">
        <v>355.2</v>
      </c>
      <c r="C76" s="71">
        <v>348.4</v>
      </c>
      <c r="D76" s="72">
        <v>362</v>
      </c>
      <c r="E76" s="71">
        <v>345.5</v>
      </c>
      <c r="F76" s="71">
        <v>309.8</v>
      </c>
      <c r="G76" s="72">
        <v>381.2</v>
      </c>
      <c r="H76" s="71">
        <v>264.5</v>
      </c>
      <c r="I76" s="71">
        <v>237.9</v>
      </c>
      <c r="J76" s="72">
        <v>291.10000000000002</v>
      </c>
      <c r="K76" s="71">
        <v>327.10000000000002</v>
      </c>
      <c r="L76" s="71">
        <v>284.39999999999998</v>
      </c>
      <c r="M76" s="72">
        <v>369.8</v>
      </c>
      <c r="N76" s="71">
        <v>290.3</v>
      </c>
      <c r="O76" s="71">
        <v>244.2</v>
      </c>
      <c r="P76" s="72">
        <v>336.3</v>
      </c>
      <c r="Q76" s="71">
        <v>295.39999999999998</v>
      </c>
      <c r="R76" s="71">
        <v>273.2</v>
      </c>
      <c r="S76" s="72">
        <v>317.60000000000002</v>
      </c>
      <c r="T76" s="71">
        <v>397.3</v>
      </c>
      <c r="U76" s="71">
        <v>326.10000000000002</v>
      </c>
      <c r="V76" s="72">
        <v>468.6</v>
      </c>
      <c r="W76" s="71">
        <v>313.10000000000002</v>
      </c>
      <c r="X76" s="71">
        <v>276.39999999999998</v>
      </c>
      <c r="Y76" s="72">
        <v>349.9</v>
      </c>
      <c r="Z76" s="71">
        <v>452.4</v>
      </c>
      <c r="AA76" s="71">
        <v>403.2</v>
      </c>
      <c r="AB76" s="72">
        <v>501.6</v>
      </c>
      <c r="AC76" s="71">
        <v>375.3</v>
      </c>
      <c r="AD76" s="71">
        <v>329.6</v>
      </c>
      <c r="AE76" s="72">
        <v>420.9</v>
      </c>
      <c r="AF76" s="71">
        <v>245</v>
      </c>
      <c r="AG76" s="71">
        <v>206.2</v>
      </c>
      <c r="AH76" s="72">
        <v>283.8</v>
      </c>
      <c r="AI76" s="71">
        <v>266.8</v>
      </c>
      <c r="AJ76" s="71">
        <v>226</v>
      </c>
      <c r="AK76" s="72">
        <v>307.7</v>
      </c>
      <c r="AL76" s="71">
        <v>242.9</v>
      </c>
      <c r="AM76" s="71">
        <v>200.5</v>
      </c>
      <c r="AN76" s="72">
        <v>285.2</v>
      </c>
      <c r="AO76" s="71">
        <v>351.5</v>
      </c>
      <c r="AP76" s="71">
        <v>312.39999999999998</v>
      </c>
      <c r="AQ76" s="72">
        <v>390.7</v>
      </c>
      <c r="AR76" s="71">
        <v>326</v>
      </c>
      <c r="AS76" s="71">
        <v>301.5</v>
      </c>
      <c r="AT76" s="72">
        <v>350.6</v>
      </c>
      <c r="AU76" s="71">
        <v>505.9</v>
      </c>
      <c r="AV76" s="71">
        <v>479</v>
      </c>
      <c r="AW76" s="72">
        <v>532.79999999999995</v>
      </c>
      <c r="AX76" s="71">
        <v>298.8</v>
      </c>
      <c r="AY76" s="71">
        <v>269.7</v>
      </c>
      <c r="AZ76" s="72">
        <v>327.8</v>
      </c>
      <c r="BA76" s="71">
        <v>474.2</v>
      </c>
      <c r="BB76" s="71">
        <v>411</v>
      </c>
      <c r="BC76" s="72">
        <v>537.4</v>
      </c>
      <c r="BD76" s="71">
        <v>334.7</v>
      </c>
      <c r="BE76" s="71">
        <v>284.10000000000002</v>
      </c>
      <c r="BF76" s="72">
        <v>385.3</v>
      </c>
      <c r="BG76" s="71">
        <v>297.39999999999998</v>
      </c>
      <c r="BH76" s="71">
        <v>251.5</v>
      </c>
      <c r="BI76" s="72">
        <v>343.4</v>
      </c>
      <c r="BJ76" s="71">
        <v>277.8</v>
      </c>
      <c r="BK76" s="71">
        <v>194.1</v>
      </c>
      <c r="BL76" s="72">
        <v>361.6</v>
      </c>
      <c r="BM76" s="71">
        <v>393.9</v>
      </c>
      <c r="BN76" s="71">
        <v>351</v>
      </c>
      <c r="BO76" s="72">
        <v>436.8</v>
      </c>
      <c r="BP76" s="71">
        <v>444</v>
      </c>
      <c r="BQ76" s="71">
        <v>413.3</v>
      </c>
      <c r="BR76" s="72">
        <v>474.8</v>
      </c>
      <c r="BS76" s="71">
        <v>227.8</v>
      </c>
      <c r="BT76" s="71">
        <v>147.1</v>
      </c>
      <c r="BU76" s="72">
        <v>308.39999999999998</v>
      </c>
      <c r="BV76" s="71">
        <v>285</v>
      </c>
      <c r="BW76" s="71">
        <v>249.1</v>
      </c>
      <c r="BX76" s="72">
        <v>320.89999999999998</v>
      </c>
      <c r="BY76" s="71">
        <v>391</v>
      </c>
      <c r="BZ76" s="71">
        <v>351.6</v>
      </c>
      <c r="CA76" s="72">
        <v>430.3</v>
      </c>
      <c r="CB76" s="71">
        <v>294.60000000000002</v>
      </c>
      <c r="CC76" s="71">
        <v>254.5</v>
      </c>
      <c r="CD76" s="72">
        <v>334.7</v>
      </c>
      <c r="CE76" s="71">
        <v>266.39999999999998</v>
      </c>
      <c r="CF76" s="71">
        <v>174.3</v>
      </c>
      <c r="CG76" s="72">
        <v>358.5</v>
      </c>
      <c r="CH76" s="71">
        <v>342</v>
      </c>
      <c r="CI76" s="71">
        <v>297.5</v>
      </c>
      <c r="CJ76" s="72">
        <v>386.4</v>
      </c>
      <c r="CK76" s="71">
        <v>408.4</v>
      </c>
      <c r="CL76" s="71">
        <v>378.9</v>
      </c>
      <c r="CM76" s="72">
        <v>437.9</v>
      </c>
      <c r="CN76" s="71">
        <v>351.3</v>
      </c>
      <c r="CO76" s="71">
        <v>298.7</v>
      </c>
      <c r="CP76" s="72">
        <v>403.9</v>
      </c>
      <c r="CQ76" s="71">
        <v>474.5</v>
      </c>
      <c r="CR76" s="71">
        <v>414.3</v>
      </c>
      <c r="CS76" s="72">
        <v>534.79999999999995</v>
      </c>
      <c r="CT76" s="71">
        <v>371.9</v>
      </c>
      <c r="CU76" s="71">
        <v>332.9</v>
      </c>
      <c r="CV76" s="72">
        <v>410.8</v>
      </c>
      <c r="CW76" s="33">
        <v>2020</v>
      </c>
    </row>
    <row r="77" spans="1:101" x14ac:dyDescent="0.2">
      <c r="A77" s="33">
        <v>2021</v>
      </c>
      <c r="B77" s="99">
        <v>371</v>
      </c>
      <c r="C77" s="71">
        <v>364.1</v>
      </c>
      <c r="D77" s="72">
        <v>378</v>
      </c>
      <c r="E77" s="71">
        <v>371</v>
      </c>
      <c r="F77" s="71">
        <v>334.2</v>
      </c>
      <c r="G77" s="72">
        <v>407.7</v>
      </c>
      <c r="H77" s="71">
        <v>317.10000000000002</v>
      </c>
      <c r="I77" s="71">
        <v>288.10000000000002</v>
      </c>
      <c r="J77" s="72">
        <v>346</v>
      </c>
      <c r="K77" s="71">
        <v>378.9</v>
      </c>
      <c r="L77" s="71">
        <v>332.7</v>
      </c>
      <c r="M77" s="72">
        <v>425.1</v>
      </c>
      <c r="N77" s="71">
        <v>301.7</v>
      </c>
      <c r="O77" s="71">
        <v>255</v>
      </c>
      <c r="P77" s="72">
        <v>348.3</v>
      </c>
      <c r="Q77" s="71">
        <v>309.39999999999998</v>
      </c>
      <c r="R77" s="71">
        <v>286.8</v>
      </c>
      <c r="S77" s="72">
        <v>332</v>
      </c>
      <c r="T77" s="71">
        <v>374.2</v>
      </c>
      <c r="U77" s="71">
        <v>304.8</v>
      </c>
      <c r="V77" s="72">
        <v>443.5</v>
      </c>
      <c r="W77" s="71">
        <v>350</v>
      </c>
      <c r="X77" s="71">
        <v>310.60000000000002</v>
      </c>
      <c r="Y77" s="72">
        <v>389.4</v>
      </c>
      <c r="Z77" s="71">
        <v>482</v>
      </c>
      <c r="AA77" s="71">
        <v>431</v>
      </c>
      <c r="AB77" s="72">
        <v>533</v>
      </c>
      <c r="AC77" s="71">
        <v>464.2</v>
      </c>
      <c r="AD77" s="71">
        <v>413.8</v>
      </c>
      <c r="AE77" s="72">
        <v>514.6</v>
      </c>
      <c r="AF77" s="71">
        <v>225.7</v>
      </c>
      <c r="AG77" s="71">
        <v>188.6</v>
      </c>
      <c r="AH77" s="72">
        <v>262.8</v>
      </c>
      <c r="AI77" s="71">
        <v>311.39999999999998</v>
      </c>
      <c r="AJ77" s="71">
        <v>267.7</v>
      </c>
      <c r="AK77" s="72">
        <v>355.1</v>
      </c>
      <c r="AL77" s="71">
        <v>267.89999999999998</v>
      </c>
      <c r="AM77" s="71">
        <v>223.8</v>
      </c>
      <c r="AN77" s="72">
        <v>311.89999999999998</v>
      </c>
      <c r="AO77" s="71">
        <v>421</v>
      </c>
      <c r="AP77" s="71">
        <v>378.3</v>
      </c>
      <c r="AQ77" s="72">
        <v>463.7</v>
      </c>
      <c r="AR77" s="71">
        <v>359.2</v>
      </c>
      <c r="AS77" s="71">
        <v>333.6</v>
      </c>
      <c r="AT77" s="72">
        <v>384.8</v>
      </c>
      <c r="AU77" s="71">
        <v>494.4</v>
      </c>
      <c r="AV77" s="71">
        <v>468.1</v>
      </c>
      <c r="AW77" s="72">
        <v>520.70000000000005</v>
      </c>
      <c r="AX77" s="71">
        <v>308.8</v>
      </c>
      <c r="AY77" s="71">
        <v>279.60000000000002</v>
      </c>
      <c r="AZ77" s="72">
        <v>337.9</v>
      </c>
      <c r="BA77" s="71">
        <v>385.8</v>
      </c>
      <c r="BB77" s="71">
        <v>328.4</v>
      </c>
      <c r="BC77" s="72">
        <v>443.2</v>
      </c>
      <c r="BD77" s="71">
        <v>332.2</v>
      </c>
      <c r="BE77" s="71">
        <v>282</v>
      </c>
      <c r="BF77" s="72">
        <v>382.4</v>
      </c>
      <c r="BG77" s="71">
        <v>298.39999999999998</v>
      </c>
      <c r="BH77" s="71">
        <v>252.6</v>
      </c>
      <c r="BI77" s="72">
        <v>344.2</v>
      </c>
      <c r="BJ77" s="71">
        <v>295.89999999999998</v>
      </c>
      <c r="BK77" s="71">
        <v>212.4</v>
      </c>
      <c r="BL77" s="72">
        <v>379.5</v>
      </c>
      <c r="BM77" s="71">
        <v>463</v>
      </c>
      <c r="BN77" s="71">
        <v>416.1</v>
      </c>
      <c r="BO77" s="72">
        <v>509.9</v>
      </c>
      <c r="BP77" s="71">
        <v>467.8</v>
      </c>
      <c r="BQ77" s="71">
        <v>436.5</v>
      </c>
      <c r="BR77" s="72">
        <v>499.1</v>
      </c>
      <c r="BS77" s="71">
        <v>196.1</v>
      </c>
      <c r="BT77" s="71">
        <v>120.7</v>
      </c>
      <c r="BU77" s="72">
        <v>271.60000000000002</v>
      </c>
      <c r="BV77" s="71">
        <v>298.89999999999998</v>
      </c>
      <c r="BW77" s="71">
        <v>262.8</v>
      </c>
      <c r="BX77" s="72">
        <v>335</v>
      </c>
      <c r="BY77" s="71">
        <v>391.5</v>
      </c>
      <c r="BZ77" s="71">
        <v>352.5</v>
      </c>
      <c r="CA77" s="72">
        <v>430.6</v>
      </c>
      <c r="CB77" s="71">
        <v>293.10000000000002</v>
      </c>
      <c r="CC77" s="71">
        <v>253.5</v>
      </c>
      <c r="CD77" s="72">
        <v>332.8</v>
      </c>
      <c r="CE77" s="71">
        <v>247.8</v>
      </c>
      <c r="CF77" s="71">
        <v>158.30000000000001</v>
      </c>
      <c r="CG77" s="72">
        <v>337.4</v>
      </c>
      <c r="CH77" s="71">
        <v>346.2</v>
      </c>
      <c r="CI77" s="71">
        <v>302.39999999999998</v>
      </c>
      <c r="CJ77" s="72">
        <v>389.9</v>
      </c>
      <c r="CK77" s="71">
        <v>378.1</v>
      </c>
      <c r="CL77" s="71">
        <v>349.9</v>
      </c>
      <c r="CM77" s="72">
        <v>406.2</v>
      </c>
      <c r="CN77" s="71">
        <v>344.5</v>
      </c>
      <c r="CO77" s="71">
        <v>293.10000000000002</v>
      </c>
      <c r="CP77" s="72">
        <v>395.9</v>
      </c>
      <c r="CQ77" s="71">
        <v>501.5</v>
      </c>
      <c r="CR77" s="71">
        <v>439.7</v>
      </c>
      <c r="CS77" s="72">
        <v>563.29999999999995</v>
      </c>
      <c r="CT77" s="71">
        <v>354.5</v>
      </c>
      <c r="CU77" s="71">
        <v>316.8</v>
      </c>
      <c r="CV77" s="72">
        <v>392.1</v>
      </c>
      <c r="CW77" s="33">
        <v>2021</v>
      </c>
    </row>
    <row r="78" spans="1:101" x14ac:dyDescent="0.2">
      <c r="A78" s="33">
        <v>2022</v>
      </c>
      <c r="B78" s="99">
        <v>357</v>
      </c>
      <c r="C78" s="71">
        <v>350.2</v>
      </c>
      <c r="D78" s="72">
        <v>363.8</v>
      </c>
      <c r="E78" s="71">
        <v>360.9</v>
      </c>
      <c r="F78" s="71">
        <v>324.60000000000002</v>
      </c>
      <c r="G78" s="71">
        <v>397.1</v>
      </c>
      <c r="H78" s="71">
        <v>282.8</v>
      </c>
      <c r="I78" s="71">
        <v>255.6</v>
      </c>
      <c r="J78" s="72">
        <v>310</v>
      </c>
      <c r="K78" s="71">
        <v>306.89999999999998</v>
      </c>
      <c r="L78" s="71">
        <v>265</v>
      </c>
      <c r="M78" s="71">
        <v>348.8</v>
      </c>
      <c r="N78" s="71">
        <v>324.5</v>
      </c>
      <c r="O78" s="71">
        <v>274.89999999999998</v>
      </c>
      <c r="P78" s="72">
        <v>374.1</v>
      </c>
      <c r="Q78" s="71">
        <v>322.8</v>
      </c>
      <c r="R78" s="71">
        <v>299.60000000000002</v>
      </c>
      <c r="S78" s="71">
        <v>345.9</v>
      </c>
      <c r="T78" s="71">
        <v>396.4</v>
      </c>
      <c r="U78" s="71">
        <v>324.3</v>
      </c>
      <c r="V78" s="72">
        <v>468.6</v>
      </c>
      <c r="W78" s="71">
        <v>342</v>
      </c>
      <c r="X78" s="71">
        <v>303</v>
      </c>
      <c r="Y78" s="71">
        <v>381</v>
      </c>
      <c r="Z78" s="71">
        <v>447</v>
      </c>
      <c r="AA78" s="71">
        <v>397.9</v>
      </c>
      <c r="AB78" s="72">
        <v>496.1</v>
      </c>
      <c r="AC78" s="71">
        <v>438.2</v>
      </c>
      <c r="AD78" s="71">
        <v>389.2</v>
      </c>
      <c r="AE78" s="71">
        <v>487.3</v>
      </c>
      <c r="AF78" s="71">
        <v>259.8</v>
      </c>
      <c r="AG78" s="71">
        <v>220</v>
      </c>
      <c r="AH78" s="72">
        <v>299.5</v>
      </c>
      <c r="AI78" s="71">
        <v>308.10000000000002</v>
      </c>
      <c r="AJ78" s="71">
        <v>264.60000000000002</v>
      </c>
      <c r="AK78" s="71">
        <v>351.7</v>
      </c>
      <c r="AL78" s="71">
        <v>213.7</v>
      </c>
      <c r="AM78" s="71">
        <v>174.1</v>
      </c>
      <c r="AN78" s="72">
        <v>253.3</v>
      </c>
      <c r="AO78" s="71">
        <v>389.9</v>
      </c>
      <c r="AP78" s="71">
        <v>348.8</v>
      </c>
      <c r="AQ78" s="72">
        <v>431</v>
      </c>
      <c r="AR78" s="71">
        <v>362.4</v>
      </c>
      <c r="AS78" s="71">
        <v>336.8</v>
      </c>
      <c r="AT78" s="72">
        <v>388</v>
      </c>
      <c r="AU78" s="71">
        <v>473.5</v>
      </c>
      <c r="AV78" s="71">
        <v>447.7</v>
      </c>
      <c r="AW78" s="72">
        <v>499.4</v>
      </c>
      <c r="AX78" s="71">
        <v>323.39999999999998</v>
      </c>
      <c r="AY78" s="71">
        <v>293.10000000000002</v>
      </c>
      <c r="AZ78" s="72">
        <v>353.7</v>
      </c>
      <c r="BA78" s="71">
        <v>467.5</v>
      </c>
      <c r="BB78" s="71">
        <v>404.1</v>
      </c>
      <c r="BC78" s="72">
        <v>530.79999999999995</v>
      </c>
      <c r="BD78" s="71">
        <v>345.6</v>
      </c>
      <c r="BE78" s="71">
        <v>294.7</v>
      </c>
      <c r="BF78" s="72">
        <v>396.4</v>
      </c>
      <c r="BG78" s="71">
        <v>251</v>
      </c>
      <c r="BH78" s="71">
        <v>208.8</v>
      </c>
      <c r="BI78" s="72">
        <v>293.10000000000002</v>
      </c>
      <c r="BJ78" s="71">
        <v>354.2</v>
      </c>
      <c r="BK78" s="71">
        <v>262.10000000000002</v>
      </c>
      <c r="BL78" s="72">
        <v>446.3</v>
      </c>
      <c r="BM78" s="71">
        <v>428.4</v>
      </c>
      <c r="BN78" s="71">
        <v>383.9</v>
      </c>
      <c r="BO78" s="72">
        <v>473</v>
      </c>
      <c r="BP78" s="71">
        <v>413.4</v>
      </c>
      <c r="BQ78" s="71">
        <v>384</v>
      </c>
      <c r="BR78" s="72">
        <v>442.9</v>
      </c>
      <c r="BS78" s="71">
        <v>327.10000000000002</v>
      </c>
      <c r="BT78" s="71">
        <v>230.1</v>
      </c>
      <c r="BU78" s="72">
        <v>424.1</v>
      </c>
      <c r="BV78" s="71">
        <v>312.60000000000002</v>
      </c>
      <c r="BW78" s="71">
        <v>275.7</v>
      </c>
      <c r="BX78" s="72">
        <v>349.6</v>
      </c>
      <c r="BY78" s="71">
        <v>337.6</v>
      </c>
      <c r="BZ78" s="71">
        <v>301.39999999999998</v>
      </c>
      <c r="CA78" s="72">
        <v>373.7</v>
      </c>
      <c r="CB78" s="71">
        <v>283.2</v>
      </c>
      <c r="CC78" s="71">
        <v>243.2</v>
      </c>
      <c r="CD78" s="72">
        <v>323.2</v>
      </c>
      <c r="CE78" s="71">
        <v>186.1</v>
      </c>
      <c r="CF78" s="71">
        <v>110.1</v>
      </c>
      <c r="CG78" s="72">
        <v>262.2</v>
      </c>
      <c r="CH78" s="71">
        <v>343.3</v>
      </c>
      <c r="CI78" s="71">
        <v>300.3</v>
      </c>
      <c r="CJ78" s="72">
        <v>386.2</v>
      </c>
      <c r="CK78" s="71">
        <v>381.9</v>
      </c>
      <c r="CL78" s="71">
        <v>353.5</v>
      </c>
      <c r="CM78" s="72">
        <v>410.3</v>
      </c>
      <c r="CN78" s="71">
        <v>306.5</v>
      </c>
      <c r="CO78" s="71">
        <v>258.10000000000002</v>
      </c>
      <c r="CP78" s="72">
        <v>354.9</v>
      </c>
      <c r="CQ78" s="71">
        <v>407.1</v>
      </c>
      <c r="CR78" s="71">
        <v>351.6</v>
      </c>
      <c r="CS78" s="72">
        <v>462.6</v>
      </c>
      <c r="CT78" s="71">
        <v>359.3</v>
      </c>
      <c r="CU78" s="71">
        <v>321.2</v>
      </c>
      <c r="CV78" s="72">
        <v>397.4</v>
      </c>
      <c r="CW78" s="33">
        <v>2022</v>
      </c>
    </row>
    <row r="79" spans="1:101" x14ac:dyDescent="0.2">
      <c r="A79" s="33"/>
      <c r="B79" s="25"/>
      <c r="C79" s="26"/>
      <c r="D79" s="27"/>
      <c r="E79" s="26"/>
      <c r="F79" s="26"/>
      <c r="G79" s="26"/>
      <c r="H79" s="25"/>
      <c r="I79" s="26"/>
      <c r="J79" s="27"/>
      <c r="K79" s="26"/>
      <c r="L79" s="26"/>
      <c r="M79" s="26"/>
      <c r="N79" s="25"/>
      <c r="O79" s="26"/>
      <c r="P79" s="27"/>
      <c r="Q79" s="26"/>
      <c r="R79" s="26"/>
      <c r="S79" s="26"/>
      <c r="T79" s="25"/>
      <c r="U79" s="26"/>
      <c r="V79" s="27"/>
      <c r="W79" s="26"/>
      <c r="X79" s="26"/>
      <c r="Y79" s="26"/>
      <c r="Z79" s="25"/>
      <c r="AA79" s="26"/>
      <c r="AB79" s="27"/>
      <c r="AC79" s="26"/>
      <c r="AD79" s="26"/>
      <c r="AE79" s="26"/>
      <c r="AF79" s="25"/>
      <c r="AG79" s="26"/>
      <c r="AH79" s="27"/>
      <c r="AI79" s="26"/>
      <c r="AJ79" s="26"/>
      <c r="AK79" s="26"/>
      <c r="AL79" s="30"/>
      <c r="AM79" s="31"/>
      <c r="AN79" s="32"/>
      <c r="AO79" s="30"/>
      <c r="AP79" s="28"/>
      <c r="AQ79" s="29"/>
      <c r="AR79" s="30"/>
      <c r="AS79" s="28"/>
      <c r="AT79" s="29"/>
      <c r="AU79" s="30"/>
      <c r="AV79" s="28"/>
      <c r="AW79" s="29"/>
      <c r="AX79" s="30"/>
      <c r="AY79" s="28"/>
      <c r="AZ79" s="29"/>
      <c r="BA79" s="30"/>
      <c r="BB79" s="28"/>
      <c r="BC79" s="29"/>
      <c r="BD79" s="30"/>
      <c r="BE79" s="28"/>
      <c r="BF79" s="29"/>
      <c r="BG79" s="30"/>
      <c r="BH79" s="28"/>
      <c r="BI79" s="29"/>
      <c r="BJ79" s="30"/>
      <c r="BK79" s="28"/>
      <c r="BL79" s="29"/>
      <c r="BM79" s="30"/>
      <c r="BN79" s="28"/>
      <c r="BO79" s="29"/>
      <c r="BP79" s="30"/>
      <c r="BQ79" s="28"/>
      <c r="BR79" s="29"/>
      <c r="BS79" s="30"/>
      <c r="BT79" s="28"/>
      <c r="BU79" s="29"/>
      <c r="BV79" s="30"/>
      <c r="BW79" s="28"/>
      <c r="BX79" s="29"/>
      <c r="BY79" s="30"/>
      <c r="BZ79" s="28"/>
      <c r="CA79" s="29"/>
      <c r="CB79" s="30"/>
      <c r="CC79" s="28"/>
      <c r="CD79" s="29"/>
      <c r="CE79" s="30"/>
      <c r="CF79" s="28"/>
      <c r="CG79" s="29"/>
      <c r="CH79" s="30"/>
      <c r="CI79" s="28"/>
      <c r="CJ79" s="29"/>
      <c r="CK79" s="30"/>
      <c r="CL79" s="28"/>
      <c r="CM79" s="29"/>
      <c r="CN79" s="30"/>
      <c r="CO79" s="28"/>
      <c r="CP79" s="29"/>
      <c r="CQ79" s="30"/>
      <c r="CR79" s="28"/>
      <c r="CS79" s="29"/>
      <c r="CT79" s="30"/>
      <c r="CU79" s="28"/>
      <c r="CV79" s="29"/>
      <c r="CW79" s="33"/>
    </row>
    <row r="80" spans="1:101" x14ac:dyDescent="0.2">
      <c r="A80" s="33" t="s">
        <v>75</v>
      </c>
      <c r="B80" s="157">
        <f>B78/B62-1</f>
        <v>-0.11851851851851847</v>
      </c>
      <c r="C80" s="158"/>
      <c r="D80" s="159"/>
      <c r="E80" s="157">
        <f t="shared" ref="E80" si="192">E78/E62-1</f>
        <v>-5.126182965299686E-2</v>
      </c>
      <c r="F80" s="158"/>
      <c r="G80" s="159"/>
      <c r="H80" s="157">
        <f t="shared" ref="H80" si="193">H78/H62-1</f>
        <v>-0.14328991214783404</v>
      </c>
      <c r="I80" s="158"/>
      <c r="J80" s="159"/>
      <c r="K80" s="157">
        <f t="shared" ref="K80" si="194">K78/K62-1</f>
        <v>-0.1091436865021771</v>
      </c>
      <c r="L80" s="158"/>
      <c r="M80" s="159"/>
      <c r="N80" s="157">
        <f t="shared" ref="N80" si="195">N78/N62-1</f>
        <v>-0.21046228710462289</v>
      </c>
      <c r="O80" s="158"/>
      <c r="P80" s="159"/>
      <c r="Q80" s="157">
        <f t="shared" ref="Q80" si="196">Q78/Q62-1</f>
        <v>-9.9832682654768523E-2</v>
      </c>
      <c r="R80" s="158"/>
      <c r="S80" s="159"/>
      <c r="T80" s="157">
        <f t="shared" ref="T80" si="197">T78/T62-1</f>
        <v>-4.573904670197404E-2</v>
      </c>
      <c r="U80" s="158"/>
      <c r="V80" s="159"/>
      <c r="W80" s="157">
        <f t="shared" ref="W80" si="198">W78/W62-1</f>
        <v>-2.8409090909090939E-2</v>
      </c>
      <c r="X80" s="158"/>
      <c r="Y80" s="159"/>
      <c r="Z80" s="157">
        <f t="shared" ref="Z80" si="199">Z78/Z62-1</f>
        <v>1.3145965548504002E-2</v>
      </c>
      <c r="AA80" s="158"/>
      <c r="AB80" s="159"/>
      <c r="AC80" s="157">
        <f t="shared" ref="AC80" si="200">AC78/AC62-1</f>
        <v>4.5573848723454935E-2</v>
      </c>
      <c r="AD80" s="158"/>
      <c r="AE80" s="159"/>
      <c r="AF80" s="157">
        <f t="shared" ref="AF80" si="201">AF78/AF62-1</f>
        <v>-0.18583516139141332</v>
      </c>
      <c r="AG80" s="158"/>
      <c r="AH80" s="159"/>
      <c r="AI80" s="157">
        <f t="shared" ref="AI80" si="202">AI78/AI62-1</f>
        <v>-1.5340364333652823E-2</v>
      </c>
      <c r="AJ80" s="158"/>
      <c r="AK80" s="159"/>
      <c r="AL80" s="157">
        <f t="shared" ref="AL80" si="203">AL78/AL62-1</f>
        <v>-0.22347383720930236</v>
      </c>
      <c r="AM80" s="158"/>
      <c r="AN80" s="159"/>
      <c r="AO80" s="157">
        <f t="shared" ref="AO80" si="204">AO78/AO62-1</f>
        <v>-1.9859225741578723E-2</v>
      </c>
      <c r="AP80" s="158"/>
      <c r="AQ80" s="159"/>
      <c r="AR80" s="157">
        <f t="shared" ref="AR80" si="205">AR78/AR62-1</f>
        <v>-4.3547110055423555E-2</v>
      </c>
      <c r="AS80" s="158"/>
      <c r="AT80" s="159"/>
      <c r="AU80" s="157">
        <f t="shared" ref="AU80" si="206">AU78/AU62-1</f>
        <v>-0.17909153952843271</v>
      </c>
      <c r="AV80" s="158"/>
      <c r="AW80" s="159"/>
      <c r="AX80" s="157">
        <f t="shared" ref="AX80" si="207">AX78/AX62-1</f>
        <v>-7.9157175398633317E-2</v>
      </c>
      <c r="AY80" s="158"/>
      <c r="AZ80" s="159"/>
      <c r="BA80" s="157">
        <f t="shared" ref="BA80" si="208">BA78/BA62-1</f>
        <v>-0.13729470381989295</v>
      </c>
      <c r="BB80" s="158"/>
      <c r="BC80" s="159"/>
      <c r="BD80" s="157">
        <f t="shared" ref="BD80" si="209">BD78/BD62-1</f>
        <v>7.5801749271138252E-3</v>
      </c>
      <c r="BE80" s="158"/>
      <c r="BF80" s="159"/>
      <c r="BG80" s="157">
        <f t="shared" ref="BG80" si="210">BG78/BG62-1</f>
        <v>-0.29593267882187935</v>
      </c>
      <c r="BH80" s="158"/>
      <c r="BI80" s="159"/>
      <c r="BJ80" s="157">
        <f t="shared" ref="BJ80" si="211">BJ78/BJ62-1</f>
        <v>3.9929536112742081E-2</v>
      </c>
      <c r="BK80" s="158"/>
      <c r="BL80" s="159"/>
      <c r="BM80" s="157">
        <f t="shared" ref="BM80" si="212">BM78/BM62-1</f>
        <v>1.180916391119502E-2</v>
      </c>
      <c r="BN80" s="158"/>
      <c r="BO80" s="159"/>
      <c r="BP80" s="157">
        <f t="shared" ref="BP80" si="213">BP78/BP62-1</f>
        <v>-6.8709168731696302E-2</v>
      </c>
      <c r="BQ80" s="158"/>
      <c r="BR80" s="159"/>
      <c r="BS80" s="157">
        <f t="shared" ref="BS80" si="214">BS78/BS62-1</f>
        <v>-0.14056752496058855</v>
      </c>
      <c r="BT80" s="158"/>
      <c r="BU80" s="159"/>
      <c r="BV80" s="157">
        <f t="shared" ref="BV80" si="215">BV78/BV62-1</f>
        <v>-9.443800695249116E-2</v>
      </c>
      <c r="BW80" s="158"/>
      <c r="BX80" s="159"/>
      <c r="BY80" s="157">
        <f t="shared" ref="BY80" si="216">BY78/BY62-1</f>
        <v>-0.31949203789558556</v>
      </c>
      <c r="BZ80" s="158"/>
      <c r="CA80" s="159"/>
      <c r="CB80" s="157">
        <f t="shared" ref="CB80" si="217">CB78/CB62-1</f>
        <v>-0.2102621305075294</v>
      </c>
      <c r="CC80" s="158"/>
      <c r="CD80" s="159"/>
      <c r="CE80" s="157">
        <f t="shared" ref="CE80" si="218">CE78/CE62-1</f>
        <v>-0.43861236802413273</v>
      </c>
      <c r="CF80" s="158"/>
      <c r="CG80" s="159"/>
      <c r="CH80" s="157">
        <f t="shared" ref="CH80" si="219">CH78/CH62-1</f>
        <v>-0.13242355319686627</v>
      </c>
      <c r="CI80" s="158"/>
      <c r="CJ80" s="159"/>
      <c r="CK80" s="157">
        <f t="shared" ref="CK80" si="220">CK78/CK62-1</f>
        <v>-9.7802976612331727E-2</v>
      </c>
      <c r="CL80" s="158"/>
      <c r="CM80" s="159"/>
      <c r="CN80" s="157">
        <f t="shared" ref="CN80" si="221">CN78/CN62-1</f>
        <v>-0.12202807218562017</v>
      </c>
      <c r="CO80" s="158"/>
      <c r="CP80" s="159"/>
      <c r="CQ80" s="157">
        <f t="shared" ref="CQ80" si="222">CQ78/CQ62-1</f>
        <v>-0.12111398963730557</v>
      </c>
      <c r="CR80" s="158"/>
      <c r="CS80" s="159"/>
      <c r="CT80" s="157">
        <f t="shared" ref="CT80" si="223">CT78/CT62-1</f>
        <v>-0.10107580685514128</v>
      </c>
      <c r="CU80" s="158"/>
      <c r="CV80" s="159"/>
      <c r="CW80" s="33" t="s">
        <v>75</v>
      </c>
    </row>
    <row r="81" spans="1:101" x14ac:dyDescent="0.2">
      <c r="A81" s="33" t="s">
        <v>76</v>
      </c>
      <c r="B81" s="157">
        <f>B78/B68-1</f>
        <v>2.2459292532286401E-3</v>
      </c>
      <c r="C81" s="158"/>
      <c r="D81" s="159"/>
      <c r="E81" s="157">
        <f t="shared" ref="E81" si="224">E78/E68-1</f>
        <v>8.1834532374100544E-2</v>
      </c>
      <c r="F81" s="158"/>
      <c r="G81" s="159"/>
      <c r="H81" s="157">
        <f t="shared" ref="H81" si="225">H78/H68-1</f>
        <v>-7.3698001965280091E-2</v>
      </c>
      <c r="I81" s="158"/>
      <c r="J81" s="159"/>
      <c r="K81" s="157">
        <f t="shared" ref="K81" si="226">K78/K68-1</f>
        <v>6.7107093184978872E-2</v>
      </c>
      <c r="L81" s="158"/>
      <c r="M81" s="159"/>
      <c r="N81" s="157">
        <f t="shared" ref="N81" si="227">N78/N68-1</f>
        <v>-4.1075650118203244E-2</v>
      </c>
      <c r="O81" s="158"/>
      <c r="P81" s="159"/>
      <c r="Q81" s="157">
        <f t="shared" ref="Q81" si="228">Q78/Q68-1</f>
        <v>3.5611164581328181E-2</v>
      </c>
      <c r="R81" s="158"/>
      <c r="S81" s="159"/>
      <c r="T81" s="157">
        <f t="shared" ref="T81" si="229">T78/T68-1</f>
        <v>-4.1122399612965599E-2</v>
      </c>
      <c r="U81" s="158"/>
      <c r="V81" s="159"/>
      <c r="W81" s="157">
        <f t="shared" ref="W81" si="230">W78/W68-1</f>
        <v>6.7748985326256506E-2</v>
      </c>
      <c r="X81" s="158"/>
      <c r="Y81" s="159"/>
      <c r="Z81" s="157">
        <f t="shared" ref="Z81" si="231">Z78/Z68-1</f>
        <v>1.0169491525423791E-2</v>
      </c>
      <c r="AA81" s="158"/>
      <c r="AB81" s="159"/>
      <c r="AC81" s="157">
        <f t="shared" ref="AC81" si="232">AC78/AC68-1</f>
        <v>0.23228346456692894</v>
      </c>
      <c r="AD81" s="158"/>
      <c r="AE81" s="159"/>
      <c r="AF81" s="157">
        <f t="shared" ref="AF81" si="233">AF78/AF68-1</f>
        <v>-5.9377262853005042E-2</v>
      </c>
      <c r="AG81" s="158"/>
      <c r="AH81" s="159"/>
      <c r="AI81" s="157">
        <f t="shared" ref="AI81" si="234">AI78/AI68-1</f>
        <v>1.6496205872649217E-2</v>
      </c>
      <c r="AJ81" s="158"/>
      <c r="AK81" s="159"/>
      <c r="AL81" s="157">
        <f t="shared" ref="AL81" si="235">AL78/AL68-1</f>
        <v>-0.25514116416869992</v>
      </c>
      <c r="AM81" s="158"/>
      <c r="AN81" s="159"/>
      <c r="AO81" s="157">
        <f t="shared" ref="AO81" si="236">AO78/AO68-1</f>
        <v>0.10861529712823437</v>
      </c>
      <c r="AP81" s="158"/>
      <c r="AQ81" s="159"/>
      <c r="AR81" s="157">
        <f t="shared" ref="AR81" si="237">AR78/AR68-1</f>
        <v>8.2114063899671574E-2</v>
      </c>
      <c r="AS81" s="158"/>
      <c r="AT81" s="159"/>
      <c r="AU81" s="157">
        <f t="shared" ref="AU81" si="238">AU78/AU68-1</f>
        <v>-3.8578680203045668E-2</v>
      </c>
      <c r="AV81" s="158"/>
      <c r="AW81" s="159"/>
      <c r="AX81" s="157">
        <f t="shared" ref="AX81" si="239">AX78/AX68-1</f>
        <v>7.2281167108753097E-2</v>
      </c>
      <c r="AY81" s="158"/>
      <c r="AZ81" s="159"/>
      <c r="BA81" s="157">
        <f t="shared" ref="BA81" si="240">BA78/BA68-1</f>
        <v>0.14583333333333326</v>
      </c>
      <c r="BB81" s="158"/>
      <c r="BC81" s="159"/>
      <c r="BD81" s="157">
        <f t="shared" ref="BD81" si="241">BD78/BD68-1</f>
        <v>0.11989630589760214</v>
      </c>
      <c r="BE81" s="158"/>
      <c r="BF81" s="159"/>
      <c r="BG81" s="157">
        <f t="shared" ref="BG81" si="242">BG78/BG68-1</f>
        <v>-0.22840454964648016</v>
      </c>
      <c r="BH81" s="158"/>
      <c r="BI81" s="159"/>
      <c r="BJ81" s="157">
        <f t="shared" ref="BJ81" si="243">BJ78/BJ68-1</f>
        <v>0.2251815980629539</v>
      </c>
      <c r="BK81" s="158"/>
      <c r="BL81" s="159"/>
      <c r="BM81" s="157">
        <f t="shared" ref="BM81" si="244">BM78/BM68-1</f>
        <v>0.19265033407572374</v>
      </c>
      <c r="BN81" s="158"/>
      <c r="BO81" s="159"/>
      <c r="BP81" s="157">
        <f t="shared" ref="BP81" si="245">BP78/BP68-1</f>
        <v>-7.3094170403587455E-2</v>
      </c>
      <c r="BQ81" s="158"/>
      <c r="BR81" s="159"/>
      <c r="BS81" s="157">
        <f t="shared" ref="BS81" si="246">BS78/BS68-1</f>
        <v>4.6050527662296226E-2</v>
      </c>
      <c r="BT81" s="158"/>
      <c r="BU81" s="159"/>
      <c r="BV81" s="157">
        <f t="shared" ref="BV81" si="247">BV78/BV68-1</f>
        <v>8.7304347826087092E-2</v>
      </c>
      <c r="BW81" s="158"/>
      <c r="BX81" s="159"/>
      <c r="BY81" s="157">
        <f t="shared" ref="BY81" si="248">BY78/BY68-1</f>
        <v>-0.10664196877480803</v>
      </c>
      <c r="BZ81" s="158"/>
      <c r="CA81" s="159"/>
      <c r="CB81" s="157">
        <f t="shared" ref="CB81" si="249">CB78/CB68-1</f>
        <v>-2.8806584362140009E-2</v>
      </c>
      <c r="CC81" s="158"/>
      <c r="CD81" s="159"/>
      <c r="CE81" s="157">
        <f t="shared" ref="CE81" si="250">CE78/CE68-1</f>
        <v>-0.18733624454148479</v>
      </c>
      <c r="CF81" s="158"/>
      <c r="CG81" s="159"/>
      <c r="CH81" s="157">
        <f t="shared" ref="CH81" si="251">CH78/CH68-1</f>
        <v>4.824427480916027E-2</v>
      </c>
      <c r="CI81" s="158"/>
      <c r="CJ81" s="159"/>
      <c r="CK81" s="157">
        <f t="shared" ref="CK81" si="252">CK78/CK68-1</f>
        <v>3.5801464605370148E-2</v>
      </c>
      <c r="CL81" s="158"/>
      <c r="CM81" s="159"/>
      <c r="CN81" s="157">
        <f t="shared" ref="CN81" si="253">CN78/CN68-1</f>
        <v>-3.5860333438188063E-2</v>
      </c>
      <c r="CO81" s="158"/>
      <c r="CP81" s="159"/>
      <c r="CQ81" s="157">
        <f t="shared" ref="CQ81" si="254">CQ78/CQ68-1</f>
        <v>-0.15504358655043582</v>
      </c>
      <c r="CR81" s="158"/>
      <c r="CS81" s="159"/>
      <c r="CT81" s="157">
        <f t="shared" ref="CT81" si="255">CT78/CT68-1</f>
        <v>-5.6955380577427772E-2</v>
      </c>
      <c r="CU81" s="158"/>
      <c r="CV81" s="159"/>
      <c r="CW81" s="33" t="s">
        <v>76</v>
      </c>
    </row>
    <row r="82" spans="1:101" x14ac:dyDescent="0.2">
      <c r="A82" s="33" t="s">
        <v>77</v>
      </c>
      <c r="B82" s="157">
        <f>B78/B77-1</f>
        <v>-3.7735849056603765E-2</v>
      </c>
      <c r="C82" s="158"/>
      <c r="D82" s="159"/>
      <c r="E82" s="157">
        <f t="shared" ref="E82" si="256">E78/E77-1</f>
        <v>-2.7223719676549907E-2</v>
      </c>
      <c r="F82" s="158"/>
      <c r="G82" s="159"/>
      <c r="H82" s="157">
        <f t="shared" ref="H82" si="257">H78/H77-1</f>
        <v>-0.10816777041942605</v>
      </c>
      <c r="I82" s="158"/>
      <c r="J82" s="159"/>
      <c r="K82" s="157">
        <f t="shared" ref="K82" si="258">K78/K77-1</f>
        <v>-0.19002375296912111</v>
      </c>
      <c r="L82" s="158"/>
      <c r="M82" s="159"/>
      <c r="N82" s="157">
        <f t="shared" ref="N82" si="259">N78/N77-1</f>
        <v>7.5571760026516444E-2</v>
      </c>
      <c r="O82" s="158"/>
      <c r="P82" s="159"/>
      <c r="Q82" s="157">
        <f t="shared" ref="Q82" si="260">Q78/Q77-1</f>
        <v>4.3309631544925731E-2</v>
      </c>
      <c r="R82" s="158"/>
      <c r="S82" s="159"/>
      <c r="T82" s="157">
        <f t="shared" ref="T82" si="261">T78/T77-1</f>
        <v>5.932656333511499E-2</v>
      </c>
      <c r="U82" s="158"/>
      <c r="V82" s="159"/>
      <c r="W82" s="157">
        <f t="shared" ref="W82" si="262">W78/W77-1</f>
        <v>-2.2857142857142909E-2</v>
      </c>
      <c r="X82" s="158"/>
      <c r="Y82" s="159"/>
      <c r="Z82" s="157">
        <f t="shared" ref="Z82" si="263">Z78/Z77-1</f>
        <v>-7.2614107883817391E-2</v>
      </c>
      <c r="AA82" s="158"/>
      <c r="AB82" s="159"/>
      <c r="AC82" s="157">
        <f t="shared" ref="AC82" si="264">AC78/AC77-1</f>
        <v>-5.6010340370529987E-2</v>
      </c>
      <c r="AD82" s="158"/>
      <c r="AE82" s="159"/>
      <c r="AF82" s="157">
        <f t="shared" ref="AF82" si="265">AF78/AF77-1</f>
        <v>0.15108551174124951</v>
      </c>
      <c r="AG82" s="158"/>
      <c r="AH82" s="159"/>
      <c r="AI82" s="157">
        <f t="shared" ref="AI82" si="266">AI78/AI77-1</f>
        <v>-1.059730250481683E-2</v>
      </c>
      <c r="AJ82" s="158"/>
      <c r="AK82" s="159"/>
      <c r="AL82" s="157">
        <f t="shared" ref="AL82" si="267">AL78/AL77-1</f>
        <v>-0.20231429637924592</v>
      </c>
      <c r="AM82" s="158"/>
      <c r="AN82" s="159"/>
      <c r="AO82" s="157">
        <f t="shared" ref="AO82" si="268">AO78/AO77-1</f>
        <v>-7.3871733966745845E-2</v>
      </c>
      <c r="AP82" s="158"/>
      <c r="AQ82" s="159"/>
      <c r="AR82" s="157">
        <f t="shared" ref="AR82" si="269">AR78/AR77-1</f>
        <v>8.9086859688196629E-3</v>
      </c>
      <c r="AS82" s="158"/>
      <c r="AT82" s="159"/>
      <c r="AU82" s="157">
        <f t="shared" ref="AU82" si="270">AU78/AU77-1</f>
        <v>-4.2273462783171456E-2</v>
      </c>
      <c r="AV82" s="158"/>
      <c r="AW82" s="159"/>
      <c r="AX82" s="157">
        <f t="shared" ref="AX82" si="271">AX78/AX77-1</f>
        <v>4.7279792746113936E-2</v>
      </c>
      <c r="AY82" s="158"/>
      <c r="AZ82" s="159"/>
      <c r="BA82" s="157">
        <f t="shared" ref="BA82" si="272">BA78/BA77-1</f>
        <v>0.2117677553136339</v>
      </c>
      <c r="BB82" s="158"/>
      <c r="BC82" s="159"/>
      <c r="BD82" s="157">
        <f t="shared" ref="BD82" si="273">BD78/BD77-1</f>
        <v>4.0337146297411364E-2</v>
      </c>
      <c r="BE82" s="158"/>
      <c r="BF82" s="159"/>
      <c r="BG82" s="157">
        <f t="shared" ref="BG82" si="274">BG78/BG77-1</f>
        <v>-0.15884718498659511</v>
      </c>
      <c r="BH82" s="158"/>
      <c r="BI82" s="159"/>
      <c r="BJ82" s="157">
        <f t="shared" ref="BJ82" si="275">BJ78/BJ77-1</f>
        <v>0.19702602230483279</v>
      </c>
      <c r="BK82" s="158"/>
      <c r="BL82" s="159"/>
      <c r="BM82" s="157">
        <f t="shared" ref="BM82" si="276">BM78/BM77-1</f>
        <v>-7.4730021598272134E-2</v>
      </c>
      <c r="BN82" s="158"/>
      <c r="BO82" s="159"/>
      <c r="BP82" s="157">
        <f t="shared" ref="BP82" si="277">BP78/BP77-1</f>
        <v>-0.1162890123984609</v>
      </c>
      <c r="BQ82" s="158"/>
      <c r="BR82" s="159"/>
      <c r="BS82" s="157">
        <f t="shared" ref="BS82" si="278">BS78/BS77-1</f>
        <v>0.668026517083121</v>
      </c>
      <c r="BT82" s="158"/>
      <c r="BU82" s="159"/>
      <c r="BV82" s="157">
        <f t="shared" ref="BV82" si="279">BV78/BV77-1</f>
        <v>4.5834727333556424E-2</v>
      </c>
      <c r="BW82" s="158"/>
      <c r="BX82" s="159"/>
      <c r="BY82" s="157">
        <f t="shared" ref="BY82" si="280">BY78/BY77-1</f>
        <v>-0.13767560664112377</v>
      </c>
      <c r="BZ82" s="158"/>
      <c r="CA82" s="159"/>
      <c r="CB82" s="157">
        <f t="shared" ref="CB82" si="281">CB78/CB77-1</f>
        <v>-3.3776867963152601E-2</v>
      </c>
      <c r="CC82" s="158"/>
      <c r="CD82" s="159"/>
      <c r="CE82" s="157">
        <f t="shared" ref="CE82" si="282">CE78/CE77-1</f>
        <v>-0.24899112187247785</v>
      </c>
      <c r="CF82" s="158"/>
      <c r="CG82" s="159"/>
      <c r="CH82" s="157">
        <f t="shared" ref="CH82" si="283">CH78/CH77-1</f>
        <v>-8.3766608896590489E-3</v>
      </c>
      <c r="CI82" s="158"/>
      <c r="CJ82" s="159"/>
      <c r="CK82" s="157">
        <f t="shared" ref="CK82" si="284">CK78/CK77-1</f>
        <v>1.0050251256281229E-2</v>
      </c>
      <c r="CL82" s="158"/>
      <c r="CM82" s="159"/>
      <c r="CN82" s="157">
        <f t="shared" ref="CN82" si="285">CN78/CN77-1</f>
        <v>-0.11030478955007261</v>
      </c>
      <c r="CO82" s="158"/>
      <c r="CP82" s="159"/>
      <c r="CQ82" s="157">
        <f t="shared" ref="CQ82" si="286">CQ78/CQ77-1</f>
        <v>-0.18823529411764706</v>
      </c>
      <c r="CR82" s="158"/>
      <c r="CS82" s="159"/>
      <c r="CT82" s="157">
        <f t="shared" ref="CT82" si="287">CT78/CT77-1</f>
        <v>1.3540197461213044E-2</v>
      </c>
      <c r="CU82" s="158"/>
      <c r="CV82" s="159"/>
      <c r="CW82" s="33" t="s">
        <v>77</v>
      </c>
    </row>
    <row r="83" spans="1:101" x14ac:dyDescent="0.2">
      <c r="A83" s="69"/>
      <c r="B83" s="35"/>
      <c r="C83" s="36"/>
      <c r="D83" s="37"/>
      <c r="E83" s="35"/>
      <c r="F83" s="36"/>
      <c r="G83" s="37"/>
      <c r="H83" s="35"/>
      <c r="I83" s="36"/>
      <c r="J83" s="37"/>
      <c r="K83" s="35"/>
      <c r="L83" s="36"/>
      <c r="M83" s="37"/>
      <c r="N83" s="35"/>
      <c r="O83" s="36"/>
      <c r="P83" s="37"/>
      <c r="Q83" s="35"/>
      <c r="R83" s="36"/>
      <c r="S83" s="37"/>
      <c r="T83" s="35"/>
      <c r="U83" s="36"/>
      <c r="V83" s="37"/>
      <c r="W83" s="35"/>
      <c r="X83" s="36"/>
      <c r="Y83" s="37"/>
      <c r="Z83" s="35"/>
      <c r="AA83" s="36"/>
      <c r="AB83" s="37"/>
      <c r="AC83" s="35"/>
      <c r="AD83" s="36"/>
      <c r="AE83" s="37"/>
      <c r="AF83" s="35"/>
      <c r="AG83" s="36"/>
      <c r="AH83" s="37"/>
      <c r="AI83" s="35"/>
      <c r="AJ83" s="36"/>
      <c r="AK83" s="37"/>
      <c r="AL83" s="35"/>
      <c r="AM83" s="36"/>
      <c r="AN83" s="37"/>
      <c r="AO83" s="35"/>
      <c r="AP83" s="36"/>
      <c r="AQ83" s="37"/>
      <c r="AR83" s="35"/>
      <c r="AS83" s="36"/>
      <c r="AT83" s="37"/>
      <c r="AU83" s="35"/>
      <c r="AV83" s="36"/>
      <c r="AW83" s="37"/>
      <c r="AX83" s="35"/>
      <c r="AY83" s="36"/>
      <c r="AZ83" s="37"/>
      <c r="BA83" s="35"/>
      <c r="BB83" s="36"/>
      <c r="BC83" s="37"/>
      <c r="BD83" s="35"/>
      <c r="BE83" s="36"/>
      <c r="BF83" s="37"/>
      <c r="BG83" s="35"/>
      <c r="BH83" s="36"/>
      <c r="BI83" s="37"/>
      <c r="BJ83" s="35"/>
      <c r="BK83" s="36"/>
      <c r="BL83" s="37"/>
      <c r="BM83" s="35"/>
      <c r="BN83" s="36"/>
      <c r="BO83" s="37"/>
      <c r="BP83" s="35"/>
      <c r="BQ83" s="36"/>
      <c r="BR83" s="37"/>
      <c r="BS83" s="35"/>
      <c r="BT83" s="36"/>
      <c r="BU83" s="37"/>
      <c r="BV83" s="35"/>
      <c r="BW83" s="36"/>
      <c r="BX83" s="37"/>
      <c r="BY83" s="35"/>
      <c r="BZ83" s="36"/>
      <c r="CA83" s="37"/>
      <c r="CB83" s="35"/>
      <c r="CC83" s="36"/>
      <c r="CD83" s="37"/>
      <c r="CE83" s="35"/>
      <c r="CF83" s="36"/>
      <c r="CG83" s="37"/>
      <c r="CH83" s="35"/>
      <c r="CI83" s="36"/>
      <c r="CJ83" s="37"/>
      <c r="CK83" s="35"/>
      <c r="CL83" s="36"/>
      <c r="CM83" s="37"/>
      <c r="CN83" s="35"/>
      <c r="CO83" s="36"/>
      <c r="CP83" s="37"/>
      <c r="CQ83" s="35"/>
      <c r="CR83" s="36"/>
      <c r="CS83" s="37"/>
      <c r="CT83" s="35"/>
      <c r="CU83" s="36"/>
      <c r="CV83" s="37"/>
      <c r="CW83" s="78"/>
    </row>
    <row r="84" spans="1:101" x14ac:dyDescent="0.2">
      <c r="A84" s="8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101" x14ac:dyDescent="0.2">
      <c r="A85" s="11" t="s">
        <v>74</v>
      </c>
      <c r="L85" s="84"/>
    </row>
  </sheetData>
  <mergeCells count="723">
    <mergeCell ref="B82:D82"/>
    <mergeCell ref="B81:D81"/>
    <mergeCell ref="B80:D80"/>
    <mergeCell ref="B59:D59"/>
    <mergeCell ref="B55:D55"/>
    <mergeCell ref="B54:D54"/>
    <mergeCell ref="CE81:CG81"/>
    <mergeCell ref="CH81:CJ81"/>
    <mergeCell ref="CK81:CM81"/>
    <mergeCell ref="CE80:CG80"/>
    <mergeCell ref="CH80:CJ80"/>
    <mergeCell ref="CK80:CM80"/>
    <mergeCell ref="BP80:BR80"/>
    <mergeCell ref="BS80:BU80"/>
    <mergeCell ref="BV80:BX80"/>
    <mergeCell ref="BY80:CA80"/>
    <mergeCell ref="CB80:CD80"/>
    <mergeCell ref="CE54:CG54"/>
    <mergeCell ref="CH54:CJ54"/>
    <mergeCell ref="CK54:CM54"/>
    <mergeCell ref="BP54:BR54"/>
    <mergeCell ref="BS54:BU54"/>
    <mergeCell ref="BV54:BX54"/>
    <mergeCell ref="BY54:CA54"/>
    <mergeCell ref="CN81:CP81"/>
    <mergeCell ref="CQ81:CS81"/>
    <mergeCell ref="CT81:CV81"/>
    <mergeCell ref="BA81:BC81"/>
    <mergeCell ref="BD81:BF81"/>
    <mergeCell ref="BG81:BI81"/>
    <mergeCell ref="BJ81:BL81"/>
    <mergeCell ref="BM81:BO81"/>
    <mergeCell ref="BP81:BR81"/>
    <mergeCell ref="BS81:BU81"/>
    <mergeCell ref="BV81:BX81"/>
    <mergeCell ref="BY81:CA81"/>
    <mergeCell ref="CN80:CP80"/>
    <mergeCell ref="CQ80:CS80"/>
    <mergeCell ref="CT80:CV80"/>
    <mergeCell ref="E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N81"/>
    <mergeCell ref="AO81:AQ81"/>
    <mergeCell ref="AR81:AT81"/>
    <mergeCell ref="AU81:AW81"/>
    <mergeCell ref="AX81:AZ81"/>
    <mergeCell ref="CB81:CD81"/>
    <mergeCell ref="BD80:BF80"/>
    <mergeCell ref="BG80:BI80"/>
    <mergeCell ref="BJ80:BL80"/>
    <mergeCell ref="BM80:BO80"/>
    <mergeCell ref="CN54:CP54"/>
    <mergeCell ref="CQ54:CS54"/>
    <mergeCell ref="CT54:CV54"/>
    <mergeCell ref="E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N80"/>
    <mergeCell ref="AO80:AQ80"/>
    <mergeCell ref="AR80:AT80"/>
    <mergeCell ref="AU80:AW80"/>
    <mergeCell ref="AX80:AZ80"/>
    <mergeCell ref="BA80:BC80"/>
    <mergeCell ref="BD54:BF54"/>
    <mergeCell ref="BG54:BI54"/>
    <mergeCell ref="BJ54:BL54"/>
    <mergeCell ref="BM54:BO54"/>
    <mergeCell ref="CB54:CD54"/>
    <mergeCell ref="CE53:CG53"/>
    <mergeCell ref="CH53:CJ53"/>
    <mergeCell ref="CK53:CM53"/>
    <mergeCell ref="CN53:CP53"/>
    <mergeCell ref="CQ53:CS53"/>
    <mergeCell ref="CT53:CV53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E27:G27"/>
    <mergeCell ref="H27:J27"/>
    <mergeCell ref="K27:M27"/>
    <mergeCell ref="Q27:S27"/>
    <mergeCell ref="T27:V27"/>
    <mergeCell ref="W27:Y27"/>
    <mergeCell ref="AC27:AE27"/>
    <mergeCell ref="AF27:AH27"/>
    <mergeCell ref="AI27:AK27"/>
    <mergeCell ref="CT26:CV26"/>
    <mergeCell ref="N27:P27"/>
    <mergeCell ref="Z27:AB27"/>
    <mergeCell ref="BS26:BU26"/>
    <mergeCell ref="BY26:CA26"/>
    <mergeCell ref="CB26:CD26"/>
    <mergeCell ref="CE26:CG26"/>
    <mergeCell ref="CK26:CM26"/>
    <mergeCell ref="CN26:CP26"/>
    <mergeCell ref="CQ26:CS26"/>
    <mergeCell ref="AO27:AQ27"/>
    <mergeCell ref="AR27:AT27"/>
    <mergeCell ref="AU27:AW27"/>
    <mergeCell ref="BA27:BC27"/>
    <mergeCell ref="BD27:BF27"/>
    <mergeCell ref="BG27:BI27"/>
    <mergeCell ref="BM27:BO27"/>
    <mergeCell ref="BP27:BR27"/>
    <mergeCell ref="BS27:BU27"/>
    <mergeCell ref="BY27:CA27"/>
    <mergeCell ref="CB27:CD27"/>
    <mergeCell ref="CE27:CG27"/>
    <mergeCell ref="CK27:CM27"/>
    <mergeCell ref="CN27:CP27"/>
    <mergeCell ref="B26:D26"/>
    <mergeCell ref="B27:D27"/>
    <mergeCell ref="N26:P26"/>
    <mergeCell ref="Z26:AB26"/>
    <mergeCell ref="BV27:BX27"/>
    <mergeCell ref="CH27:CJ27"/>
    <mergeCell ref="CT27:CV27"/>
    <mergeCell ref="E26:G26"/>
    <mergeCell ref="H26:J26"/>
    <mergeCell ref="K26:M26"/>
    <mergeCell ref="Q26:S26"/>
    <mergeCell ref="T26:V26"/>
    <mergeCell ref="W26:Y26"/>
    <mergeCell ref="AC26:AE26"/>
    <mergeCell ref="AF26:AH26"/>
    <mergeCell ref="AI26:AK26"/>
    <mergeCell ref="AO26:AQ26"/>
    <mergeCell ref="AR26:AT26"/>
    <mergeCell ref="AU26:AW26"/>
    <mergeCell ref="BA26:BC26"/>
    <mergeCell ref="BD26:BF26"/>
    <mergeCell ref="BG26:BI26"/>
    <mergeCell ref="BM26:BO26"/>
    <mergeCell ref="BV26:BX26"/>
    <mergeCell ref="CN32:CP32"/>
    <mergeCell ref="CQ32:CS32"/>
    <mergeCell ref="AL27:AN27"/>
    <mergeCell ref="AX27:AZ27"/>
    <mergeCell ref="BJ27:BL27"/>
    <mergeCell ref="AL26:AN26"/>
    <mergeCell ref="AX26:AZ26"/>
    <mergeCell ref="BJ26:BL26"/>
    <mergeCell ref="BP26:BR26"/>
    <mergeCell ref="CH26:CJ26"/>
    <mergeCell ref="CQ27:CS27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BD59:BF59"/>
    <mergeCell ref="BG59:BI59"/>
    <mergeCell ref="BJ59:BL59"/>
    <mergeCell ref="BM59:BO59"/>
    <mergeCell ref="BP59:BR59"/>
    <mergeCell ref="AO59:AQ59"/>
    <mergeCell ref="AR59:AT59"/>
    <mergeCell ref="AU59:AW59"/>
    <mergeCell ref="AX59:AZ59"/>
    <mergeCell ref="BA59:BC59"/>
    <mergeCell ref="CH59:CJ59"/>
    <mergeCell ref="CK59:CM59"/>
    <mergeCell ref="CN59:CP59"/>
    <mergeCell ref="CQ59:CS59"/>
    <mergeCell ref="CT59:CV59"/>
    <mergeCell ref="BS59:BU59"/>
    <mergeCell ref="BV59:BX59"/>
    <mergeCell ref="BY59:CA59"/>
    <mergeCell ref="CB59:CD59"/>
    <mergeCell ref="CE59:CG59"/>
    <mergeCell ref="CT32:CV32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BY32:CA32"/>
    <mergeCell ref="CB32:CD32"/>
    <mergeCell ref="CE32:CG32"/>
    <mergeCell ref="CH32:CJ32"/>
    <mergeCell ref="CK32:CM32"/>
    <mergeCell ref="BJ32:BL32"/>
    <mergeCell ref="BM32:BO32"/>
    <mergeCell ref="BP32:BR32"/>
    <mergeCell ref="BS32:BU32"/>
    <mergeCell ref="BV32:BX32"/>
    <mergeCell ref="BV55:BX55"/>
    <mergeCell ref="B32:D32"/>
    <mergeCell ref="E32:G32"/>
    <mergeCell ref="H32:J32"/>
    <mergeCell ref="K32:M32"/>
    <mergeCell ref="N32:P32"/>
    <mergeCell ref="AU32:AW32"/>
    <mergeCell ref="AX32:AZ32"/>
    <mergeCell ref="BA32:BC32"/>
    <mergeCell ref="BD32:BF32"/>
    <mergeCell ref="AF32:AH32"/>
    <mergeCell ref="AI32:AK32"/>
    <mergeCell ref="AL32:AN32"/>
    <mergeCell ref="AO32:AQ32"/>
    <mergeCell ref="AR32:AT32"/>
    <mergeCell ref="Z4:AW4"/>
    <mergeCell ref="AX5:AZ5"/>
    <mergeCell ref="BA5:BC5"/>
    <mergeCell ref="BD5:BF5"/>
    <mergeCell ref="BG5:BI5"/>
    <mergeCell ref="BJ5:BL5"/>
    <mergeCell ref="BM5:BO5"/>
    <mergeCell ref="Q32:S32"/>
    <mergeCell ref="T32:V32"/>
    <mergeCell ref="W32:Y32"/>
    <mergeCell ref="Z32:AB32"/>
    <mergeCell ref="AC32:AE32"/>
    <mergeCell ref="BG32:BI32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AR5:AT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BA4:BX4"/>
    <mergeCell ref="CB4:CV4"/>
    <mergeCell ref="B31:Y31"/>
    <mergeCell ref="Z31:AW31"/>
    <mergeCell ref="BA31:BX31"/>
    <mergeCell ref="CB31:CV31"/>
    <mergeCell ref="B58:Y58"/>
    <mergeCell ref="Z58:AW58"/>
    <mergeCell ref="BA58:BX58"/>
    <mergeCell ref="CB58:CV58"/>
    <mergeCell ref="BP5:BR5"/>
    <mergeCell ref="BS5:BU5"/>
    <mergeCell ref="BV5:BX5"/>
    <mergeCell ref="CN5:CP5"/>
    <mergeCell ref="CQ5:CS5"/>
    <mergeCell ref="CT5:CV5"/>
    <mergeCell ref="BY5:CA5"/>
    <mergeCell ref="CB5:CD5"/>
    <mergeCell ref="CE5:CG5"/>
    <mergeCell ref="CH5:CJ5"/>
    <mergeCell ref="CK5:CM5"/>
    <mergeCell ref="AU5:AW5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CT28:CV28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E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R82:AT82"/>
    <mergeCell ref="AU82:AW82"/>
    <mergeCell ref="AX82:AZ82"/>
    <mergeCell ref="BA82:BC82"/>
    <mergeCell ref="BD82:BF82"/>
    <mergeCell ref="BG82:BI82"/>
    <mergeCell ref="BJ82:BL82"/>
    <mergeCell ref="BM82:BO82"/>
    <mergeCell ref="BP82:BR82"/>
    <mergeCell ref="CT82:CV82"/>
    <mergeCell ref="BS82:BU82"/>
    <mergeCell ref="BV82:BX82"/>
    <mergeCell ref="BY82:CA82"/>
    <mergeCell ref="CB82:CD82"/>
    <mergeCell ref="CE82:CG82"/>
    <mergeCell ref="CH82:CJ82"/>
    <mergeCell ref="CK82:CM82"/>
    <mergeCell ref="CN82:CP82"/>
    <mergeCell ref="CQ82:CS82"/>
    <mergeCell ref="A1:K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3:N3"/>
    <mergeCell ref="B5:D5"/>
    <mergeCell ref="E5:G5"/>
    <mergeCell ref="H5:J5"/>
    <mergeCell ref="K5:M5"/>
    <mergeCell ref="N5:P5"/>
    <mergeCell ref="B4:Y4"/>
    <mergeCell ref="U6:U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CC6:CC7"/>
    <mergeCell ref="CD6:CD7"/>
    <mergeCell ref="CE6:CE7"/>
    <mergeCell ref="CF6:CF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P6:CP7"/>
    <mergeCell ref="CQ6:CQ7"/>
    <mergeCell ref="CR6:CR7"/>
    <mergeCell ref="CS6:CS7"/>
    <mergeCell ref="CU6:CU7"/>
    <mergeCell ref="CV6:CV7"/>
    <mergeCell ref="CW6:CW7"/>
    <mergeCell ref="AC3:AR3"/>
    <mergeCell ref="BG3:BV3"/>
    <mergeCell ref="CJ3:CW3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BX6:BX7"/>
    <mergeCell ref="BY6:BY7"/>
    <mergeCell ref="BZ6:BZ7"/>
    <mergeCell ref="CA6:CA7"/>
    <mergeCell ref="CB6:CB7"/>
    <mergeCell ref="A30:M30"/>
    <mergeCell ref="AC30:AQ30"/>
    <mergeCell ref="BG30:BU30"/>
    <mergeCell ref="CK30:CW30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BK33:BK34"/>
    <mergeCell ref="BL33:BL34"/>
    <mergeCell ref="BM33:BM34"/>
    <mergeCell ref="BN33:BN34"/>
    <mergeCell ref="BO33:BO34"/>
    <mergeCell ref="BP33:BP34"/>
    <mergeCell ref="BQ33:BQ34"/>
    <mergeCell ref="BR33:BR34"/>
    <mergeCell ref="BS33:BS34"/>
    <mergeCell ref="BT33:BT34"/>
    <mergeCell ref="BU33:BU34"/>
    <mergeCell ref="BV33:BV34"/>
    <mergeCell ref="BW33:BW34"/>
    <mergeCell ref="BX33:BX34"/>
    <mergeCell ref="BY33:BY34"/>
    <mergeCell ref="BZ33:BZ34"/>
    <mergeCell ref="CA33:CA34"/>
    <mergeCell ref="CB33:CB34"/>
    <mergeCell ref="CC33:CC34"/>
    <mergeCell ref="CD33:CD34"/>
    <mergeCell ref="CE33:CE34"/>
    <mergeCell ref="CF33:CF34"/>
    <mergeCell ref="CG33:CG34"/>
    <mergeCell ref="CH33:CH34"/>
    <mergeCell ref="CI33:CI34"/>
    <mergeCell ref="CJ33:CJ34"/>
    <mergeCell ref="CK33:CK34"/>
    <mergeCell ref="CL33:CL34"/>
    <mergeCell ref="CM33:CM34"/>
    <mergeCell ref="CN33:CN34"/>
    <mergeCell ref="CO33:CO34"/>
    <mergeCell ref="CP33:CP34"/>
    <mergeCell ref="CQ33:CQ34"/>
    <mergeCell ref="CR33:CR34"/>
    <mergeCell ref="CS33:CS34"/>
    <mergeCell ref="CT33:CT34"/>
    <mergeCell ref="CU33:CU34"/>
    <mergeCell ref="CV33:CV34"/>
    <mergeCell ref="CW33:CW34"/>
    <mergeCell ref="A57:N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BD60:B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BN60:BN61"/>
    <mergeCell ref="BO60:BO61"/>
    <mergeCell ref="BP60:BP61"/>
    <mergeCell ref="CF60:CF61"/>
    <mergeCell ref="CG60:CG61"/>
    <mergeCell ref="CH60:CH61"/>
    <mergeCell ref="BQ60:BQ61"/>
    <mergeCell ref="BR60:BR61"/>
    <mergeCell ref="BS60:BS61"/>
    <mergeCell ref="BT60:BT61"/>
    <mergeCell ref="BU60:BU61"/>
    <mergeCell ref="BV60:BV61"/>
    <mergeCell ref="BW60:BW61"/>
    <mergeCell ref="BX60:BX61"/>
    <mergeCell ref="BY60:BY61"/>
    <mergeCell ref="CR60:CR61"/>
    <mergeCell ref="CS60:CS61"/>
    <mergeCell ref="CT60:CT61"/>
    <mergeCell ref="CU60:CU61"/>
    <mergeCell ref="CV60:CV61"/>
    <mergeCell ref="CW60:CW61"/>
    <mergeCell ref="CJ57:CW57"/>
    <mergeCell ref="BG57:BV57"/>
    <mergeCell ref="AC57:AR57"/>
    <mergeCell ref="CI60:CI61"/>
    <mergeCell ref="CJ60:CJ61"/>
    <mergeCell ref="CK60:CK61"/>
    <mergeCell ref="CL60:CL61"/>
    <mergeCell ref="CM60:CM61"/>
    <mergeCell ref="CN60:CN61"/>
    <mergeCell ref="CO60:CO61"/>
    <mergeCell ref="CP60:CP61"/>
    <mergeCell ref="CQ60:CQ61"/>
    <mergeCell ref="BZ60:BZ61"/>
    <mergeCell ref="CA60:CA61"/>
    <mergeCell ref="CB60:CB61"/>
    <mergeCell ref="CC60:CC61"/>
    <mergeCell ref="CD60:CD61"/>
    <mergeCell ref="CE60:CE61"/>
  </mergeCells>
  <phoneticPr fontId="3" type="noConversion"/>
  <pageMargins left="0.74803149606299213" right="0.74803149606299213" top="0.35433070866141736" bottom="0.35433070866141736" header="0.23622047244094491" footer="0.19685039370078741"/>
  <pageSetup paperSize="9" scale="58" fitToWidth="4" fitToHeight="2" orientation="landscape" r:id="rId1"/>
  <headerFooter alignWithMargins="0"/>
  <rowBreaks count="1" manualBreakCount="1">
    <brk id="56" max="10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63"/>
  <sheetViews>
    <sheetView showGridLines="0" workbookViewId="0">
      <selection sqref="A1:C1"/>
    </sheetView>
  </sheetViews>
  <sheetFormatPr defaultColWidth="9.140625" defaultRowHeight="12.75" x14ac:dyDescent="0.2"/>
  <cols>
    <col min="1" max="16384" width="9.140625" style="17"/>
  </cols>
  <sheetData>
    <row r="1" spans="1:100" ht="18" customHeight="1" x14ac:dyDescent="0.25">
      <c r="A1" s="162" t="s">
        <v>71</v>
      </c>
      <c r="B1" s="162"/>
      <c r="C1" s="162"/>
    </row>
    <row r="2" spans="1:100" ht="15" customHeight="1" x14ac:dyDescent="0.2"/>
    <row r="3" spans="1:100" ht="15" customHeight="1" x14ac:dyDescent="0.2">
      <c r="B3" s="49" t="s">
        <v>2</v>
      </c>
      <c r="C3" s="100" t="s">
        <v>3</v>
      </c>
      <c r="D3" s="100" t="s">
        <v>4</v>
      </c>
      <c r="E3" s="100" t="s">
        <v>5</v>
      </c>
      <c r="F3" s="100" t="s">
        <v>41</v>
      </c>
      <c r="G3" s="100" t="s">
        <v>38</v>
      </c>
      <c r="H3" s="100" t="s">
        <v>6</v>
      </c>
      <c r="I3" s="100" t="s">
        <v>40</v>
      </c>
      <c r="J3" s="100" t="s">
        <v>7</v>
      </c>
      <c r="K3" s="100" t="s">
        <v>8</v>
      </c>
      <c r="L3" s="100" t="s">
        <v>9</v>
      </c>
      <c r="M3" s="100" t="s">
        <v>10</v>
      </c>
      <c r="N3" s="100" t="s">
        <v>11</v>
      </c>
      <c r="O3" s="100" t="s">
        <v>12</v>
      </c>
      <c r="P3" s="100" t="s">
        <v>13</v>
      </c>
      <c r="Q3" s="100" t="s">
        <v>14</v>
      </c>
      <c r="R3" s="100" t="s">
        <v>15</v>
      </c>
      <c r="S3" s="100" t="s">
        <v>16</v>
      </c>
      <c r="T3" s="100" t="s">
        <v>17</v>
      </c>
      <c r="U3" s="100" t="s">
        <v>18</v>
      </c>
      <c r="V3" s="100" t="s">
        <v>39</v>
      </c>
      <c r="W3" s="100" t="s">
        <v>19</v>
      </c>
      <c r="X3" s="100" t="s">
        <v>20</v>
      </c>
      <c r="Y3" s="100" t="s">
        <v>21</v>
      </c>
      <c r="Z3" s="100" t="s">
        <v>42</v>
      </c>
      <c r="AA3" s="100" t="s">
        <v>22</v>
      </c>
      <c r="AB3" s="100" t="s">
        <v>23</v>
      </c>
      <c r="AC3" s="100" t="s">
        <v>24</v>
      </c>
      <c r="AD3" s="100" t="s">
        <v>25</v>
      </c>
      <c r="AE3" s="100" t="s">
        <v>26</v>
      </c>
      <c r="AF3" s="100" t="s">
        <v>27</v>
      </c>
      <c r="AG3" s="100" t="s">
        <v>28</v>
      </c>
      <c r="AH3" s="101" t="s">
        <v>29</v>
      </c>
      <c r="AI3" s="49" t="s">
        <v>2</v>
      </c>
      <c r="AJ3" s="100" t="s">
        <v>3</v>
      </c>
      <c r="AK3" s="100" t="s">
        <v>4</v>
      </c>
      <c r="AL3" s="100" t="s">
        <v>5</v>
      </c>
      <c r="AM3" s="100" t="s">
        <v>41</v>
      </c>
      <c r="AN3" s="100" t="s">
        <v>38</v>
      </c>
      <c r="AO3" s="100" t="s">
        <v>6</v>
      </c>
      <c r="AP3" s="100" t="s">
        <v>40</v>
      </c>
      <c r="AQ3" s="100" t="s">
        <v>7</v>
      </c>
      <c r="AR3" s="100" t="s">
        <v>8</v>
      </c>
      <c r="AS3" s="100" t="s">
        <v>9</v>
      </c>
      <c r="AT3" s="100" t="s">
        <v>10</v>
      </c>
      <c r="AU3" s="100" t="s">
        <v>11</v>
      </c>
      <c r="AV3" s="100" t="s">
        <v>12</v>
      </c>
      <c r="AW3" s="100" t="s">
        <v>13</v>
      </c>
      <c r="AX3" s="100" t="s">
        <v>14</v>
      </c>
      <c r="AY3" s="100" t="s">
        <v>15</v>
      </c>
      <c r="AZ3" s="100" t="s">
        <v>16</v>
      </c>
      <c r="BA3" s="100" t="s">
        <v>17</v>
      </c>
      <c r="BB3" s="100" t="s">
        <v>18</v>
      </c>
      <c r="BC3" s="100" t="s">
        <v>39</v>
      </c>
      <c r="BD3" s="100" t="s">
        <v>19</v>
      </c>
      <c r="BE3" s="100" t="s">
        <v>20</v>
      </c>
      <c r="BF3" s="100" t="s">
        <v>21</v>
      </c>
      <c r="BG3" s="100" t="s">
        <v>42</v>
      </c>
      <c r="BH3" s="100" t="s">
        <v>22</v>
      </c>
      <c r="BI3" s="100" t="s">
        <v>23</v>
      </c>
      <c r="BJ3" s="100" t="s">
        <v>24</v>
      </c>
      <c r="BK3" s="100" t="s">
        <v>25</v>
      </c>
      <c r="BL3" s="100" t="s">
        <v>26</v>
      </c>
      <c r="BM3" s="100" t="s">
        <v>27</v>
      </c>
      <c r="BN3" s="100" t="s">
        <v>28</v>
      </c>
      <c r="BO3" s="101" t="s">
        <v>29</v>
      </c>
      <c r="BP3" s="49" t="s">
        <v>2</v>
      </c>
      <c r="BQ3" s="100" t="s">
        <v>3</v>
      </c>
      <c r="BR3" s="100" t="s">
        <v>4</v>
      </c>
      <c r="BS3" s="100" t="s">
        <v>5</v>
      </c>
      <c r="BT3" s="100" t="s">
        <v>41</v>
      </c>
      <c r="BU3" s="100" t="s">
        <v>38</v>
      </c>
      <c r="BV3" s="100" t="s">
        <v>6</v>
      </c>
      <c r="BW3" s="100" t="s">
        <v>40</v>
      </c>
      <c r="BX3" s="100" t="s">
        <v>7</v>
      </c>
      <c r="BY3" s="100" t="s">
        <v>8</v>
      </c>
      <c r="BZ3" s="100" t="s">
        <v>9</v>
      </c>
      <c r="CA3" s="100" t="s">
        <v>10</v>
      </c>
      <c r="CB3" s="100" t="s">
        <v>11</v>
      </c>
      <c r="CC3" s="100" t="s">
        <v>12</v>
      </c>
      <c r="CD3" s="100" t="s">
        <v>13</v>
      </c>
      <c r="CE3" s="100" t="s">
        <v>14</v>
      </c>
      <c r="CF3" s="100" t="s">
        <v>15</v>
      </c>
      <c r="CG3" s="100" t="s">
        <v>16</v>
      </c>
      <c r="CH3" s="100" t="s">
        <v>17</v>
      </c>
      <c r="CI3" s="100" t="s">
        <v>18</v>
      </c>
      <c r="CJ3" s="100" t="s">
        <v>39</v>
      </c>
      <c r="CK3" s="100" t="s">
        <v>19</v>
      </c>
      <c r="CL3" s="100" t="s">
        <v>20</v>
      </c>
      <c r="CM3" s="100" t="s">
        <v>21</v>
      </c>
      <c r="CN3" s="100" t="s">
        <v>42</v>
      </c>
      <c r="CO3" s="100" t="s">
        <v>22</v>
      </c>
      <c r="CP3" s="100" t="s">
        <v>23</v>
      </c>
      <c r="CQ3" s="100" t="s">
        <v>24</v>
      </c>
      <c r="CR3" s="100" t="s">
        <v>25</v>
      </c>
      <c r="CS3" s="100" t="s">
        <v>26</v>
      </c>
      <c r="CT3" s="100" t="s">
        <v>27</v>
      </c>
      <c r="CU3" s="100" t="s">
        <v>28</v>
      </c>
      <c r="CV3" s="100" t="s">
        <v>29</v>
      </c>
    </row>
    <row r="4" spans="1:100" x14ac:dyDescent="0.2">
      <c r="A4" s="3" t="s">
        <v>37</v>
      </c>
      <c r="B4" s="50" t="s">
        <v>43</v>
      </c>
      <c r="C4" s="17" t="s">
        <v>43</v>
      </c>
      <c r="D4" s="17" t="s">
        <v>43</v>
      </c>
      <c r="E4" s="17" t="s">
        <v>43</v>
      </c>
      <c r="F4" s="17" t="s">
        <v>43</v>
      </c>
      <c r="G4" s="17" t="s">
        <v>43</v>
      </c>
      <c r="H4" s="17" t="s">
        <v>43</v>
      </c>
      <c r="I4" s="17" t="s">
        <v>43</v>
      </c>
      <c r="J4" s="17" t="s">
        <v>43</v>
      </c>
      <c r="K4" s="17" t="s">
        <v>43</v>
      </c>
      <c r="L4" s="17" t="s">
        <v>43</v>
      </c>
      <c r="M4" s="17" t="s">
        <v>43</v>
      </c>
      <c r="N4" s="17" t="s">
        <v>43</v>
      </c>
      <c r="O4" s="17" t="s">
        <v>43</v>
      </c>
      <c r="P4" s="17" t="s">
        <v>43</v>
      </c>
      <c r="Q4" s="17" t="s">
        <v>43</v>
      </c>
      <c r="R4" s="17" t="s">
        <v>43</v>
      </c>
      <c r="S4" s="17" t="s">
        <v>43</v>
      </c>
      <c r="T4" s="17" t="s">
        <v>43</v>
      </c>
      <c r="U4" s="17" t="s">
        <v>43</v>
      </c>
      <c r="V4" s="17" t="s">
        <v>43</v>
      </c>
      <c r="W4" s="17" t="s">
        <v>43</v>
      </c>
      <c r="X4" s="17" t="s">
        <v>43</v>
      </c>
      <c r="Y4" s="17" t="s">
        <v>43</v>
      </c>
      <c r="Z4" s="17" t="s">
        <v>43</v>
      </c>
      <c r="AA4" s="17" t="s">
        <v>43</v>
      </c>
      <c r="AB4" s="17" t="s">
        <v>43</v>
      </c>
      <c r="AC4" s="17" t="s">
        <v>43</v>
      </c>
      <c r="AD4" s="17" t="s">
        <v>43</v>
      </c>
      <c r="AE4" s="17" t="s">
        <v>43</v>
      </c>
      <c r="AF4" s="17" t="s">
        <v>43</v>
      </c>
      <c r="AG4" s="17" t="s">
        <v>43</v>
      </c>
      <c r="AH4" s="102" t="s">
        <v>43</v>
      </c>
      <c r="AI4" s="50" t="s">
        <v>44</v>
      </c>
      <c r="AJ4" s="17" t="s">
        <v>44</v>
      </c>
      <c r="AK4" s="17" t="s">
        <v>44</v>
      </c>
      <c r="AL4" s="17" t="s">
        <v>44</v>
      </c>
      <c r="AM4" s="17" t="s">
        <v>44</v>
      </c>
      <c r="AN4" s="17" t="s">
        <v>44</v>
      </c>
      <c r="AO4" s="17" t="s">
        <v>44</v>
      </c>
      <c r="AP4" s="17" t="s">
        <v>44</v>
      </c>
      <c r="AQ4" s="17" t="s">
        <v>44</v>
      </c>
      <c r="AR4" s="17" t="s">
        <v>44</v>
      </c>
      <c r="AS4" s="17" t="s">
        <v>44</v>
      </c>
      <c r="AT4" s="17" t="s">
        <v>44</v>
      </c>
      <c r="AU4" s="17" t="s">
        <v>44</v>
      </c>
      <c r="AV4" s="17" t="s">
        <v>44</v>
      </c>
      <c r="AW4" s="17" t="s">
        <v>44</v>
      </c>
      <c r="AX4" s="17" t="s">
        <v>44</v>
      </c>
      <c r="AY4" s="17" t="s">
        <v>44</v>
      </c>
      <c r="AZ4" s="17" t="s">
        <v>44</v>
      </c>
      <c r="BA4" s="17" t="s">
        <v>44</v>
      </c>
      <c r="BB4" s="17" t="s">
        <v>44</v>
      </c>
      <c r="BC4" s="17" t="s">
        <v>44</v>
      </c>
      <c r="BD4" s="17" t="s">
        <v>44</v>
      </c>
      <c r="BE4" s="17" t="s">
        <v>44</v>
      </c>
      <c r="BF4" s="17" t="s">
        <v>44</v>
      </c>
      <c r="BG4" s="17" t="s">
        <v>44</v>
      </c>
      <c r="BH4" s="17" t="s">
        <v>44</v>
      </c>
      <c r="BI4" s="17" t="s">
        <v>44</v>
      </c>
      <c r="BJ4" s="17" t="s">
        <v>44</v>
      </c>
      <c r="BK4" s="17" t="s">
        <v>44</v>
      </c>
      <c r="BL4" s="17" t="s">
        <v>44</v>
      </c>
      <c r="BM4" s="17" t="s">
        <v>44</v>
      </c>
      <c r="BN4" s="17" t="s">
        <v>44</v>
      </c>
      <c r="BO4" s="102" t="s">
        <v>44</v>
      </c>
      <c r="BP4" s="50" t="s">
        <v>45</v>
      </c>
      <c r="BQ4" s="17" t="s">
        <v>45</v>
      </c>
      <c r="BR4" s="17" t="s">
        <v>45</v>
      </c>
      <c r="BS4" s="17" t="s">
        <v>45</v>
      </c>
      <c r="BT4" s="17" t="s">
        <v>45</v>
      </c>
      <c r="BU4" s="17" t="s">
        <v>45</v>
      </c>
      <c r="BV4" s="17" t="s">
        <v>45</v>
      </c>
      <c r="BW4" s="17" t="s">
        <v>45</v>
      </c>
      <c r="BX4" s="17" t="s">
        <v>45</v>
      </c>
      <c r="BY4" s="17" t="s">
        <v>45</v>
      </c>
      <c r="BZ4" s="17" t="s">
        <v>45</v>
      </c>
      <c r="CA4" s="17" t="s">
        <v>45</v>
      </c>
      <c r="CB4" s="17" t="s">
        <v>45</v>
      </c>
      <c r="CC4" s="17" t="s">
        <v>45</v>
      </c>
      <c r="CD4" s="17" t="s">
        <v>45</v>
      </c>
      <c r="CE4" s="17" t="s">
        <v>45</v>
      </c>
      <c r="CF4" s="17" t="s">
        <v>45</v>
      </c>
      <c r="CG4" s="17" t="s">
        <v>45</v>
      </c>
      <c r="CH4" s="17" t="s">
        <v>45</v>
      </c>
      <c r="CI4" s="17" t="s">
        <v>45</v>
      </c>
      <c r="CJ4" s="17" t="s">
        <v>45</v>
      </c>
      <c r="CK4" s="17" t="s">
        <v>45</v>
      </c>
      <c r="CL4" s="17" t="s">
        <v>45</v>
      </c>
      <c r="CM4" s="17" t="s">
        <v>45</v>
      </c>
      <c r="CN4" s="17" t="s">
        <v>45</v>
      </c>
      <c r="CO4" s="17" t="s">
        <v>45</v>
      </c>
      <c r="CP4" s="17" t="s">
        <v>45</v>
      </c>
      <c r="CQ4" s="17" t="s">
        <v>45</v>
      </c>
      <c r="CR4" s="17" t="s">
        <v>45</v>
      </c>
      <c r="CS4" s="17" t="s">
        <v>45</v>
      </c>
      <c r="CT4" s="17" t="s">
        <v>45</v>
      </c>
      <c r="CU4" s="17" t="s">
        <v>45</v>
      </c>
      <c r="CV4" s="17" t="s">
        <v>45</v>
      </c>
    </row>
    <row r="5" spans="1:100" x14ac:dyDescent="0.2">
      <c r="A5" s="93">
        <v>2006</v>
      </c>
      <c r="B5" s="106">
        <v>520.4</v>
      </c>
      <c r="C5" s="107">
        <v>507</v>
      </c>
      <c r="D5" s="107">
        <v>415.2</v>
      </c>
      <c r="E5" s="107">
        <v>406.1</v>
      </c>
      <c r="F5" s="107">
        <v>471.5</v>
      </c>
      <c r="G5" s="107">
        <v>466.2</v>
      </c>
      <c r="H5" s="107">
        <v>525.6</v>
      </c>
      <c r="I5" s="107">
        <v>433.5</v>
      </c>
      <c r="J5" s="107">
        <v>603.6</v>
      </c>
      <c r="K5" s="107">
        <v>534</v>
      </c>
      <c r="L5" s="107">
        <v>383.6</v>
      </c>
      <c r="M5" s="107">
        <v>432.7</v>
      </c>
      <c r="N5" s="107">
        <v>370.2</v>
      </c>
      <c r="O5" s="107">
        <v>522.4</v>
      </c>
      <c r="P5" s="107">
        <v>484.7</v>
      </c>
      <c r="Q5" s="107">
        <v>773.6</v>
      </c>
      <c r="R5" s="107">
        <v>475.7</v>
      </c>
      <c r="S5" s="107">
        <v>663.2</v>
      </c>
      <c r="T5" s="107">
        <v>431.4</v>
      </c>
      <c r="U5" s="107">
        <v>464.9</v>
      </c>
      <c r="V5" s="107">
        <v>502.4</v>
      </c>
      <c r="W5" s="107">
        <v>552.1</v>
      </c>
      <c r="X5" s="107">
        <v>602.29999999999995</v>
      </c>
      <c r="Y5" s="107">
        <v>450.6</v>
      </c>
      <c r="Z5" s="107">
        <v>442.7</v>
      </c>
      <c r="AA5" s="107">
        <v>610.79999999999995</v>
      </c>
      <c r="AB5" s="107">
        <v>435.2</v>
      </c>
      <c r="AC5" s="107">
        <v>431.9</v>
      </c>
      <c r="AD5" s="107">
        <v>456.1</v>
      </c>
      <c r="AE5" s="107">
        <v>532.5</v>
      </c>
      <c r="AF5" s="107">
        <v>444.6</v>
      </c>
      <c r="AG5" s="107">
        <v>618.79999999999995</v>
      </c>
      <c r="AH5" s="108">
        <v>478.6</v>
      </c>
      <c r="AI5" s="114">
        <v>513.9</v>
      </c>
      <c r="AJ5" s="115">
        <v>473.9</v>
      </c>
      <c r="AK5" s="115">
        <v>387.9</v>
      </c>
      <c r="AL5" s="115">
        <v>368.8</v>
      </c>
      <c r="AM5" s="115">
        <v>428.2</v>
      </c>
      <c r="AN5" s="115">
        <v>443.8</v>
      </c>
      <c r="AO5" s="115">
        <v>458.6</v>
      </c>
      <c r="AP5" s="115">
        <v>401.2</v>
      </c>
      <c r="AQ5" s="115">
        <v>561.5</v>
      </c>
      <c r="AR5" s="115">
        <v>491.9</v>
      </c>
      <c r="AS5" s="115">
        <v>345.8</v>
      </c>
      <c r="AT5" s="115">
        <v>389.3</v>
      </c>
      <c r="AU5" s="115">
        <v>328.9</v>
      </c>
      <c r="AV5" s="115">
        <v>484.2</v>
      </c>
      <c r="AW5" s="115">
        <v>461.1</v>
      </c>
      <c r="AX5" s="115">
        <v>748.3</v>
      </c>
      <c r="AY5" s="115">
        <v>446.7</v>
      </c>
      <c r="AZ5" s="115">
        <v>606.4</v>
      </c>
      <c r="BA5" s="115">
        <v>384.4</v>
      </c>
      <c r="BB5" s="115">
        <v>419.6</v>
      </c>
      <c r="BC5" s="115">
        <v>420.2</v>
      </c>
      <c r="BD5" s="115">
        <v>512.4</v>
      </c>
      <c r="BE5" s="115">
        <v>574.1</v>
      </c>
      <c r="BF5" s="115">
        <v>358.4</v>
      </c>
      <c r="BG5" s="115">
        <v>408</v>
      </c>
      <c r="BH5" s="115">
        <v>572.4</v>
      </c>
      <c r="BI5" s="115">
        <v>396.8</v>
      </c>
      <c r="BJ5" s="115">
        <v>340.5</v>
      </c>
      <c r="BK5" s="115">
        <v>417.5</v>
      </c>
      <c r="BL5" s="115">
        <v>505.8</v>
      </c>
      <c r="BM5" s="115">
        <v>398.7</v>
      </c>
      <c r="BN5" s="115">
        <v>565.6</v>
      </c>
      <c r="BO5" s="116">
        <v>441.7</v>
      </c>
      <c r="BP5" s="114">
        <v>526.9</v>
      </c>
      <c r="BQ5" s="115">
        <v>540.1</v>
      </c>
      <c r="BR5" s="115">
        <v>442.6</v>
      </c>
      <c r="BS5" s="115">
        <v>443.4</v>
      </c>
      <c r="BT5" s="115">
        <v>514.9</v>
      </c>
      <c r="BU5" s="115">
        <v>488.5</v>
      </c>
      <c r="BV5" s="115">
        <v>592.6</v>
      </c>
      <c r="BW5" s="115">
        <v>465.8</v>
      </c>
      <c r="BX5" s="115">
        <v>645.70000000000005</v>
      </c>
      <c r="BY5" s="115">
        <v>576.20000000000005</v>
      </c>
      <c r="BZ5" s="115">
        <v>421.3</v>
      </c>
      <c r="CA5" s="115">
        <v>476</v>
      </c>
      <c r="CB5" s="115">
        <v>411.4</v>
      </c>
      <c r="CC5" s="115">
        <v>560.6</v>
      </c>
      <c r="CD5" s="115">
        <v>508.4</v>
      </c>
      <c r="CE5" s="115">
        <v>798.8</v>
      </c>
      <c r="CF5" s="115">
        <v>504.6</v>
      </c>
      <c r="CG5" s="115">
        <v>720</v>
      </c>
      <c r="CH5" s="115">
        <v>478.3</v>
      </c>
      <c r="CI5" s="115">
        <v>510.2</v>
      </c>
      <c r="CJ5" s="115">
        <v>584.6</v>
      </c>
      <c r="CK5" s="115">
        <v>591.70000000000005</v>
      </c>
      <c r="CL5" s="115">
        <v>630.5</v>
      </c>
      <c r="CM5" s="115">
        <v>542.79999999999995</v>
      </c>
      <c r="CN5" s="115">
        <v>477.4</v>
      </c>
      <c r="CO5" s="115">
        <v>649.1</v>
      </c>
      <c r="CP5" s="115">
        <v>473.6</v>
      </c>
      <c r="CQ5" s="115">
        <v>523.20000000000005</v>
      </c>
      <c r="CR5" s="115">
        <v>494.7</v>
      </c>
      <c r="CS5" s="115">
        <v>559.29999999999995</v>
      </c>
      <c r="CT5" s="115">
        <v>490.6</v>
      </c>
      <c r="CU5" s="115">
        <v>672.1</v>
      </c>
      <c r="CV5" s="119">
        <v>515.5</v>
      </c>
    </row>
    <row r="6" spans="1:100" x14ac:dyDescent="0.2">
      <c r="A6" s="93">
        <v>2007</v>
      </c>
      <c r="B6" s="106">
        <v>516.79999999999995</v>
      </c>
      <c r="C6" s="107">
        <v>524.9</v>
      </c>
      <c r="D6" s="107">
        <v>377</v>
      </c>
      <c r="E6" s="107">
        <v>430.8</v>
      </c>
      <c r="F6" s="107">
        <v>485.3</v>
      </c>
      <c r="G6" s="107">
        <v>476.2</v>
      </c>
      <c r="H6" s="107">
        <v>490.3</v>
      </c>
      <c r="I6" s="107">
        <v>457.6</v>
      </c>
      <c r="J6" s="107">
        <v>561.4</v>
      </c>
      <c r="K6" s="107">
        <v>582.5</v>
      </c>
      <c r="L6" s="107">
        <v>381.9</v>
      </c>
      <c r="M6" s="107">
        <v>440.6</v>
      </c>
      <c r="N6" s="107">
        <v>377.6</v>
      </c>
      <c r="O6" s="107">
        <v>508</v>
      </c>
      <c r="P6" s="107">
        <v>457.7</v>
      </c>
      <c r="Q6" s="107">
        <v>779.6</v>
      </c>
      <c r="R6" s="107">
        <v>451.8</v>
      </c>
      <c r="S6" s="107">
        <v>600.5</v>
      </c>
      <c r="T6" s="107">
        <v>412.6</v>
      </c>
      <c r="U6" s="107">
        <v>421.1</v>
      </c>
      <c r="V6" s="107">
        <v>491.1</v>
      </c>
      <c r="W6" s="107">
        <v>561.79999999999995</v>
      </c>
      <c r="X6" s="107">
        <v>630.5</v>
      </c>
      <c r="Y6" s="107">
        <v>558</v>
      </c>
      <c r="Z6" s="107">
        <v>408.6</v>
      </c>
      <c r="AA6" s="107">
        <v>573.9</v>
      </c>
      <c r="AB6" s="107">
        <v>404.8</v>
      </c>
      <c r="AC6" s="107">
        <v>415.1</v>
      </c>
      <c r="AD6" s="107">
        <v>491.1</v>
      </c>
      <c r="AE6" s="107">
        <v>547.79999999999995</v>
      </c>
      <c r="AF6" s="107">
        <v>415.9</v>
      </c>
      <c r="AG6" s="107">
        <v>653.29999999999995</v>
      </c>
      <c r="AH6" s="108">
        <v>478.3</v>
      </c>
      <c r="AI6" s="106">
        <v>510.4</v>
      </c>
      <c r="AJ6" s="107">
        <v>491.1</v>
      </c>
      <c r="AK6" s="107">
        <v>351.4</v>
      </c>
      <c r="AL6" s="107">
        <v>392.6</v>
      </c>
      <c r="AM6" s="107">
        <v>441.3</v>
      </c>
      <c r="AN6" s="107">
        <v>453.8</v>
      </c>
      <c r="AO6" s="107">
        <v>426.1</v>
      </c>
      <c r="AP6" s="107">
        <v>424.7</v>
      </c>
      <c r="AQ6" s="107">
        <v>520.70000000000005</v>
      </c>
      <c r="AR6" s="107">
        <v>538.9</v>
      </c>
      <c r="AS6" s="107">
        <v>344.6</v>
      </c>
      <c r="AT6" s="107">
        <v>397.2</v>
      </c>
      <c r="AU6" s="107">
        <v>335.9</v>
      </c>
      <c r="AV6" s="107">
        <v>470.7</v>
      </c>
      <c r="AW6" s="107">
        <v>435</v>
      </c>
      <c r="AX6" s="107">
        <v>754.2</v>
      </c>
      <c r="AY6" s="107">
        <v>423.8</v>
      </c>
      <c r="AZ6" s="107">
        <v>546.20000000000005</v>
      </c>
      <c r="BA6" s="107">
        <v>366.7</v>
      </c>
      <c r="BB6" s="107">
        <v>378.3</v>
      </c>
      <c r="BC6" s="107">
        <v>410.5</v>
      </c>
      <c r="BD6" s="107">
        <v>522</v>
      </c>
      <c r="BE6" s="107">
        <v>601.79999999999995</v>
      </c>
      <c r="BF6" s="107">
        <v>457.7</v>
      </c>
      <c r="BG6" s="107">
        <v>375.6</v>
      </c>
      <c r="BH6" s="107">
        <v>536.9</v>
      </c>
      <c r="BI6" s="107">
        <v>368.1</v>
      </c>
      <c r="BJ6" s="107">
        <v>326.10000000000002</v>
      </c>
      <c r="BK6" s="107">
        <v>451.2</v>
      </c>
      <c r="BL6" s="107">
        <v>520.79999999999995</v>
      </c>
      <c r="BM6" s="107">
        <v>371.7</v>
      </c>
      <c r="BN6" s="107">
        <v>598.6</v>
      </c>
      <c r="BO6" s="108">
        <v>442.1</v>
      </c>
      <c r="BP6" s="106">
        <v>523.29999999999995</v>
      </c>
      <c r="BQ6" s="107">
        <v>558.6</v>
      </c>
      <c r="BR6" s="107">
        <v>402.6</v>
      </c>
      <c r="BS6" s="107">
        <v>469</v>
      </c>
      <c r="BT6" s="107">
        <v>529.29999999999995</v>
      </c>
      <c r="BU6" s="107">
        <v>498.6</v>
      </c>
      <c r="BV6" s="107">
        <v>554.5</v>
      </c>
      <c r="BW6" s="107">
        <v>490.4</v>
      </c>
      <c r="BX6" s="107">
        <v>602.1</v>
      </c>
      <c r="BY6" s="107">
        <v>626.20000000000005</v>
      </c>
      <c r="BZ6" s="107">
        <v>419.3</v>
      </c>
      <c r="CA6" s="107">
        <v>483.9</v>
      </c>
      <c r="CB6" s="107">
        <v>419.4</v>
      </c>
      <c r="CC6" s="107">
        <v>545.29999999999995</v>
      </c>
      <c r="CD6" s="107">
        <v>480.5</v>
      </c>
      <c r="CE6" s="107">
        <v>805</v>
      </c>
      <c r="CF6" s="107">
        <v>479.7</v>
      </c>
      <c r="CG6" s="107">
        <v>654.79999999999995</v>
      </c>
      <c r="CH6" s="107">
        <v>458.5</v>
      </c>
      <c r="CI6" s="107">
        <v>463.8</v>
      </c>
      <c r="CJ6" s="107">
        <v>571.70000000000005</v>
      </c>
      <c r="CK6" s="107">
        <v>601.5</v>
      </c>
      <c r="CL6" s="107">
        <v>659.3</v>
      </c>
      <c r="CM6" s="107">
        <v>658.2</v>
      </c>
      <c r="CN6" s="107">
        <v>441.6</v>
      </c>
      <c r="CO6" s="107">
        <v>610.9</v>
      </c>
      <c r="CP6" s="107">
        <v>441.5</v>
      </c>
      <c r="CQ6" s="107">
        <v>504.1</v>
      </c>
      <c r="CR6" s="107">
        <v>530.9</v>
      </c>
      <c r="CS6" s="107">
        <v>574.70000000000005</v>
      </c>
      <c r="CT6" s="107">
        <v>460</v>
      </c>
      <c r="CU6" s="107">
        <v>708</v>
      </c>
      <c r="CV6" s="111">
        <v>514.6</v>
      </c>
    </row>
    <row r="7" spans="1:100" x14ac:dyDescent="0.2">
      <c r="A7" s="93">
        <v>2008</v>
      </c>
      <c r="B7" s="106">
        <v>501.3</v>
      </c>
      <c r="C7" s="107">
        <v>497</v>
      </c>
      <c r="D7" s="107">
        <v>410</v>
      </c>
      <c r="E7" s="107">
        <v>414.4</v>
      </c>
      <c r="F7" s="107">
        <v>459.4</v>
      </c>
      <c r="G7" s="107">
        <v>464.7</v>
      </c>
      <c r="H7" s="107">
        <v>497.8</v>
      </c>
      <c r="I7" s="107">
        <v>423.9</v>
      </c>
      <c r="J7" s="107">
        <v>600.79999999999995</v>
      </c>
      <c r="K7" s="107">
        <v>528.29999999999995</v>
      </c>
      <c r="L7" s="107">
        <v>341.7</v>
      </c>
      <c r="M7" s="107">
        <v>391.7</v>
      </c>
      <c r="N7" s="107">
        <v>393.4</v>
      </c>
      <c r="O7" s="107">
        <v>493.4</v>
      </c>
      <c r="P7" s="107">
        <v>473.4</v>
      </c>
      <c r="Q7" s="107">
        <v>732.3</v>
      </c>
      <c r="R7" s="107">
        <v>444</v>
      </c>
      <c r="S7" s="107">
        <v>542.20000000000005</v>
      </c>
      <c r="T7" s="107">
        <v>419.3</v>
      </c>
      <c r="U7" s="107">
        <v>431.3</v>
      </c>
      <c r="V7" s="107">
        <v>493.1</v>
      </c>
      <c r="W7" s="107">
        <v>536.5</v>
      </c>
      <c r="X7" s="107">
        <v>581.9</v>
      </c>
      <c r="Y7" s="107">
        <v>444.4</v>
      </c>
      <c r="Z7" s="107">
        <v>366.8</v>
      </c>
      <c r="AA7" s="107">
        <v>560.9</v>
      </c>
      <c r="AB7" s="107">
        <v>394</v>
      </c>
      <c r="AC7" s="107">
        <v>458.5</v>
      </c>
      <c r="AD7" s="107">
        <v>474.4</v>
      </c>
      <c r="AE7" s="107">
        <v>526.79999999999995</v>
      </c>
      <c r="AF7" s="107">
        <v>405.3</v>
      </c>
      <c r="AG7" s="107">
        <v>680.5</v>
      </c>
      <c r="AH7" s="108">
        <v>502.9</v>
      </c>
      <c r="AI7" s="106">
        <v>495</v>
      </c>
      <c r="AJ7" s="107">
        <v>464.2</v>
      </c>
      <c r="AK7" s="107">
        <v>383.6</v>
      </c>
      <c r="AL7" s="107">
        <v>377.4</v>
      </c>
      <c r="AM7" s="107">
        <v>417</v>
      </c>
      <c r="AN7" s="107">
        <v>442.6</v>
      </c>
      <c r="AO7" s="107">
        <v>434.3</v>
      </c>
      <c r="AP7" s="107">
        <v>392.5</v>
      </c>
      <c r="AQ7" s="107">
        <v>558.70000000000005</v>
      </c>
      <c r="AR7" s="107">
        <v>486.9</v>
      </c>
      <c r="AS7" s="107">
        <v>306.60000000000002</v>
      </c>
      <c r="AT7" s="107">
        <v>351.4</v>
      </c>
      <c r="AU7" s="107">
        <v>350.7</v>
      </c>
      <c r="AV7" s="107">
        <v>456.8</v>
      </c>
      <c r="AW7" s="107">
        <v>450.5</v>
      </c>
      <c r="AX7" s="107">
        <v>707.7</v>
      </c>
      <c r="AY7" s="107">
        <v>416.6</v>
      </c>
      <c r="AZ7" s="107">
        <v>491.2</v>
      </c>
      <c r="BA7" s="107">
        <v>373.6</v>
      </c>
      <c r="BB7" s="107">
        <v>388.7</v>
      </c>
      <c r="BC7" s="107">
        <v>413</v>
      </c>
      <c r="BD7" s="107">
        <v>498</v>
      </c>
      <c r="BE7" s="107">
        <v>554.5</v>
      </c>
      <c r="BF7" s="107">
        <v>354.9</v>
      </c>
      <c r="BG7" s="107">
        <v>335.8</v>
      </c>
      <c r="BH7" s="107">
        <v>524.6</v>
      </c>
      <c r="BI7" s="107">
        <v>358.1</v>
      </c>
      <c r="BJ7" s="107">
        <v>366</v>
      </c>
      <c r="BK7" s="107">
        <v>435.4</v>
      </c>
      <c r="BL7" s="107">
        <v>500.6</v>
      </c>
      <c r="BM7" s="107">
        <v>362.2</v>
      </c>
      <c r="BN7" s="107">
        <v>624.70000000000005</v>
      </c>
      <c r="BO7" s="108">
        <v>466.3</v>
      </c>
      <c r="BP7" s="106">
        <v>507.6</v>
      </c>
      <c r="BQ7" s="107">
        <v>529.9</v>
      </c>
      <c r="BR7" s="107">
        <v>436.4</v>
      </c>
      <c r="BS7" s="107">
        <v>451.3</v>
      </c>
      <c r="BT7" s="107">
        <v>501.8</v>
      </c>
      <c r="BU7" s="107">
        <v>486.8</v>
      </c>
      <c r="BV7" s="107">
        <v>561.29999999999995</v>
      </c>
      <c r="BW7" s="107">
        <v>455.4</v>
      </c>
      <c r="BX7" s="107">
        <v>642.79999999999995</v>
      </c>
      <c r="BY7" s="107">
        <v>569.70000000000005</v>
      </c>
      <c r="BZ7" s="107">
        <v>376.9</v>
      </c>
      <c r="CA7" s="107">
        <v>431.9</v>
      </c>
      <c r="CB7" s="107">
        <v>436</v>
      </c>
      <c r="CC7" s="107">
        <v>529.9</v>
      </c>
      <c r="CD7" s="107">
        <v>496.4</v>
      </c>
      <c r="CE7" s="107">
        <v>756.9</v>
      </c>
      <c r="CF7" s="107">
        <v>471.4</v>
      </c>
      <c r="CG7" s="107">
        <v>593.20000000000005</v>
      </c>
      <c r="CH7" s="107">
        <v>465</v>
      </c>
      <c r="CI7" s="107">
        <v>474</v>
      </c>
      <c r="CJ7" s="107">
        <v>573.29999999999995</v>
      </c>
      <c r="CK7" s="107">
        <v>575</v>
      </c>
      <c r="CL7" s="107">
        <v>609.4</v>
      </c>
      <c r="CM7" s="107">
        <v>534</v>
      </c>
      <c r="CN7" s="107">
        <v>397.7</v>
      </c>
      <c r="CO7" s="107">
        <v>597.20000000000005</v>
      </c>
      <c r="CP7" s="107">
        <v>430</v>
      </c>
      <c r="CQ7" s="107">
        <v>551</v>
      </c>
      <c r="CR7" s="107">
        <v>513.4</v>
      </c>
      <c r="CS7" s="107">
        <v>553.1</v>
      </c>
      <c r="CT7" s="107">
        <v>448.5</v>
      </c>
      <c r="CU7" s="107">
        <v>736.3</v>
      </c>
      <c r="CV7" s="111">
        <v>539.4</v>
      </c>
    </row>
    <row r="8" spans="1:100" x14ac:dyDescent="0.2">
      <c r="A8" s="93">
        <v>2009</v>
      </c>
      <c r="B8" s="106">
        <v>477</v>
      </c>
      <c r="C8" s="107">
        <v>479.4</v>
      </c>
      <c r="D8" s="107">
        <v>377.8</v>
      </c>
      <c r="E8" s="107">
        <v>384.8</v>
      </c>
      <c r="F8" s="107">
        <v>420.7</v>
      </c>
      <c r="G8" s="107">
        <v>422.1</v>
      </c>
      <c r="H8" s="107">
        <v>423.5</v>
      </c>
      <c r="I8" s="107">
        <v>423.1</v>
      </c>
      <c r="J8" s="107">
        <v>576.4</v>
      </c>
      <c r="K8" s="107">
        <v>528.79999999999995</v>
      </c>
      <c r="L8" s="107">
        <v>378.1</v>
      </c>
      <c r="M8" s="107">
        <v>436.6</v>
      </c>
      <c r="N8" s="107">
        <v>345.8</v>
      </c>
      <c r="O8" s="107">
        <v>454.4</v>
      </c>
      <c r="P8" s="107">
        <v>460.3</v>
      </c>
      <c r="Q8" s="107">
        <v>696.5</v>
      </c>
      <c r="R8" s="107">
        <v>439.9</v>
      </c>
      <c r="S8" s="107">
        <v>548.1</v>
      </c>
      <c r="T8" s="107">
        <v>418.9</v>
      </c>
      <c r="U8" s="107">
        <v>410</v>
      </c>
      <c r="V8" s="107">
        <v>520.6</v>
      </c>
      <c r="W8" s="107">
        <v>521.29999999999995</v>
      </c>
      <c r="X8" s="107">
        <v>556.5</v>
      </c>
      <c r="Y8" s="107">
        <v>323.5</v>
      </c>
      <c r="Z8" s="107">
        <v>379</v>
      </c>
      <c r="AA8" s="107">
        <v>533.29999999999995</v>
      </c>
      <c r="AB8" s="107">
        <v>387.6</v>
      </c>
      <c r="AC8" s="107">
        <v>334.9</v>
      </c>
      <c r="AD8" s="107">
        <v>441.8</v>
      </c>
      <c r="AE8" s="107">
        <v>494.9</v>
      </c>
      <c r="AF8" s="107">
        <v>360.5</v>
      </c>
      <c r="AG8" s="107">
        <v>557.4</v>
      </c>
      <c r="AH8" s="108">
        <v>470.5</v>
      </c>
      <c r="AI8" s="106">
        <v>470.9</v>
      </c>
      <c r="AJ8" s="107">
        <v>447.4</v>
      </c>
      <c r="AK8" s="107">
        <v>352.7</v>
      </c>
      <c r="AL8" s="107">
        <v>349.3</v>
      </c>
      <c r="AM8" s="107">
        <v>380.2</v>
      </c>
      <c r="AN8" s="107">
        <v>401.2</v>
      </c>
      <c r="AO8" s="107">
        <v>365.8</v>
      </c>
      <c r="AP8" s="107">
        <v>391.6</v>
      </c>
      <c r="AQ8" s="107">
        <v>535.1</v>
      </c>
      <c r="AR8" s="107">
        <v>487.6</v>
      </c>
      <c r="AS8" s="107">
        <v>341.5</v>
      </c>
      <c r="AT8" s="107">
        <v>394.1</v>
      </c>
      <c r="AU8" s="107">
        <v>306.10000000000002</v>
      </c>
      <c r="AV8" s="107">
        <v>419.7</v>
      </c>
      <c r="AW8" s="107">
        <v>437.8</v>
      </c>
      <c r="AX8" s="107">
        <v>672.6</v>
      </c>
      <c r="AY8" s="107">
        <v>412.9</v>
      </c>
      <c r="AZ8" s="107">
        <v>497</v>
      </c>
      <c r="BA8" s="107">
        <v>373.6</v>
      </c>
      <c r="BB8" s="107">
        <v>368.6</v>
      </c>
      <c r="BC8" s="107">
        <v>438.7</v>
      </c>
      <c r="BD8" s="107">
        <v>483.6</v>
      </c>
      <c r="BE8" s="107">
        <v>529.79999999999995</v>
      </c>
      <c r="BF8" s="107">
        <v>248.9</v>
      </c>
      <c r="BG8" s="107">
        <v>347.8</v>
      </c>
      <c r="BH8" s="107">
        <v>498.2</v>
      </c>
      <c r="BI8" s="107">
        <v>352.5</v>
      </c>
      <c r="BJ8" s="107">
        <v>257.5</v>
      </c>
      <c r="BK8" s="107">
        <v>404.3</v>
      </c>
      <c r="BL8" s="107">
        <v>469.6</v>
      </c>
      <c r="BM8" s="107">
        <v>320</v>
      </c>
      <c r="BN8" s="107">
        <v>507.1</v>
      </c>
      <c r="BO8" s="108">
        <v>435.5</v>
      </c>
      <c r="BP8" s="106">
        <v>483.1</v>
      </c>
      <c r="BQ8" s="107">
        <v>511.5</v>
      </c>
      <c r="BR8" s="107">
        <v>402.9</v>
      </c>
      <c r="BS8" s="107">
        <v>420.3</v>
      </c>
      <c r="BT8" s="107">
        <v>461.1</v>
      </c>
      <c r="BU8" s="107">
        <v>443</v>
      </c>
      <c r="BV8" s="107">
        <v>481.3</v>
      </c>
      <c r="BW8" s="107">
        <v>454.6</v>
      </c>
      <c r="BX8" s="107">
        <v>617.6</v>
      </c>
      <c r="BY8" s="107">
        <v>569.9</v>
      </c>
      <c r="BZ8" s="107">
        <v>414.7</v>
      </c>
      <c r="CA8" s="107">
        <v>479</v>
      </c>
      <c r="CB8" s="107">
        <v>385.4</v>
      </c>
      <c r="CC8" s="107">
        <v>489.2</v>
      </c>
      <c r="CD8" s="107">
        <v>482.7</v>
      </c>
      <c r="CE8" s="107">
        <v>720.4</v>
      </c>
      <c r="CF8" s="107">
        <v>466.9</v>
      </c>
      <c r="CG8" s="107">
        <v>599.20000000000005</v>
      </c>
      <c r="CH8" s="107">
        <v>464.1</v>
      </c>
      <c r="CI8" s="107">
        <v>451.3</v>
      </c>
      <c r="CJ8" s="107">
        <v>602.5</v>
      </c>
      <c r="CK8" s="107">
        <v>559</v>
      </c>
      <c r="CL8" s="107">
        <v>583.1</v>
      </c>
      <c r="CM8" s="107">
        <v>398.1</v>
      </c>
      <c r="CN8" s="107">
        <v>410.2</v>
      </c>
      <c r="CO8" s="107">
        <v>568.4</v>
      </c>
      <c r="CP8" s="107">
        <v>422.7</v>
      </c>
      <c r="CQ8" s="107">
        <v>412.3</v>
      </c>
      <c r="CR8" s="107">
        <v>479.2</v>
      </c>
      <c r="CS8" s="107">
        <v>520.29999999999995</v>
      </c>
      <c r="CT8" s="107">
        <v>400.9</v>
      </c>
      <c r="CU8" s="107">
        <v>607.79999999999995</v>
      </c>
      <c r="CV8" s="111">
        <v>505.5</v>
      </c>
    </row>
    <row r="9" spans="1:100" x14ac:dyDescent="0.2">
      <c r="A9" s="93">
        <v>2010</v>
      </c>
      <c r="B9" s="106">
        <v>467.4</v>
      </c>
      <c r="C9" s="107">
        <v>431.5</v>
      </c>
      <c r="D9" s="107">
        <v>365.4</v>
      </c>
      <c r="E9" s="107">
        <v>427.8</v>
      </c>
      <c r="F9" s="107">
        <v>465.3</v>
      </c>
      <c r="G9" s="107">
        <v>428.5</v>
      </c>
      <c r="H9" s="107">
        <v>447.9</v>
      </c>
      <c r="I9" s="107">
        <v>401.2</v>
      </c>
      <c r="J9" s="107">
        <v>574.29999999999995</v>
      </c>
      <c r="K9" s="107">
        <v>488.3</v>
      </c>
      <c r="L9" s="107">
        <v>356.1</v>
      </c>
      <c r="M9" s="107">
        <v>416.6</v>
      </c>
      <c r="N9" s="107">
        <v>344.9</v>
      </c>
      <c r="O9" s="107">
        <v>429.2</v>
      </c>
      <c r="P9" s="107">
        <v>435.8</v>
      </c>
      <c r="Q9" s="107">
        <v>673.7</v>
      </c>
      <c r="R9" s="107">
        <v>427.4</v>
      </c>
      <c r="S9" s="107">
        <v>609</v>
      </c>
      <c r="T9" s="107">
        <v>414.2</v>
      </c>
      <c r="U9" s="107">
        <v>404.2</v>
      </c>
      <c r="V9" s="107">
        <v>453.5</v>
      </c>
      <c r="W9" s="107">
        <v>479.3</v>
      </c>
      <c r="X9" s="107">
        <v>552</v>
      </c>
      <c r="Y9" s="107">
        <v>371.3</v>
      </c>
      <c r="Z9" s="107">
        <v>340.6</v>
      </c>
      <c r="AA9" s="107">
        <v>523.5</v>
      </c>
      <c r="AB9" s="107">
        <v>373.9</v>
      </c>
      <c r="AC9" s="107">
        <v>490.4</v>
      </c>
      <c r="AD9" s="107">
        <v>438.7</v>
      </c>
      <c r="AE9" s="107">
        <v>480.4</v>
      </c>
      <c r="AF9" s="107">
        <v>418.9</v>
      </c>
      <c r="AG9" s="107">
        <v>522.4</v>
      </c>
      <c r="AH9" s="108">
        <v>483.5</v>
      </c>
      <c r="AI9" s="106">
        <v>461.4</v>
      </c>
      <c r="AJ9" s="107">
        <v>401.2</v>
      </c>
      <c r="AK9" s="107">
        <v>341.1</v>
      </c>
      <c r="AL9" s="107">
        <v>390.7</v>
      </c>
      <c r="AM9" s="107">
        <v>423</v>
      </c>
      <c r="AN9" s="107">
        <v>407.5</v>
      </c>
      <c r="AO9" s="107">
        <v>388.9</v>
      </c>
      <c r="AP9" s="107">
        <v>370.9</v>
      </c>
      <c r="AQ9" s="107">
        <v>533.1</v>
      </c>
      <c r="AR9" s="107">
        <v>448.7</v>
      </c>
      <c r="AS9" s="107">
        <v>320.5</v>
      </c>
      <c r="AT9" s="107">
        <v>375.5</v>
      </c>
      <c r="AU9" s="107">
        <v>305.7</v>
      </c>
      <c r="AV9" s="107">
        <v>395.6</v>
      </c>
      <c r="AW9" s="107">
        <v>414.1</v>
      </c>
      <c r="AX9" s="107">
        <v>650.1</v>
      </c>
      <c r="AY9" s="107">
        <v>401</v>
      </c>
      <c r="AZ9" s="107">
        <v>555.1</v>
      </c>
      <c r="BA9" s="107">
        <v>369.5</v>
      </c>
      <c r="BB9" s="107">
        <v>363.2</v>
      </c>
      <c r="BC9" s="107">
        <v>377.9</v>
      </c>
      <c r="BD9" s="107">
        <v>443.3</v>
      </c>
      <c r="BE9" s="107">
        <v>525.70000000000005</v>
      </c>
      <c r="BF9" s="107">
        <v>292.39999999999998</v>
      </c>
      <c r="BG9" s="107">
        <v>311.3</v>
      </c>
      <c r="BH9" s="107">
        <v>488.7</v>
      </c>
      <c r="BI9" s="107">
        <v>339.6</v>
      </c>
      <c r="BJ9" s="107">
        <v>397.8</v>
      </c>
      <c r="BK9" s="107">
        <v>401.8</v>
      </c>
      <c r="BL9" s="107">
        <v>455.6</v>
      </c>
      <c r="BM9" s="107">
        <v>375.5</v>
      </c>
      <c r="BN9" s="107">
        <v>473.9</v>
      </c>
      <c r="BO9" s="108">
        <v>448.3</v>
      </c>
      <c r="BP9" s="106">
        <v>473.4</v>
      </c>
      <c r="BQ9" s="107">
        <v>461.8</v>
      </c>
      <c r="BR9" s="107">
        <v>389.7</v>
      </c>
      <c r="BS9" s="107">
        <v>464.9</v>
      </c>
      <c r="BT9" s="107">
        <v>507.7</v>
      </c>
      <c r="BU9" s="107">
        <v>449.6</v>
      </c>
      <c r="BV9" s="107">
        <v>506.8</v>
      </c>
      <c r="BW9" s="107">
        <v>431.6</v>
      </c>
      <c r="BX9" s="107">
        <v>615.6</v>
      </c>
      <c r="BY9" s="107">
        <v>527.79999999999995</v>
      </c>
      <c r="BZ9" s="107">
        <v>391.8</v>
      </c>
      <c r="CA9" s="107">
        <v>457.7</v>
      </c>
      <c r="CB9" s="107">
        <v>384.1</v>
      </c>
      <c r="CC9" s="107">
        <v>462.8</v>
      </c>
      <c r="CD9" s="107">
        <v>457.6</v>
      </c>
      <c r="CE9" s="107">
        <v>697.2</v>
      </c>
      <c r="CF9" s="107">
        <v>453.8</v>
      </c>
      <c r="CG9" s="107">
        <v>662.9</v>
      </c>
      <c r="CH9" s="107">
        <v>458.8</v>
      </c>
      <c r="CI9" s="107">
        <v>445.3</v>
      </c>
      <c r="CJ9" s="107">
        <v>529.1</v>
      </c>
      <c r="CK9" s="107">
        <v>515.29999999999995</v>
      </c>
      <c r="CL9" s="107">
        <v>578.4</v>
      </c>
      <c r="CM9" s="107">
        <v>450.3</v>
      </c>
      <c r="CN9" s="107">
        <v>370</v>
      </c>
      <c r="CO9" s="107">
        <v>558.29999999999995</v>
      </c>
      <c r="CP9" s="107">
        <v>408.3</v>
      </c>
      <c r="CQ9" s="107">
        <v>583.1</v>
      </c>
      <c r="CR9" s="107">
        <v>475.6</v>
      </c>
      <c r="CS9" s="107">
        <v>505.3</v>
      </c>
      <c r="CT9" s="107">
        <v>462.3</v>
      </c>
      <c r="CU9" s="107">
        <v>570.79999999999995</v>
      </c>
      <c r="CV9" s="111">
        <v>518.79999999999995</v>
      </c>
    </row>
    <row r="10" spans="1:100" x14ac:dyDescent="0.2">
      <c r="A10" s="93">
        <v>2011</v>
      </c>
      <c r="B10" s="106">
        <v>456.1</v>
      </c>
      <c r="C10" s="107">
        <v>444.5</v>
      </c>
      <c r="D10" s="107">
        <v>358.9</v>
      </c>
      <c r="E10" s="107">
        <v>394.4</v>
      </c>
      <c r="F10" s="107">
        <v>416.7</v>
      </c>
      <c r="G10" s="107">
        <v>435</v>
      </c>
      <c r="H10" s="107">
        <v>431.5</v>
      </c>
      <c r="I10" s="107">
        <v>383.9</v>
      </c>
      <c r="J10" s="107">
        <v>570.20000000000005</v>
      </c>
      <c r="K10" s="107">
        <v>474.3</v>
      </c>
      <c r="L10" s="107">
        <v>330.2</v>
      </c>
      <c r="M10" s="107">
        <v>391.6</v>
      </c>
      <c r="N10" s="107">
        <v>350.3</v>
      </c>
      <c r="O10" s="107">
        <v>477.2</v>
      </c>
      <c r="P10" s="107">
        <v>417.6</v>
      </c>
      <c r="Q10" s="107">
        <v>672.4</v>
      </c>
      <c r="R10" s="107">
        <v>426.8</v>
      </c>
      <c r="S10" s="107">
        <v>575.4</v>
      </c>
      <c r="T10" s="107">
        <v>398.5</v>
      </c>
      <c r="U10" s="107">
        <v>397.7</v>
      </c>
      <c r="V10" s="107">
        <v>463.5</v>
      </c>
      <c r="W10" s="107">
        <v>486.1</v>
      </c>
      <c r="X10" s="107">
        <v>531.6</v>
      </c>
      <c r="Y10" s="107">
        <v>346.7</v>
      </c>
      <c r="Z10" s="107">
        <v>340.6</v>
      </c>
      <c r="AA10" s="107">
        <v>477.5</v>
      </c>
      <c r="AB10" s="107">
        <v>334.2</v>
      </c>
      <c r="AC10" s="107">
        <v>418.4</v>
      </c>
      <c r="AD10" s="107">
        <v>416.8</v>
      </c>
      <c r="AE10" s="107">
        <v>469.1</v>
      </c>
      <c r="AF10" s="107">
        <v>334.2</v>
      </c>
      <c r="AG10" s="107">
        <v>585</v>
      </c>
      <c r="AH10" s="108">
        <v>458.9</v>
      </c>
      <c r="AI10" s="106">
        <v>450.1</v>
      </c>
      <c r="AJ10" s="107">
        <v>413.7</v>
      </c>
      <c r="AK10" s="107">
        <v>334.9</v>
      </c>
      <c r="AL10" s="107">
        <v>358.8</v>
      </c>
      <c r="AM10" s="107">
        <v>376.6</v>
      </c>
      <c r="AN10" s="107">
        <v>413.9</v>
      </c>
      <c r="AO10" s="107">
        <v>374.1</v>
      </c>
      <c r="AP10" s="107">
        <v>354.2</v>
      </c>
      <c r="AQ10" s="107">
        <v>529</v>
      </c>
      <c r="AR10" s="107">
        <v>435.6</v>
      </c>
      <c r="AS10" s="107">
        <v>295.89999999999998</v>
      </c>
      <c r="AT10" s="107">
        <v>352.2</v>
      </c>
      <c r="AU10" s="107">
        <v>310.5</v>
      </c>
      <c r="AV10" s="107">
        <v>441.9</v>
      </c>
      <c r="AW10" s="107">
        <v>396.4</v>
      </c>
      <c r="AX10" s="107">
        <v>648.9</v>
      </c>
      <c r="AY10" s="107">
        <v>400.6</v>
      </c>
      <c r="AZ10" s="107">
        <v>523.1</v>
      </c>
      <c r="BA10" s="107">
        <v>355.1</v>
      </c>
      <c r="BB10" s="107">
        <v>357.4</v>
      </c>
      <c r="BC10" s="107">
        <v>385.9</v>
      </c>
      <c r="BD10" s="107">
        <v>449.9</v>
      </c>
      <c r="BE10" s="107">
        <v>505.8</v>
      </c>
      <c r="BF10" s="107">
        <v>271.39999999999998</v>
      </c>
      <c r="BG10" s="107">
        <v>311.39999999999998</v>
      </c>
      <c r="BH10" s="107">
        <v>444.4</v>
      </c>
      <c r="BI10" s="107">
        <v>301.7</v>
      </c>
      <c r="BJ10" s="107">
        <v>332.8</v>
      </c>
      <c r="BK10" s="107">
        <v>380.8</v>
      </c>
      <c r="BL10" s="107">
        <v>444.7</v>
      </c>
      <c r="BM10" s="107">
        <v>295.60000000000002</v>
      </c>
      <c r="BN10" s="107">
        <v>533.79999999999995</v>
      </c>
      <c r="BO10" s="108">
        <v>425</v>
      </c>
      <c r="BP10" s="106">
        <v>462</v>
      </c>
      <c r="BQ10" s="107">
        <v>475.3</v>
      </c>
      <c r="BR10" s="107">
        <v>383</v>
      </c>
      <c r="BS10" s="107">
        <v>430</v>
      </c>
      <c r="BT10" s="107">
        <v>456.8</v>
      </c>
      <c r="BU10" s="107">
        <v>456.2</v>
      </c>
      <c r="BV10" s="107">
        <v>488.9</v>
      </c>
      <c r="BW10" s="107">
        <v>413.6</v>
      </c>
      <c r="BX10" s="107">
        <v>611.5</v>
      </c>
      <c r="BY10" s="107">
        <v>513</v>
      </c>
      <c r="BZ10" s="107">
        <v>364.4</v>
      </c>
      <c r="CA10" s="107">
        <v>431</v>
      </c>
      <c r="CB10" s="107">
        <v>390.2</v>
      </c>
      <c r="CC10" s="107">
        <v>512.6</v>
      </c>
      <c r="CD10" s="107">
        <v>438.8</v>
      </c>
      <c r="CE10" s="107">
        <v>695.9</v>
      </c>
      <c r="CF10" s="107">
        <v>453</v>
      </c>
      <c r="CG10" s="107">
        <v>627.6</v>
      </c>
      <c r="CH10" s="107">
        <v>441.9</v>
      </c>
      <c r="CI10" s="107">
        <v>438.1</v>
      </c>
      <c r="CJ10" s="107">
        <v>541</v>
      </c>
      <c r="CK10" s="107">
        <v>522.20000000000005</v>
      </c>
      <c r="CL10" s="107">
        <v>557.4</v>
      </c>
      <c r="CM10" s="107">
        <v>421.9</v>
      </c>
      <c r="CN10" s="107">
        <v>369.8</v>
      </c>
      <c r="CO10" s="107">
        <v>510.6</v>
      </c>
      <c r="CP10" s="107">
        <v>366.6</v>
      </c>
      <c r="CQ10" s="107">
        <v>503.9</v>
      </c>
      <c r="CR10" s="107">
        <v>452.9</v>
      </c>
      <c r="CS10" s="107">
        <v>493.5</v>
      </c>
      <c r="CT10" s="107">
        <v>372.7</v>
      </c>
      <c r="CU10" s="107">
        <v>636.20000000000005</v>
      </c>
      <c r="CV10" s="111">
        <v>492.7</v>
      </c>
    </row>
    <row r="11" spans="1:100" x14ac:dyDescent="0.2">
      <c r="A11" s="93">
        <v>2012</v>
      </c>
      <c r="B11" s="106">
        <v>445.3</v>
      </c>
      <c r="C11" s="107">
        <v>439.8</v>
      </c>
      <c r="D11" s="107">
        <v>346</v>
      </c>
      <c r="E11" s="107">
        <v>362</v>
      </c>
      <c r="F11" s="107">
        <v>429.1</v>
      </c>
      <c r="G11" s="107">
        <v>411.4</v>
      </c>
      <c r="H11" s="107">
        <v>487.6</v>
      </c>
      <c r="I11" s="107">
        <v>392.4</v>
      </c>
      <c r="J11" s="107">
        <v>547.79999999999995</v>
      </c>
      <c r="K11" s="107">
        <v>455.3</v>
      </c>
      <c r="L11" s="107">
        <v>325.60000000000002</v>
      </c>
      <c r="M11" s="107">
        <v>378.1</v>
      </c>
      <c r="N11" s="107">
        <v>310.3</v>
      </c>
      <c r="O11" s="107">
        <v>433.2</v>
      </c>
      <c r="P11" s="107">
        <v>413.3</v>
      </c>
      <c r="Q11" s="107">
        <v>649.20000000000005</v>
      </c>
      <c r="R11" s="107">
        <v>380.5</v>
      </c>
      <c r="S11" s="107">
        <v>521.29999999999995</v>
      </c>
      <c r="T11" s="107">
        <v>405.2</v>
      </c>
      <c r="U11" s="107">
        <v>397.8</v>
      </c>
      <c r="V11" s="107">
        <v>453.2</v>
      </c>
      <c r="W11" s="107">
        <v>461.4</v>
      </c>
      <c r="X11" s="107">
        <v>539.70000000000005</v>
      </c>
      <c r="Y11" s="107">
        <v>341.2</v>
      </c>
      <c r="Z11" s="107">
        <v>349.3</v>
      </c>
      <c r="AA11" s="107">
        <v>479.3</v>
      </c>
      <c r="AB11" s="107">
        <v>356.1</v>
      </c>
      <c r="AC11" s="107">
        <v>352.7</v>
      </c>
      <c r="AD11" s="107">
        <v>386.7</v>
      </c>
      <c r="AE11" s="107">
        <v>473.2</v>
      </c>
      <c r="AF11" s="107">
        <v>391</v>
      </c>
      <c r="AG11" s="107">
        <v>594.70000000000005</v>
      </c>
      <c r="AH11" s="108">
        <v>447.3</v>
      </c>
      <c r="AI11" s="106">
        <v>439.5</v>
      </c>
      <c r="AJ11" s="107">
        <v>409.4</v>
      </c>
      <c r="AK11" s="107">
        <v>322.60000000000002</v>
      </c>
      <c r="AL11" s="107">
        <v>328.3</v>
      </c>
      <c r="AM11" s="107">
        <v>388.3</v>
      </c>
      <c r="AN11" s="107">
        <v>391.2</v>
      </c>
      <c r="AO11" s="107">
        <v>427.1</v>
      </c>
      <c r="AP11" s="107">
        <v>362.5</v>
      </c>
      <c r="AQ11" s="107">
        <v>507.5</v>
      </c>
      <c r="AR11" s="107">
        <v>417.6</v>
      </c>
      <c r="AS11" s="107">
        <v>291.8</v>
      </c>
      <c r="AT11" s="107">
        <v>339.9</v>
      </c>
      <c r="AU11" s="107">
        <v>273</v>
      </c>
      <c r="AV11" s="107">
        <v>399.8</v>
      </c>
      <c r="AW11" s="107">
        <v>392.4</v>
      </c>
      <c r="AX11" s="107">
        <v>626.1</v>
      </c>
      <c r="AY11" s="107">
        <v>356</v>
      </c>
      <c r="AZ11" s="107">
        <v>471.5</v>
      </c>
      <c r="BA11" s="107">
        <v>362</v>
      </c>
      <c r="BB11" s="107">
        <v>357.7</v>
      </c>
      <c r="BC11" s="107">
        <v>378.8</v>
      </c>
      <c r="BD11" s="107">
        <v>426.6</v>
      </c>
      <c r="BE11" s="107">
        <v>513.9</v>
      </c>
      <c r="BF11" s="107">
        <v>266.89999999999998</v>
      </c>
      <c r="BG11" s="107">
        <v>319.89999999999998</v>
      </c>
      <c r="BH11" s="107">
        <v>446.4</v>
      </c>
      <c r="BI11" s="107">
        <v>323.10000000000002</v>
      </c>
      <c r="BJ11" s="107">
        <v>276.60000000000002</v>
      </c>
      <c r="BK11" s="107">
        <v>351.9</v>
      </c>
      <c r="BL11" s="107">
        <v>448.9</v>
      </c>
      <c r="BM11" s="107">
        <v>349.5</v>
      </c>
      <c r="BN11" s="107">
        <v>543.29999999999995</v>
      </c>
      <c r="BO11" s="108">
        <v>414.1</v>
      </c>
      <c r="BP11" s="106">
        <v>451.1</v>
      </c>
      <c r="BQ11" s="107">
        <v>470.3</v>
      </c>
      <c r="BR11" s="107">
        <v>369.4</v>
      </c>
      <c r="BS11" s="107">
        <v>395.6</v>
      </c>
      <c r="BT11" s="107">
        <v>470</v>
      </c>
      <c r="BU11" s="107">
        <v>431.7</v>
      </c>
      <c r="BV11" s="107">
        <v>548.1</v>
      </c>
      <c r="BW11" s="107">
        <v>422.3</v>
      </c>
      <c r="BX11" s="107">
        <v>588</v>
      </c>
      <c r="BY11" s="107">
        <v>492.9</v>
      </c>
      <c r="BZ11" s="107">
        <v>359.4</v>
      </c>
      <c r="CA11" s="107">
        <v>416.4</v>
      </c>
      <c r="CB11" s="107">
        <v>347.6</v>
      </c>
      <c r="CC11" s="107">
        <v>466.6</v>
      </c>
      <c r="CD11" s="107">
        <v>434.2</v>
      </c>
      <c r="CE11" s="107">
        <v>672.4</v>
      </c>
      <c r="CF11" s="107">
        <v>405.1</v>
      </c>
      <c r="CG11" s="107">
        <v>571.1</v>
      </c>
      <c r="CH11" s="107">
        <v>448.5</v>
      </c>
      <c r="CI11" s="107">
        <v>438</v>
      </c>
      <c r="CJ11" s="107">
        <v>527.5</v>
      </c>
      <c r="CK11" s="107">
        <v>496.3</v>
      </c>
      <c r="CL11" s="107">
        <v>565.5</v>
      </c>
      <c r="CM11" s="107">
        <v>415.4</v>
      </c>
      <c r="CN11" s="107">
        <v>378.8</v>
      </c>
      <c r="CO11" s="107">
        <v>512.29999999999995</v>
      </c>
      <c r="CP11" s="107">
        <v>389.1</v>
      </c>
      <c r="CQ11" s="107">
        <v>428.9</v>
      </c>
      <c r="CR11" s="107">
        <v>421.5</v>
      </c>
      <c r="CS11" s="107">
        <v>497.6</v>
      </c>
      <c r="CT11" s="107">
        <v>432.5</v>
      </c>
      <c r="CU11" s="107">
        <v>646.1</v>
      </c>
      <c r="CV11" s="111">
        <v>480.4</v>
      </c>
    </row>
    <row r="12" spans="1:100" x14ac:dyDescent="0.2">
      <c r="A12" s="93">
        <v>2013</v>
      </c>
      <c r="B12" s="106">
        <v>437.5</v>
      </c>
      <c r="C12" s="107">
        <v>437</v>
      </c>
      <c r="D12" s="107">
        <v>336.6</v>
      </c>
      <c r="E12" s="107">
        <v>362.3</v>
      </c>
      <c r="F12" s="107">
        <v>358</v>
      </c>
      <c r="G12" s="107">
        <v>412.3</v>
      </c>
      <c r="H12" s="107">
        <v>484.3</v>
      </c>
      <c r="I12" s="107">
        <v>393.8</v>
      </c>
      <c r="J12" s="107">
        <v>498.1</v>
      </c>
      <c r="K12" s="107">
        <v>515.70000000000005</v>
      </c>
      <c r="L12" s="107">
        <v>323.3</v>
      </c>
      <c r="M12" s="107">
        <v>364.3</v>
      </c>
      <c r="N12" s="107">
        <v>351.1</v>
      </c>
      <c r="O12" s="107">
        <v>433.7</v>
      </c>
      <c r="P12" s="107">
        <v>412.9</v>
      </c>
      <c r="Q12" s="107">
        <v>635.29999999999995</v>
      </c>
      <c r="R12" s="107">
        <v>384.4</v>
      </c>
      <c r="S12" s="107">
        <v>495.9</v>
      </c>
      <c r="T12" s="107">
        <v>427.4</v>
      </c>
      <c r="U12" s="107">
        <v>381.7</v>
      </c>
      <c r="V12" s="107">
        <v>384.2</v>
      </c>
      <c r="W12" s="107">
        <v>448</v>
      </c>
      <c r="X12" s="107">
        <v>520</v>
      </c>
      <c r="Y12" s="107">
        <v>345.9</v>
      </c>
      <c r="Z12" s="107">
        <v>346.8</v>
      </c>
      <c r="AA12" s="107">
        <v>479.9</v>
      </c>
      <c r="AB12" s="107">
        <v>322.89999999999998</v>
      </c>
      <c r="AC12" s="107">
        <v>360.6</v>
      </c>
      <c r="AD12" s="107">
        <v>424.6</v>
      </c>
      <c r="AE12" s="107">
        <v>451.4</v>
      </c>
      <c r="AF12" s="107">
        <v>380.6</v>
      </c>
      <c r="AG12" s="107">
        <v>541.70000000000005</v>
      </c>
      <c r="AH12" s="108">
        <v>438.4</v>
      </c>
      <c r="AI12" s="106">
        <v>431.7</v>
      </c>
      <c r="AJ12" s="107">
        <v>406.8</v>
      </c>
      <c r="AK12" s="107">
        <v>313.89999999999998</v>
      </c>
      <c r="AL12" s="107">
        <v>328.8</v>
      </c>
      <c r="AM12" s="107">
        <v>321</v>
      </c>
      <c r="AN12" s="107">
        <v>392.1</v>
      </c>
      <c r="AO12" s="107">
        <v>424.1</v>
      </c>
      <c r="AP12" s="107">
        <v>363.7</v>
      </c>
      <c r="AQ12" s="107">
        <v>459.6</v>
      </c>
      <c r="AR12" s="107">
        <v>475.7</v>
      </c>
      <c r="AS12" s="107">
        <v>289.8</v>
      </c>
      <c r="AT12" s="107">
        <v>326.89999999999998</v>
      </c>
      <c r="AU12" s="107">
        <v>312.10000000000002</v>
      </c>
      <c r="AV12" s="107">
        <v>400.6</v>
      </c>
      <c r="AW12" s="107">
        <v>392.2</v>
      </c>
      <c r="AX12" s="107">
        <v>612.4</v>
      </c>
      <c r="AY12" s="107">
        <v>360</v>
      </c>
      <c r="AZ12" s="107">
        <v>447.4</v>
      </c>
      <c r="BA12" s="107">
        <v>383.1</v>
      </c>
      <c r="BB12" s="107">
        <v>342.9</v>
      </c>
      <c r="BC12" s="107">
        <v>315.2</v>
      </c>
      <c r="BD12" s="107">
        <v>413.8</v>
      </c>
      <c r="BE12" s="107">
        <v>494.8</v>
      </c>
      <c r="BF12" s="107">
        <v>271</v>
      </c>
      <c r="BG12" s="107">
        <v>317.8</v>
      </c>
      <c r="BH12" s="107">
        <v>446.9</v>
      </c>
      <c r="BI12" s="107">
        <v>291.60000000000002</v>
      </c>
      <c r="BJ12" s="107">
        <v>284</v>
      </c>
      <c r="BK12" s="107">
        <v>388.6</v>
      </c>
      <c r="BL12" s="107">
        <v>427.8</v>
      </c>
      <c r="BM12" s="107">
        <v>339.9</v>
      </c>
      <c r="BN12" s="107">
        <v>492.8</v>
      </c>
      <c r="BO12" s="108">
        <v>406</v>
      </c>
      <c r="BP12" s="106">
        <v>443.2</v>
      </c>
      <c r="BQ12" s="107">
        <v>467.2</v>
      </c>
      <c r="BR12" s="107">
        <v>359.2</v>
      </c>
      <c r="BS12" s="107">
        <v>395.8</v>
      </c>
      <c r="BT12" s="107">
        <v>394.9</v>
      </c>
      <c r="BU12" s="107">
        <v>432.6</v>
      </c>
      <c r="BV12" s="107">
        <v>544.4</v>
      </c>
      <c r="BW12" s="107">
        <v>423.9</v>
      </c>
      <c r="BX12" s="107">
        <v>536.5</v>
      </c>
      <c r="BY12" s="107">
        <v>555.70000000000005</v>
      </c>
      <c r="BZ12" s="107">
        <v>356.8</v>
      </c>
      <c r="CA12" s="107">
        <v>401.6</v>
      </c>
      <c r="CB12" s="107">
        <v>390.2</v>
      </c>
      <c r="CC12" s="107">
        <v>466.7</v>
      </c>
      <c r="CD12" s="107">
        <v>433.7</v>
      </c>
      <c r="CE12" s="107">
        <v>658.1</v>
      </c>
      <c r="CF12" s="107">
        <v>408.8</v>
      </c>
      <c r="CG12" s="107">
        <v>544.4</v>
      </c>
      <c r="CH12" s="107">
        <v>471.6</v>
      </c>
      <c r="CI12" s="107">
        <v>420.5</v>
      </c>
      <c r="CJ12" s="107">
        <v>453.1</v>
      </c>
      <c r="CK12" s="107">
        <v>482.2</v>
      </c>
      <c r="CL12" s="107">
        <v>545.1</v>
      </c>
      <c r="CM12" s="107">
        <v>420.8</v>
      </c>
      <c r="CN12" s="107">
        <v>375.7</v>
      </c>
      <c r="CO12" s="107">
        <v>512.9</v>
      </c>
      <c r="CP12" s="107">
        <v>354.1</v>
      </c>
      <c r="CQ12" s="107">
        <v>437.2</v>
      </c>
      <c r="CR12" s="107">
        <v>460.7</v>
      </c>
      <c r="CS12" s="107">
        <v>475</v>
      </c>
      <c r="CT12" s="107">
        <v>421.2</v>
      </c>
      <c r="CU12" s="107">
        <v>590.6</v>
      </c>
      <c r="CV12" s="111">
        <v>470.8</v>
      </c>
    </row>
    <row r="13" spans="1:100" x14ac:dyDescent="0.2">
      <c r="A13" s="93">
        <v>2014</v>
      </c>
      <c r="B13" s="106">
        <v>423.2</v>
      </c>
      <c r="C13" s="107">
        <v>474.6</v>
      </c>
      <c r="D13" s="107">
        <v>341.5</v>
      </c>
      <c r="E13" s="107">
        <v>367.7</v>
      </c>
      <c r="F13" s="107">
        <v>353.6</v>
      </c>
      <c r="G13" s="107">
        <v>376.5</v>
      </c>
      <c r="H13" s="107">
        <v>416.7</v>
      </c>
      <c r="I13" s="107">
        <v>379.2</v>
      </c>
      <c r="J13" s="107">
        <v>501.5</v>
      </c>
      <c r="K13" s="107">
        <v>484.9</v>
      </c>
      <c r="L13" s="107">
        <v>296.3</v>
      </c>
      <c r="M13" s="107">
        <v>378.7</v>
      </c>
      <c r="N13" s="107">
        <v>363.7</v>
      </c>
      <c r="O13" s="107">
        <v>416.1</v>
      </c>
      <c r="P13" s="107">
        <v>385.8</v>
      </c>
      <c r="Q13" s="107">
        <v>612.1</v>
      </c>
      <c r="R13" s="107">
        <v>374</v>
      </c>
      <c r="S13" s="107">
        <v>520.29999999999995</v>
      </c>
      <c r="T13" s="107">
        <v>410.1</v>
      </c>
      <c r="U13" s="107">
        <v>348.8</v>
      </c>
      <c r="V13" s="107">
        <v>421.8</v>
      </c>
      <c r="W13" s="107">
        <v>459.3</v>
      </c>
      <c r="X13" s="107">
        <v>488.2</v>
      </c>
      <c r="Y13" s="107">
        <v>336.5</v>
      </c>
      <c r="Z13" s="107">
        <v>318.89999999999998</v>
      </c>
      <c r="AA13" s="107">
        <v>449</v>
      </c>
      <c r="AB13" s="107">
        <v>321.7</v>
      </c>
      <c r="AC13" s="107">
        <v>444</v>
      </c>
      <c r="AD13" s="107">
        <v>390.6</v>
      </c>
      <c r="AE13" s="107">
        <v>430.5</v>
      </c>
      <c r="AF13" s="107">
        <v>364.4</v>
      </c>
      <c r="AG13" s="107">
        <v>556.79999999999995</v>
      </c>
      <c r="AH13" s="108">
        <v>411.4</v>
      </c>
      <c r="AI13" s="106">
        <v>417.6</v>
      </c>
      <c r="AJ13" s="107">
        <v>443.4</v>
      </c>
      <c r="AK13" s="107">
        <v>318.89999999999998</v>
      </c>
      <c r="AL13" s="107">
        <v>334.4</v>
      </c>
      <c r="AM13" s="107">
        <v>317</v>
      </c>
      <c r="AN13" s="107">
        <v>357.5</v>
      </c>
      <c r="AO13" s="107">
        <v>361.7</v>
      </c>
      <c r="AP13" s="107">
        <v>350.1</v>
      </c>
      <c r="AQ13" s="107">
        <v>463</v>
      </c>
      <c r="AR13" s="107">
        <v>446.4</v>
      </c>
      <c r="AS13" s="107">
        <v>264.3</v>
      </c>
      <c r="AT13" s="107">
        <v>340.9</v>
      </c>
      <c r="AU13" s="107">
        <v>324.3</v>
      </c>
      <c r="AV13" s="107">
        <v>383.9</v>
      </c>
      <c r="AW13" s="107">
        <v>366</v>
      </c>
      <c r="AX13" s="107">
        <v>589.79999999999995</v>
      </c>
      <c r="AY13" s="107">
        <v>350.1</v>
      </c>
      <c r="AZ13" s="107">
        <v>470.8</v>
      </c>
      <c r="BA13" s="107">
        <v>367.4</v>
      </c>
      <c r="BB13" s="107">
        <v>311.89999999999998</v>
      </c>
      <c r="BC13" s="107">
        <v>349.2</v>
      </c>
      <c r="BD13" s="107">
        <v>424.9</v>
      </c>
      <c r="BE13" s="107">
        <v>463.9</v>
      </c>
      <c r="BF13" s="107">
        <v>263.8</v>
      </c>
      <c r="BG13" s="107">
        <v>291.2</v>
      </c>
      <c r="BH13" s="107">
        <v>417.3</v>
      </c>
      <c r="BI13" s="107">
        <v>290.8</v>
      </c>
      <c r="BJ13" s="107">
        <v>359.5</v>
      </c>
      <c r="BK13" s="107">
        <v>356.1</v>
      </c>
      <c r="BL13" s="107">
        <v>407.6</v>
      </c>
      <c r="BM13" s="107">
        <v>325</v>
      </c>
      <c r="BN13" s="107">
        <v>507.3</v>
      </c>
      <c r="BO13" s="108">
        <v>380.1</v>
      </c>
      <c r="BP13" s="106">
        <v>428.7</v>
      </c>
      <c r="BQ13" s="107">
        <v>505.8</v>
      </c>
      <c r="BR13" s="107">
        <v>364.2</v>
      </c>
      <c r="BS13" s="107">
        <v>400.9</v>
      </c>
      <c r="BT13" s="107">
        <v>390.2</v>
      </c>
      <c r="BU13" s="107">
        <v>395.6</v>
      </c>
      <c r="BV13" s="107">
        <v>471.8</v>
      </c>
      <c r="BW13" s="107">
        <v>408.3</v>
      </c>
      <c r="BX13" s="107">
        <v>540</v>
      </c>
      <c r="BY13" s="107">
        <v>523.4</v>
      </c>
      <c r="BZ13" s="107">
        <v>328.2</v>
      </c>
      <c r="CA13" s="107">
        <v>416.4</v>
      </c>
      <c r="CB13" s="107">
        <v>403.1</v>
      </c>
      <c r="CC13" s="107">
        <v>448.4</v>
      </c>
      <c r="CD13" s="107">
        <v>405.7</v>
      </c>
      <c r="CE13" s="107">
        <v>634.5</v>
      </c>
      <c r="CF13" s="107">
        <v>397.8</v>
      </c>
      <c r="CG13" s="107">
        <v>569.70000000000005</v>
      </c>
      <c r="CH13" s="107">
        <v>452.8</v>
      </c>
      <c r="CI13" s="107">
        <v>385.7</v>
      </c>
      <c r="CJ13" s="107">
        <v>494.5</v>
      </c>
      <c r="CK13" s="107">
        <v>493.8</v>
      </c>
      <c r="CL13" s="107">
        <v>512.5</v>
      </c>
      <c r="CM13" s="107">
        <v>409.1</v>
      </c>
      <c r="CN13" s="107">
        <v>346.6</v>
      </c>
      <c r="CO13" s="107">
        <v>480.7</v>
      </c>
      <c r="CP13" s="107">
        <v>352.6</v>
      </c>
      <c r="CQ13" s="107">
        <v>528.5</v>
      </c>
      <c r="CR13" s="107">
        <v>425</v>
      </c>
      <c r="CS13" s="107">
        <v>453.4</v>
      </c>
      <c r="CT13" s="107">
        <v>403.8</v>
      </c>
      <c r="CU13" s="107">
        <v>606.29999999999995</v>
      </c>
      <c r="CV13" s="111">
        <v>442.7</v>
      </c>
    </row>
    <row r="14" spans="1:100" x14ac:dyDescent="0.2">
      <c r="A14" s="93">
        <v>2015</v>
      </c>
      <c r="B14" s="106">
        <v>440.5</v>
      </c>
      <c r="C14" s="107">
        <v>464.4</v>
      </c>
      <c r="D14" s="107">
        <v>349.3</v>
      </c>
      <c r="E14" s="107">
        <v>390.6</v>
      </c>
      <c r="F14" s="107">
        <v>391.9</v>
      </c>
      <c r="G14" s="107">
        <v>406.3</v>
      </c>
      <c r="H14" s="107">
        <v>481</v>
      </c>
      <c r="I14" s="107">
        <v>375.5</v>
      </c>
      <c r="J14" s="107">
        <v>545.70000000000005</v>
      </c>
      <c r="K14" s="107">
        <v>458.2</v>
      </c>
      <c r="L14" s="107">
        <v>307.2</v>
      </c>
      <c r="M14" s="107">
        <v>319.89999999999998</v>
      </c>
      <c r="N14" s="107">
        <v>297.39999999999998</v>
      </c>
      <c r="O14" s="107">
        <v>440</v>
      </c>
      <c r="P14" s="107">
        <v>422.5</v>
      </c>
      <c r="Q14" s="107">
        <v>633.9</v>
      </c>
      <c r="R14" s="107">
        <v>391.9</v>
      </c>
      <c r="S14" s="107">
        <v>496.3</v>
      </c>
      <c r="T14" s="107">
        <v>395.8</v>
      </c>
      <c r="U14" s="107">
        <v>399.4</v>
      </c>
      <c r="V14" s="107">
        <v>441.3</v>
      </c>
      <c r="W14" s="107">
        <v>484.1</v>
      </c>
      <c r="X14" s="107">
        <v>541</v>
      </c>
      <c r="Y14" s="107">
        <v>378.5</v>
      </c>
      <c r="Z14" s="107">
        <v>352.4</v>
      </c>
      <c r="AA14" s="107">
        <v>463.1</v>
      </c>
      <c r="AB14" s="107">
        <v>391.3</v>
      </c>
      <c r="AC14" s="107">
        <v>406.6</v>
      </c>
      <c r="AD14" s="107">
        <v>422.2</v>
      </c>
      <c r="AE14" s="107">
        <v>437.9</v>
      </c>
      <c r="AF14" s="107">
        <v>393.1</v>
      </c>
      <c r="AG14" s="107">
        <v>569.5</v>
      </c>
      <c r="AH14" s="108">
        <v>401.5</v>
      </c>
      <c r="AI14" s="106">
        <v>434.8</v>
      </c>
      <c r="AJ14" s="107">
        <v>433.4</v>
      </c>
      <c r="AK14" s="107">
        <v>326.60000000000002</v>
      </c>
      <c r="AL14" s="107">
        <v>356.3</v>
      </c>
      <c r="AM14" s="107">
        <v>353.8</v>
      </c>
      <c r="AN14" s="107">
        <v>386.5</v>
      </c>
      <c r="AO14" s="107">
        <v>422.7</v>
      </c>
      <c r="AP14" s="107">
        <v>346.7</v>
      </c>
      <c r="AQ14" s="107">
        <v>505.7</v>
      </c>
      <c r="AR14" s="107">
        <v>420.9</v>
      </c>
      <c r="AS14" s="107">
        <v>274.8</v>
      </c>
      <c r="AT14" s="107">
        <v>285.7</v>
      </c>
      <c r="AU14" s="107">
        <v>261.8</v>
      </c>
      <c r="AV14" s="107">
        <v>407</v>
      </c>
      <c r="AW14" s="107">
        <v>401.8</v>
      </c>
      <c r="AX14" s="107">
        <v>611.20000000000005</v>
      </c>
      <c r="AY14" s="107">
        <v>367.6</v>
      </c>
      <c r="AZ14" s="107">
        <v>448.5</v>
      </c>
      <c r="BA14" s="107">
        <v>354.3</v>
      </c>
      <c r="BB14" s="107">
        <v>360.2</v>
      </c>
      <c r="BC14" s="107">
        <v>367.6</v>
      </c>
      <c r="BD14" s="107">
        <v>448.6</v>
      </c>
      <c r="BE14" s="107">
        <v>515.5</v>
      </c>
      <c r="BF14" s="107">
        <v>301.3</v>
      </c>
      <c r="BG14" s="107">
        <v>323.5</v>
      </c>
      <c r="BH14" s="107">
        <v>431</v>
      </c>
      <c r="BI14" s="107">
        <v>357.2</v>
      </c>
      <c r="BJ14" s="107">
        <v>325.89999999999998</v>
      </c>
      <c r="BK14" s="107">
        <v>386.3</v>
      </c>
      <c r="BL14" s="107">
        <v>414.9</v>
      </c>
      <c r="BM14" s="107">
        <v>352.3</v>
      </c>
      <c r="BN14" s="107">
        <v>519.70000000000005</v>
      </c>
      <c r="BO14" s="108">
        <v>370.9</v>
      </c>
      <c r="BP14" s="106">
        <v>446.2</v>
      </c>
      <c r="BQ14" s="107">
        <v>495.3</v>
      </c>
      <c r="BR14" s="107">
        <v>372.1</v>
      </c>
      <c r="BS14" s="107">
        <v>424.8</v>
      </c>
      <c r="BT14" s="107">
        <v>430</v>
      </c>
      <c r="BU14" s="107">
        <v>426.1</v>
      </c>
      <c r="BV14" s="107">
        <v>539.29999999999995</v>
      </c>
      <c r="BW14" s="107">
        <v>404.3</v>
      </c>
      <c r="BX14" s="107">
        <v>585.70000000000005</v>
      </c>
      <c r="BY14" s="107">
        <v>495.5</v>
      </c>
      <c r="BZ14" s="107">
        <v>339.6</v>
      </c>
      <c r="CA14" s="107">
        <v>354.2</v>
      </c>
      <c r="CB14" s="107">
        <v>332.9</v>
      </c>
      <c r="CC14" s="107">
        <v>473</v>
      </c>
      <c r="CD14" s="107">
        <v>443.2</v>
      </c>
      <c r="CE14" s="107">
        <v>656.6</v>
      </c>
      <c r="CF14" s="107">
        <v>416.3</v>
      </c>
      <c r="CG14" s="107">
        <v>544.20000000000005</v>
      </c>
      <c r="CH14" s="107">
        <v>437.4</v>
      </c>
      <c r="CI14" s="107">
        <v>438.6</v>
      </c>
      <c r="CJ14" s="107">
        <v>515</v>
      </c>
      <c r="CK14" s="107">
        <v>519.5</v>
      </c>
      <c r="CL14" s="107">
        <v>566.4</v>
      </c>
      <c r="CM14" s="107">
        <v>455.7</v>
      </c>
      <c r="CN14" s="107">
        <v>381.3</v>
      </c>
      <c r="CO14" s="107">
        <v>495.2</v>
      </c>
      <c r="CP14" s="107">
        <v>425.3</v>
      </c>
      <c r="CQ14" s="107">
        <v>487.4</v>
      </c>
      <c r="CR14" s="107">
        <v>458.1</v>
      </c>
      <c r="CS14" s="107">
        <v>460.8</v>
      </c>
      <c r="CT14" s="107">
        <v>434</v>
      </c>
      <c r="CU14" s="107">
        <v>619.29999999999995</v>
      </c>
      <c r="CV14" s="111">
        <v>432.1</v>
      </c>
    </row>
    <row r="15" spans="1:100" x14ac:dyDescent="0.2">
      <c r="A15" s="93">
        <v>2016</v>
      </c>
      <c r="B15" s="106">
        <v>439.7</v>
      </c>
      <c r="C15" s="107">
        <v>460.1</v>
      </c>
      <c r="D15" s="107">
        <v>331.4</v>
      </c>
      <c r="E15" s="107">
        <v>403.9</v>
      </c>
      <c r="F15" s="107">
        <v>417.8</v>
      </c>
      <c r="G15" s="107">
        <v>398.7</v>
      </c>
      <c r="H15" s="107">
        <v>456.3</v>
      </c>
      <c r="I15" s="107">
        <v>388.1</v>
      </c>
      <c r="J15" s="107">
        <v>571.9</v>
      </c>
      <c r="K15" s="107">
        <v>489.7</v>
      </c>
      <c r="L15" s="107">
        <v>344.5</v>
      </c>
      <c r="M15" s="107">
        <v>374.6</v>
      </c>
      <c r="N15" s="107">
        <v>296.5</v>
      </c>
      <c r="O15" s="107">
        <v>465.6</v>
      </c>
      <c r="P15" s="107">
        <v>432</v>
      </c>
      <c r="Q15" s="107">
        <v>616.5</v>
      </c>
      <c r="R15" s="107">
        <v>376.5</v>
      </c>
      <c r="S15" s="107">
        <v>504.9</v>
      </c>
      <c r="T15" s="107">
        <v>400.3</v>
      </c>
      <c r="U15" s="107">
        <v>359.7</v>
      </c>
      <c r="V15" s="107">
        <v>462.8</v>
      </c>
      <c r="W15" s="107">
        <v>490.1</v>
      </c>
      <c r="X15" s="107">
        <v>522</v>
      </c>
      <c r="Y15" s="107">
        <v>285.10000000000002</v>
      </c>
      <c r="Z15" s="107">
        <v>348.4</v>
      </c>
      <c r="AA15" s="107">
        <v>491.1</v>
      </c>
      <c r="AB15" s="107">
        <v>340.4</v>
      </c>
      <c r="AC15" s="107">
        <v>289.39999999999998</v>
      </c>
      <c r="AD15" s="107">
        <v>451.4</v>
      </c>
      <c r="AE15" s="107">
        <v>459.7</v>
      </c>
      <c r="AF15" s="107">
        <v>350.4</v>
      </c>
      <c r="AG15" s="107">
        <v>512.1</v>
      </c>
      <c r="AH15" s="108">
        <v>411</v>
      </c>
      <c r="AI15" s="106">
        <v>434</v>
      </c>
      <c r="AJ15" s="107">
        <v>429.8</v>
      </c>
      <c r="AK15" s="107">
        <v>309.5</v>
      </c>
      <c r="AL15" s="107">
        <v>369.2</v>
      </c>
      <c r="AM15" s="107">
        <v>378</v>
      </c>
      <c r="AN15" s="107">
        <v>379.4</v>
      </c>
      <c r="AO15" s="107">
        <v>399.4</v>
      </c>
      <c r="AP15" s="107">
        <v>358.5</v>
      </c>
      <c r="AQ15" s="107">
        <v>531.1</v>
      </c>
      <c r="AR15" s="107">
        <v>451.3</v>
      </c>
      <c r="AS15" s="107">
        <v>310.3</v>
      </c>
      <c r="AT15" s="107">
        <v>337.8</v>
      </c>
      <c r="AU15" s="107">
        <v>261.3</v>
      </c>
      <c r="AV15" s="107">
        <v>431.9</v>
      </c>
      <c r="AW15" s="107">
        <v>411.2</v>
      </c>
      <c r="AX15" s="107">
        <v>594.4</v>
      </c>
      <c r="AY15" s="107">
        <v>352.8</v>
      </c>
      <c r="AZ15" s="107">
        <v>456.6</v>
      </c>
      <c r="BA15" s="107">
        <v>359</v>
      </c>
      <c r="BB15" s="107">
        <v>323</v>
      </c>
      <c r="BC15" s="107">
        <v>387.5</v>
      </c>
      <c r="BD15" s="107">
        <v>454.3</v>
      </c>
      <c r="BE15" s="107">
        <v>497.2</v>
      </c>
      <c r="BF15" s="107">
        <v>219.4</v>
      </c>
      <c r="BG15" s="107">
        <v>319.8</v>
      </c>
      <c r="BH15" s="107">
        <v>458.5</v>
      </c>
      <c r="BI15" s="107">
        <v>309.10000000000002</v>
      </c>
      <c r="BJ15" s="107">
        <v>221.3</v>
      </c>
      <c r="BK15" s="107">
        <v>414.1</v>
      </c>
      <c r="BL15" s="107">
        <v>436.4</v>
      </c>
      <c r="BM15" s="107">
        <v>312.3</v>
      </c>
      <c r="BN15" s="107">
        <v>465.2</v>
      </c>
      <c r="BO15" s="108">
        <v>380.5</v>
      </c>
      <c r="BP15" s="106">
        <v>445.3</v>
      </c>
      <c r="BQ15" s="107">
        <v>490.5</v>
      </c>
      <c r="BR15" s="107">
        <v>353.4</v>
      </c>
      <c r="BS15" s="107">
        <v>438.6</v>
      </c>
      <c r="BT15" s="107">
        <v>457.6</v>
      </c>
      <c r="BU15" s="107">
        <v>418.1</v>
      </c>
      <c r="BV15" s="107">
        <v>513.29999999999995</v>
      </c>
      <c r="BW15" s="107">
        <v>417.7</v>
      </c>
      <c r="BX15" s="107">
        <v>612.70000000000005</v>
      </c>
      <c r="BY15" s="107">
        <v>528</v>
      </c>
      <c r="BZ15" s="107">
        <v>378.7</v>
      </c>
      <c r="CA15" s="107">
        <v>411.3</v>
      </c>
      <c r="CB15" s="107">
        <v>331.7</v>
      </c>
      <c r="CC15" s="107">
        <v>499.2</v>
      </c>
      <c r="CD15" s="107">
        <v>452.7</v>
      </c>
      <c r="CE15" s="107">
        <v>638.70000000000005</v>
      </c>
      <c r="CF15" s="107">
        <v>400.2</v>
      </c>
      <c r="CG15" s="107">
        <v>553.20000000000005</v>
      </c>
      <c r="CH15" s="107">
        <v>441.5</v>
      </c>
      <c r="CI15" s="107">
        <v>396.5</v>
      </c>
      <c r="CJ15" s="107">
        <v>538.1</v>
      </c>
      <c r="CK15" s="107">
        <v>525.9</v>
      </c>
      <c r="CL15" s="107">
        <v>546.79999999999995</v>
      </c>
      <c r="CM15" s="107">
        <v>350.9</v>
      </c>
      <c r="CN15" s="107">
        <v>377</v>
      </c>
      <c r="CO15" s="107">
        <v>523.79999999999995</v>
      </c>
      <c r="CP15" s="107">
        <v>371.8</v>
      </c>
      <c r="CQ15" s="107">
        <v>357.4</v>
      </c>
      <c r="CR15" s="107">
        <v>488.7</v>
      </c>
      <c r="CS15" s="107">
        <v>483.1</v>
      </c>
      <c r="CT15" s="107">
        <v>388.5</v>
      </c>
      <c r="CU15" s="107">
        <v>558.9</v>
      </c>
      <c r="CV15" s="111">
        <v>441.6</v>
      </c>
    </row>
    <row r="16" spans="1:100" x14ac:dyDescent="0.2">
      <c r="A16" s="93">
        <v>2017</v>
      </c>
      <c r="B16" s="106">
        <v>425.2</v>
      </c>
      <c r="C16" s="107">
        <v>422.6</v>
      </c>
      <c r="D16" s="107">
        <v>333.7</v>
      </c>
      <c r="E16" s="107">
        <v>384.3</v>
      </c>
      <c r="F16" s="107">
        <v>380</v>
      </c>
      <c r="G16" s="107">
        <v>380.4</v>
      </c>
      <c r="H16" s="107">
        <v>410.3</v>
      </c>
      <c r="I16" s="107">
        <v>380.9</v>
      </c>
      <c r="J16" s="107">
        <v>554.29999999999995</v>
      </c>
      <c r="K16" s="107">
        <v>444.7</v>
      </c>
      <c r="L16" s="107">
        <v>312.5</v>
      </c>
      <c r="M16" s="107">
        <v>371.5</v>
      </c>
      <c r="N16" s="107">
        <v>300.89999999999998</v>
      </c>
      <c r="O16" s="107">
        <v>427.3</v>
      </c>
      <c r="P16" s="107">
        <v>426.8</v>
      </c>
      <c r="Q16" s="107">
        <v>613.79999999999995</v>
      </c>
      <c r="R16" s="107">
        <v>372.7</v>
      </c>
      <c r="S16" s="107">
        <v>566.70000000000005</v>
      </c>
      <c r="T16" s="107">
        <v>389.2</v>
      </c>
      <c r="U16" s="107">
        <v>372.3</v>
      </c>
      <c r="V16" s="107">
        <v>401.6</v>
      </c>
      <c r="W16" s="107">
        <v>445.5</v>
      </c>
      <c r="X16" s="107">
        <v>482</v>
      </c>
      <c r="Y16" s="107">
        <v>432.1</v>
      </c>
      <c r="Z16" s="107">
        <v>364.1</v>
      </c>
      <c r="AA16" s="107">
        <v>472.8</v>
      </c>
      <c r="AB16" s="107">
        <v>324.39999999999998</v>
      </c>
      <c r="AC16" s="107">
        <v>322.5</v>
      </c>
      <c r="AD16" s="107">
        <v>380</v>
      </c>
      <c r="AE16" s="107">
        <v>430.8</v>
      </c>
      <c r="AF16" s="107">
        <v>360.1</v>
      </c>
      <c r="AG16" s="107">
        <v>513.6</v>
      </c>
      <c r="AH16" s="108">
        <v>409.6</v>
      </c>
      <c r="AI16" s="106">
        <v>419.8</v>
      </c>
      <c r="AJ16" s="107">
        <v>393.8</v>
      </c>
      <c r="AK16" s="107">
        <v>312</v>
      </c>
      <c r="AL16" s="107">
        <v>350.6</v>
      </c>
      <c r="AM16" s="107">
        <v>342.2</v>
      </c>
      <c r="AN16" s="107">
        <v>361.9</v>
      </c>
      <c r="AO16" s="107">
        <v>357.3</v>
      </c>
      <c r="AP16" s="107">
        <v>351.8</v>
      </c>
      <c r="AQ16" s="107">
        <v>514.4</v>
      </c>
      <c r="AR16" s="107">
        <v>408.5</v>
      </c>
      <c r="AS16" s="107">
        <v>280.60000000000002</v>
      </c>
      <c r="AT16" s="107">
        <v>335.6</v>
      </c>
      <c r="AU16" s="107">
        <v>266.10000000000002</v>
      </c>
      <c r="AV16" s="107">
        <v>395.6</v>
      </c>
      <c r="AW16" s="107">
        <v>406.4</v>
      </c>
      <c r="AX16" s="107">
        <v>592</v>
      </c>
      <c r="AY16" s="107">
        <v>349.3</v>
      </c>
      <c r="AZ16" s="107">
        <v>516.20000000000005</v>
      </c>
      <c r="BA16" s="107">
        <v>349.1</v>
      </c>
      <c r="BB16" s="107">
        <v>335.2</v>
      </c>
      <c r="BC16" s="107">
        <v>330.9</v>
      </c>
      <c r="BD16" s="107">
        <v>411.8</v>
      </c>
      <c r="BE16" s="107">
        <v>458.4</v>
      </c>
      <c r="BF16" s="107">
        <v>350.6</v>
      </c>
      <c r="BG16" s="107">
        <v>335</v>
      </c>
      <c r="BH16" s="107">
        <v>441.1</v>
      </c>
      <c r="BI16" s="107">
        <v>293.7</v>
      </c>
      <c r="BJ16" s="107">
        <v>251.8</v>
      </c>
      <c r="BK16" s="107">
        <v>346.4</v>
      </c>
      <c r="BL16" s="107">
        <v>408.5</v>
      </c>
      <c r="BM16" s="107">
        <v>321.60000000000002</v>
      </c>
      <c r="BN16" s="107">
        <v>467.1</v>
      </c>
      <c r="BO16" s="108">
        <v>379.5</v>
      </c>
      <c r="BP16" s="106">
        <v>430.7</v>
      </c>
      <c r="BQ16" s="107">
        <v>451.3</v>
      </c>
      <c r="BR16" s="107">
        <v>355.4</v>
      </c>
      <c r="BS16" s="107">
        <v>418.1</v>
      </c>
      <c r="BT16" s="107">
        <v>417.8</v>
      </c>
      <c r="BU16" s="107">
        <v>399</v>
      </c>
      <c r="BV16" s="107">
        <v>463.4</v>
      </c>
      <c r="BW16" s="107">
        <v>410</v>
      </c>
      <c r="BX16" s="107">
        <v>594.1</v>
      </c>
      <c r="BY16" s="107">
        <v>480.9</v>
      </c>
      <c r="BZ16" s="107">
        <v>344.5</v>
      </c>
      <c r="CA16" s="107">
        <v>407.5</v>
      </c>
      <c r="CB16" s="107">
        <v>335.7</v>
      </c>
      <c r="CC16" s="107">
        <v>459</v>
      </c>
      <c r="CD16" s="107">
        <v>447.2</v>
      </c>
      <c r="CE16" s="107">
        <v>635.6</v>
      </c>
      <c r="CF16" s="107">
        <v>396.1</v>
      </c>
      <c r="CG16" s="107">
        <v>617.1</v>
      </c>
      <c r="CH16" s="107">
        <v>429.3</v>
      </c>
      <c r="CI16" s="107">
        <v>409.3</v>
      </c>
      <c r="CJ16" s="107">
        <v>472.3</v>
      </c>
      <c r="CK16" s="107">
        <v>479.3</v>
      </c>
      <c r="CL16" s="107">
        <v>505.5</v>
      </c>
      <c r="CM16" s="107">
        <v>513.6</v>
      </c>
      <c r="CN16" s="107">
        <v>393.1</v>
      </c>
      <c r="CO16" s="107">
        <v>504.6</v>
      </c>
      <c r="CP16" s="107">
        <v>355.1</v>
      </c>
      <c r="CQ16" s="107">
        <v>393.3</v>
      </c>
      <c r="CR16" s="107">
        <v>413.6</v>
      </c>
      <c r="CS16" s="107">
        <v>453.1</v>
      </c>
      <c r="CT16" s="107">
        <v>398.7</v>
      </c>
      <c r="CU16" s="107">
        <v>560.1</v>
      </c>
      <c r="CV16" s="111">
        <v>439.7</v>
      </c>
    </row>
    <row r="17" spans="1:114" x14ac:dyDescent="0.2">
      <c r="A17" s="93">
        <v>2018</v>
      </c>
      <c r="B17" s="106">
        <v>432</v>
      </c>
      <c r="C17" s="107">
        <v>465</v>
      </c>
      <c r="D17" s="107">
        <v>342.1</v>
      </c>
      <c r="E17" s="107">
        <v>349.7</v>
      </c>
      <c r="F17" s="107">
        <v>392.9</v>
      </c>
      <c r="G17" s="107">
        <v>386.4</v>
      </c>
      <c r="H17" s="107">
        <v>402.1</v>
      </c>
      <c r="I17" s="107">
        <v>377.5</v>
      </c>
      <c r="J17" s="107">
        <v>538.79999999999995</v>
      </c>
      <c r="K17" s="107">
        <v>482.3</v>
      </c>
      <c r="L17" s="107">
        <v>274.39999999999998</v>
      </c>
      <c r="M17" s="107">
        <v>332.9</v>
      </c>
      <c r="N17" s="107">
        <v>307.60000000000002</v>
      </c>
      <c r="O17" s="107">
        <v>449.1</v>
      </c>
      <c r="P17" s="107">
        <v>410.4</v>
      </c>
      <c r="Q17" s="107">
        <v>624.70000000000005</v>
      </c>
      <c r="R17" s="107">
        <v>401.6</v>
      </c>
      <c r="S17" s="107">
        <v>529.6</v>
      </c>
      <c r="T17" s="107">
        <v>408.5</v>
      </c>
      <c r="U17" s="107">
        <v>393.5</v>
      </c>
      <c r="V17" s="107">
        <v>380.9</v>
      </c>
      <c r="W17" s="107">
        <v>455.8</v>
      </c>
      <c r="X17" s="107">
        <v>517</v>
      </c>
      <c r="Y17" s="107">
        <v>335.6</v>
      </c>
      <c r="Z17" s="107">
        <v>350.2</v>
      </c>
      <c r="AA17" s="107">
        <v>464.7</v>
      </c>
      <c r="AB17" s="107">
        <v>387.8</v>
      </c>
      <c r="AC17" s="107">
        <v>301.7</v>
      </c>
      <c r="AD17" s="107">
        <v>418.6</v>
      </c>
      <c r="AE17" s="107">
        <v>421.4</v>
      </c>
      <c r="AF17" s="107">
        <v>352.8</v>
      </c>
      <c r="AG17" s="107">
        <v>556.1</v>
      </c>
      <c r="AH17" s="108">
        <v>434.4</v>
      </c>
      <c r="AI17" s="106">
        <v>426.5</v>
      </c>
      <c r="AJ17" s="107">
        <v>434.9</v>
      </c>
      <c r="AK17" s="107">
        <v>320.39999999999998</v>
      </c>
      <c r="AL17" s="107">
        <v>317.8</v>
      </c>
      <c r="AM17" s="107">
        <v>354.7</v>
      </c>
      <c r="AN17" s="107">
        <v>367.9</v>
      </c>
      <c r="AO17" s="107">
        <v>349.4</v>
      </c>
      <c r="AP17" s="107">
        <v>348.4</v>
      </c>
      <c r="AQ17" s="107">
        <v>499.7</v>
      </c>
      <c r="AR17" s="107">
        <v>444.8</v>
      </c>
      <c r="AS17" s="107">
        <v>244.3</v>
      </c>
      <c r="AT17" s="107">
        <v>299.10000000000002</v>
      </c>
      <c r="AU17" s="107">
        <v>272.60000000000002</v>
      </c>
      <c r="AV17" s="107">
        <v>416.9</v>
      </c>
      <c r="AW17" s="107">
        <v>390.5</v>
      </c>
      <c r="AX17" s="107">
        <v>602.9</v>
      </c>
      <c r="AY17" s="107">
        <v>377.4</v>
      </c>
      <c r="AZ17" s="107">
        <v>480.7</v>
      </c>
      <c r="BA17" s="107">
        <v>367.7</v>
      </c>
      <c r="BB17" s="107">
        <v>355.3</v>
      </c>
      <c r="BC17" s="107">
        <v>313.3</v>
      </c>
      <c r="BD17" s="107">
        <v>421.6</v>
      </c>
      <c r="BE17" s="107">
        <v>492.7</v>
      </c>
      <c r="BF17" s="107">
        <v>262.89999999999998</v>
      </c>
      <c r="BG17" s="107">
        <v>321.7</v>
      </c>
      <c r="BH17" s="107">
        <v>433.4</v>
      </c>
      <c r="BI17" s="107">
        <v>354.2</v>
      </c>
      <c r="BJ17" s="107">
        <v>232.9</v>
      </c>
      <c r="BK17" s="107">
        <v>383.6</v>
      </c>
      <c r="BL17" s="107">
        <v>399.4</v>
      </c>
      <c r="BM17" s="107">
        <v>314.89999999999998</v>
      </c>
      <c r="BN17" s="107">
        <v>508.1</v>
      </c>
      <c r="BO17" s="108">
        <v>403.7</v>
      </c>
      <c r="BP17" s="106">
        <v>437.5</v>
      </c>
      <c r="BQ17" s="107">
        <v>495</v>
      </c>
      <c r="BR17" s="107">
        <v>363.9</v>
      </c>
      <c r="BS17" s="107">
        <v>381.7</v>
      </c>
      <c r="BT17" s="107">
        <v>431</v>
      </c>
      <c r="BU17" s="107">
        <v>404.9</v>
      </c>
      <c r="BV17" s="107">
        <v>454.9</v>
      </c>
      <c r="BW17" s="107">
        <v>406.5</v>
      </c>
      <c r="BX17" s="107">
        <v>577.9</v>
      </c>
      <c r="BY17" s="107">
        <v>519.70000000000005</v>
      </c>
      <c r="BZ17" s="107">
        <v>304.5</v>
      </c>
      <c r="CA17" s="107">
        <v>366.7</v>
      </c>
      <c r="CB17" s="107">
        <v>342.5</v>
      </c>
      <c r="CC17" s="107">
        <v>481.3</v>
      </c>
      <c r="CD17" s="107">
        <v>430.3</v>
      </c>
      <c r="CE17" s="107">
        <v>646.6</v>
      </c>
      <c r="CF17" s="107">
        <v>425.9</v>
      </c>
      <c r="CG17" s="107">
        <v>578.4</v>
      </c>
      <c r="CH17" s="107">
        <v>449.2</v>
      </c>
      <c r="CI17" s="107">
        <v>431.8</v>
      </c>
      <c r="CJ17" s="107">
        <v>448.6</v>
      </c>
      <c r="CK17" s="107">
        <v>489.9</v>
      </c>
      <c r="CL17" s="107">
        <v>541.20000000000005</v>
      </c>
      <c r="CM17" s="107">
        <v>408.3</v>
      </c>
      <c r="CN17" s="107">
        <v>378.6</v>
      </c>
      <c r="CO17" s="107">
        <v>496</v>
      </c>
      <c r="CP17" s="107">
        <v>421.4</v>
      </c>
      <c r="CQ17" s="107">
        <v>370.5</v>
      </c>
      <c r="CR17" s="107">
        <v>453.5</v>
      </c>
      <c r="CS17" s="107">
        <v>443.3</v>
      </c>
      <c r="CT17" s="107">
        <v>390.6</v>
      </c>
      <c r="CU17" s="107">
        <v>604.1</v>
      </c>
      <c r="CV17" s="111">
        <v>465.1</v>
      </c>
    </row>
    <row r="18" spans="1:114" x14ac:dyDescent="0.2">
      <c r="A18" s="93">
        <v>2019</v>
      </c>
      <c r="B18" s="106">
        <v>425.8</v>
      </c>
      <c r="C18" s="107">
        <v>434.7</v>
      </c>
      <c r="D18" s="107">
        <v>339.5</v>
      </c>
      <c r="E18" s="107">
        <v>374.6</v>
      </c>
      <c r="F18" s="107">
        <v>402.9</v>
      </c>
      <c r="G18" s="107">
        <v>360.3</v>
      </c>
      <c r="H18" s="107">
        <v>493.2</v>
      </c>
      <c r="I18" s="107">
        <v>388.8</v>
      </c>
      <c r="J18" s="107">
        <v>541.6</v>
      </c>
      <c r="K18" s="107">
        <v>491.8</v>
      </c>
      <c r="L18" s="107">
        <v>299.5</v>
      </c>
      <c r="M18" s="107">
        <v>312.8</v>
      </c>
      <c r="N18" s="107">
        <v>295.39999999999998</v>
      </c>
      <c r="O18" s="107">
        <v>435</v>
      </c>
      <c r="P18" s="107">
        <v>414</v>
      </c>
      <c r="Q18" s="107">
        <v>607.29999999999995</v>
      </c>
      <c r="R18" s="107">
        <v>389.8</v>
      </c>
      <c r="S18" s="107">
        <v>550.29999999999995</v>
      </c>
      <c r="T18" s="107">
        <v>425.2</v>
      </c>
      <c r="U18" s="107">
        <v>358.2</v>
      </c>
      <c r="V18" s="107">
        <v>357.2</v>
      </c>
      <c r="W18" s="107">
        <v>501</v>
      </c>
      <c r="X18" s="107">
        <v>515.20000000000005</v>
      </c>
      <c r="Y18" s="107">
        <v>319.39999999999998</v>
      </c>
      <c r="Z18" s="107">
        <v>332.8</v>
      </c>
      <c r="AA18" s="107">
        <v>463.3</v>
      </c>
      <c r="AB18" s="107">
        <v>315.3</v>
      </c>
      <c r="AC18" s="107">
        <v>331.1</v>
      </c>
      <c r="AD18" s="107">
        <v>427.8</v>
      </c>
      <c r="AE18" s="107">
        <v>430.5</v>
      </c>
      <c r="AF18" s="107">
        <v>390.1</v>
      </c>
      <c r="AG18" s="107">
        <v>508.4</v>
      </c>
      <c r="AH18" s="108">
        <v>390</v>
      </c>
      <c r="AI18" s="106">
        <v>420.4</v>
      </c>
      <c r="AJ18" s="107">
        <v>406</v>
      </c>
      <c r="AK18" s="107">
        <v>317.89999999999998</v>
      </c>
      <c r="AL18" s="107">
        <v>341.3</v>
      </c>
      <c r="AM18" s="107">
        <v>363.6</v>
      </c>
      <c r="AN18" s="107">
        <v>342.6</v>
      </c>
      <c r="AO18" s="107">
        <v>435.5</v>
      </c>
      <c r="AP18" s="107">
        <v>358.9</v>
      </c>
      <c r="AQ18" s="107">
        <v>502.4</v>
      </c>
      <c r="AR18" s="107">
        <v>453.9</v>
      </c>
      <c r="AS18" s="107">
        <v>268.2</v>
      </c>
      <c r="AT18" s="107">
        <v>280.2</v>
      </c>
      <c r="AU18" s="107">
        <v>261.10000000000002</v>
      </c>
      <c r="AV18" s="107">
        <v>403.4</v>
      </c>
      <c r="AW18" s="107">
        <v>394</v>
      </c>
      <c r="AX18" s="107">
        <v>585.9</v>
      </c>
      <c r="AY18" s="107">
        <v>366</v>
      </c>
      <c r="AZ18" s="107">
        <v>500.2</v>
      </c>
      <c r="BA18" s="107">
        <v>383.8</v>
      </c>
      <c r="BB18" s="107">
        <v>321.89999999999998</v>
      </c>
      <c r="BC18" s="107">
        <v>292</v>
      </c>
      <c r="BD18" s="107">
        <v>465.1</v>
      </c>
      <c r="BE18" s="107">
        <v>491.1</v>
      </c>
      <c r="BF18" s="107">
        <v>250.6</v>
      </c>
      <c r="BG18" s="107">
        <v>305.2</v>
      </c>
      <c r="BH18" s="107">
        <v>432.3</v>
      </c>
      <c r="BI18" s="107">
        <v>285.2</v>
      </c>
      <c r="BJ18" s="107">
        <v>259.2</v>
      </c>
      <c r="BK18" s="107">
        <v>391.8</v>
      </c>
      <c r="BL18" s="107">
        <v>408.5</v>
      </c>
      <c r="BM18" s="107">
        <v>350.5</v>
      </c>
      <c r="BN18" s="107">
        <v>462.5</v>
      </c>
      <c r="BO18" s="108">
        <v>361.1</v>
      </c>
      <c r="BP18" s="106">
        <v>431.2</v>
      </c>
      <c r="BQ18" s="107">
        <v>463.4</v>
      </c>
      <c r="BR18" s="107">
        <v>361.1</v>
      </c>
      <c r="BS18" s="107">
        <v>407.8</v>
      </c>
      <c r="BT18" s="107">
        <v>442.3</v>
      </c>
      <c r="BU18" s="107">
        <v>378</v>
      </c>
      <c r="BV18" s="107">
        <v>551</v>
      </c>
      <c r="BW18" s="107">
        <v>418.7</v>
      </c>
      <c r="BX18" s="107">
        <v>580.70000000000005</v>
      </c>
      <c r="BY18" s="107">
        <v>529.70000000000005</v>
      </c>
      <c r="BZ18" s="107">
        <v>330.9</v>
      </c>
      <c r="CA18" s="107">
        <v>345.4</v>
      </c>
      <c r="CB18" s="107">
        <v>329.7</v>
      </c>
      <c r="CC18" s="107">
        <v>466.5</v>
      </c>
      <c r="CD18" s="107">
        <v>433.9</v>
      </c>
      <c r="CE18" s="107">
        <v>628.70000000000005</v>
      </c>
      <c r="CF18" s="107">
        <v>413.6</v>
      </c>
      <c r="CG18" s="107">
        <v>600.5</v>
      </c>
      <c r="CH18" s="107">
        <v>466.5</v>
      </c>
      <c r="CI18" s="107">
        <v>394.5</v>
      </c>
      <c r="CJ18" s="107">
        <v>422.4</v>
      </c>
      <c r="CK18" s="107">
        <v>536.9</v>
      </c>
      <c r="CL18" s="107">
        <v>539.20000000000005</v>
      </c>
      <c r="CM18" s="107">
        <v>388.1</v>
      </c>
      <c r="CN18" s="107">
        <v>360.4</v>
      </c>
      <c r="CO18" s="107">
        <v>494.4</v>
      </c>
      <c r="CP18" s="107">
        <v>345.4</v>
      </c>
      <c r="CQ18" s="107">
        <v>402.9</v>
      </c>
      <c r="CR18" s="107">
        <v>463.8</v>
      </c>
      <c r="CS18" s="107">
        <v>452.6</v>
      </c>
      <c r="CT18" s="107">
        <v>429.8</v>
      </c>
      <c r="CU18" s="107">
        <v>554.20000000000005</v>
      </c>
      <c r="CV18" s="111">
        <v>418.9</v>
      </c>
    </row>
    <row r="19" spans="1:114" x14ac:dyDescent="0.2">
      <c r="A19" s="93">
        <v>2020</v>
      </c>
      <c r="B19" s="106">
        <v>457.4</v>
      </c>
      <c r="C19" s="107">
        <v>431.6</v>
      </c>
      <c r="D19" s="107">
        <v>347.7</v>
      </c>
      <c r="E19" s="107">
        <v>370.5</v>
      </c>
      <c r="F19" s="107">
        <v>398.3</v>
      </c>
      <c r="G19" s="107">
        <v>405.4</v>
      </c>
      <c r="H19" s="107">
        <v>528.6</v>
      </c>
      <c r="I19" s="107">
        <v>392.1</v>
      </c>
      <c r="J19" s="107">
        <v>603.6</v>
      </c>
      <c r="K19" s="107">
        <v>511.6</v>
      </c>
      <c r="L19" s="107">
        <v>305.10000000000002</v>
      </c>
      <c r="M19" s="107">
        <v>341.8</v>
      </c>
      <c r="N19" s="107">
        <v>334</v>
      </c>
      <c r="O19" s="107">
        <v>460.4</v>
      </c>
      <c r="P19" s="107">
        <v>421.8</v>
      </c>
      <c r="Q19" s="107">
        <v>677.5</v>
      </c>
      <c r="R19" s="107">
        <v>397.2</v>
      </c>
      <c r="S19" s="107">
        <v>571.1</v>
      </c>
      <c r="T19" s="107">
        <v>396.9</v>
      </c>
      <c r="U19" s="107">
        <v>356.9</v>
      </c>
      <c r="V19" s="107">
        <v>407.6</v>
      </c>
      <c r="W19" s="107">
        <v>516.20000000000005</v>
      </c>
      <c r="X19" s="107">
        <v>581.29999999999995</v>
      </c>
      <c r="Y19" s="107">
        <v>307.7</v>
      </c>
      <c r="Z19" s="107">
        <v>364.9</v>
      </c>
      <c r="AA19" s="107">
        <v>506.5</v>
      </c>
      <c r="AB19" s="107">
        <v>366.6</v>
      </c>
      <c r="AC19" s="107">
        <v>356.3</v>
      </c>
      <c r="AD19" s="107">
        <v>434.8</v>
      </c>
      <c r="AE19" s="107">
        <v>493.4</v>
      </c>
      <c r="AF19" s="107">
        <v>416.3</v>
      </c>
      <c r="AG19" s="107">
        <v>608.4</v>
      </c>
      <c r="AH19" s="108">
        <v>438</v>
      </c>
      <c r="AI19" s="106">
        <v>451.8</v>
      </c>
      <c r="AJ19" s="107">
        <v>403.3</v>
      </c>
      <c r="AK19" s="107">
        <v>326</v>
      </c>
      <c r="AL19" s="107">
        <v>337.6</v>
      </c>
      <c r="AM19" s="107">
        <v>359.1</v>
      </c>
      <c r="AN19" s="107">
        <v>386.7</v>
      </c>
      <c r="AO19" s="107">
        <v>469</v>
      </c>
      <c r="AP19" s="107">
        <v>362.5</v>
      </c>
      <c r="AQ19" s="107">
        <v>562.4</v>
      </c>
      <c r="AR19" s="107">
        <v>473.1</v>
      </c>
      <c r="AS19" s="107">
        <v>273.60000000000002</v>
      </c>
      <c r="AT19" s="107">
        <v>308.2</v>
      </c>
      <c r="AU19" s="107">
        <v>297.89999999999998</v>
      </c>
      <c r="AV19" s="107">
        <v>428.1</v>
      </c>
      <c r="AW19" s="107">
        <v>401.8</v>
      </c>
      <c r="AX19" s="107">
        <v>655.1</v>
      </c>
      <c r="AY19" s="107">
        <v>373.1</v>
      </c>
      <c r="AZ19" s="107">
        <v>520.1</v>
      </c>
      <c r="BA19" s="107">
        <v>357.1</v>
      </c>
      <c r="BB19" s="107">
        <v>320.7</v>
      </c>
      <c r="BC19" s="107">
        <v>337.4</v>
      </c>
      <c r="BD19" s="107">
        <v>480</v>
      </c>
      <c r="BE19" s="107">
        <v>555.9</v>
      </c>
      <c r="BF19" s="107">
        <v>241.2</v>
      </c>
      <c r="BG19" s="107">
        <v>336.1</v>
      </c>
      <c r="BH19" s="107">
        <v>474.2</v>
      </c>
      <c r="BI19" s="107">
        <v>334.5</v>
      </c>
      <c r="BJ19" s="107">
        <v>282.60000000000002</v>
      </c>
      <c r="BK19" s="107">
        <v>398.8</v>
      </c>
      <c r="BL19" s="107">
        <v>469.9</v>
      </c>
      <c r="BM19" s="107">
        <v>375.5</v>
      </c>
      <c r="BN19" s="107">
        <v>558.6</v>
      </c>
      <c r="BO19" s="108">
        <v>407.6</v>
      </c>
      <c r="BP19" s="106">
        <v>462.9</v>
      </c>
      <c r="BQ19" s="107">
        <v>459.9</v>
      </c>
      <c r="BR19" s="107">
        <v>369.5</v>
      </c>
      <c r="BS19" s="107">
        <v>403.4</v>
      </c>
      <c r="BT19" s="107">
        <v>437.5</v>
      </c>
      <c r="BU19" s="107">
        <v>424</v>
      </c>
      <c r="BV19" s="107">
        <v>588.20000000000005</v>
      </c>
      <c r="BW19" s="107">
        <v>421.6</v>
      </c>
      <c r="BX19" s="107">
        <v>644.79999999999995</v>
      </c>
      <c r="BY19" s="107">
        <v>550</v>
      </c>
      <c r="BZ19" s="107">
        <v>336.6</v>
      </c>
      <c r="CA19" s="107">
        <v>375.5</v>
      </c>
      <c r="CB19" s="107">
        <v>370.2</v>
      </c>
      <c r="CC19" s="107">
        <v>492.6</v>
      </c>
      <c r="CD19" s="107">
        <v>441.9</v>
      </c>
      <c r="CE19" s="107">
        <v>699.9</v>
      </c>
      <c r="CF19" s="107">
        <v>421.3</v>
      </c>
      <c r="CG19" s="107">
        <v>622.1</v>
      </c>
      <c r="CH19" s="107">
        <v>436.8</v>
      </c>
      <c r="CI19" s="107">
        <v>393.1</v>
      </c>
      <c r="CJ19" s="107">
        <v>477.9</v>
      </c>
      <c r="CK19" s="107">
        <v>552.29999999999995</v>
      </c>
      <c r="CL19" s="107">
        <v>606.70000000000005</v>
      </c>
      <c r="CM19" s="107">
        <v>374.2</v>
      </c>
      <c r="CN19" s="107">
        <v>393.8</v>
      </c>
      <c r="CO19" s="107">
        <v>538.9</v>
      </c>
      <c r="CP19" s="107">
        <v>398.8</v>
      </c>
      <c r="CQ19" s="107">
        <v>430.1</v>
      </c>
      <c r="CR19" s="107">
        <v>470.8</v>
      </c>
      <c r="CS19" s="107">
        <v>516.79999999999995</v>
      </c>
      <c r="CT19" s="107">
        <v>457.2</v>
      </c>
      <c r="CU19" s="107">
        <v>658.2</v>
      </c>
      <c r="CV19" s="111">
        <v>468.4</v>
      </c>
    </row>
    <row r="20" spans="1:114" x14ac:dyDescent="0.2">
      <c r="A20" s="93">
        <v>2021</v>
      </c>
      <c r="B20" s="109">
        <v>465.9</v>
      </c>
      <c r="C20" s="110">
        <v>453.3</v>
      </c>
      <c r="D20" s="110">
        <v>367.2</v>
      </c>
      <c r="E20" s="110">
        <v>418.6</v>
      </c>
      <c r="F20" s="110">
        <v>386</v>
      </c>
      <c r="G20" s="110">
        <v>406.5</v>
      </c>
      <c r="H20" s="110">
        <v>496.5</v>
      </c>
      <c r="I20" s="110">
        <v>450.6</v>
      </c>
      <c r="J20" s="110">
        <v>598.6</v>
      </c>
      <c r="K20" s="110">
        <v>555.6</v>
      </c>
      <c r="L20" s="110">
        <v>288.8</v>
      </c>
      <c r="M20" s="110">
        <v>375.2</v>
      </c>
      <c r="N20" s="110">
        <v>333.2</v>
      </c>
      <c r="O20" s="110">
        <v>488</v>
      </c>
      <c r="P20" s="110">
        <v>446.1</v>
      </c>
      <c r="Q20" s="110">
        <v>661.3</v>
      </c>
      <c r="R20" s="110">
        <v>407.4</v>
      </c>
      <c r="S20" s="110">
        <v>508.7</v>
      </c>
      <c r="T20" s="110">
        <v>407</v>
      </c>
      <c r="U20" s="110">
        <v>401.4</v>
      </c>
      <c r="V20" s="110">
        <v>428.3</v>
      </c>
      <c r="W20" s="110">
        <v>568.1</v>
      </c>
      <c r="X20" s="110">
        <v>579.70000000000005</v>
      </c>
      <c r="Y20" s="110">
        <v>290.10000000000002</v>
      </c>
      <c r="Z20" s="110">
        <v>357.3</v>
      </c>
      <c r="AA20" s="110">
        <v>493.8</v>
      </c>
      <c r="AB20" s="110">
        <v>348.3</v>
      </c>
      <c r="AC20" s="110">
        <v>362.7</v>
      </c>
      <c r="AD20" s="110">
        <v>450.6</v>
      </c>
      <c r="AE20" s="110">
        <v>471.6</v>
      </c>
      <c r="AF20" s="110">
        <v>407.6</v>
      </c>
      <c r="AG20" s="110">
        <v>627.20000000000005</v>
      </c>
      <c r="AH20" s="111">
        <v>461.7</v>
      </c>
      <c r="AI20" s="109">
        <v>460.3</v>
      </c>
      <c r="AJ20" s="110">
        <v>424.4</v>
      </c>
      <c r="AK20" s="110">
        <v>345</v>
      </c>
      <c r="AL20" s="110">
        <v>383.8</v>
      </c>
      <c r="AM20" s="110">
        <v>348.5</v>
      </c>
      <c r="AN20" s="110">
        <v>387.9</v>
      </c>
      <c r="AO20" s="110">
        <v>438.7</v>
      </c>
      <c r="AP20" s="110">
        <v>418.8</v>
      </c>
      <c r="AQ20" s="110">
        <v>557.5</v>
      </c>
      <c r="AR20" s="110">
        <v>515.79999999999995</v>
      </c>
      <c r="AS20" s="110">
        <v>258.3</v>
      </c>
      <c r="AT20" s="110">
        <v>340.3</v>
      </c>
      <c r="AU20" s="110">
        <v>297.3</v>
      </c>
      <c r="AV20" s="110">
        <v>455</v>
      </c>
      <c r="AW20" s="110">
        <v>425.6</v>
      </c>
      <c r="AX20" s="110">
        <v>639.4</v>
      </c>
      <c r="AY20" s="110">
        <v>383.4</v>
      </c>
      <c r="AZ20" s="110">
        <v>460.7</v>
      </c>
      <c r="BA20" s="110">
        <v>367</v>
      </c>
      <c r="BB20" s="110">
        <v>363.3</v>
      </c>
      <c r="BC20" s="110">
        <v>356.8</v>
      </c>
      <c r="BD20" s="110">
        <v>530</v>
      </c>
      <c r="BE20" s="110">
        <v>554.5</v>
      </c>
      <c r="BF20" s="110">
        <v>224.1</v>
      </c>
      <c r="BG20" s="110">
        <v>329.1</v>
      </c>
      <c r="BH20" s="110">
        <v>461.9</v>
      </c>
      <c r="BI20" s="110">
        <v>317</v>
      </c>
      <c r="BJ20" s="110">
        <v>288.39999999999998</v>
      </c>
      <c r="BK20" s="110">
        <v>414.4</v>
      </c>
      <c r="BL20" s="110">
        <v>448.8</v>
      </c>
      <c r="BM20" s="110">
        <v>367.5</v>
      </c>
      <c r="BN20" s="110">
        <v>576.70000000000005</v>
      </c>
      <c r="BO20" s="111">
        <v>430.7</v>
      </c>
      <c r="BP20" s="106">
        <v>471.5</v>
      </c>
      <c r="BQ20" s="107">
        <v>482.1</v>
      </c>
      <c r="BR20" s="107">
        <v>389.4</v>
      </c>
      <c r="BS20" s="107">
        <v>453.4</v>
      </c>
      <c r="BT20" s="107">
        <v>423.6</v>
      </c>
      <c r="BU20" s="107">
        <v>425</v>
      </c>
      <c r="BV20" s="107">
        <v>554.29999999999995</v>
      </c>
      <c r="BW20" s="107">
        <v>482.3</v>
      </c>
      <c r="BX20" s="107">
        <v>639.70000000000005</v>
      </c>
      <c r="BY20" s="107">
        <v>595.5</v>
      </c>
      <c r="BZ20" s="107">
        <v>319.2</v>
      </c>
      <c r="CA20" s="107">
        <v>410.1</v>
      </c>
      <c r="CB20" s="107">
        <v>369.1</v>
      </c>
      <c r="CC20" s="107">
        <v>521.1</v>
      </c>
      <c r="CD20" s="107">
        <v>466.7</v>
      </c>
      <c r="CE20" s="107">
        <v>683.2</v>
      </c>
      <c r="CF20" s="107">
        <v>431.4</v>
      </c>
      <c r="CG20" s="107">
        <v>556.6</v>
      </c>
      <c r="CH20" s="107">
        <v>447</v>
      </c>
      <c r="CI20" s="107">
        <v>439.5</v>
      </c>
      <c r="CJ20" s="107">
        <v>499.8</v>
      </c>
      <c r="CK20" s="107">
        <v>606.20000000000005</v>
      </c>
      <c r="CL20" s="107">
        <v>604.9</v>
      </c>
      <c r="CM20" s="107">
        <v>356.2</v>
      </c>
      <c r="CN20" s="107">
        <v>385.5</v>
      </c>
      <c r="CO20" s="107">
        <v>525.6</v>
      </c>
      <c r="CP20" s="107">
        <v>379.6</v>
      </c>
      <c r="CQ20" s="107">
        <v>437.1</v>
      </c>
      <c r="CR20" s="107">
        <v>486.9</v>
      </c>
      <c r="CS20" s="107">
        <v>494.3</v>
      </c>
      <c r="CT20" s="107">
        <v>447.6</v>
      </c>
      <c r="CU20" s="107">
        <v>677.6</v>
      </c>
      <c r="CV20" s="111">
        <v>492.7</v>
      </c>
    </row>
    <row r="21" spans="1:114" x14ac:dyDescent="0.2">
      <c r="A21" s="93">
        <v>2022</v>
      </c>
      <c r="B21" s="139">
        <v>442.1</v>
      </c>
      <c r="C21" s="73">
        <v>440.5</v>
      </c>
      <c r="D21" s="73">
        <v>337.9</v>
      </c>
      <c r="E21" s="73">
        <v>390.2</v>
      </c>
      <c r="F21" s="73">
        <v>397.8</v>
      </c>
      <c r="G21" s="73">
        <v>411.3</v>
      </c>
      <c r="H21" s="73">
        <v>469.9</v>
      </c>
      <c r="I21" s="73">
        <v>427.6</v>
      </c>
      <c r="J21" s="73">
        <v>546.20000000000005</v>
      </c>
      <c r="K21" s="73">
        <v>514.79999999999995</v>
      </c>
      <c r="L21" s="73">
        <v>302.3</v>
      </c>
      <c r="M21" s="73">
        <v>357.2</v>
      </c>
      <c r="N21" s="73">
        <v>263.5</v>
      </c>
      <c r="O21" s="73">
        <v>472.6</v>
      </c>
      <c r="P21" s="73">
        <v>431.1</v>
      </c>
      <c r="Q21" s="73">
        <v>615.29999999999995</v>
      </c>
      <c r="R21" s="73">
        <v>400.4</v>
      </c>
      <c r="S21" s="73">
        <v>541.9</v>
      </c>
      <c r="T21" s="73">
        <v>427.7</v>
      </c>
      <c r="U21" s="73">
        <v>330.2</v>
      </c>
      <c r="V21" s="73">
        <v>472.8</v>
      </c>
      <c r="W21" s="73">
        <v>527.4</v>
      </c>
      <c r="X21" s="73">
        <v>509.9</v>
      </c>
      <c r="Y21" s="73">
        <v>393</v>
      </c>
      <c r="Z21" s="73">
        <v>379.8</v>
      </c>
      <c r="AA21" s="73">
        <v>463</v>
      </c>
      <c r="AB21" s="73">
        <v>357.9</v>
      </c>
      <c r="AC21" s="73">
        <v>282.3</v>
      </c>
      <c r="AD21" s="73">
        <v>422</v>
      </c>
      <c r="AE21" s="73">
        <v>458.6</v>
      </c>
      <c r="AF21" s="73">
        <v>369.7</v>
      </c>
      <c r="AG21" s="73">
        <v>551</v>
      </c>
      <c r="AH21" s="73">
        <v>438.6</v>
      </c>
      <c r="AI21" s="139">
        <v>436.7</v>
      </c>
      <c r="AJ21" s="73">
        <v>412.1</v>
      </c>
      <c r="AK21" s="73">
        <v>316.7</v>
      </c>
      <c r="AL21" s="73">
        <v>356.4</v>
      </c>
      <c r="AM21" s="73">
        <v>358.8</v>
      </c>
      <c r="AN21" s="73">
        <v>392.6</v>
      </c>
      <c r="AO21" s="73">
        <v>413.1</v>
      </c>
      <c r="AP21" s="73">
        <v>396.4</v>
      </c>
      <c r="AQ21" s="73">
        <v>506.9</v>
      </c>
      <c r="AR21" s="73">
        <v>476.5</v>
      </c>
      <c r="AS21" s="73">
        <v>271.10000000000002</v>
      </c>
      <c r="AT21" s="73">
        <v>323.2</v>
      </c>
      <c r="AU21" s="73">
        <v>231.7</v>
      </c>
      <c r="AV21" s="73">
        <v>440.1</v>
      </c>
      <c r="AW21" s="73">
        <v>411</v>
      </c>
      <c r="AX21" s="73">
        <v>594.1</v>
      </c>
      <c r="AY21" s="73">
        <v>376.4</v>
      </c>
      <c r="AZ21" s="73">
        <v>492.7</v>
      </c>
      <c r="BA21" s="73">
        <v>386.7</v>
      </c>
      <c r="BB21" s="73">
        <v>295.5</v>
      </c>
      <c r="BC21" s="73">
        <v>398.2</v>
      </c>
      <c r="BD21" s="73">
        <v>491</v>
      </c>
      <c r="BE21" s="73">
        <v>486.2</v>
      </c>
      <c r="BF21" s="73">
        <v>315.39999999999998</v>
      </c>
      <c r="BG21" s="73">
        <v>350.7</v>
      </c>
      <c r="BH21" s="73">
        <v>432.2</v>
      </c>
      <c r="BI21" s="73">
        <v>325.8</v>
      </c>
      <c r="BJ21" s="73">
        <v>216.2</v>
      </c>
      <c r="BK21" s="73">
        <v>386.9</v>
      </c>
      <c r="BL21" s="73">
        <v>436.2</v>
      </c>
      <c r="BM21" s="73">
        <v>331.5</v>
      </c>
      <c r="BN21" s="73">
        <v>503.9</v>
      </c>
      <c r="BO21" s="73">
        <v>408.4</v>
      </c>
      <c r="BP21" s="139">
        <v>447.6</v>
      </c>
      <c r="BQ21" s="73">
        <v>468.9</v>
      </c>
      <c r="BR21" s="73">
        <v>359.2</v>
      </c>
      <c r="BS21" s="73">
        <v>424.1</v>
      </c>
      <c r="BT21" s="73">
        <v>436.8</v>
      </c>
      <c r="BU21" s="73">
        <v>430</v>
      </c>
      <c r="BV21" s="73">
        <v>526.79999999999995</v>
      </c>
      <c r="BW21" s="73">
        <v>458.8</v>
      </c>
      <c r="BX21" s="73">
        <v>585.4</v>
      </c>
      <c r="BY21" s="73">
        <v>553.20000000000005</v>
      </c>
      <c r="BZ21" s="73">
        <v>333.6</v>
      </c>
      <c r="CA21" s="73">
        <v>391.2</v>
      </c>
      <c r="CB21" s="73">
        <v>295.3</v>
      </c>
      <c r="CC21" s="73">
        <v>505.2</v>
      </c>
      <c r="CD21" s="73">
        <v>451.3</v>
      </c>
      <c r="CE21" s="73">
        <v>636.5</v>
      </c>
      <c r="CF21" s="73">
        <v>424.4</v>
      </c>
      <c r="CG21" s="73">
        <v>591</v>
      </c>
      <c r="CH21" s="73">
        <v>468.6</v>
      </c>
      <c r="CI21" s="73">
        <v>364.8</v>
      </c>
      <c r="CJ21" s="73">
        <v>547.4</v>
      </c>
      <c r="CK21" s="73">
        <v>563.79999999999995</v>
      </c>
      <c r="CL21" s="73">
        <v>533.5</v>
      </c>
      <c r="CM21" s="73">
        <v>470.5</v>
      </c>
      <c r="CN21" s="73">
        <v>408.9</v>
      </c>
      <c r="CO21" s="73">
        <v>493.7</v>
      </c>
      <c r="CP21" s="73">
        <v>389.9</v>
      </c>
      <c r="CQ21" s="73">
        <v>348.3</v>
      </c>
      <c r="CR21" s="73">
        <v>457</v>
      </c>
      <c r="CS21" s="73">
        <v>481.1</v>
      </c>
      <c r="CT21" s="73">
        <v>407.9</v>
      </c>
      <c r="CU21" s="73">
        <v>598.20000000000005</v>
      </c>
      <c r="CV21" s="73">
        <v>468.8</v>
      </c>
    </row>
    <row r="22" spans="1:114" x14ac:dyDescent="0.2">
      <c r="A22" s="93"/>
      <c r="B22" s="50"/>
      <c r="AH22" s="102"/>
      <c r="AI22" s="50"/>
      <c r="BO22" s="102"/>
      <c r="BP22" s="50"/>
    </row>
    <row r="23" spans="1:114" x14ac:dyDescent="0.2">
      <c r="B23" s="50" t="s">
        <v>2</v>
      </c>
      <c r="C23" s="17" t="s">
        <v>3</v>
      </c>
      <c r="D23" s="17" t="s">
        <v>4</v>
      </c>
      <c r="E23" s="17" t="s">
        <v>5</v>
      </c>
      <c r="F23" s="17" t="s">
        <v>41</v>
      </c>
      <c r="G23" s="17" t="s">
        <v>38</v>
      </c>
      <c r="H23" s="17" t="s">
        <v>6</v>
      </c>
      <c r="I23" s="17" t="s">
        <v>40</v>
      </c>
      <c r="J23" s="17" t="s">
        <v>7</v>
      </c>
      <c r="K23" s="17" t="s">
        <v>8</v>
      </c>
      <c r="L23" s="17" t="s">
        <v>9</v>
      </c>
      <c r="M23" s="17" t="s">
        <v>10</v>
      </c>
      <c r="N23" s="17" t="s">
        <v>11</v>
      </c>
      <c r="O23" s="17" t="s">
        <v>12</v>
      </c>
      <c r="P23" s="17" t="s">
        <v>13</v>
      </c>
      <c r="Q23" s="17" t="s">
        <v>14</v>
      </c>
      <c r="R23" s="17" t="s">
        <v>15</v>
      </c>
      <c r="S23" s="17" t="s">
        <v>16</v>
      </c>
      <c r="T23" s="17" t="s">
        <v>17</v>
      </c>
      <c r="U23" s="17" t="s">
        <v>18</v>
      </c>
      <c r="V23" s="17" t="s">
        <v>39</v>
      </c>
      <c r="W23" s="17" t="s">
        <v>19</v>
      </c>
      <c r="X23" s="17" t="s">
        <v>20</v>
      </c>
      <c r="Y23" s="17" t="s">
        <v>21</v>
      </c>
      <c r="Z23" s="17" t="s">
        <v>42</v>
      </c>
      <c r="AA23" s="17" t="s">
        <v>22</v>
      </c>
      <c r="AB23" s="17" t="s">
        <v>23</v>
      </c>
      <c r="AC23" s="17" t="s">
        <v>24</v>
      </c>
      <c r="AD23" s="17" t="s">
        <v>25</v>
      </c>
      <c r="AE23" s="17" t="s">
        <v>26</v>
      </c>
      <c r="AF23" s="17" t="s">
        <v>27</v>
      </c>
      <c r="AG23" s="17" t="s">
        <v>28</v>
      </c>
      <c r="AH23" s="102" t="s">
        <v>29</v>
      </c>
      <c r="AI23" s="50" t="s">
        <v>2</v>
      </c>
      <c r="AJ23" s="17" t="s">
        <v>3</v>
      </c>
      <c r="AK23" s="17" t="s">
        <v>4</v>
      </c>
      <c r="AL23" s="17" t="s">
        <v>5</v>
      </c>
      <c r="AM23" s="17" t="s">
        <v>41</v>
      </c>
      <c r="AN23" s="17" t="s">
        <v>38</v>
      </c>
      <c r="AO23" s="17" t="s">
        <v>6</v>
      </c>
      <c r="AP23" s="17" t="s">
        <v>40</v>
      </c>
      <c r="AQ23" s="17" t="s">
        <v>7</v>
      </c>
      <c r="AR23" s="17" t="s">
        <v>8</v>
      </c>
      <c r="AS23" s="17" t="s">
        <v>9</v>
      </c>
      <c r="AT23" s="17" t="s">
        <v>10</v>
      </c>
      <c r="AU23" s="17" t="s">
        <v>11</v>
      </c>
      <c r="AV23" s="17" t="s">
        <v>12</v>
      </c>
      <c r="AW23" s="17" t="s">
        <v>13</v>
      </c>
      <c r="AX23" s="17" t="s">
        <v>14</v>
      </c>
      <c r="AY23" s="17" t="s">
        <v>15</v>
      </c>
      <c r="AZ23" s="17" t="s">
        <v>16</v>
      </c>
      <c r="BA23" s="17" t="s">
        <v>17</v>
      </c>
      <c r="BB23" s="17" t="s">
        <v>18</v>
      </c>
      <c r="BC23" s="17" t="s">
        <v>39</v>
      </c>
      <c r="BD23" s="17" t="s">
        <v>19</v>
      </c>
      <c r="BE23" s="17" t="s">
        <v>20</v>
      </c>
      <c r="BF23" s="17" t="s">
        <v>21</v>
      </c>
      <c r="BG23" s="17" t="s">
        <v>42</v>
      </c>
      <c r="BH23" s="17" t="s">
        <v>22</v>
      </c>
      <c r="BI23" s="17" t="s">
        <v>23</v>
      </c>
      <c r="BJ23" s="17" t="s">
        <v>24</v>
      </c>
      <c r="BK23" s="17" t="s">
        <v>25</v>
      </c>
      <c r="BL23" s="17" t="s">
        <v>26</v>
      </c>
      <c r="BM23" s="17" t="s">
        <v>27</v>
      </c>
      <c r="BN23" s="17" t="s">
        <v>28</v>
      </c>
      <c r="BO23" s="102" t="s">
        <v>29</v>
      </c>
      <c r="BP23" s="50" t="s">
        <v>2</v>
      </c>
      <c r="BQ23" s="17" t="s">
        <v>3</v>
      </c>
      <c r="BR23" s="17" t="s">
        <v>4</v>
      </c>
      <c r="BS23" s="17" t="s">
        <v>5</v>
      </c>
      <c r="BT23" s="17" t="s">
        <v>41</v>
      </c>
      <c r="BU23" s="17" t="s">
        <v>38</v>
      </c>
      <c r="BV23" s="17" t="s">
        <v>6</v>
      </c>
      <c r="BW23" s="17" t="s">
        <v>40</v>
      </c>
      <c r="BX23" s="17" t="s">
        <v>7</v>
      </c>
      <c r="BY23" s="17" t="s">
        <v>8</v>
      </c>
      <c r="BZ23" s="17" t="s">
        <v>9</v>
      </c>
      <c r="CA23" s="17" t="s">
        <v>10</v>
      </c>
      <c r="CB23" s="17" t="s">
        <v>11</v>
      </c>
      <c r="CC23" s="17" t="s">
        <v>12</v>
      </c>
      <c r="CD23" s="17" t="s">
        <v>13</v>
      </c>
      <c r="CE23" s="17" t="s">
        <v>14</v>
      </c>
      <c r="CF23" s="17" t="s">
        <v>15</v>
      </c>
      <c r="CG23" s="17" t="s">
        <v>16</v>
      </c>
      <c r="CH23" s="17" t="s">
        <v>17</v>
      </c>
      <c r="CI23" s="17" t="s">
        <v>18</v>
      </c>
      <c r="CJ23" s="17" t="s">
        <v>39</v>
      </c>
      <c r="CK23" s="17" t="s">
        <v>19</v>
      </c>
      <c r="CL23" s="17" t="s">
        <v>20</v>
      </c>
      <c r="CM23" s="17" t="s">
        <v>21</v>
      </c>
      <c r="CN23" s="17" t="s">
        <v>42</v>
      </c>
      <c r="CO23" s="17" t="s">
        <v>22</v>
      </c>
      <c r="CP23" s="17" t="s">
        <v>23</v>
      </c>
      <c r="CQ23" s="17" t="s">
        <v>24</v>
      </c>
      <c r="CR23" s="17" t="s">
        <v>25</v>
      </c>
      <c r="CS23" s="17" t="s">
        <v>26</v>
      </c>
      <c r="CT23" s="17" t="s">
        <v>27</v>
      </c>
      <c r="CU23" s="17" t="s">
        <v>28</v>
      </c>
      <c r="CV23" s="17" t="s">
        <v>29</v>
      </c>
    </row>
    <row r="24" spans="1:114" x14ac:dyDescent="0.2">
      <c r="A24" s="16" t="s">
        <v>46</v>
      </c>
      <c r="B24" s="50" t="s">
        <v>43</v>
      </c>
      <c r="C24" s="17" t="s">
        <v>43</v>
      </c>
      <c r="D24" s="17" t="s">
        <v>43</v>
      </c>
      <c r="E24" s="17" t="s">
        <v>43</v>
      </c>
      <c r="F24" s="17" t="s">
        <v>43</v>
      </c>
      <c r="G24" s="17" t="s">
        <v>43</v>
      </c>
      <c r="H24" s="17" t="s">
        <v>43</v>
      </c>
      <c r="I24" s="17" t="s">
        <v>43</v>
      </c>
      <c r="J24" s="17" t="s">
        <v>43</v>
      </c>
      <c r="K24" s="17" t="s">
        <v>43</v>
      </c>
      <c r="L24" s="17" t="s">
        <v>43</v>
      </c>
      <c r="M24" s="17" t="s">
        <v>43</v>
      </c>
      <c r="N24" s="17" t="s">
        <v>43</v>
      </c>
      <c r="O24" s="17" t="s">
        <v>43</v>
      </c>
      <c r="P24" s="17" t="s">
        <v>43</v>
      </c>
      <c r="Q24" s="17" t="s">
        <v>43</v>
      </c>
      <c r="R24" s="17" t="s">
        <v>43</v>
      </c>
      <c r="S24" s="17" t="s">
        <v>43</v>
      </c>
      <c r="T24" s="17" t="s">
        <v>43</v>
      </c>
      <c r="U24" s="17" t="s">
        <v>43</v>
      </c>
      <c r="V24" s="17" t="s">
        <v>43</v>
      </c>
      <c r="W24" s="17" t="s">
        <v>43</v>
      </c>
      <c r="X24" s="17" t="s">
        <v>43</v>
      </c>
      <c r="Y24" s="17" t="s">
        <v>43</v>
      </c>
      <c r="Z24" s="17" t="s">
        <v>43</v>
      </c>
      <c r="AA24" s="17" t="s">
        <v>43</v>
      </c>
      <c r="AB24" s="17" t="s">
        <v>43</v>
      </c>
      <c r="AC24" s="17" t="s">
        <v>43</v>
      </c>
      <c r="AD24" s="17" t="s">
        <v>43</v>
      </c>
      <c r="AE24" s="17" t="s">
        <v>43</v>
      </c>
      <c r="AF24" s="17" t="s">
        <v>43</v>
      </c>
      <c r="AG24" s="17" t="s">
        <v>43</v>
      </c>
      <c r="AH24" s="102" t="s">
        <v>43</v>
      </c>
      <c r="AI24" s="50" t="s">
        <v>44</v>
      </c>
      <c r="AJ24" s="17" t="s">
        <v>44</v>
      </c>
      <c r="AK24" s="17" t="s">
        <v>44</v>
      </c>
      <c r="AL24" s="17" t="s">
        <v>44</v>
      </c>
      <c r="AM24" s="17" t="s">
        <v>44</v>
      </c>
      <c r="AN24" s="17" t="s">
        <v>44</v>
      </c>
      <c r="AO24" s="17" t="s">
        <v>44</v>
      </c>
      <c r="AP24" s="17" t="s">
        <v>44</v>
      </c>
      <c r="AQ24" s="17" t="s">
        <v>44</v>
      </c>
      <c r="AR24" s="17" t="s">
        <v>44</v>
      </c>
      <c r="AS24" s="17" t="s">
        <v>44</v>
      </c>
      <c r="AT24" s="17" t="s">
        <v>44</v>
      </c>
      <c r="AU24" s="17" t="s">
        <v>44</v>
      </c>
      <c r="AV24" s="17" t="s">
        <v>44</v>
      </c>
      <c r="AW24" s="17" t="s">
        <v>44</v>
      </c>
      <c r="AX24" s="17" t="s">
        <v>44</v>
      </c>
      <c r="AY24" s="17" t="s">
        <v>44</v>
      </c>
      <c r="AZ24" s="17" t="s">
        <v>44</v>
      </c>
      <c r="BA24" s="17" t="s">
        <v>44</v>
      </c>
      <c r="BB24" s="17" t="s">
        <v>44</v>
      </c>
      <c r="BC24" s="17" t="s">
        <v>44</v>
      </c>
      <c r="BD24" s="17" t="s">
        <v>44</v>
      </c>
      <c r="BE24" s="17" t="s">
        <v>44</v>
      </c>
      <c r="BF24" s="17" t="s">
        <v>44</v>
      </c>
      <c r="BG24" s="17" t="s">
        <v>44</v>
      </c>
      <c r="BH24" s="17" t="s">
        <v>44</v>
      </c>
      <c r="BI24" s="17" t="s">
        <v>44</v>
      </c>
      <c r="BJ24" s="17" t="s">
        <v>44</v>
      </c>
      <c r="BK24" s="17" t="s">
        <v>44</v>
      </c>
      <c r="BL24" s="17" t="s">
        <v>44</v>
      </c>
      <c r="BM24" s="17" t="s">
        <v>44</v>
      </c>
      <c r="BN24" s="17" t="s">
        <v>44</v>
      </c>
      <c r="BO24" s="102" t="s">
        <v>44</v>
      </c>
      <c r="BP24" s="50" t="s">
        <v>45</v>
      </c>
      <c r="BQ24" s="17" t="s">
        <v>45</v>
      </c>
      <c r="BR24" s="17" t="s">
        <v>45</v>
      </c>
      <c r="BS24" s="17" t="s">
        <v>45</v>
      </c>
      <c r="BT24" s="17" t="s">
        <v>45</v>
      </c>
      <c r="BU24" s="17" t="s">
        <v>45</v>
      </c>
      <c r="BV24" s="17" t="s">
        <v>45</v>
      </c>
      <c r="BW24" s="17" t="s">
        <v>45</v>
      </c>
      <c r="BX24" s="17" t="s">
        <v>45</v>
      </c>
      <c r="BY24" s="17" t="s">
        <v>45</v>
      </c>
      <c r="BZ24" s="17" t="s">
        <v>45</v>
      </c>
      <c r="CA24" s="17" t="s">
        <v>45</v>
      </c>
      <c r="CB24" s="17" t="s">
        <v>45</v>
      </c>
      <c r="CC24" s="17" t="s">
        <v>45</v>
      </c>
      <c r="CD24" s="17" t="s">
        <v>45</v>
      </c>
      <c r="CE24" s="17" t="s">
        <v>45</v>
      </c>
      <c r="CF24" s="17" t="s">
        <v>45</v>
      </c>
      <c r="CG24" s="17" t="s">
        <v>45</v>
      </c>
      <c r="CH24" s="17" t="s">
        <v>45</v>
      </c>
      <c r="CI24" s="17" t="s">
        <v>45</v>
      </c>
      <c r="CJ24" s="17" t="s">
        <v>45</v>
      </c>
      <c r="CK24" s="17" t="s">
        <v>45</v>
      </c>
      <c r="CL24" s="17" t="s">
        <v>45</v>
      </c>
      <c r="CM24" s="17" t="s">
        <v>45</v>
      </c>
      <c r="CN24" s="17" t="s">
        <v>45</v>
      </c>
      <c r="CO24" s="17" t="s">
        <v>45</v>
      </c>
      <c r="CP24" s="17" t="s">
        <v>45</v>
      </c>
      <c r="CQ24" s="17" t="s">
        <v>45</v>
      </c>
      <c r="CR24" s="17" t="s">
        <v>45</v>
      </c>
      <c r="CS24" s="17" t="s">
        <v>45</v>
      </c>
      <c r="CT24" s="17" t="s">
        <v>45</v>
      </c>
      <c r="CU24" s="17" t="s">
        <v>45</v>
      </c>
      <c r="CV24" s="17" t="s">
        <v>45</v>
      </c>
    </row>
    <row r="25" spans="1:114" x14ac:dyDescent="0.2">
      <c r="A25" s="93">
        <v>2006</v>
      </c>
      <c r="B25" s="112">
        <v>648.5</v>
      </c>
      <c r="C25" s="107">
        <v>643.9</v>
      </c>
      <c r="D25" s="107">
        <v>501.6</v>
      </c>
      <c r="E25" s="107">
        <v>472.7</v>
      </c>
      <c r="F25" s="107">
        <v>533.9</v>
      </c>
      <c r="G25" s="107">
        <v>589.20000000000005</v>
      </c>
      <c r="H25" s="107">
        <v>646.29999999999995</v>
      </c>
      <c r="I25" s="107">
        <v>520.5</v>
      </c>
      <c r="J25" s="107">
        <v>788.3</v>
      </c>
      <c r="K25" s="107">
        <v>666.6</v>
      </c>
      <c r="L25" s="107">
        <v>454.4</v>
      </c>
      <c r="M25" s="107">
        <v>566</v>
      </c>
      <c r="N25" s="107">
        <v>477.4</v>
      </c>
      <c r="O25" s="107">
        <v>657.5</v>
      </c>
      <c r="P25" s="107">
        <v>600.20000000000005</v>
      </c>
      <c r="Q25" s="107">
        <v>1004.2</v>
      </c>
      <c r="R25" s="107">
        <v>607.29999999999995</v>
      </c>
      <c r="S25" s="107">
        <v>805.5</v>
      </c>
      <c r="T25" s="107">
        <v>529.4</v>
      </c>
      <c r="U25" s="107">
        <v>582.1</v>
      </c>
      <c r="V25" s="107">
        <v>663.8</v>
      </c>
      <c r="W25" s="107">
        <v>697.1</v>
      </c>
      <c r="X25" s="107">
        <v>784.2</v>
      </c>
      <c r="Y25" s="107">
        <v>521.79999999999995</v>
      </c>
      <c r="Z25" s="107">
        <v>547.5</v>
      </c>
      <c r="AA25" s="107">
        <v>740.6</v>
      </c>
      <c r="AB25" s="107">
        <v>519.5</v>
      </c>
      <c r="AC25" s="107">
        <v>528.1</v>
      </c>
      <c r="AD25" s="107">
        <v>521.5</v>
      </c>
      <c r="AE25" s="107">
        <v>657.5</v>
      </c>
      <c r="AF25" s="107">
        <v>552.79999999999995</v>
      </c>
      <c r="AG25" s="107">
        <v>802.2</v>
      </c>
      <c r="AH25" s="107">
        <v>566.20000000000005</v>
      </c>
      <c r="AI25" s="117">
        <v>637.9</v>
      </c>
      <c r="AJ25" s="115">
        <v>589.9</v>
      </c>
      <c r="AK25" s="115">
        <v>458.9</v>
      </c>
      <c r="AL25" s="115">
        <v>414.5</v>
      </c>
      <c r="AM25" s="115">
        <v>467.6</v>
      </c>
      <c r="AN25" s="115">
        <v>552.4</v>
      </c>
      <c r="AO25" s="115">
        <v>539.4</v>
      </c>
      <c r="AP25" s="115">
        <v>469.4</v>
      </c>
      <c r="AQ25" s="115">
        <v>718</v>
      </c>
      <c r="AR25" s="115">
        <v>597.9</v>
      </c>
      <c r="AS25" s="115">
        <v>394.5</v>
      </c>
      <c r="AT25" s="115">
        <v>493.9</v>
      </c>
      <c r="AU25" s="115">
        <v>408.6</v>
      </c>
      <c r="AV25" s="115">
        <v>595.6</v>
      </c>
      <c r="AW25" s="115">
        <v>562.20000000000005</v>
      </c>
      <c r="AX25" s="115">
        <v>961.9</v>
      </c>
      <c r="AY25" s="115">
        <v>560.29999999999995</v>
      </c>
      <c r="AZ25" s="115">
        <v>713.6</v>
      </c>
      <c r="BA25" s="115">
        <v>453.3</v>
      </c>
      <c r="BB25" s="115">
        <v>509</v>
      </c>
      <c r="BC25" s="115">
        <v>530.29999999999995</v>
      </c>
      <c r="BD25" s="115">
        <v>632.1</v>
      </c>
      <c r="BE25" s="115">
        <v>737</v>
      </c>
      <c r="BF25" s="115">
        <v>380.3</v>
      </c>
      <c r="BG25" s="115">
        <v>491.8</v>
      </c>
      <c r="BH25" s="115">
        <v>678.6</v>
      </c>
      <c r="BI25" s="115">
        <v>458.8</v>
      </c>
      <c r="BJ25" s="115">
        <v>386.9</v>
      </c>
      <c r="BK25" s="115">
        <v>461.3</v>
      </c>
      <c r="BL25" s="115">
        <v>613.9</v>
      </c>
      <c r="BM25" s="115">
        <v>478.2</v>
      </c>
      <c r="BN25" s="115">
        <v>712.8</v>
      </c>
      <c r="BO25" s="115">
        <v>507.9</v>
      </c>
      <c r="BP25" s="117">
        <v>659</v>
      </c>
      <c r="BQ25" s="115">
        <v>697.9</v>
      </c>
      <c r="BR25" s="115">
        <v>544.4</v>
      </c>
      <c r="BS25" s="115">
        <v>530.9</v>
      </c>
      <c r="BT25" s="115">
        <v>600.29999999999995</v>
      </c>
      <c r="BU25" s="115">
        <v>626</v>
      </c>
      <c r="BV25" s="115">
        <v>753.3</v>
      </c>
      <c r="BW25" s="115">
        <v>571.6</v>
      </c>
      <c r="BX25" s="115">
        <v>858.7</v>
      </c>
      <c r="BY25" s="115">
        <v>735.4</v>
      </c>
      <c r="BZ25" s="115">
        <v>514.29999999999995</v>
      </c>
      <c r="CA25" s="115">
        <v>638.1</v>
      </c>
      <c r="CB25" s="115">
        <v>546.1</v>
      </c>
      <c r="CC25" s="115">
        <v>719.4</v>
      </c>
      <c r="CD25" s="115">
        <v>638.29999999999995</v>
      </c>
      <c r="CE25" s="115">
        <v>1046.5999999999999</v>
      </c>
      <c r="CF25" s="115">
        <v>654.4</v>
      </c>
      <c r="CG25" s="115">
        <v>897.4</v>
      </c>
      <c r="CH25" s="115">
        <v>605.5</v>
      </c>
      <c r="CI25" s="115">
        <v>655.1</v>
      </c>
      <c r="CJ25" s="115">
        <v>797.3</v>
      </c>
      <c r="CK25" s="115">
        <v>762</v>
      </c>
      <c r="CL25" s="115">
        <v>831.4</v>
      </c>
      <c r="CM25" s="115">
        <v>663.2</v>
      </c>
      <c r="CN25" s="115">
        <v>603.20000000000005</v>
      </c>
      <c r="CO25" s="115">
        <v>802.5</v>
      </c>
      <c r="CP25" s="115">
        <v>580.29999999999995</v>
      </c>
      <c r="CQ25" s="115">
        <v>669.3</v>
      </c>
      <c r="CR25" s="115">
        <v>581.70000000000005</v>
      </c>
      <c r="CS25" s="115">
        <v>701.1</v>
      </c>
      <c r="CT25" s="115">
        <v>627.4</v>
      </c>
      <c r="CU25" s="115">
        <v>891.7</v>
      </c>
      <c r="CV25" s="120">
        <v>624.5</v>
      </c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x14ac:dyDescent="0.2">
      <c r="A26" s="93">
        <v>2007</v>
      </c>
      <c r="B26" s="112">
        <v>645.1</v>
      </c>
      <c r="C26" s="107">
        <v>640.79999999999995</v>
      </c>
      <c r="D26" s="107">
        <v>457.9</v>
      </c>
      <c r="E26" s="107">
        <v>553.6</v>
      </c>
      <c r="F26" s="107">
        <v>576.6</v>
      </c>
      <c r="G26" s="107">
        <v>597.20000000000005</v>
      </c>
      <c r="H26" s="107">
        <v>671</v>
      </c>
      <c r="I26" s="107">
        <v>521.20000000000005</v>
      </c>
      <c r="J26" s="107">
        <v>726.6</v>
      </c>
      <c r="K26" s="107">
        <v>668.5</v>
      </c>
      <c r="L26" s="107">
        <v>521.20000000000005</v>
      </c>
      <c r="M26" s="107">
        <v>556.20000000000005</v>
      </c>
      <c r="N26" s="107">
        <v>456</v>
      </c>
      <c r="O26" s="107">
        <v>568.6</v>
      </c>
      <c r="P26" s="107">
        <v>563.1</v>
      </c>
      <c r="Q26" s="107">
        <v>1015.1</v>
      </c>
      <c r="R26" s="107">
        <v>563.9</v>
      </c>
      <c r="S26" s="107">
        <v>783.9</v>
      </c>
      <c r="T26" s="107">
        <v>493.1</v>
      </c>
      <c r="U26" s="107">
        <v>512.20000000000005</v>
      </c>
      <c r="V26" s="107">
        <v>710</v>
      </c>
      <c r="W26" s="107">
        <v>706.2</v>
      </c>
      <c r="X26" s="107">
        <v>801.9</v>
      </c>
      <c r="Y26" s="107">
        <v>738.1</v>
      </c>
      <c r="Z26" s="107">
        <v>483.2</v>
      </c>
      <c r="AA26" s="107">
        <v>737.2</v>
      </c>
      <c r="AB26" s="107">
        <v>516.20000000000005</v>
      </c>
      <c r="AC26" s="107">
        <v>602.79999999999995</v>
      </c>
      <c r="AD26" s="107">
        <v>631.9</v>
      </c>
      <c r="AE26" s="107">
        <v>697.8</v>
      </c>
      <c r="AF26" s="107">
        <v>541.9</v>
      </c>
      <c r="AG26" s="107">
        <v>846</v>
      </c>
      <c r="AH26" s="107">
        <v>556.29999999999995</v>
      </c>
      <c r="AI26" s="112">
        <v>634.6</v>
      </c>
      <c r="AJ26" s="107">
        <v>586.79999999999995</v>
      </c>
      <c r="AK26" s="107">
        <v>417.8</v>
      </c>
      <c r="AL26" s="107">
        <v>490.9</v>
      </c>
      <c r="AM26" s="107">
        <v>507.6</v>
      </c>
      <c r="AN26" s="107">
        <v>560.5</v>
      </c>
      <c r="AO26" s="107">
        <v>562</v>
      </c>
      <c r="AP26" s="107">
        <v>470.8</v>
      </c>
      <c r="AQ26" s="107">
        <v>659</v>
      </c>
      <c r="AR26" s="107">
        <v>600.6</v>
      </c>
      <c r="AS26" s="107">
        <v>457.5</v>
      </c>
      <c r="AT26" s="107">
        <v>485</v>
      </c>
      <c r="AU26" s="107">
        <v>388.8</v>
      </c>
      <c r="AV26" s="107">
        <v>511.5</v>
      </c>
      <c r="AW26" s="107">
        <v>526.5</v>
      </c>
      <c r="AX26" s="107">
        <v>972.4</v>
      </c>
      <c r="AY26" s="107">
        <v>518.9</v>
      </c>
      <c r="AZ26" s="107">
        <v>693</v>
      </c>
      <c r="BA26" s="107">
        <v>419.9</v>
      </c>
      <c r="BB26" s="107">
        <v>444.3</v>
      </c>
      <c r="BC26" s="107">
        <v>571.4</v>
      </c>
      <c r="BD26" s="107">
        <v>641.20000000000005</v>
      </c>
      <c r="BE26" s="107">
        <v>754.2</v>
      </c>
      <c r="BF26" s="107">
        <v>574.5</v>
      </c>
      <c r="BG26" s="107">
        <v>431.4</v>
      </c>
      <c r="BH26" s="107">
        <v>675.6</v>
      </c>
      <c r="BI26" s="107">
        <v>456.1</v>
      </c>
      <c r="BJ26" s="107">
        <v>452.5</v>
      </c>
      <c r="BK26" s="107">
        <v>566</v>
      </c>
      <c r="BL26" s="107">
        <v>653.29999999999995</v>
      </c>
      <c r="BM26" s="107">
        <v>469</v>
      </c>
      <c r="BN26" s="107">
        <v>755.1</v>
      </c>
      <c r="BO26" s="107">
        <v>499.6</v>
      </c>
      <c r="BP26" s="112">
        <v>655.5</v>
      </c>
      <c r="BQ26" s="107">
        <v>694.7</v>
      </c>
      <c r="BR26" s="107">
        <v>498.1</v>
      </c>
      <c r="BS26" s="107">
        <v>616.29999999999995</v>
      </c>
      <c r="BT26" s="107">
        <v>645.6</v>
      </c>
      <c r="BU26" s="107">
        <v>634</v>
      </c>
      <c r="BV26" s="107">
        <v>780.1</v>
      </c>
      <c r="BW26" s="107">
        <v>571.70000000000005</v>
      </c>
      <c r="BX26" s="107">
        <v>794.2</v>
      </c>
      <c r="BY26" s="107">
        <v>736.5</v>
      </c>
      <c r="BZ26" s="107">
        <v>584.79999999999995</v>
      </c>
      <c r="CA26" s="107">
        <v>627.4</v>
      </c>
      <c r="CB26" s="107">
        <v>523.29999999999995</v>
      </c>
      <c r="CC26" s="107">
        <v>625.70000000000005</v>
      </c>
      <c r="CD26" s="107">
        <v>599.6</v>
      </c>
      <c r="CE26" s="107">
        <v>1057.8</v>
      </c>
      <c r="CF26" s="107">
        <v>608.9</v>
      </c>
      <c r="CG26" s="107">
        <v>874.7</v>
      </c>
      <c r="CH26" s="107">
        <v>566.29999999999995</v>
      </c>
      <c r="CI26" s="107">
        <v>580</v>
      </c>
      <c r="CJ26" s="107">
        <v>848.6</v>
      </c>
      <c r="CK26" s="107">
        <v>771.3</v>
      </c>
      <c r="CL26" s="107">
        <v>849.6</v>
      </c>
      <c r="CM26" s="107">
        <v>901.6</v>
      </c>
      <c r="CN26" s="107">
        <v>534.9</v>
      </c>
      <c r="CO26" s="107">
        <v>798.8</v>
      </c>
      <c r="CP26" s="107">
        <v>576.29999999999995</v>
      </c>
      <c r="CQ26" s="107">
        <v>753</v>
      </c>
      <c r="CR26" s="107">
        <v>697.7</v>
      </c>
      <c r="CS26" s="107">
        <v>742.3</v>
      </c>
      <c r="CT26" s="107">
        <v>614.9</v>
      </c>
      <c r="CU26" s="107">
        <v>937</v>
      </c>
      <c r="CV26" s="110">
        <v>613</v>
      </c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x14ac:dyDescent="0.2">
      <c r="A27" s="93">
        <v>2008</v>
      </c>
      <c r="B27" s="112">
        <v>626.70000000000005</v>
      </c>
      <c r="C27" s="107">
        <v>641.1</v>
      </c>
      <c r="D27" s="107">
        <v>492</v>
      </c>
      <c r="E27" s="107">
        <v>487.1</v>
      </c>
      <c r="F27" s="107">
        <v>549.5</v>
      </c>
      <c r="G27" s="107">
        <v>603.1</v>
      </c>
      <c r="H27" s="107">
        <v>678.3</v>
      </c>
      <c r="I27" s="107">
        <v>526.1</v>
      </c>
      <c r="J27" s="107">
        <v>760.6</v>
      </c>
      <c r="K27" s="107">
        <v>605.6</v>
      </c>
      <c r="L27" s="107">
        <v>412.5</v>
      </c>
      <c r="M27" s="107">
        <v>490.4</v>
      </c>
      <c r="N27" s="107">
        <v>486.1</v>
      </c>
      <c r="O27" s="107">
        <v>603</v>
      </c>
      <c r="P27" s="107">
        <v>561.70000000000005</v>
      </c>
      <c r="Q27" s="107">
        <v>953.3</v>
      </c>
      <c r="R27" s="107">
        <v>575.9</v>
      </c>
      <c r="S27" s="107">
        <v>693.3</v>
      </c>
      <c r="T27" s="107">
        <v>533.29999999999995</v>
      </c>
      <c r="U27" s="107">
        <v>543.4</v>
      </c>
      <c r="V27" s="107">
        <v>672.8</v>
      </c>
      <c r="W27" s="107">
        <v>650</v>
      </c>
      <c r="X27" s="107">
        <v>713.7</v>
      </c>
      <c r="Y27" s="107">
        <v>650.20000000000005</v>
      </c>
      <c r="Z27" s="107">
        <v>430.5</v>
      </c>
      <c r="AA27" s="107">
        <v>701.2</v>
      </c>
      <c r="AB27" s="107">
        <v>478.4</v>
      </c>
      <c r="AC27" s="107">
        <v>623</v>
      </c>
      <c r="AD27" s="107">
        <v>619.20000000000005</v>
      </c>
      <c r="AE27" s="107">
        <v>668</v>
      </c>
      <c r="AF27" s="107">
        <v>486.3</v>
      </c>
      <c r="AG27" s="107">
        <v>912.2</v>
      </c>
      <c r="AH27" s="107">
        <v>621.5</v>
      </c>
      <c r="AI27" s="112">
        <v>616.5</v>
      </c>
      <c r="AJ27" s="107">
        <v>587.1</v>
      </c>
      <c r="AK27" s="107">
        <v>450.9</v>
      </c>
      <c r="AL27" s="107">
        <v>429</v>
      </c>
      <c r="AM27" s="107">
        <v>482.7</v>
      </c>
      <c r="AN27" s="107">
        <v>566.5</v>
      </c>
      <c r="AO27" s="107">
        <v>571.1</v>
      </c>
      <c r="AP27" s="107">
        <v>475.6</v>
      </c>
      <c r="AQ27" s="107">
        <v>691.5</v>
      </c>
      <c r="AR27" s="107">
        <v>541.20000000000005</v>
      </c>
      <c r="AS27" s="107">
        <v>355.8</v>
      </c>
      <c r="AT27" s="107">
        <v>424.8</v>
      </c>
      <c r="AU27" s="107">
        <v>416</v>
      </c>
      <c r="AV27" s="107">
        <v>544.70000000000005</v>
      </c>
      <c r="AW27" s="107">
        <v>525.5</v>
      </c>
      <c r="AX27" s="107">
        <v>912</v>
      </c>
      <c r="AY27" s="107">
        <v>531.1</v>
      </c>
      <c r="AZ27" s="107">
        <v>609.29999999999995</v>
      </c>
      <c r="BA27" s="107">
        <v>458</v>
      </c>
      <c r="BB27" s="107">
        <v>474.7</v>
      </c>
      <c r="BC27" s="107">
        <v>540</v>
      </c>
      <c r="BD27" s="107">
        <v>588.20000000000005</v>
      </c>
      <c r="BE27" s="107">
        <v>669.2</v>
      </c>
      <c r="BF27" s="107">
        <v>495.2</v>
      </c>
      <c r="BG27" s="107">
        <v>381.9</v>
      </c>
      <c r="BH27" s="107">
        <v>642</v>
      </c>
      <c r="BI27" s="107">
        <v>421.2</v>
      </c>
      <c r="BJ27" s="107">
        <v>470.1</v>
      </c>
      <c r="BK27" s="107">
        <v>554.4</v>
      </c>
      <c r="BL27" s="107">
        <v>624.79999999999995</v>
      </c>
      <c r="BM27" s="107">
        <v>417.7</v>
      </c>
      <c r="BN27" s="107">
        <v>817.4</v>
      </c>
      <c r="BO27" s="107">
        <v>562.9</v>
      </c>
      <c r="BP27" s="112">
        <v>637</v>
      </c>
      <c r="BQ27" s="107">
        <v>695.1</v>
      </c>
      <c r="BR27" s="107">
        <v>533.1</v>
      </c>
      <c r="BS27" s="107">
        <v>545.20000000000005</v>
      </c>
      <c r="BT27" s="107">
        <v>616.4</v>
      </c>
      <c r="BU27" s="107">
        <v>639.70000000000005</v>
      </c>
      <c r="BV27" s="107">
        <v>785.5</v>
      </c>
      <c r="BW27" s="107">
        <v>576.5</v>
      </c>
      <c r="BX27" s="107">
        <v>829.7</v>
      </c>
      <c r="BY27" s="107">
        <v>670.1</v>
      </c>
      <c r="BZ27" s="107">
        <v>469.2</v>
      </c>
      <c r="CA27" s="107">
        <v>556</v>
      </c>
      <c r="CB27" s="107">
        <v>556.1</v>
      </c>
      <c r="CC27" s="107">
        <v>661.3</v>
      </c>
      <c r="CD27" s="107">
        <v>597.9</v>
      </c>
      <c r="CE27" s="107">
        <v>994.5</v>
      </c>
      <c r="CF27" s="107">
        <v>620.70000000000005</v>
      </c>
      <c r="CG27" s="107">
        <v>777.3</v>
      </c>
      <c r="CH27" s="107">
        <v>608.70000000000005</v>
      </c>
      <c r="CI27" s="107">
        <v>612.1</v>
      </c>
      <c r="CJ27" s="107">
        <v>805.6</v>
      </c>
      <c r="CK27" s="107">
        <v>711.7</v>
      </c>
      <c r="CL27" s="107">
        <v>758.2</v>
      </c>
      <c r="CM27" s="107">
        <v>805.1</v>
      </c>
      <c r="CN27" s="107">
        <v>479.1</v>
      </c>
      <c r="CO27" s="107">
        <v>760.5</v>
      </c>
      <c r="CP27" s="107">
        <v>535.6</v>
      </c>
      <c r="CQ27" s="107">
        <v>775.9</v>
      </c>
      <c r="CR27" s="107">
        <v>684</v>
      </c>
      <c r="CS27" s="107">
        <v>711.2</v>
      </c>
      <c r="CT27" s="107">
        <v>554.9</v>
      </c>
      <c r="CU27" s="107">
        <v>1006.9</v>
      </c>
      <c r="CV27" s="110">
        <v>680.1</v>
      </c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x14ac:dyDescent="0.2">
      <c r="A28" s="93">
        <v>2009</v>
      </c>
      <c r="B28" s="112">
        <v>590.1</v>
      </c>
      <c r="C28" s="107">
        <v>600.5</v>
      </c>
      <c r="D28" s="107">
        <v>458</v>
      </c>
      <c r="E28" s="107">
        <v>440.8</v>
      </c>
      <c r="F28" s="107">
        <v>514.9</v>
      </c>
      <c r="G28" s="107">
        <v>520.6</v>
      </c>
      <c r="H28" s="107">
        <v>562.5</v>
      </c>
      <c r="I28" s="107">
        <v>503.3</v>
      </c>
      <c r="J28" s="107">
        <v>729</v>
      </c>
      <c r="K28" s="107">
        <v>642.1</v>
      </c>
      <c r="L28" s="107">
        <v>460.3</v>
      </c>
      <c r="M28" s="107">
        <v>540.6</v>
      </c>
      <c r="N28" s="107">
        <v>415.5</v>
      </c>
      <c r="O28" s="107">
        <v>522.1</v>
      </c>
      <c r="P28" s="107">
        <v>566.70000000000005</v>
      </c>
      <c r="Q28" s="107">
        <v>877.9</v>
      </c>
      <c r="R28" s="107">
        <v>557.5</v>
      </c>
      <c r="S28" s="107">
        <v>687.2</v>
      </c>
      <c r="T28" s="107">
        <v>555.70000000000005</v>
      </c>
      <c r="U28" s="107">
        <v>504.6</v>
      </c>
      <c r="V28" s="107">
        <v>730.8</v>
      </c>
      <c r="W28" s="107">
        <v>658.1</v>
      </c>
      <c r="X28" s="107">
        <v>681</v>
      </c>
      <c r="Y28" s="107">
        <v>350.8</v>
      </c>
      <c r="Z28" s="107">
        <v>473.4</v>
      </c>
      <c r="AA28" s="107">
        <v>677.4</v>
      </c>
      <c r="AB28" s="107">
        <v>484.5</v>
      </c>
      <c r="AC28" s="107">
        <v>413.9</v>
      </c>
      <c r="AD28" s="107">
        <v>535.1</v>
      </c>
      <c r="AE28" s="107">
        <v>627.1</v>
      </c>
      <c r="AF28" s="107">
        <v>457.4</v>
      </c>
      <c r="AG28" s="107">
        <v>720</v>
      </c>
      <c r="AH28" s="107">
        <v>561.9</v>
      </c>
      <c r="AI28" s="112">
        <v>580.29999999999995</v>
      </c>
      <c r="AJ28" s="107">
        <v>548.70000000000005</v>
      </c>
      <c r="AK28" s="107">
        <v>418.7</v>
      </c>
      <c r="AL28" s="107">
        <v>386</v>
      </c>
      <c r="AM28" s="107">
        <v>450.6</v>
      </c>
      <c r="AN28" s="107">
        <v>486.7</v>
      </c>
      <c r="AO28" s="107">
        <v>465.6</v>
      </c>
      <c r="AP28" s="107">
        <v>453.9</v>
      </c>
      <c r="AQ28" s="107">
        <v>661.4</v>
      </c>
      <c r="AR28" s="107">
        <v>576.70000000000005</v>
      </c>
      <c r="AS28" s="107">
        <v>401.1</v>
      </c>
      <c r="AT28" s="107">
        <v>471.6</v>
      </c>
      <c r="AU28" s="107">
        <v>351.7</v>
      </c>
      <c r="AV28" s="107">
        <v>468.2</v>
      </c>
      <c r="AW28" s="107">
        <v>530.6</v>
      </c>
      <c r="AX28" s="107">
        <v>838.6</v>
      </c>
      <c r="AY28" s="107">
        <v>513.9</v>
      </c>
      <c r="AZ28" s="107">
        <v>603.9</v>
      </c>
      <c r="BA28" s="107">
        <v>480.2</v>
      </c>
      <c r="BB28" s="107">
        <v>438.8</v>
      </c>
      <c r="BC28" s="107">
        <v>594.20000000000005</v>
      </c>
      <c r="BD28" s="107">
        <v>596.5</v>
      </c>
      <c r="BE28" s="107">
        <v>637.6</v>
      </c>
      <c r="BF28" s="107">
        <v>239.5</v>
      </c>
      <c r="BG28" s="107">
        <v>423.3</v>
      </c>
      <c r="BH28" s="107">
        <v>619.6</v>
      </c>
      <c r="BI28" s="107">
        <v>428</v>
      </c>
      <c r="BJ28" s="107">
        <v>293.5</v>
      </c>
      <c r="BK28" s="107">
        <v>475.5</v>
      </c>
      <c r="BL28" s="107">
        <v>585.4</v>
      </c>
      <c r="BM28" s="107">
        <v>391.4</v>
      </c>
      <c r="BN28" s="107">
        <v>635.79999999999995</v>
      </c>
      <c r="BO28" s="107">
        <v>506.4</v>
      </c>
      <c r="BP28" s="112">
        <v>599.9</v>
      </c>
      <c r="BQ28" s="107">
        <v>652.29999999999995</v>
      </c>
      <c r="BR28" s="107">
        <v>497.4</v>
      </c>
      <c r="BS28" s="107">
        <v>495.5</v>
      </c>
      <c r="BT28" s="107">
        <v>579.29999999999995</v>
      </c>
      <c r="BU28" s="107">
        <v>554.6</v>
      </c>
      <c r="BV28" s="107">
        <v>659.4</v>
      </c>
      <c r="BW28" s="107">
        <v>552.79999999999995</v>
      </c>
      <c r="BX28" s="107">
        <v>796.5</v>
      </c>
      <c r="BY28" s="107">
        <v>707.6</v>
      </c>
      <c r="BZ28" s="107">
        <v>519.4</v>
      </c>
      <c r="CA28" s="107">
        <v>609.6</v>
      </c>
      <c r="CB28" s="107">
        <v>479.3</v>
      </c>
      <c r="CC28" s="107">
        <v>576</v>
      </c>
      <c r="CD28" s="107">
        <v>602.79999999999995</v>
      </c>
      <c r="CE28" s="107">
        <v>917.3</v>
      </c>
      <c r="CF28" s="107">
        <v>601.20000000000005</v>
      </c>
      <c r="CG28" s="107">
        <v>770.5</v>
      </c>
      <c r="CH28" s="107">
        <v>631.20000000000005</v>
      </c>
      <c r="CI28" s="107">
        <v>570.5</v>
      </c>
      <c r="CJ28" s="107">
        <v>867.4</v>
      </c>
      <c r="CK28" s="107">
        <v>719.8</v>
      </c>
      <c r="CL28" s="107">
        <v>724.4</v>
      </c>
      <c r="CM28" s="107">
        <v>462.1</v>
      </c>
      <c r="CN28" s="107">
        <v>523.5</v>
      </c>
      <c r="CO28" s="107">
        <v>735.1</v>
      </c>
      <c r="CP28" s="107">
        <v>540.9</v>
      </c>
      <c r="CQ28" s="107">
        <v>534.29999999999995</v>
      </c>
      <c r="CR28" s="107">
        <v>594.6</v>
      </c>
      <c r="CS28" s="107">
        <v>668.9</v>
      </c>
      <c r="CT28" s="107">
        <v>523.4</v>
      </c>
      <c r="CU28" s="107">
        <v>804.2</v>
      </c>
      <c r="CV28" s="110">
        <v>617.29999999999995</v>
      </c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x14ac:dyDescent="0.2">
      <c r="A29" s="93">
        <v>2010</v>
      </c>
      <c r="B29" s="112">
        <v>573.6</v>
      </c>
      <c r="C29" s="107">
        <v>511.8</v>
      </c>
      <c r="D29" s="107">
        <v>428.9</v>
      </c>
      <c r="E29" s="107">
        <v>461.5</v>
      </c>
      <c r="F29" s="107">
        <v>570.6</v>
      </c>
      <c r="G29" s="107">
        <v>545.70000000000005</v>
      </c>
      <c r="H29" s="107">
        <v>537.70000000000005</v>
      </c>
      <c r="I29" s="107">
        <v>530</v>
      </c>
      <c r="J29" s="107">
        <v>695.4</v>
      </c>
      <c r="K29" s="107">
        <v>572.9</v>
      </c>
      <c r="L29" s="107">
        <v>417.9</v>
      </c>
      <c r="M29" s="107">
        <v>473.7</v>
      </c>
      <c r="N29" s="107">
        <v>420.1</v>
      </c>
      <c r="O29" s="107">
        <v>523.70000000000005</v>
      </c>
      <c r="P29" s="107">
        <v>530.4</v>
      </c>
      <c r="Q29" s="107">
        <v>872.7</v>
      </c>
      <c r="R29" s="107">
        <v>529.1</v>
      </c>
      <c r="S29" s="107">
        <v>865.4</v>
      </c>
      <c r="T29" s="107">
        <v>486.5</v>
      </c>
      <c r="U29" s="107">
        <v>517.20000000000005</v>
      </c>
      <c r="V29" s="107">
        <v>590.29999999999995</v>
      </c>
      <c r="W29" s="107">
        <v>590.6</v>
      </c>
      <c r="X29" s="107">
        <v>685.8</v>
      </c>
      <c r="Y29" s="107">
        <v>400.9</v>
      </c>
      <c r="Z29" s="107">
        <v>407.2</v>
      </c>
      <c r="AA29" s="107">
        <v>674.4</v>
      </c>
      <c r="AB29" s="107">
        <v>439.1</v>
      </c>
      <c r="AC29" s="107">
        <v>540.6</v>
      </c>
      <c r="AD29" s="107">
        <v>550.70000000000005</v>
      </c>
      <c r="AE29" s="107">
        <v>572.1</v>
      </c>
      <c r="AF29" s="107">
        <v>501</v>
      </c>
      <c r="AG29" s="107">
        <v>599</v>
      </c>
      <c r="AH29" s="107">
        <v>564.1</v>
      </c>
      <c r="AI29" s="112">
        <v>564</v>
      </c>
      <c r="AJ29" s="107">
        <v>464.1</v>
      </c>
      <c r="AK29" s="107">
        <v>391.4</v>
      </c>
      <c r="AL29" s="107">
        <v>405.8</v>
      </c>
      <c r="AM29" s="107">
        <v>503</v>
      </c>
      <c r="AN29" s="107">
        <v>511.1</v>
      </c>
      <c r="AO29" s="107">
        <v>443.9</v>
      </c>
      <c r="AP29" s="107">
        <v>479.9</v>
      </c>
      <c r="AQ29" s="107">
        <v>629.6</v>
      </c>
      <c r="AR29" s="107">
        <v>511</v>
      </c>
      <c r="AS29" s="107">
        <v>361.4</v>
      </c>
      <c r="AT29" s="107">
        <v>410</v>
      </c>
      <c r="AU29" s="107">
        <v>356.6</v>
      </c>
      <c r="AV29" s="107">
        <v>469.8</v>
      </c>
      <c r="AW29" s="107">
        <v>495.7</v>
      </c>
      <c r="AX29" s="107">
        <v>833.6</v>
      </c>
      <c r="AY29" s="107">
        <v>487</v>
      </c>
      <c r="AZ29" s="107">
        <v>771.7</v>
      </c>
      <c r="BA29" s="107">
        <v>416</v>
      </c>
      <c r="BB29" s="107">
        <v>450.9</v>
      </c>
      <c r="BC29" s="107">
        <v>467.6</v>
      </c>
      <c r="BD29" s="107">
        <v>532.5</v>
      </c>
      <c r="BE29" s="107">
        <v>642.70000000000005</v>
      </c>
      <c r="BF29" s="107">
        <v>284</v>
      </c>
      <c r="BG29" s="107">
        <v>360.8</v>
      </c>
      <c r="BH29" s="107">
        <v>616.9</v>
      </c>
      <c r="BI29" s="107">
        <v>385.3</v>
      </c>
      <c r="BJ29" s="107">
        <v>404</v>
      </c>
      <c r="BK29" s="107">
        <v>490.6</v>
      </c>
      <c r="BL29" s="107">
        <v>532.6</v>
      </c>
      <c r="BM29" s="107">
        <v>432.1</v>
      </c>
      <c r="BN29" s="107">
        <v>523</v>
      </c>
      <c r="BO29" s="107">
        <v>509</v>
      </c>
      <c r="BP29" s="112">
        <v>583.20000000000005</v>
      </c>
      <c r="BQ29" s="107">
        <v>559.5</v>
      </c>
      <c r="BR29" s="107">
        <v>466.4</v>
      </c>
      <c r="BS29" s="107">
        <v>517.20000000000005</v>
      </c>
      <c r="BT29" s="107">
        <v>638.29999999999995</v>
      </c>
      <c r="BU29" s="107">
        <v>580.4</v>
      </c>
      <c r="BV29" s="107">
        <v>631.4</v>
      </c>
      <c r="BW29" s="107">
        <v>580.1</v>
      </c>
      <c r="BX29" s="107">
        <v>761.2</v>
      </c>
      <c r="BY29" s="107">
        <v>634.79999999999995</v>
      </c>
      <c r="BZ29" s="107">
        <v>474.4</v>
      </c>
      <c r="CA29" s="107">
        <v>537.29999999999995</v>
      </c>
      <c r="CB29" s="107">
        <v>483.5</v>
      </c>
      <c r="CC29" s="107">
        <v>577.5</v>
      </c>
      <c r="CD29" s="107">
        <v>565.20000000000005</v>
      </c>
      <c r="CE29" s="107">
        <v>911.9</v>
      </c>
      <c r="CF29" s="107">
        <v>571.20000000000005</v>
      </c>
      <c r="CG29" s="107">
        <v>959</v>
      </c>
      <c r="CH29" s="107">
        <v>557</v>
      </c>
      <c r="CI29" s="107">
        <v>583.5</v>
      </c>
      <c r="CJ29" s="107">
        <v>713</v>
      </c>
      <c r="CK29" s="107">
        <v>648.6</v>
      </c>
      <c r="CL29" s="107">
        <v>729</v>
      </c>
      <c r="CM29" s="107">
        <v>517.70000000000005</v>
      </c>
      <c r="CN29" s="107">
        <v>453.6</v>
      </c>
      <c r="CO29" s="107">
        <v>731.9</v>
      </c>
      <c r="CP29" s="107">
        <v>492.9</v>
      </c>
      <c r="CQ29" s="107">
        <v>677.2</v>
      </c>
      <c r="CR29" s="107">
        <v>610.79999999999995</v>
      </c>
      <c r="CS29" s="107">
        <v>611.70000000000005</v>
      </c>
      <c r="CT29" s="107">
        <v>569.9</v>
      </c>
      <c r="CU29" s="107">
        <v>674.9</v>
      </c>
      <c r="CV29" s="110">
        <v>619.20000000000005</v>
      </c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x14ac:dyDescent="0.2">
      <c r="A30" s="93">
        <v>2011</v>
      </c>
      <c r="B30" s="112">
        <v>560.6</v>
      </c>
      <c r="C30" s="107">
        <v>572.70000000000005</v>
      </c>
      <c r="D30" s="107">
        <v>425.8</v>
      </c>
      <c r="E30" s="107">
        <v>464.8</v>
      </c>
      <c r="F30" s="107">
        <v>494.7</v>
      </c>
      <c r="G30" s="107">
        <v>535.29999999999995</v>
      </c>
      <c r="H30" s="107">
        <v>497.5</v>
      </c>
      <c r="I30" s="107">
        <v>435.5</v>
      </c>
      <c r="J30" s="107">
        <v>691</v>
      </c>
      <c r="K30" s="107">
        <v>569.5</v>
      </c>
      <c r="L30" s="107">
        <v>412.5</v>
      </c>
      <c r="M30" s="107">
        <v>467.6</v>
      </c>
      <c r="N30" s="107">
        <v>427.2</v>
      </c>
      <c r="O30" s="107">
        <v>581</v>
      </c>
      <c r="P30" s="107">
        <v>516.1</v>
      </c>
      <c r="Q30" s="107">
        <v>870.8</v>
      </c>
      <c r="R30" s="107">
        <v>510</v>
      </c>
      <c r="S30" s="107">
        <v>774.7</v>
      </c>
      <c r="T30" s="107">
        <v>510.8</v>
      </c>
      <c r="U30" s="107">
        <v>500</v>
      </c>
      <c r="V30" s="107">
        <v>514.5</v>
      </c>
      <c r="W30" s="107">
        <v>628.79999999999995</v>
      </c>
      <c r="X30" s="107">
        <v>658.8</v>
      </c>
      <c r="Y30" s="107">
        <v>432.3</v>
      </c>
      <c r="Z30" s="107">
        <v>423.6</v>
      </c>
      <c r="AA30" s="107">
        <v>596.6</v>
      </c>
      <c r="AB30" s="107">
        <v>404.5</v>
      </c>
      <c r="AC30" s="107">
        <v>486.3</v>
      </c>
      <c r="AD30" s="107">
        <v>479.4</v>
      </c>
      <c r="AE30" s="107">
        <v>567.29999999999995</v>
      </c>
      <c r="AF30" s="107">
        <v>408</v>
      </c>
      <c r="AG30" s="107">
        <v>802.9</v>
      </c>
      <c r="AH30" s="107">
        <v>511.2</v>
      </c>
      <c r="AI30" s="112">
        <v>551.1</v>
      </c>
      <c r="AJ30" s="107">
        <v>522.20000000000005</v>
      </c>
      <c r="AK30" s="107">
        <v>388.3</v>
      </c>
      <c r="AL30" s="107">
        <v>409.2</v>
      </c>
      <c r="AM30" s="107">
        <v>431.9</v>
      </c>
      <c r="AN30" s="107">
        <v>501.2</v>
      </c>
      <c r="AO30" s="107">
        <v>407.7</v>
      </c>
      <c r="AP30" s="107">
        <v>389.8</v>
      </c>
      <c r="AQ30" s="107">
        <v>624.6</v>
      </c>
      <c r="AR30" s="107">
        <v>508.2</v>
      </c>
      <c r="AS30" s="107">
        <v>356.2</v>
      </c>
      <c r="AT30" s="107">
        <v>405.1</v>
      </c>
      <c r="AU30" s="107">
        <v>362.6</v>
      </c>
      <c r="AV30" s="107">
        <v>524.29999999999995</v>
      </c>
      <c r="AW30" s="107">
        <v>482.1</v>
      </c>
      <c r="AX30" s="107">
        <v>831.7</v>
      </c>
      <c r="AY30" s="107">
        <v>468.8</v>
      </c>
      <c r="AZ30" s="107">
        <v>686.2</v>
      </c>
      <c r="BA30" s="107">
        <v>439.5</v>
      </c>
      <c r="BB30" s="107">
        <v>435.2</v>
      </c>
      <c r="BC30" s="107">
        <v>399.3</v>
      </c>
      <c r="BD30" s="107">
        <v>568.79999999999995</v>
      </c>
      <c r="BE30" s="107">
        <v>616.9</v>
      </c>
      <c r="BF30" s="107">
        <v>313.2</v>
      </c>
      <c r="BG30" s="107">
        <v>376.7</v>
      </c>
      <c r="BH30" s="107">
        <v>542.70000000000005</v>
      </c>
      <c r="BI30" s="107">
        <v>353.1</v>
      </c>
      <c r="BJ30" s="107">
        <v>357</v>
      </c>
      <c r="BK30" s="107">
        <v>423.7</v>
      </c>
      <c r="BL30" s="107">
        <v>528.1</v>
      </c>
      <c r="BM30" s="107">
        <v>346.2</v>
      </c>
      <c r="BN30" s="107">
        <v>714.9</v>
      </c>
      <c r="BO30" s="107">
        <v>459.7</v>
      </c>
      <c r="BP30" s="112">
        <v>570.1</v>
      </c>
      <c r="BQ30" s="107">
        <v>623.29999999999995</v>
      </c>
      <c r="BR30" s="107">
        <v>463.3</v>
      </c>
      <c r="BS30" s="107">
        <v>520.4</v>
      </c>
      <c r="BT30" s="107">
        <v>557.4</v>
      </c>
      <c r="BU30" s="107">
        <v>569.4</v>
      </c>
      <c r="BV30" s="107">
        <v>587.29999999999995</v>
      </c>
      <c r="BW30" s="107">
        <v>481.1</v>
      </c>
      <c r="BX30" s="107">
        <v>757.4</v>
      </c>
      <c r="BY30" s="107">
        <v>630.79999999999995</v>
      </c>
      <c r="BZ30" s="107">
        <v>468.8</v>
      </c>
      <c r="CA30" s="107">
        <v>530.1</v>
      </c>
      <c r="CB30" s="107">
        <v>491.8</v>
      </c>
      <c r="CC30" s="107">
        <v>637.6</v>
      </c>
      <c r="CD30" s="107">
        <v>550.20000000000005</v>
      </c>
      <c r="CE30" s="107">
        <v>909.9</v>
      </c>
      <c r="CF30" s="107">
        <v>551.20000000000005</v>
      </c>
      <c r="CG30" s="107">
        <v>863.2</v>
      </c>
      <c r="CH30" s="107">
        <v>582.20000000000005</v>
      </c>
      <c r="CI30" s="107">
        <v>564.9</v>
      </c>
      <c r="CJ30" s="107">
        <v>629.79999999999995</v>
      </c>
      <c r="CK30" s="107">
        <v>688.7</v>
      </c>
      <c r="CL30" s="107">
        <v>700.8</v>
      </c>
      <c r="CM30" s="107">
        <v>551.4</v>
      </c>
      <c r="CN30" s="107">
        <v>470.6</v>
      </c>
      <c r="CO30" s="107">
        <v>650.4</v>
      </c>
      <c r="CP30" s="107">
        <v>456</v>
      </c>
      <c r="CQ30" s="107">
        <v>615.70000000000005</v>
      </c>
      <c r="CR30" s="107">
        <v>535.20000000000005</v>
      </c>
      <c r="CS30" s="107">
        <v>606.5</v>
      </c>
      <c r="CT30" s="107">
        <v>469.8</v>
      </c>
      <c r="CU30" s="107">
        <v>890.9</v>
      </c>
      <c r="CV30" s="110">
        <v>562.79999999999995</v>
      </c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x14ac:dyDescent="0.2">
      <c r="A31" s="93">
        <v>2012</v>
      </c>
      <c r="B31" s="112">
        <v>542</v>
      </c>
      <c r="C31" s="107">
        <v>554.9</v>
      </c>
      <c r="D31" s="107">
        <v>387.9</v>
      </c>
      <c r="E31" s="107">
        <v>442</v>
      </c>
      <c r="F31" s="107">
        <v>525.20000000000005</v>
      </c>
      <c r="G31" s="107">
        <v>519</v>
      </c>
      <c r="H31" s="107">
        <v>569.5</v>
      </c>
      <c r="I31" s="107">
        <v>468.4</v>
      </c>
      <c r="J31" s="107">
        <v>666</v>
      </c>
      <c r="K31" s="107">
        <v>561</v>
      </c>
      <c r="L31" s="107">
        <v>378.8</v>
      </c>
      <c r="M31" s="107">
        <v>460.9</v>
      </c>
      <c r="N31" s="107">
        <v>336.8</v>
      </c>
      <c r="O31" s="107">
        <v>524</v>
      </c>
      <c r="P31" s="107">
        <v>498.3</v>
      </c>
      <c r="Q31" s="107">
        <v>825.5</v>
      </c>
      <c r="R31" s="107">
        <v>464.7</v>
      </c>
      <c r="S31" s="107">
        <v>648.9</v>
      </c>
      <c r="T31" s="107">
        <v>509.7</v>
      </c>
      <c r="U31" s="107">
        <v>474.4</v>
      </c>
      <c r="V31" s="107">
        <v>622.29999999999995</v>
      </c>
      <c r="W31" s="107">
        <v>576.20000000000005</v>
      </c>
      <c r="X31" s="107">
        <v>644.20000000000005</v>
      </c>
      <c r="Y31" s="107">
        <v>368.3</v>
      </c>
      <c r="Z31" s="107">
        <v>414.6</v>
      </c>
      <c r="AA31" s="107">
        <v>589.6</v>
      </c>
      <c r="AB31" s="107">
        <v>425.5</v>
      </c>
      <c r="AC31" s="107">
        <v>474.6</v>
      </c>
      <c r="AD31" s="107">
        <v>452.7</v>
      </c>
      <c r="AE31" s="107">
        <v>590.20000000000005</v>
      </c>
      <c r="AF31" s="107">
        <v>471.6</v>
      </c>
      <c r="AG31" s="107">
        <v>726.5</v>
      </c>
      <c r="AH31" s="107">
        <v>518.1</v>
      </c>
      <c r="AI31" s="112">
        <v>532.70000000000005</v>
      </c>
      <c r="AJ31" s="107">
        <v>505.5</v>
      </c>
      <c r="AK31" s="107">
        <v>352.6</v>
      </c>
      <c r="AL31" s="107">
        <v>388.3</v>
      </c>
      <c r="AM31" s="107">
        <v>460</v>
      </c>
      <c r="AN31" s="107">
        <v>486</v>
      </c>
      <c r="AO31" s="107">
        <v>475.4</v>
      </c>
      <c r="AP31" s="107">
        <v>421.2</v>
      </c>
      <c r="AQ31" s="107">
        <v>601.20000000000005</v>
      </c>
      <c r="AR31" s="107">
        <v>500.9</v>
      </c>
      <c r="AS31" s="107">
        <v>325.5</v>
      </c>
      <c r="AT31" s="107">
        <v>399.5</v>
      </c>
      <c r="AU31" s="107">
        <v>280</v>
      </c>
      <c r="AV31" s="107">
        <v>470.6</v>
      </c>
      <c r="AW31" s="107">
        <v>465.2</v>
      </c>
      <c r="AX31" s="107">
        <v>787.4</v>
      </c>
      <c r="AY31" s="107">
        <v>425.7</v>
      </c>
      <c r="AZ31" s="107">
        <v>568</v>
      </c>
      <c r="BA31" s="107">
        <v>439.6</v>
      </c>
      <c r="BB31" s="107">
        <v>411.3</v>
      </c>
      <c r="BC31" s="107">
        <v>500</v>
      </c>
      <c r="BD31" s="107">
        <v>519.4</v>
      </c>
      <c r="BE31" s="107">
        <v>603.20000000000005</v>
      </c>
      <c r="BF31" s="107">
        <v>259.2</v>
      </c>
      <c r="BG31" s="107">
        <v>368.4</v>
      </c>
      <c r="BH31" s="107">
        <v>536.6</v>
      </c>
      <c r="BI31" s="107">
        <v>373.8</v>
      </c>
      <c r="BJ31" s="107">
        <v>350.1</v>
      </c>
      <c r="BK31" s="107">
        <v>397.7</v>
      </c>
      <c r="BL31" s="107">
        <v>550.6</v>
      </c>
      <c r="BM31" s="107">
        <v>405.4</v>
      </c>
      <c r="BN31" s="107">
        <v>643</v>
      </c>
      <c r="BO31" s="107">
        <v>466.8</v>
      </c>
      <c r="BP31" s="112">
        <v>551.29999999999995</v>
      </c>
      <c r="BQ31" s="107">
        <v>604.4</v>
      </c>
      <c r="BR31" s="107">
        <v>423.3</v>
      </c>
      <c r="BS31" s="107">
        <v>495.6</v>
      </c>
      <c r="BT31" s="107">
        <v>590.4</v>
      </c>
      <c r="BU31" s="107">
        <v>551.9</v>
      </c>
      <c r="BV31" s="107">
        <v>663.5</v>
      </c>
      <c r="BW31" s="107">
        <v>515.6</v>
      </c>
      <c r="BX31" s="107">
        <v>730.8</v>
      </c>
      <c r="BY31" s="107">
        <v>621.1</v>
      </c>
      <c r="BZ31" s="107">
        <v>432.1</v>
      </c>
      <c r="CA31" s="107">
        <v>522.29999999999995</v>
      </c>
      <c r="CB31" s="107">
        <v>393.6</v>
      </c>
      <c r="CC31" s="107">
        <v>577.4</v>
      </c>
      <c r="CD31" s="107">
        <v>531.4</v>
      </c>
      <c r="CE31" s="107">
        <v>863.6</v>
      </c>
      <c r="CF31" s="107">
        <v>503.7</v>
      </c>
      <c r="CG31" s="107">
        <v>729.9</v>
      </c>
      <c r="CH31" s="107">
        <v>579.79999999999995</v>
      </c>
      <c r="CI31" s="107">
        <v>537.6</v>
      </c>
      <c r="CJ31" s="107">
        <v>744.6</v>
      </c>
      <c r="CK31" s="107">
        <v>633.1</v>
      </c>
      <c r="CL31" s="107">
        <v>685.2</v>
      </c>
      <c r="CM31" s="107">
        <v>477.4</v>
      </c>
      <c r="CN31" s="107">
        <v>460.9</v>
      </c>
      <c r="CO31" s="107">
        <v>642.70000000000005</v>
      </c>
      <c r="CP31" s="107">
        <v>477.3</v>
      </c>
      <c r="CQ31" s="107">
        <v>599.1</v>
      </c>
      <c r="CR31" s="107">
        <v>507.6</v>
      </c>
      <c r="CS31" s="107">
        <v>629.9</v>
      </c>
      <c r="CT31" s="107">
        <v>537.70000000000005</v>
      </c>
      <c r="CU31" s="107">
        <v>810</v>
      </c>
      <c r="CV31" s="110">
        <v>569.5</v>
      </c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x14ac:dyDescent="0.2">
      <c r="A32" s="93">
        <v>2013</v>
      </c>
      <c r="B32" s="112">
        <v>533.20000000000005</v>
      </c>
      <c r="C32" s="107">
        <v>529.79999999999995</v>
      </c>
      <c r="D32" s="107">
        <v>390.5</v>
      </c>
      <c r="E32" s="107">
        <v>420.2</v>
      </c>
      <c r="F32" s="107">
        <v>413.4</v>
      </c>
      <c r="G32" s="107">
        <v>524.79999999999995</v>
      </c>
      <c r="H32" s="107">
        <v>556.20000000000005</v>
      </c>
      <c r="I32" s="107">
        <v>450.5</v>
      </c>
      <c r="J32" s="107">
        <v>600.29999999999995</v>
      </c>
      <c r="K32" s="107">
        <v>607</v>
      </c>
      <c r="L32" s="107">
        <v>347.3</v>
      </c>
      <c r="M32" s="107">
        <v>430.3</v>
      </c>
      <c r="N32" s="107">
        <v>431.2</v>
      </c>
      <c r="O32" s="107">
        <v>544.20000000000005</v>
      </c>
      <c r="P32" s="107">
        <v>510.9</v>
      </c>
      <c r="Q32" s="107">
        <v>808.1</v>
      </c>
      <c r="R32" s="107">
        <v>498.2</v>
      </c>
      <c r="S32" s="107">
        <v>658.5</v>
      </c>
      <c r="T32" s="107">
        <v>542.4</v>
      </c>
      <c r="U32" s="107">
        <v>457.5</v>
      </c>
      <c r="V32" s="107">
        <v>495.8</v>
      </c>
      <c r="W32" s="107">
        <v>565</v>
      </c>
      <c r="X32" s="107">
        <v>642.20000000000005</v>
      </c>
      <c r="Y32" s="107">
        <v>453.1</v>
      </c>
      <c r="Z32" s="107">
        <v>409.9</v>
      </c>
      <c r="AA32" s="107">
        <v>604.1</v>
      </c>
      <c r="AB32" s="107">
        <v>379</v>
      </c>
      <c r="AC32" s="107">
        <v>414.3</v>
      </c>
      <c r="AD32" s="107">
        <v>497.9</v>
      </c>
      <c r="AE32" s="107">
        <v>544.1</v>
      </c>
      <c r="AF32" s="107">
        <v>457.5</v>
      </c>
      <c r="AG32" s="107">
        <v>652.79999999999995</v>
      </c>
      <c r="AH32" s="107">
        <v>487.7</v>
      </c>
      <c r="AI32" s="112">
        <v>524.1</v>
      </c>
      <c r="AJ32" s="107">
        <v>481.9</v>
      </c>
      <c r="AK32" s="107">
        <v>355.6</v>
      </c>
      <c r="AL32" s="107">
        <v>368.3</v>
      </c>
      <c r="AM32" s="107">
        <v>355.8</v>
      </c>
      <c r="AN32" s="107">
        <v>491.7</v>
      </c>
      <c r="AO32" s="107">
        <v>463</v>
      </c>
      <c r="AP32" s="107">
        <v>404</v>
      </c>
      <c r="AQ32" s="107">
        <v>539</v>
      </c>
      <c r="AR32" s="107">
        <v>544.5</v>
      </c>
      <c r="AS32" s="107">
        <v>296.3</v>
      </c>
      <c r="AT32" s="107">
        <v>371.2</v>
      </c>
      <c r="AU32" s="107">
        <v>367.4</v>
      </c>
      <c r="AV32" s="107">
        <v>490.7</v>
      </c>
      <c r="AW32" s="107">
        <v>477.6</v>
      </c>
      <c r="AX32" s="107">
        <v>770.6</v>
      </c>
      <c r="AY32" s="107">
        <v>458.4</v>
      </c>
      <c r="AZ32" s="107">
        <v>577.20000000000005</v>
      </c>
      <c r="BA32" s="107">
        <v>470.4</v>
      </c>
      <c r="BB32" s="107">
        <v>396.6</v>
      </c>
      <c r="BC32" s="107">
        <v>384.5</v>
      </c>
      <c r="BD32" s="107">
        <v>508.8</v>
      </c>
      <c r="BE32" s="107">
        <v>601.70000000000005</v>
      </c>
      <c r="BF32" s="107">
        <v>330.1</v>
      </c>
      <c r="BG32" s="107">
        <v>364.5</v>
      </c>
      <c r="BH32" s="107">
        <v>550.29999999999995</v>
      </c>
      <c r="BI32" s="107">
        <v>330.3</v>
      </c>
      <c r="BJ32" s="107">
        <v>299</v>
      </c>
      <c r="BK32" s="107">
        <v>441.3</v>
      </c>
      <c r="BL32" s="107">
        <v>506.4</v>
      </c>
      <c r="BM32" s="107">
        <v>393</v>
      </c>
      <c r="BN32" s="107">
        <v>573.6</v>
      </c>
      <c r="BO32" s="107">
        <v>438.5</v>
      </c>
      <c r="BP32" s="112">
        <v>542.29999999999995</v>
      </c>
      <c r="BQ32" s="107">
        <v>577.70000000000005</v>
      </c>
      <c r="BR32" s="107">
        <v>425.3</v>
      </c>
      <c r="BS32" s="107">
        <v>472.1</v>
      </c>
      <c r="BT32" s="107">
        <v>471</v>
      </c>
      <c r="BU32" s="107">
        <v>558</v>
      </c>
      <c r="BV32" s="107">
        <v>649.4</v>
      </c>
      <c r="BW32" s="107">
        <v>497</v>
      </c>
      <c r="BX32" s="107">
        <v>661.7</v>
      </c>
      <c r="BY32" s="107">
        <v>669.5</v>
      </c>
      <c r="BZ32" s="107">
        <v>398.3</v>
      </c>
      <c r="CA32" s="107">
        <v>489.4</v>
      </c>
      <c r="CB32" s="107">
        <v>495</v>
      </c>
      <c r="CC32" s="107">
        <v>597.79999999999995</v>
      </c>
      <c r="CD32" s="107">
        <v>544.20000000000005</v>
      </c>
      <c r="CE32" s="107">
        <v>845.7</v>
      </c>
      <c r="CF32" s="107">
        <v>538.1</v>
      </c>
      <c r="CG32" s="107">
        <v>739.9</v>
      </c>
      <c r="CH32" s="107">
        <v>614.4</v>
      </c>
      <c r="CI32" s="107">
        <v>518.29999999999995</v>
      </c>
      <c r="CJ32" s="107">
        <v>607</v>
      </c>
      <c r="CK32" s="107">
        <v>621.1</v>
      </c>
      <c r="CL32" s="107">
        <v>682.8</v>
      </c>
      <c r="CM32" s="107">
        <v>576</v>
      </c>
      <c r="CN32" s="107">
        <v>455.3</v>
      </c>
      <c r="CO32" s="107">
        <v>657.9</v>
      </c>
      <c r="CP32" s="107">
        <v>427.7</v>
      </c>
      <c r="CQ32" s="107">
        <v>529.6</v>
      </c>
      <c r="CR32" s="107">
        <v>554.4</v>
      </c>
      <c r="CS32" s="107">
        <v>581.79999999999995</v>
      </c>
      <c r="CT32" s="107">
        <v>522.1</v>
      </c>
      <c r="CU32" s="107">
        <v>732.1</v>
      </c>
      <c r="CV32" s="110">
        <v>537</v>
      </c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x14ac:dyDescent="0.2">
      <c r="A33" s="93">
        <v>2014</v>
      </c>
      <c r="B33" s="112">
        <v>519.1</v>
      </c>
      <c r="C33" s="107">
        <v>587.4</v>
      </c>
      <c r="D33" s="107">
        <v>396.4</v>
      </c>
      <c r="E33" s="107">
        <v>417.7</v>
      </c>
      <c r="F33" s="107">
        <v>443.3</v>
      </c>
      <c r="G33" s="107">
        <v>489.2</v>
      </c>
      <c r="H33" s="107">
        <v>508</v>
      </c>
      <c r="I33" s="107">
        <v>449.8</v>
      </c>
      <c r="J33" s="107">
        <v>646.1</v>
      </c>
      <c r="K33" s="107">
        <v>569.6</v>
      </c>
      <c r="L33" s="107">
        <v>341.6</v>
      </c>
      <c r="M33" s="107">
        <v>486.2</v>
      </c>
      <c r="N33" s="107">
        <v>423.2</v>
      </c>
      <c r="O33" s="107">
        <v>495.9</v>
      </c>
      <c r="P33" s="107">
        <v>473.5</v>
      </c>
      <c r="Q33" s="107">
        <v>769.5</v>
      </c>
      <c r="R33" s="107">
        <v>472.7</v>
      </c>
      <c r="S33" s="107">
        <v>631.9</v>
      </c>
      <c r="T33" s="107">
        <v>528.1</v>
      </c>
      <c r="U33" s="107">
        <v>418.2</v>
      </c>
      <c r="V33" s="107">
        <v>583.70000000000005</v>
      </c>
      <c r="W33" s="107">
        <v>569.20000000000005</v>
      </c>
      <c r="X33" s="107">
        <v>603.1</v>
      </c>
      <c r="Y33" s="107">
        <v>439.6</v>
      </c>
      <c r="Z33" s="107">
        <v>387.3</v>
      </c>
      <c r="AA33" s="107">
        <v>582.6</v>
      </c>
      <c r="AB33" s="107">
        <v>398.7</v>
      </c>
      <c r="AC33" s="107">
        <v>519.70000000000005</v>
      </c>
      <c r="AD33" s="107">
        <v>424.6</v>
      </c>
      <c r="AE33" s="107">
        <v>523.6</v>
      </c>
      <c r="AF33" s="107">
        <v>428</v>
      </c>
      <c r="AG33" s="107">
        <v>664.3</v>
      </c>
      <c r="AH33" s="107">
        <v>471.5</v>
      </c>
      <c r="AI33" s="112">
        <v>510.2</v>
      </c>
      <c r="AJ33" s="107">
        <v>537.70000000000005</v>
      </c>
      <c r="AK33" s="107">
        <v>361.6</v>
      </c>
      <c r="AL33" s="107">
        <v>366.6</v>
      </c>
      <c r="AM33" s="107">
        <v>384.9</v>
      </c>
      <c r="AN33" s="107">
        <v>457.7</v>
      </c>
      <c r="AO33" s="107">
        <v>420.5</v>
      </c>
      <c r="AP33" s="107">
        <v>404.1</v>
      </c>
      <c r="AQ33" s="107">
        <v>582.9</v>
      </c>
      <c r="AR33" s="107">
        <v>509.3</v>
      </c>
      <c r="AS33" s="107">
        <v>291.7</v>
      </c>
      <c r="AT33" s="107">
        <v>424</v>
      </c>
      <c r="AU33" s="107">
        <v>360.1</v>
      </c>
      <c r="AV33" s="107">
        <v>444.9</v>
      </c>
      <c r="AW33" s="107">
        <v>441.8</v>
      </c>
      <c r="AX33" s="107">
        <v>733.2</v>
      </c>
      <c r="AY33" s="107">
        <v>434.3</v>
      </c>
      <c r="AZ33" s="107">
        <v>552.4</v>
      </c>
      <c r="BA33" s="107">
        <v>457.7</v>
      </c>
      <c r="BB33" s="107">
        <v>360.3</v>
      </c>
      <c r="BC33" s="107">
        <v>462.8</v>
      </c>
      <c r="BD33" s="107">
        <v>513.20000000000005</v>
      </c>
      <c r="BE33" s="107">
        <v>563.70000000000005</v>
      </c>
      <c r="BF33" s="107">
        <v>322.60000000000002</v>
      </c>
      <c r="BG33" s="107">
        <v>343.2</v>
      </c>
      <c r="BH33" s="107">
        <v>530.20000000000005</v>
      </c>
      <c r="BI33" s="107">
        <v>349.1</v>
      </c>
      <c r="BJ33" s="107">
        <v>391.3</v>
      </c>
      <c r="BK33" s="107">
        <v>372.7</v>
      </c>
      <c r="BL33" s="107">
        <v>486.9</v>
      </c>
      <c r="BM33" s="107">
        <v>366</v>
      </c>
      <c r="BN33" s="107">
        <v>585</v>
      </c>
      <c r="BO33" s="107">
        <v>423</v>
      </c>
      <c r="BP33" s="112">
        <v>528.1</v>
      </c>
      <c r="BQ33" s="107">
        <v>637.20000000000005</v>
      </c>
      <c r="BR33" s="107">
        <v>431.2</v>
      </c>
      <c r="BS33" s="107">
        <v>468.7</v>
      </c>
      <c r="BT33" s="107">
        <v>501.7</v>
      </c>
      <c r="BU33" s="107">
        <v>520.70000000000005</v>
      </c>
      <c r="BV33" s="107">
        <v>595.4</v>
      </c>
      <c r="BW33" s="107">
        <v>495.5</v>
      </c>
      <c r="BX33" s="107">
        <v>709.3</v>
      </c>
      <c r="BY33" s="107">
        <v>629.9</v>
      </c>
      <c r="BZ33" s="107">
        <v>391.6</v>
      </c>
      <c r="CA33" s="107">
        <v>548.4</v>
      </c>
      <c r="CB33" s="107">
        <v>486.3</v>
      </c>
      <c r="CC33" s="107">
        <v>546.9</v>
      </c>
      <c r="CD33" s="107">
        <v>505.3</v>
      </c>
      <c r="CE33" s="107">
        <v>805.8</v>
      </c>
      <c r="CF33" s="107">
        <v>511</v>
      </c>
      <c r="CG33" s="107">
        <v>711.4</v>
      </c>
      <c r="CH33" s="107">
        <v>598.4</v>
      </c>
      <c r="CI33" s="107">
        <v>476.2</v>
      </c>
      <c r="CJ33" s="107">
        <v>704.7</v>
      </c>
      <c r="CK33" s="107">
        <v>625.20000000000005</v>
      </c>
      <c r="CL33" s="107">
        <v>642.5</v>
      </c>
      <c r="CM33" s="107">
        <v>556.70000000000005</v>
      </c>
      <c r="CN33" s="107">
        <v>431.3</v>
      </c>
      <c r="CO33" s="107">
        <v>635</v>
      </c>
      <c r="CP33" s="107">
        <v>448.3</v>
      </c>
      <c r="CQ33" s="107">
        <v>648.20000000000005</v>
      </c>
      <c r="CR33" s="107">
        <v>476.4</v>
      </c>
      <c r="CS33" s="107">
        <v>560.20000000000005</v>
      </c>
      <c r="CT33" s="107">
        <v>490</v>
      </c>
      <c r="CU33" s="107">
        <v>743.6</v>
      </c>
      <c r="CV33" s="110">
        <v>519.9</v>
      </c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x14ac:dyDescent="0.2">
      <c r="A34" s="93">
        <v>2015</v>
      </c>
      <c r="B34" s="112">
        <v>541.4</v>
      </c>
      <c r="C34" s="107">
        <v>573.20000000000005</v>
      </c>
      <c r="D34" s="107">
        <v>411.8</v>
      </c>
      <c r="E34" s="107">
        <v>470.7</v>
      </c>
      <c r="F34" s="107">
        <v>502.6</v>
      </c>
      <c r="G34" s="107">
        <v>509.3</v>
      </c>
      <c r="H34" s="107">
        <v>541.1</v>
      </c>
      <c r="I34" s="107">
        <v>455.1</v>
      </c>
      <c r="J34" s="107">
        <v>679.4</v>
      </c>
      <c r="K34" s="107">
        <v>530.79999999999995</v>
      </c>
      <c r="L34" s="107">
        <v>407.3</v>
      </c>
      <c r="M34" s="107">
        <v>421.8</v>
      </c>
      <c r="N34" s="107">
        <v>396</v>
      </c>
      <c r="O34" s="107">
        <v>504.8</v>
      </c>
      <c r="P34" s="107">
        <v>510.1</v>
      </c>
      <c r="Q34" s="107">
        <v>818.7</v>
      </c>
      <c r="R34" s="107">
        <v>494.1</v>
      </c>
      <c r="S34" s="107">
        <v>599.4</v>
      </c>
      <c r="T34" s="107">
        <v>475.8</v>
      </c>
      <c r="U34" s="107">
        <v>475.7</v>
      </c>
      <c r="V34" s="107">
        <v>614.9</v>
      </c>
      <c r="W34" s="107">
        <v>607</v>
      </c>
      <c r="X34" s="107">
        <v>653.70000000000005</v>
      </c>
      <c r="Y34" s="107">
        <v>496.4</v>
      </c>
      <c r="Z34" s="107">
        <v>394.2</v>
      </c>
      <c r="AA34" s="107">
        <v>552.20000000000005</v>
      </c>
      <c r="AB34" s="107">
        <v>468.8</v>
      </c>
      <c r="AC34" s="107">
        <v>513.9</v>
      </c>
      <c r="AD34" s="107">
        <v>539.9</v>
      </c>
      <c r="AE34" s="107">
        <v>533.9</v>
      </c>
      <c r="AF34" s="107">
        <v>479.5</v>
      </c>
      <c r="AG34" s="107">
        <v>710.7</v>
      </c>
      <c r="AH34" s="107">
        <v>486.2</v>
      </c>
      <c r="AI34" s="112">
        <v>532.29999999999995</v>
      </c>
      <c r="AJ34" s="107">
        <v>523.79999999999995</v>
      </c>
      <c r="AK34" s="107">
        <v>376.6</v>
      </c>
      <c r="AL34" s="107">
        <v>416.6</v>
      </c>
      <c r="AM34" s="107">
        <v>440.8</v>
      </c>
      <c r="AN34" s="107">
        <v>477.2</v>
      </c>
      <c r="AO34" s="107">
        <v>451.7</v>
      </c>
      <c r="AP34" s="107">
        <v>409.7</v>
      </c>
      <c r="AQ34" s="107">
        <v>614.70000000000005</v>
      </c>
      <c r="AR34" s="107">
        <v>472.6</v>
      </c>
      <c r="AS34" s="107">
        <v>352.7</v>
      </c>
      <c r="AT34" s="107">
        <v>364.8</v>
      </c>
      <c r="AU34" s="107">
        <v>335.6</v>
      </c>
      <c r="AV34" s="107">
        <v>453.9</v>
      </c>
      <c r="AW34" s="107">
        <v>477.4</v>
      </c>
      <c r="AX34" s="107">
        <v>781.3</v>
      </c>
      <c r="AY34" s="107">
        <v>455.1</v>
      </c>
      <c r="AZ34" s="107">
        <v>523.4</v>
      </c>
      <c r="BA34" s="107">
        <v>409.8</v>
      </c>
      <c r="BB34" s="107">
        <v>414.3</v>
      </c>
      <c r="BC34" s="107">
        <v>491.3</v>
      </c>
      <c r="BD34" s="107">
        <v>548.70000000000005</v>
      </c>
      <c r="BE34" s="107">
        <v>612.9</v>
      </c>
      <c r="BF34" s="107">
        <v>370.2</v>
      </c>
      <c r="BG34" s="107">
        <v>350.2</v>
      </c>
      <c r="BH34" s="107">
        <v>501.1</v>
      </c>
      <c r="BI34" s="107">
        <v>414.9</v>
      </c>
      <c r="BJ34" s="107">
        <v>385.7</v>
      </c>
      <c r="BK34" s="107">
        <v>480.7</v>
      </c>
      <c r="BL34" s="107">
        <v>497.2</v>
      </c>
      <c r="BM34" s="107">
        <v>414</v>
      </c>
      <c r="BN34" s="107">
        <v>629.29999999999995</v>
      </c>
      <c r="BO34" s="107">
        <v>437.6</v>
      </c>
      <c r="BP34" s="112">
        <v>550.4</v>
      </c>
      <c r="BQ34" s="107">
        <v>622.6</v>
      </c>
      <c r="BR34" s="107">
        <v>447.1</v>
      </c>
      <c r="BS34" s="107">
        <v>524.79999999999995</v>
      </c>
      <c r="BT34" s="107">
        <v>564.4</v>
      </c>
      <c r="BU34" s="107">
        <v>541.29999999999995</v>
      </c>
      <c r="BV34" s="107">
        <v>630.5</v>
      </c>
      <c r="BW34" s="107">
        <v>500.5</v>
      </c>
      <c r="BX34" s="107">
        <v>744.1</v>
      </c>
      <c r="BY34" s="107">
        <v>589</v>
      </c>
      <c r="BZ34" s="107">
        <v>462</v>
      </c>
      <c r="CA34" s="107">
        <v>478.8</v>
      </c>
      <c r="CB34" s="107">
        <v>456.3</v>
      </c>
      <c r="CC34" s="107">
        <v>555.70000000000005</v>
      </c>
      <c r="CD34" s="107">
        <v>542.79999999999995</v>
      </c>
      <c r="CE34" s="107">
        <v>856</v>
      </c>
      <c r="CF34" s="107">
        <v>533.1</v>
      </c>
      <c r="CG34" s="107">
        <v>675.4</v>
      </c>
      <c r="CH34" s="107">
        <v>541.70000000000005</v>
      </c>
      <c r="CI34" s="107">
        <v>537.1</v>
      </c>
      <c r="CJ34" s="107">
        <v>738.6</v>
      </c>
      <c r="CK34" s="107">
        <v>665.2</v>
      </c>
      <c r="CL34" s="107">
        <v>694.4</v>
      </c>
      <c r="CM34" s="107">
        <v>622.5</v>
      </c>
      <c r="CN34" s="107">
        <v>438.2</v>
      </c>
      <c r="CO34" s="107">
        <v>603.20000000000005</v>
      </c>
      <c r="CP34" s="107">
        <v>522.70000000000005</v>
      </c>
      <c r="CQ34" s="107">
        <v>642.1</v>
      </c>
      <c r="CR34" s="107">
        <v>599</v>
      </c>
      <c r="CS34" s="107">
        <v>570.5</v>
      </c>
      <c r="CT34" s="107">
        <v>545</v>
      </c>
      <c r="CU34" s="107">
        <v>792.1</v>
      </c>
      <c r="CV34" s="110">
        <v>534.79999999999995</v>
      </c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x14ac:dyDescent="0.2">
      <c r="A35" s="93">
        <v>2016</v>
      </c>
      <c r="B35" s="112">
        <v>539.20000000000005</v>
      </c>
      <c r="C35" s="107">
        <v>576.4</v>
      </c>
      <c r="D35" s="107">
        <v>407.3</v>
      </c>
      <c r="E35" s="107">
        <v>486.5</v>
      </c>
      <c r="F35" s="107">
        <v>552.29999999999995</v>
      </c>
      <c r="G35" s="107">
        <v>495.7</v>
      </c>
      <c r="H35" s="107">
        <v>576.70000000000005</v>
      </c>
      <c r="I35" s="107">
        <v>499.4</v>
      </c>
      <c r="J35" s="107">
        <v>696.5</v>
      </c>
      <c r="K35" s="107">
        <v>578.4</v>
      </c>
      <c r="L35" s="107">
        <v>392.6</v>
      </c>
      <c r="M35" s="107">
        <v>438.6</v>
      </c>
      <c r="N35" s="107">
        <v>352.2</v>
      </c>
      <c r="O35" s="107">
        <v>558</v>
      </c>
      <c r="P35" s="107">
        <v>512.9</v>
      </c>
      <c r="Q35" s="107">
        <v>781.2</v>
      </c>
      <c r="R35" s="107">
        <v>487.3</v>
      </c>
      <c r="S35" s="107">
        <v>664.3</v>
      </c>
      <c r="T35" s="107">
        <v>499.8</v>
      </c>
      <c r="U35" s="107">
        <v>444.2</v>
      </c>
      <c r="V35" s="107">
        <v>544.29999999999995</v>
      </c>
      <c r="W35" s="107">
        <v>609.1</v>
      </c>
      <c r="X35" s="107">
        <v>648.20000000000005</v>
      </c>
      <c r="Y35" s="107">
        <v>297.2</v>
      </c>
      <c r="Z35" s="107">
        <v>396.1</v>
      </c>
      <c r="AA35" s="107">
        <v>593.5</v>
      </c>
      <c r="AB35" s="107">
        <v>411</v>
      </c>
      <c r="AC35" s="107">
        <v>365.8</v>
      </c>
      <c r="AD35" s="107">
        <v>537.5</v>
      </c>
      <c r="AE35" s="107">
        <v>558.29999999999995</v>
      </c>
      <c r="AF35" s="107">
        <v>445.7</v>
      </c>
      <c r="AG35" s="107">
        <v>632.29999999999995</v>
      </c>
      <c r="AH35" s="107">
        <v>475</v>
      </c>
      <c r="AI35" s="112">
        <v>530.20000000000005</v>
      </c>
      <c r="AJ35" s="107">
        <v>527.79999999999995</v>
      </c>
      <c r="AK35" s="107">
        <v>372.7</v>
      </c>
      <c r="AL35" s="107">
        <v>431.9</v>
      </c>
      <c r="AM35" s="107">
        <v>486.7</v>
      </c>
      <c r="AN35" s="107">
        <v>464.6</v>
      </c>
      <c r="AO35" s="107">
        <v>484.2</v>
      </c>
      <c r="AP35" s="107">
        <v>451</v>
      </c>
      <c r="AQ35" s="107">
        <v>631.20000000000005</v>
      </c>
      <c r="AR35" s="107">
        <v>518.29999999999995</v>
      </c>
      <c r="AS35" s="107">
        <v>339.3</v>
      </c>
      <c r="AT35" s="107">
        <v>380.8</v>
      </c>
      <c r="AU35" s="107">
        <v>295.5</v>
      </c>
      <c r="AV35" s="107">
        <v>504.8</v>
      </c>
      <c r="AW35" s="107">
        <v>480.4</v>
      </c>
      <c r="AX35" s="107">
        <v>745.3</v>
      </c>
      <c r="AY35" s="107">
        <v>448.7</v>
      </c>
      <c r="AZ35" s="107">
        <v>583.9</v>
      </c>
      <c r="BA35" s="107">
        <v>433.4</v>
      </c>
      <c r="BB35" s="107">
        <v>385.2</v>
      </c>
      <c r="BC35" s="107">
        <v>428.8</v>
      </c>
      <c r="BD35" s="107">
        <v>550.70000000000005</v>
      </c>
      <c r="BE35" s="107">
        <v>608.1</v>
      </c>
      <c r="BF35" s="107">
        <v>201.3</v>
      </c>
      <c r="BG35" s="107">
        <v>352.2</v>
      </c>
      <c r="BH35" s="107">
        <v>541.5</v>
      </c>
      <c r="BI35" s="107">
        <v>361</v>
      </c>
      <c r="BJ35" s="107">
        <v>259</v>
      </c>
      <c r="BK35" s="107">
        <v>478.2</v>
      </c>
      <c r="BL35" s="107">
        <v>521.20000000000005</v>
      </c>
      <c r="BM35" s="107">
        <v>383.6</v>
      </c>
      <c r="BN35" s="107">
        <v>556.9</v>
      </c>
      <c r="BO35" s="107">
        <v>427.6</v>
      </c>
      <c r="BP35" s="112">
        <v>548.1</v>
      </c>
      <c r="BQ35" s="107">
        <v>625</v>
      </c>
      <c r="BR35" s="107">
        <v>441.9</v>
      </c>
      <c r="BS35" s="107">
        <v>541.1</v>
      </c>
      <c r="BT35" s="107">
        <v>617.9</v>
      </c>
      <c r="BU35" s="107">
        <v>526.70000000000005</v>
      </c>
      <c r="BV35" s="107">
        <v>669.2</v>
      </c>
      <c r="BW35" s="107">
        <v>547.79999999999995</v>
      </c>
      <c r="BX35" s="107">
        <v>761.8</v>
      </c>
      <c r="BY35" s="107">
        <v>638.5</v>
      </c>
      <c r="BZ35" s="107">
        <v>446</v>
      </c>
      <c r="CA35" s="107">
        <v>496.5</v>
      </c>
      <c r="CB35" s="107">
        <v>408.9</v>
      </c>
      <c r="CC35" s="107">
        <v>611.1</v>
      </c>
      <c r="CD35" s="107">
        <v>545.4</v>
      </c>
      <c r="CE35" s="107">
        <v>817.1</v>
      </c>
      <c r="CF35" s="107">
        <v>525.9</v>
      </c>
      <c r="CG35" s="107">
        <v>744.7</v>
      </c>
      <c r="CH35" s="107">
        <v>566.20000000000005</v>
      </c>
      <c r="CI35" s="107">
        <v>503.1</v>
      </c>
      <c r="CJ35" s="107">
        <v>659.7</v>
      </c>
      <c r="CK35" s="107">
        <v>667.5</v>
      </c>
      <c r="CL35" s="107">
        <v>688.2</v>
      </c>
      <c r="CM35" s="107">
        <v>393.1</v>
      </c>
      <c r="CN35" s="107">
        <v>440</v>
      </c>
      <c r="CO35" s="107">
        <v>645.6</v>
      </c>
      <c r="CP35" s="107">
        <v>460.9</v>
      </c>
      <c r="CQ35" s="107">
        <v>472.5</v>
      </c>
      <c r="CR35" s="107">
        <v>596.70000000000005</v>
      </c>
      <c r="CS35" s="107">
        <v>595.4</v>
      </c>
      <c r="CT35" s="107">
        <v>507.8</v>
      </c>
      <c r="CU35" s="107">
        <v>707.8</v>
      </c>
      <c r="CV35" s="110">
        <v>522.5</v>
      </c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x14ac:dyDescent="0.2">
      <c r="A36" s="93">
        <v>2017</v>
      </c>
      <c r="B36" s="112">
        <v>518.1</v>
      </c>
      <c r="C36" s="107">
        <v>505.1</v>
      </c>
      <c r="D36" s="107">
        <v>404.9</v>
      </c>
      <c r="E36" s="107">
        <v>460.8</v>
      </c>
      <c r="F36" s="107">
        <v>468.9</v>
      </c>
      <c r="G36" s="107">
        <v>464.6</v>
      </c>
      <c r="H36" s="107">
        <v>443.6</v>
      </c>
      <c r="I36" s="107">
        <v>449.3</v>
      </c>
      <c r="J36" s="107">
        <v>712.3</v>
      </c>
      <c r="K36" s="107">
        <v>522.70000000000005</v>
      </c>
      <c r="L36" s="107">
        <v>378.6</v>
      </c>
      <c r="M36" s="107">
        <v>468.8</v>
      </c>
      <c r="N36" s="107">
        <v>352.8</v>
      </c>
      <c r="O36" s="107">
        <v>503.8</v>
      </c>
      <c r="P36" s="107">
        <v>513.1</v>
      </c>
      <c r="Q36" s="107">
        <v>754.6</v>
      </c>
      <c r="R36" s="107">
        <v>468.1</v>
      </c>
      <c r="S36" s="107">
        <v>714.8</v>
      </c>
      <c r="T36" s="107">
        <v>475.5</v>
      </c>
      <c r="U36" s="107">
        <v>454.2</v>
      </c>
      <c r="V36" s="107">
        <v>545</v>
      </c>
      <c r="W36" s="107">
        <v>524.9</v>
      </c>
      <c r="X36" s="107">
        <v>593</v>
      </c>
      <c r="Y36" s="107">
        <v>485.3</v>
      </c>
      <c r="Z36" s="107">
        <v>458.5</v>
      </c>
      <c r="AA36" s="107">
        <v>605.9</v>
      </c>
      <c r="AB36" s="107">
        <v>362.2</v>
      </c>
      <c r="AC36" s="107">
        <v>434.8</v>
      </c>
      <c r="AD36" s="107">
        <v>450.2</v>
      </c>
      <c r="AE36" s="107">
        <v>531.79999999999995</v>
      </c>
      <c r="AF36" s="107">
        <v>435.8</v>
      </c>
      <c r="AG36" s="107">
        <v>598.5</v>
      </c>
      <c r="AH36" s="107">
        <v>498.1</v>
      </c>
      <c r="AI36" s="112">
        <v>509.4</v>
      </c>
      <c r="AJ36" s="107">
        <v>460.4</v>
      </c>
      <c r="AK36" s="107">
        <v>370.9</v>
      </c>
      <c r="AL36" s="107">
        <v>407.5</v>
      </c>
      <c r="AM36" s="107">
        <v>409.4</v>
      </c>
      <c r="AN36" s="107">
        <v>435.2</v>
      </c>
      <c r="AO36" s="107">
        <v>363.7</v>
      </c>
      <c r="AP36" s="107">
        <v>403.6</v>
      </c>
      <c r="AQ36" s="107">
        <v>647</v>
      </c>
      <c r="AR36" s="107">
        <v>466.3</v>
      </c>
      <c r="AS36" s="107">
        <v>327.39999999999998</v>
      </c>
      <c r="AT36" s="107">
        <v>410.1</v>
      </c>
      <c r="AU36" s="107">
        <v>297.39999999999998</v>
      </c>
      <c r="AV36" s="107">
        <v>454.5</v>
      </c>
      <c r="AW36" s="107">
        <v>481</v>
      </c>
      <c r="AX36" s="107">
        <v>719.9</v>
      </c>
      <c r="AY36" s="107">
        <v>430.6</v>
      </c>
      <c r="AZ36" s="107">
        <v>632.70000000000005</v>
      </c>
      <c r="BA36" s="107">
        <v>411.2</v>
      </c>
      <c r="BB36" s="107">
        <v>395.3</v>
      </c>
      <c r="BC36" s="107">
        <v>426.7</v>
      </c>
      <c r="BD36" s="107">
        <v>471.6</v>
      </c>
      <c r="BE36" s="107">
        <v>555</v>
      </c>
      <c r="BF36" s="107">
        <v>362.1</v>
      </c>
      <c r="BG36" s="107">
        <v>411.5</v>
      </c>
      <c r="BH36" s="107">
        <v>553.79999999999995</v>
      </c>
      <c r="BI36" s="107">
        <v>315.3</v>
      </c>
      <c r="BJ36" s="107">
        <v>320.5</v>
      </c>
      <c r="BK36" s="107">
        <v>396.7</v>
      </c>
      <c r="BL36" s="107">
        <v>496</v>
      </c>
      <c r="BM36" s="107">
        <v>374.4</v>
      </c>
      <c r="BN36" s="107">
        <v>525.70000000000005</v>
      </c>
      <c r="BO36" s="107">
        <v>450.3</v>
      </c>
      <c r="BP36" s="112">
        <v>526.70000000000005</v>
      </c>
      <c r="BQ36" s="107">
        <v>549.9</v>
      </c>
      <c r="BR36" s="107">
        <v>438.8</v>
      </c>
      <c r="BS36" s="107">
        <v>514</v>
      </c>
      <c r="BT36" s="107">
        <v>528.5</v>
      </c>
      <c r="BU36" s="107">
        <v>494</v>
      </c>
      <c r="BV36" s="107">
        <v>523.6</v>
      </c>
      <c r="BW36" s="107">
        <v>495.1</v>
      </c>
      <c r="BX36" s="107">
        <v>777.6</v>
      </c>
      <c r="BY36" s="107">
        <v>579.20000000000005</v>
      </c>
      <c r="BZ36" s="107">
        <v>429.8</v>
      </c>
      <c r="CA36" s="107">
        <v>527.5</v>
      </c>
      <c r="CB36" s="107">
        <v>408.1</v>
      </c>
      <c r="CC36" s="107">
        <v>553.1</v>
      </c>
      <c r="CD36" s="107">
        <v>545.20000000000005</v>
      </c>
      <c r="CE36" s="107">
        <v>789.4</v>
      </c>
      <c r="CF36" s="107">
        <v>505.6</v>
      </c>
      <c r="CG36" s="107">
        <v>796.9</v>
      </c>
      <c r="CH36" s="107">
        <v>539.79999999999995</v>
      </c>
      <c r="CI36" s="107">
        <v>513.1</v>
      </c>
      <c r="CJ36" s="107">
        <v>663.4</v>
      </c>
      <c r="CK36" s="107">
        <v>578.1</v>
      </c>
      <c r="CL36" s="107">
        <v>631</v>
      </c>
      <c r="CM36" s="107">
        <v>608.4</v>
      </c>
      <c r="CN36" s="107">
        <v>505.6</v>
      </c>
      <c r="CO36" s="107">
        <v>658</v>
      </c>
      <c r="CP36" s="107">
        <v>409.1</v>
      </c>
      <c r="CQ36" s="107">
        <v>549.20000000000005</v>
      </c>
      <c r="CR36" s="107">
        <v>503.7</v>
      </c>
      <c r="CS36" s="107">
        <v>567.70000000000005</v>
      </c>
      <c r="CT36" s="107">
        <v>497.1</v>
      </c>
      <c r="CU36" s="107">
        <v>671.4</v>
      </c>
      <c r="CV36" s="110">
        <v>545.9</v>
      </c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x14ac:dyDescent="0.2">
      <c r="A37" s="93">
        <v>2018</v>
      </c>
      <c r="B37" s="112">
        <v>521.20000000000005</v>
      </c>
      <c r="C37" s="107">
        <v>561.20000000000005</v>
      </c>
      <c r="D37" s="107">
        <v>419.8</v>
      </c>
      <c r="E37" s="107">
        <v>422.4</v>
      </c>
      <c r="F37" s="107">
        <v>472.2</v>
      </c>
      <c r="G37" s="107">
        <v>478.5</v>
      </c>
      <c r="H37" s="107">
        <v>486.9</v>
      </c>
      <c r="I37" s="107">
        <v>440.3</v>
      </c>
      <c r="J37" s="107">
        <v>666.2</v>
      </c>
      <c r="K37" s="107">
        <v>596.4</v>
      </c>
      <c r="L37" s="107">
        <v>323.8</v>
      </c>
      <c r="M37" s="107">
        <v>367.4</v>
      </c>
      <c r="N37" s="107">
        <v>377.2</v>
      </c>
      <c r="O37" s="107">
        <v>524.5</v>
      </c>
      <c r="P37" s="107">
        <v>505.2</v>
      </c>
      <c r="Q37" s="107">
        <v>781</v>
      </c>
      <c r="R37" s="107">
        <v>497.2</v>
      </c>
      <c r="S37" s="107">
        <v>599.6</v>
      </c>
      <c r="T37" s="107">
        <v>481.3</v>
      </c>
      <c r="U37" s="107">
        <v>425.1</v>
      </c>
      <c r="V37" s="107">
        <v>498.4</v>
      </c>
      <c r="W37" s="107">
        <v>510.6</v>
      </c>
      <c r="X37" s="107">
        <v>617</v>
      </c>
      <c r="Y37" s="107">
        <v>419.8</v>
      </c>
      <c r="Z37" s="107">
        <v>418.8</v>
      </c>
      <c r="AA37" s="107">
        <v>572.79999999999995</v>
      </c>
      <c r="AB37" s="107">
        <v>442</v>
      </c>
      <c r="AC37" s="107">
        <v>365.2</v>
      </c>
      <c r="AD37" s="107">
        <v>524.6</v>
      </c>
      <c r="AE37" s="107">
        <v>488.8</v>
      </c>
      <c r="AF37" s="107">
        <v>450.2</v>
      </c>
      <c r="AG37" s="107">
        <v>695</v>
      </c>
      <c r="AH37" s="107">
        <v>511.5</v>
      </c>
      <c r="AI37" s="112">
        <v>512.5</v>
      </c>
      <c r="AJ37" s="107">
        <v>514.20000000000005</v>
      </c>
      <c r="AK37" s="107">
        <v>385.5</v>
      </c>
      <c r="AL37" s="107">
        <v>371.6</v>
      </c>
      <c r="AM37" s="107">
        <v>412.7</v>
      </c>
      <c r="AN37" s="107">
        <v>448.9</v>
      </c>
      <c r="AO37" s="107">
        <v>403.6</v>
      </c>
      <c r="AP37" s="107">
        <v>395.1</v>
      </c>
      <c r="AQ37" s="107">
        <v>603.20000000000005</v>
      </c>
      <c r="AR37" s="107">
        <v>536.29999999999995</v>
      </c>
      <c r="AS37" s="107">
        <v>276.10000000000002</v>
      </c>
      <c r="AT37" s="107">
        <v>316</v>
      </c>
      <c r="AU37" s="107">
        <v>320.60000000000002</v>
      </c>
      <c r="AV37" s="107">
        <v>474.6</v>
      </c>
      <c r="AW37" s="107">
        <v>473.3</v>
      </c>
      <c r="AX37" s="107">
        <v>745.8</v>
      </c>
      <c r="AY37" s="107">
        <v>458.4</v>
      </c>
      <c r="AZ37" s="107">
        <v>524</v>
      </c>
      <c r="BA37" s="107">
        <v>417.2</v>
      </c>
      <c r="BB37" s="107">
        <v>368.1</v>
      </c>
      <c r="BC37" s="107">
        <v>389.7</v>
      </c>
      <c r="BD37" s="107">
        <v>457.5</v>
      </c>
      <c r="BE37" s="107">
        <v>578.70000000000005</v>
      </c>
      <c r="BF37" s="107">
        <v>305.3</v>
      </c>
      <c r="BG37" s="107">
        <v>374.1</v>
      </c>
      <c r="BH37" s="107">
        <v>522.5</v>
      </c>
      <c r="BI37" s="107">
        <v>390.4</v>
      </c>
      <c r="BJ37" s="107">
        <v>260.3</v>
      </c>
      <c r="BK37" s="107">
        <v>468</v>
      </c>
      <c r="BL37" s="107">
        <v>454.7</v>
      </c>
      <c r="BM37" s="107">
        <v>388.7</v>
      </c>
      <c r="BN37" s="107">
        <v>617.29999999999995</v>
      </c>
      <c r="BO37" s="107">
        <v>463.5</v>
      </c>
      <c r="BP37" s="112">
        <v>529.79999999999995</v>
      </c>
      <c r="BQ37" s="107">
        <v>608.1</v>
      </c>
      <c r="BR37" s="107">
        <v>454</v>
      </c>
      <c r="BS37" s="107">
        <v>473.2</v>
      </c>
      <c r="BT37" s="107">
        <v>531.79999999999995</v>
      </c>
      <c r="BU37" s="107">
        <v>508</v>
      </c>
      <c r="BV37" s="107">
        <v>570.20000000000005</v>
      </c>
      <c r="BW37" s="107">
        <v>485.6</v>
      </c>
      <c r="BX37" s="107">
        <v>729.2</v>
      </c>
      <c r="BY37" s="107">
        <v>656.6</v>
      </c>
      <c r="BZ37" s="107">
        <v>371.6</v>
      </c>
      <c r="CA37" s="107">
        <v>418.9</v>
      </c>
      <c r="CB37" s="107">
        <v>433.8</v>
      </c>
      <c r="CC37" s="107">
        <v>574.4</v>
      </c>
      <c r="CD37" s="107">
        <v>537.1</v>
      </c>
      <c r="CE37" s="107">
        <v>816.1</v>
      </c>
      <c r="CF37" s="107">
        <v>535.9</v>
      </c>
      <c r="CG37" s="107">
        <v>675.2</v>
      </c>
      <c r="CH37" s="107">
        <v>545.5</v>
      </c>
      <c r="CI37" s="107">
        <v>482.2</v>
      </c>
      <c r="CJ37" s="107">
        <v>607.20000000000005</v>
      </c>
      <c r="CK37" s="107">
        <v>563.6</v>
      </c>
      <c r="CL37" s="107">
        <v>655.29999999999995</v>
      </c>
      <c r="CM37" s="107">
        <v>534.20000000000005</v>
      </c>
      <c r="CN37" s="107">
        <v>463.5</v>
      </c>
      <c r="CO37" s="107">
        <v>623</v>
      </c>
      <c r="CP37" s="107">
        <v>493.7</v>
      </c>
      <c r="CQ37" s="107">
        <v>470.1</v>
      </c>
      <c r="CR37" s="107">
        <v>581.1</v>
      </c>
      <c r="CS37" s="107">
        <v>522.9</v>
      </c>
      <c r="CT37" s="107">
        <v>511.8</v>
      </c>
      <c r="CU37" s="107">
        <v>772.8</v>
      </c>
      <c r="CV37" s="110">
        <v>559.6</v>
      </c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x14ac:dyDescent="0.2">
      <c r="A38" s="93">
        <v>2019</v>
      </c>
      <c r="B38" s="112">
        <v>515</v>
      </c>
      <c r="C38" s="107">
        <v>541.29999999999995</v>
      </c>
      <c r="D38" s="107">
        <v>384.4</v>
      </c>
      <c r="E38" s="107">
        <v>498.5</v>
      </c>
      <c r="F38" s="107">
        <v>492.3</v>
      </c>
      <c r="G38" s="107">
        <v>436.4</v>
      </c>
      <c r="H38" s="107">
        <v>615.79999999999995</v>
      </c>
      <c r="I38" s="107">
        <v>449.5</v>
      </c>
      <c r="J38" s="107">
        <v>688.7</v>
      </c>
      <c r="K38" s="107">
        <v>576.9</v>
      </c>
      <c r="L38" s="107">
        <v>348.6</v>
      </c>
      <c r="M38" s="107">
        <v>357.6</v>
      </c>
      <c r="N38" s="107">
        <v>367.9</v>
      </c>
      <c r="O38" s="107">
        <v>517.9</v>
      </c>
      <c r="P38" s="107">
        <v>487.3</v>
      </c>
      <c r="Q38" s="107">
        <v>732.9</v>
      </c>
      <c r="R38" s="107">
        <v>484.1</v>
      </c>
      <c r="S38" s="107">
        <v>664.9</v>
      </c>
      <c r="T38" s="107">
        <v>516.79999999999995</v>
      </c>
      <c r="U38" s="107">
        <v>432.9</v>
      </c>
      <c r="V38" s="107">
        <v>501.3</v>
      </c>
      <c r="W38" s="107">
        <v>650.70000000000005</v>
      </c>
      <c r="X38" s="107">
        <v>626.29999999999995</v>
      </c>
      <c r="Y38" s="107">
        <v>381.9</v>
      </c>
      <c r="Z38" s="107">
        <v>398.2</v>
      </c>
      <c r="AA38" s="107">
        <v>568.79999999999995</v>
      </c>
      <c r="AB38" s="107">
        <v>360.8</v>
      </c>
      <c r="AC38" s="107">
        <v>334.6</v>
      </c>
      <c r="AD38" s="107">
        <v>526.6</v>
      </c>
      <c r="AE38" s="107">
        <v>552.79999999999995</v>
      </c>
      <c r="AF38" s="107">
        <v>478.9</v>
      </c>
      <c r="AG38" s="107">
        <v>611.29999999999995</v>
      </c>
      <c r="AH38" s="107">
        <v>438.5</v>
      </c>
      <c r="AI38" s="112">
        <v>506.4</v>
      </c>
      <c r="AJ38" s="107">
        <v>495.7</v>
      </c>
      <c r="AK38" s="107">
        <v>351.7</v>
      </c>
      <c r="AL38" s="107">
        <v>443.7</v>
      </c>
      <c r="AM38" s="107">
        <v>430</v>
      </c>
      <c r="AN38" s="107">
        <v>408.5</v>
      </c>
      <c r="AO38" s="107">
        <v>523.1</v>
      </c>
      <c r="AP38" s="107">
        <v>402.5</v>
      </c>
      <c r="AQ38" s="107">
        <v>625</v>
      </c>
      <c r="AR38" s="107">
        <v>518.1</v>
      </c>
      <c r="AS38" s="107">
        <v>299.2</v>
      </c>
      <c r="AT38" s="107">
        <v>307.2</v>
      </c>
      <c r="AU38" s="107">
        <v>312</v>
      </c>
      <c r="AV38" s="107">
        <v>468.4</v>
      </c>
      <c r="AW38" s="107">
        <v>456.1</v>
      </c>
      <c r="AX38" s="107">
        <v>699.1</v>
      </c>
      <c r="AY38" s="107">
        <v>446.1</v>
      </c>
      <c r="AZ38" s="107">
        <v>584.4</v>
      </c>
      <c r="BA38" s="107">
        <v>450.8</v>
      </c>
      <c r="BB38" s="107">
        <v>375.7</v>
      </c>
      <c r="BC38" s="107">
        <v>391.7</v>
      </c>
      <c r="BD38" s="107">
        <v>590.70000000000005</v>
      </c>
      <c r="BE38" s="107">
        <v>587.9</v>
      </c>
      <c r="BF38" s="107">
        <v>275</v>
      </c>
      <c r="BG38" s="107">
        <v>354.6</v>
      </c>
      <c r="BH38" s="107">
        <v>518.70000000000005</v>
      </c>
      <c r="BI38" s="107">
        <v>314.5</v>
      </c>
      <c r="BJ38" s="107">
        <v>233.4</v>
      </c>
      <c r="BK38" s="107">
        <v>467.8</v>
      </c>
      <c r="BL38" s="107">
        <v>516.70000000000005</v>
      </c>
      <c r="BM38" s="107">
        <v>415.5</v>
      </c>
      <c r="BN38" s="107">
        <v>538</v>
      </c>
      <c r="BO38" s="107">
        <v>394.3</v>
      </c>
      <c r="BP38" s="112">
        <v>523.6</v>
      </c>
      <c r="BQ38" s="107">
        <v>586.9</v>
      </c>
      <c r="BR38" s="107">
        <v>417.1</v>
      </c>
      <c r="BS38" s="107">
        <v>553.20000000000005</v>
      </c>
      <c r="BT38" s="107">
        <v>554.6</v>
      </c>
      <c r="BU38" s="107">
        <v>464.3</v>
      </c>
      <c r="BV38" s="107">
        <v>708.4</v>
      </c>
      <c r="BW38" s="107">
        <v>496.5</v>
      </c>
      <c r="BX38" s="107">
        <v>752.4</v>
      </c>
      <c r="BY38" s="107">
        <v>635.79999999999995</v>
      </c>
      <c r="BZ38" s="107">
        <v>397.9</v>
      </c>
      <c r="CA38" s="107">
        <v>408</v>
      </c>
      <c r="CB38" s="107">
        <v>423.8</v>
      </c>
      <c r="CC38" s="107">
        <v>567.4</v>
      </c>
      <c r="CD38" s="107">
        <v>518.6</v>
      </c>
      <c r="CE38" s="107">
        <v>766.7</v>
      </c>
      <c r="CF38" s="107">
        <v>522</v>
      </c>
      <c r="CG38" s="107">
        <v>745.5</v>
      </c>
      <c r="CH38" s="107">
        <v>582.79999999999995</v>
      </c>
      <c r="CI38" s="107">
        <v>490.2</v>
      </c>
      <c r="CJ38" s="107">
        <v>611</v>
      </c>
      <c r="CK38" s="107">
        <v>710.7</v>
      </c>
      <c r="CL38" s="107">
        <v>664.7</v>
      </c>
      <c r="CM38" s="107">
        <v>488.8</v>
      </c>
      <c r="CN38" s="107">
        <v>441.7</v>
      </c>
      <c r="CO38" s="107">
        <v>618.79999999999995</v>
      </c>
      <c r="CP38" s="107">
        <v>407.1</v>
      </c>
      <c r="CQ38" s="107">
        <v>435.8</v>
      </c>
      <c r="CR38" s="107">
        <v>585.5</v>
      </c>
      <c r="CS38" s="107">
        <v>589</v>
      </c>
      <c r="CT38" s="107">
        <v>542.29999999999995</v>
      </c>
      <c r="CU38" s="107">
        <v>684.6</v>
      </c>
      <c r="CV38" s="110">
        <v>482.7</v>
      </c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x14ac:dyDescent="0.2">
      <c r="A39" s="93">
        <v>2020</v>
      </c>
      <c r="B39" s="112">
        <v>566.6</v>
      </c>
      <c r="C39" s="107">
        <v>519.1</v>
      </c>
      <c r="D39" s="107">
        <v>432.5</v>
      </c>
      <c r="E39" s="107">
        <v>416.2</v>
      </c>
      <c r="F39" s="107">
        <v>509.2</v>
      </c>
      <c r="G39" s="107">
        <v>522.4</v>
      </c>
      <c r="H39" s="107">
        <v>669</v>
      </c>
      <c r="I39" s="107">
        <v>474.7</v>
      </c>
      <c r="J39" s="107">
        <v>768.5</v>
      </c>
      <c r="K39" s="107">
        <v>657.5</v>
      </c>
      <c r="L39" s="107">
        <v>372.2</v>
      </c>
      <c r="M39" s="107">
        <v>424.8</v>
      </c>
      <c r="N39" s="107">
        <v>436.8</v>
      </c>
      <c r="O39" s="107">
        <v>576.20000000000005</v>
      </c>
      <c r="P39" s="107">
        <v>524.29999999999995</v>
      </c>
      <c r="Q39" s="107">
        <v>863.6</v>
      </c>
      <c r="R39" s="107">
        <v>500.9</v>
      </c>
      <c r="S39" s="107">
        <v>680.3</v>
      </c>
      <c r="T39" s="107">
        <v>466.1</v>
      </c>
      <c r="U39" s="107">
        <v>417.9</v>
      </c>
      <c r="V39" s="107">
        <v>535.1</v>
      </c>
      <c r="W39" s="107">
        <v>655.7</v>
      </c>
      <c r="X39" s="107">
        <v>732.5</v>
      </c>
      <c r="Y39" s="107">
        <v>387.5</v>
      </c>
      <c r="Z39" s="107">
        <v>448.8</v>
      </c>
      <c r="AA39" s="107">
        <v>633.6</v>
      </c>
      <c r="AB39" s="107">
        <v>441.5</v>
      </c>
      <c r="AC39" s="107">
        <v>446.4</v>
      </c>
      <c r="AD39" s="107">
        <v>538.1</v>
      </c>
      <c r="AE39" s="107">
        <v>585.4</v>
      </c>
      <c r="AF39" s="107">
        <v>485.6</v>
      </c>
      <c r="AG39" s="107">
        <v>758.2</v>
      </c>
      <c r="AH39" s="107">
        <v>508.5</v>
      </c>
      <c r="AI39" s="112">
        <v>557.70000000000005</v>
      </c>
      <c r="AJ39" s="107">
        <v>475</v>
      </c>
      <c r="AK39" s="107">
        <v>398</v>
      </c>
      <c r="AL39" s="107">
        <v>365.9</v>
      </c>
      <c r="AM39" s="107">
        <v>445.5</v>
      </c>
      <c r="AN39" s="107">
        <v>492</v>
      </c>
      <c r="AO39" s="107">
        <v>572.1</v>
      </c>
      <c r="AP39" s="107">
        <v>428.1</v>
      </c>
      <c r="AQ39" s="107">
        <v>701.2</v>
      </c>
      <c r="AR39" s="107">
        <v>594.70000000000005</v>
      </c>
      <c r="AS39" s="107">
        <v>321.60000000000002</v>
      </c>
      <c r="AT39" s="107">
        <v>370.2</v>
      </c>
      <c r="AU39" s="107">
        <v>376.6</v>
      </c>
      <c r="AV39" s="107">
        <v>524.4</v>
      </c>
      <c r="AW39" s="107">
        <v>492.1</v>
      </c>
      <c r="AX39" s="107">
        <v>827.3</v>
      </c>
      <c r="AY39" s="107">
        <v>462.1</v>
      </c>
      <c r="AZ39" s="107">
        <v>598.5</v>
      </c>
      <c r="BA39" s="107">
        <v>403.5</v>
      </c>
      <c r="BB39" s="107">
        <v>361.7</v>
      </c>
      <c r="BC39" s="107">
        <v>423</v>
      </c>
      <c r="BD39" s="107">
        <v>595.79999999999995</v>
      </c>
      <c r="BE39" s="107">
        <v>691.2</v>
      </c>
      <c r="BF39" s="107">
        <v>281.8</v>
      </c>
      <c r="BG39" s="107">
        <v>403.3</v>
      </c>
      <c r="BH39" s="107">
        <v>581.20000000000005</v>
      </c>
      <c r="BI39" s="107">
        <v>390.9</v>
      </c>
      <c r="BJ39" s="107">
        <v>331.2</v>
      </c>
      <c r="BK39" s="107">
        <v>480.3</v>
      </c>
      <c r="BL39" s="107">
        <v>548.5</v>
      </c>
      <c r="BM39" s="107">
        <v>422.5</v>
      </c>
      <c r="BN39" s="107">
        <v>677.1</v>
      </c>
      <c r="BO39" s="107">
        <v>461.4</v>
      </c>
      <c r="BP39" s="112">
        <v>575.5</v>
      </c>
      <c r="BQ39" s="107">
        <v>563.20000000000005</v>
      </c>
      <c r="BR39" s="107">
        <v>467.1</v>
      </c>
      <c r="BS39" s="107">
        <v>466.6</v>
      </c>
      <c r="BT39" s="107">
        <v>573</v>
      </c>
      <c r="BU39" s="107">
        <v>552.79999999999995</v>
      </c>
      <c r="BV39" s="107">
        <v>766</v>
      </c>
      <c r="BW39" s="107">
        <v>521.29999999999995</v>
      </c>
      <c r="BX39" s="107">
        <v>835.8</v>
      </c>
      <c r="BY39" s="107">
        <v>720.3</v>
      </c>
      <c r="BZ39" s="107">
        <v>422.8</v>
      </c>
      <c r="CA39" s="107">
        <v>479.4</v>
      </c>
      <c r="CB39" s="107">
        <v>496.9</v>
      </c>
      <c r="CC39" s="107">
        <v>628</v>
      </c>
      <c r="CD39" s="107">
        <v>556.6</v>
      </c>
      <c r="CE39" s="107">
        <v>900</v>
      </c>
      <c r="CF39" s="107">
        <v>539.79999999999995</v>
      </c>
      <c r="CG39" s="107">
        <v>762.2</v>
      </c>
      <c r="CH39" s="107">
        <v>528.6</v>
      </c>
      <c r="CI39" s="107">
        <v>474</v>
      </c>
      <c r="CJ39" s="107">
        <v>647.20000000000005</v>
      </c>
      <c r="CK39" s="107">
        <v>715.7</v>
      </c>
      <c r="CL39" s="107">
        <v>773.7</v>
      </c>
      <c r="CM39" s="107">
        <v>493.3</v>
      </c>
      <c r="CN39" s="107">
        <v>494.3</v>
      </c>
      <c r="CO39" s="107">
        <v>685.9</v>
      </c>
      <c r="CP39" s="107">
        <v>492.2</v>
      </c>
      <c r="CQ39" s="107">
        <v>561.6</v>
      </c>
      <c r="CR39" s="107">
        <v>595.9</v>
      </c>
      <c r="CS39" s="107">
        <v>622.29999999999995</v>
      </c>
      <c r="CT39" s="107">
        <v>548.6</v>
      </c>
      <c r="CU39" s="107">
        <v>839.4</v>
      </c>
      <c r="CV39" s="110">
        <v>555.70000000000005</v>
      </c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x14ac:dyDescent="0.2">
      <c r="A40" s="93">
        <v>2021</v>
      </c>
      <c r="B40" s="113">
        <v>567.79999999999995</v>
      </c>
      <c r="C40" s="110">
        <v>537.9</v>
      </c>
      <c r="D40" s="110">
        <v>418.3</v>
      </c>
      <c r="E40" s="110">
        <v>461.5</v>
      </c>
      <c r="F40" s="110">
        <v>474.8</v>
      </c>
      <c r="G40" s="110">
        <v>508.5</v>
      </c>
      <c r="H40" s="110">
        <v>627.79999999999995</v>
      </c>
      <c r="I40" s="110">
        <v>556.70000000000005</v>
      </c>
      <c r="J40" s="110">
        <v>726.6</v>
      </c>
      <c r="K40" s="110">
        <v>654.29999999999995</v>
      </c>
      <c r="L40" s="110">
        <v>359.1</v>
      </c>
      <c r="M40" s="110">
        <v>445.3</v>
      </c>
      <c r="N40" s="110">
        <v>407.7</v>
      </c>
      <c r="O40" s="110">
        <v>559.29999999999995</v>
      </c>
      <c r="P40" s="110">
        <v>539.6</v>
      </c>
      <c r="Q40" s="110">
        <v>844.5</v>
      </c>
      <c r="R40" s="110">
        <v>510.7</v>
      </c>
      <c r="S40" s="110">
        <v>646.20000000000005</v>
      </c>
      <c r="T40" s="110">
        <v>491.9</v>
      </c>
      <c r="U40" s="110">
        <v>510.1</v>
      </c>
      <c r="V40" s="110">
        <v>559</v>
      </c>
      <c r="W40" s="110">
        <v>687.2</v>
      </c>
      <c r="X40" s="110">
        <v>702.8</v>
      </c>
      <c r="Y40" s="110">
        <v>386.9</v>
      </c>
      <c r="Z40" s="110">
        <v>418</v>
      </c>
      <c r="AA40" s="110">
        <v>608.20000000000005</v>
      </c>
      <c r="AB40" s="110">
        <v>407.3</v>
      </c>
      <c r="AC40" s="110">
        <v>469.9</v>
      </c>
      <c r="AD40" s="110">
        <v>566.6</v>
      </c>
      <c r="AE40" s="110">
        <v>573</v>
      </c>
      <c r="AF40" s="110">
        <v>475.6</v>
      </c>
      <c r="AG40" s="110">
        <v>766.4</v>
      </c>
      <c r="AH40" s="110">
        <v>576.5</v>
      </c>
      <c r="AI40" s="113">
        <v>558.9</v>
      </c>
      <c r="AJ40" s="110">
        <v>493.2</v>
      </c>
      <c r="AK40" s="110">
        <v>384.6</v>
      </c>
      <c r="AL40" s="110">
        <v>409.1</v>
      </c>
      <c r="AM40" s="110">
        <v>415.5</v>
      </c>
      <c r="AN40" s="110">
        <v>478.8</v>
      </c>
      <c r="AO40" s="110">
        <v>533.9</v>
      </c>
      <c r="AP40" s="110">
        <v>506.3</v>
      </c>
      <c r="AQ40" s="110">
        <v>661.1</v>
      </c>
      <c r="AR40" s="110">
        <v>591.79999999999995</v>
      </c>
      <c r="AS40" s="110">
        <v>309.8</v>
      </c>
      <c r="AT40" s="110">
        <v>390</v>
      </c>
      <c r="AU40" s="110">
        <v>349.6</v>
      </c>
      <c r="AV40" s="110">
        <v>508.5</v>
      </c>
      <c r="AW40" s="110">
        <v>507</v>
      </c>
      <c r="AX40" s="110">
        <v>808.7</v>
      </c>
      <c r="AY40" s="110">
        <v>472.3</v>
      </c>
      <c r="AZ40" s="110">
        <v>567.5</v>
      </c>
      <c r="BA40" s="110">
        <v>428.3</v>
      </c>
      <c r="BB40" s="110">
        <v>448.8</v>
      </c>
      <c r="BC40" s="110">
        <v>443.4</v>
      </c>
      <c r="BD40" s="110">
        <v>625.70000000000005</v>
      </c>
      <c r="BE40" s="110">
        <v>662.6</v>
      </c>
      <c r="BF40" s="110">
        <v>277.5</v>
      </c>
      <c r="BG40" s="110">
        <v>374.4</v>
      </c>
      <c r="BH40" s="110">
        <v>556.79999999999995</v>
      </c>
      <c r="BI40" s="110">
        <v>358.3</v>
      </c>
      <c r="BJ40" s="110">
        <v>353.1</v>
      </c>
      <c r="BK40" s="110">
        <v>507.6</v>
      </c>
      <c r="BL40" s="110">
        <v>536.70000000000005</v>
      </c>
      <c r="BM40" s="110">
        <v>413.4</v>
      </c>
      <c r="BN40" s="110">
        <v>685.1</v>
      </c>
      <c r="BO40" s="110">
        <v>526.70000000000005</v>
      </c>
      <c r="BP40" s="112">
        <v>576.70000000000005</v>
      </c>
      <c r="BQ40" s="107">
        <v>582.6</v>
      </c>
      <c r="BR40" s="107">
        <v>452</v>
      </c>
      <c r="BS40" s="107">
        <v>513.9</v>
      </c>
      <c r="BT40" s="107">
        <v>534.20000000000005</v>
      </c>
      <c r="BU40" s="107">
        <v>538.20000000000005</v>
      </c>
      <c r="BV40" s="107">
        <v>721.7</v>
      </c>
      <c r="BW40" s="107">
        <v>607</v>
      </c>
      <c r="BX40" s="107">
        <v>792.2</v>
      </c>
      <c r="BY40" s="107">
        <v>716.9</v>
      </c>
      <c r="BZ40" s="107">
        <v>408.4</v>
      </c>
      <c r="CA40" s="107">
        <v>500.5</v>
      </c>
      <c r="CB40" s="107">
        <v>465.9</v>
      </c>
      <c r="CC40" s="107">
        <v>610.20000000000005</v>
      </c>
      <c r="CD40" s="107">
        <v>572.29999999999995</v>
      </c>
      <c r="CE40" s="107">
        <v>880.2</v>
      </c>
      <c r="CF40" s="107">
        <v>549.20000000000005</v>
      </c>
      <c r="CG40" s="107">
        <v>724.8</v>
      </c>
      <c r="CH40" s="107">
        <v>555.5</v>
      </c>
      <c r="CI40" s="107">
        <v>571.5</v>
      </c>
      <c r="CJ40" s="107">
        <v>674.5</v>
      </c>
      <c r="CK40" s="107">
        <v>748.7</v>
      </c>
      <c r="CL40" s="107">
        <v>743.1</v>
      </c>
      <c r="CM40" s="107">
        <v>496.2</v>
      </c>
      <c r="CN40" s="107">
        <v>461.6</v>
      </c>
      <c r="CO40" s="107">
        <v>659.7</v>
      </c>
      <c r="CP40" s="107">
        <v>456.2</v>
      </c>
      <c r="CQ40" s="107">
        <v>586.6</v>
      </c>
      <c r="CR40" s="107">
        <v>625.70000000000005</v>
      </c>
      <c r="CS40" s="107">
        <v>609.29999999999995</v>
      </c>
      <c r="CT40" s="107">
        <v>537.79999999999995</v>
      </c>
      <c r="CU40" s="107">
        <v>847.8</v>
      </c>
      <c r="CV40" s="110">
        <v>626.4</v>
      </c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x14ac:dyDescent="0.2">
      <c r="A41" s="93">
        <v>2022</v>
      </c>
      <c r="B41" s="73">
        <v>533.6</v>
      </c>
      <c r="C41" s="73">
        <v>522.9</v>
      </c>
      <c r="D41" s="73">
        <v>393.7</v>
      </c>
      <c r="E41" s="73">
        <v>479.7</v>
      </c>
      <c r="F41" s="73">
        <v>473</v>
      </c>
      <c r="G41" s="73">
        <v>505</v>
      </c>
      <c r="H41" s="73">
        <v>548.5</v>
      </c>
      <c r="I41" s="73">
        <v>517.79999999999995</v>
      </c>
      <c r="J41" s="73">
        <v>655</v>
      </c>
      <c r="K41" s="73">
        <v>597.70000000000005</v>
      </c>
      <c r="L41" s="73">
        <v>346.5</v>
      </c>
      <c r="M41" s="73">
        <v>411.1</v>
      </c>
      <c r="N41" s="73">
        <v>318.5</v>
      </c>
      <c r="O41" s="73">
        <v>561.4</v>
      </c>
      <c r="P41" s="73">
        <v>505.1</v>
      </c>
      <c r="Q41" s="73">
        <v>770.7</v>
      </c>
      <c r="R41" s="73">
        <v>480.9</v>
      </c>
      <c r="S41" s="73">
        <v>628.70000000000005</v>
      </c>
      <c r="T41" s="73">
        <v>520.1</v>
      </c>
      <c r="U41" s="73">
        <v>413.1</v>
      </c>
      <c r="V41" s="73">
        <v>591.4</v>
      </c>
      <c r="W41" s="73">
        <v>639.20000000000005</v>
      </c>
      <c r="X41" s="73">
        <v>616.70000000000005</v>
      </c>
      <c r="Y41" s="73">
        <v>455.4</v>
      </c>
      <c r="Z41" s="73">
        <v>450.5</v>
      </c>
      <c r="AA41" s="73">
        <v>602</v>
      </c>
      <c r="AB41" s="73">
        <v>435</v>
      </c>
      <c r="AC41" s="73">
        <v>375.4</v>
      </c>
      <c r="AD41" s="73">
        <v>508.7</v>
      </c>
      <c r="AE41" s="73">
        <v>542.20000000000005</v>
      </c>
      <c r="AF41" s="73">
        <v>437.2</v>
      </c>
      <c r="AG41" s="73">
        <v>716.7</v>
      </c>
      <c r="AH41" s="73">
        <v>524.9</v>
      </c>
      <c r="AI41" s="73">
        <v>525</v>
      </c>
      <c r="AJ41" s="73">
        <v>478.8</v>
      </c>
      <c r="AK41" s="73">
        <v>361.1</v>
      </c>
      <c r="AL41" s="73">
        <v>425.9</v>
      </c>
      <c r="AM41" s="73">
        <v>412.6</v>
      </c>
      <c r="AN41" s="73">
        <v>475.4</v>
      </c>
      <c r="AO41" s="73">
        <v>459.8</v>
      </c>
      <c r="AP41" s="73">
        <v>468.6</v>
      </c>
      <c r="AQ41" s="73">
        <v>592.70000000000005</v>
      </c>
      <c r="AR41" s="73">
        <v>538.1</v>
      </c>
      <c r="AS41" s="73">
        <v>297.89999999999998</v>
      </c>
      <c r="AT41" s="73">
        <v>358.1</v>
      </c>
      <c r="AU41" s="73">
        <v>267.7</v>
      </c>
      <c r="AV41" s="73">
        <v>510.3</v>
      </c>
      <c r="AW41" s="73">
        <v>473.6</v>
      </c>
      <c r="AX41" s="73">
        <v>736.4</v>
      </c>
      <c r="AY41" s="73">
        <v>443.4</v>
      </c>
      <c r="AZ41" s="73">
        <v>551.79999999999995</v>
      </c>
      <c r="BA41" s="73">
        <v>454.7</v>
      </c>
      <c r="BB41" s="73">
        <v>357.7</v>
      </c>
      <c r="BC41" s="73">
        <v>473.9</v>
      </c>
      <c r="BD41" s="73">
        <v>580.20000000000005</v>
      </c>
      <c r="BE41" s="73">
        <v>578.9</v>
      </c>
      <c r="BF41" s="73">
        <v>335.5</v>
      </c>
      <c r="BG41" s="73">
        <v>405.2</v>
      </c>
      <c r="BH41" s="73">
        <v>551</v>
      </c>
      <c r="BI41" s="73">
        <v>384.6</v>
      </c>
      <c r="BJ41" s="73">
        <v>268.3</v>
      </c>
      <c r="BK41" s="73">
        <v>452.2</v>
      </c>
      <c r="BL41" s="73">
        <v>507</v>
      </c>
      <c r="BM41" s="73">
        <v>377.4</v>
      </c>
      <c r="BN41" s="73">
        <v>638</v>
      </c>
      <c r="BO41" s="73">
        <v>477.3</v>
      </c>
      <c r="BP41" s="73">
        <v>542.20000000000005</v>
      </c>
      <c r="BQ41" s="73">
        <v>567</v>
      </c>
      <c r="BR41" s="73">
        <v>426.4</v>
      </c>
      <c r="BS41" s="73">
        <v>533.5</v>
      </c>
      <c r="BT41" s="73">
        <v>533.29999999999995</v>
      </c>
      <c r="BU41" s="73">
        <v>534.70000000000005</v>
      </c>
      <c r="BV41" s="73">
        <v>637.1</v>
      </c>
      <c r="BW41" s="73">
        <v>567.1</v>
      </c>
      <c r="BX41" s="73">
        <v>717.3</v>
      </c>
      <c r="BY41" s="73">
        <v>657.3</v>
      </c>
      <c r="BZ41" s="73">
        <v>395</v>
      </c>
      <c r="CA41" s="73">
        <v>464.1</v>
      </c>
      <c r="CB41" s="73">
        <v>369.3</v>
      </c>
      <c r="CC41" s="73">
        <v>612.4</v>
      </c>
      <c r="CD41" s="73">
        <v>536.70000000000005</v>
      </c>
      <c r="CE41" s="73">
        <v>804.9</v>
      </c>
      <c r="CF41" s="73">
        <v>518.4</v>
      </c>
      <c r="CG41" s="73">
        <v>705.6</v>
      </c>
      <c r="CH41" s="73">
        <v>585.5</v>
      </c>
      <c r="CI41" s="73">
        <v>468.5</v>
      </c>
      <c r="CJ41" s="73">
        <v>708.9</v>
      </c>
      <c r="CK41" s="73">
        <v>698.2</v>
      </c>
      <c r="CL41" s="73">
        <v>654.4</v>
      </c>
      <c r="CM41" s="73">
        <v>575.29999999999995</v>
      </c>
      <c r="CN41" s="73">
        <v>495.9</v>
      </c>
      <c r="CO41" s="73">
        <v>652.9</v>
      </c>
      <c r="CP41" s="73">
        <v>485.4</v>
      </c>
      <c r="CQ41" s="73">
        <v>482.4</v>
      </c>
      <c r="CR41" s="73">
        <v>565.20000000000005</v>
      </c>
      <c r="CS41" s="73">
        <v>577.5</v>
      </c>
      <c r="CT41" s="73">
        <v>497</v>
      </c>
      <c r="CU41" s="73">
        <v>795.4</v>
      </c>
      <c r="CV41" s="73">
        <v>572.5</v>
      </c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x14ac:dyDescent="0.2">
      <c r="A42" s="93"/>
      <c r="B42" s="50"/>
      <c r="AH42" s="102"/>
      <c r="AI42" s="50"/>
      <c r="BO42" s="102"/>
      <c r="BP42" s="50"/>
    </row>
    <row r="43" spans="1:114" x14ac:dyDescent="0.2">
      <c r="B43" s="50" t="s">
        <v>2</v>
      </c>
      <c r="C43" s="17" t="s">
        <v>3</v>
      </c>
      <c r="D43" s="17" t="s">
        <v>4</v>
      </c>
      <c r="E43" s="17" t="s">
        <v>5</v>
      </c>
      <c r="F43" s="17" t="s">
        <v>41</v>
      </c>
      <c r="G43" s="17" t="s">
        <v>38</v>
      </c>
      <c r="H43" s="17" t="s">
        <v>6</v>
      </c>
      <c r="I43" s="17" t="s">
        <v>40</v>
      </c>
      <c r="J43" s="17" t="s">
        <v>7</v>
      </c>
      <c r="K43" s="17" t="s">
        <v>8</v>
      </c>
      <c r="L43" s="17" t="s">
        <v>9</v>
      </c>
      <c r="M43" s="17" t="s">
        <v>10</v>
      </c>
      <c r="N43" s="17" t="s">
        <v>11</v>
      </c>
      <c r="O43" s="17" t="s">
        <v>12</v>
      </c>
      <c r="P43" s="17" t="s">
        <v>13</v>
      </c>
      <c r="Q43" s="17" t="s">
        <v>14</v>
      </c>
      <c r="R43" s="17" t="s">
        <v>15</v>
      </c>
      <c r="S43" s="17" t="s">
        <v>16</v>
      </c>
      <c r="T43" s="17" t="s">
        <v>17</v>
      </c>
      <c r="U43" s="17" t="s">
        <v>18</v>
      </c>
      <c r="V43" s="17" t="s">
        <v>39</v>
      </c>
      <c r="W43" s="17" t="s">
        <v>19</v>
      </c>
      <c r="X43" s="17" t="s">
        <v>20</v>
      </c>
      <c r="Y43" s="17" t="s">
        <v>21</v>
      </c>
      <c r="Z43" s="17" t="s">
        <v>42</v>
      </c>
      <c r="AA43" s="17" t="s">
        <v>22</v>
      </c>
      <c r="AB43" s="17" t="s">
        <v>23</v>
      </c>
      <c r="AC43" s="17" t="s">
        <v>24</v>
      </c>
      <c r="AD43" s="17" t="s">
        <v>25</v>
      </c>
      <c r="AE43" s="17" t="s">
        <v>26</v>
      </c>
      <c r="AF43" s="17" t="s">
        <v>27</v>
      </c>
      <c r="AG43" s="17" t="s">
        <v>28</v>
      </c>
      <c r="AH43" s="102" t="s">
        <v>29</v>
      </c>
      <c r="AI43" s="50" t="s">
        <v>2</v>
      </c>
      <c r="AJ43" s="17" t="s">
        <v>3</v>
      </c>
      <c r="AK43" s="17" t="s">
        <v>4</v>
      </c>
      <c r="AL43" s="17" t="s">
        <v>5</v>
      </c>
      <c r="AM43" s="17" t="s">
        <v>41</v>
      </c>
      <c r="AN43" s="17" t="s">
        <v>38</v>
      </c>
      <c r="AO43" s="17" t="s">
        <v>6</v>
      </c>
      <c r="AP43" s="17" t="s">
        <v>40</v>
      </c>
      <c r="AQ43" s="17" t="s">
        <v>7</v>
      </c>
      <c r="AR43" s="17" t="s">
        <v>8</v>
      </c>
      <c r="AS43" s="17" t="s">
        <v>9</v>
      </c>
      <c r="AT43" s="17" t="s">
        <v>10</v>
      </c>
      <c r="AU43" s="17" t="s">
        <v>11</v>
      </c>
      <c r="AV43" s="17" t="s">
        <v>12</v>
      </c>
      <c r="AW43" s="17" t="s">
        <v>13</v>
      </c>
      <c r="AX43" s="17" t="s">
        <v>14</v>
      </c>
      <c r="AY43" s="17" t="s">
        <v>15</v>
      </c>
      <c r="AZ43" s="17" t="s">
        <v>16</v>
      </c>
      <c r="BA43" s="17" t="s">
        <v>17</v>
      </c>
      <c r="BB43" s="17" t="s">
        <v>18</v>
      </c>
      <c r="BC43" s="17" t="s">
        <v>39</v>
      </c>
      <c r="BD43" s="17" t="s">
        <v>19</v>
      </c>
      <c r="BE43" s="17" t="s">
        <v>20</v>
      </c>
      <c r="BF43" s="17" t="s">
        <v>21</v>
      </c>
      <c r="BG43" s="17" t="s">
        <v>42</v>
      </c>
      <c r="BH43" s="17" t="s">
        <v>22</v>
      </c>
      <c r="BI43" s="17" t="s">
        <v>23</v>
      </c>
      <c r="BJ43" s="17" t="s">
        <v>24</v>
      </c>
      <c r="BK43" s="17" t="s">
        <v>25</v>
      </c>
      <c r="BL43" s="17" t="s">
        <v>26</v>
      </c>
      <c r="BM43" s="17" t="s">
        <v>27</v>
      </c>
      <c r="BN43" s="17" t="s">
        <v>28</v>
      </c>
      <c r="BO43" s="102" t="s">
        <v>29</v>
      </c>
      <c r="BP43" s="50" t="s">
        <v>2</v>
      </c>
      <c r="BQ43" s="17" t="s">
        <v>3</v>
      </c>
      <c r="BR43" s="17" t="s">
        <v>4</v>
      </c>
      <c r="BS43" s="17" t="s">
        <v>5</v>
      </c>
      <c r="BT43" s="17" t="s">
        <v>41</v>
      </c>
      <c r="BU43" s="17" t="s">
        <v>38</v>
      </c>
      <c r="BV43" s="17" t="s">
        <v>6</v>
      </c>
      <c r="BW43" s="17" t="s">
        <v>40</v>
      </c>
      <c r="BX43" s="17" t="s">
        <v>7</v>
      </c>
      <c r="BY43" s="17" t="s">
        <v>8</v>
      </c>
      <c r="BZ43" s="17" t="s">
        <v>9</v>
      </c>
      <c r="CA43" s="17" t="s">
        <v>10</v>
      </c>
      <c r="CB43" s="17" t="s">
        <v>11</v>
      </c>
      <c r="CC43" s="17" t="s">
        <v>12</v>
      </c>
      <c r="CD43" s="17" t="s">
        <v>13</v>
      </c>
      <c r="CE43" s="17" t="s">
        <v>14</v>
      </c>
      <c r="CF43" s="17" t="s">
        <v>15</v>
      </c>
      <c r="CG43" s="17" t="s">
        <v>16</v>
      </c>
      <c r="CH43" s="17" t="s">
        <v>17</v>
      </c>
      <c r="CI43" s="17" t="s">
        <v>18</v>
      </c>
      <c r="CJ43" s="17" t="s">
        <v>39</v>
      </c>
      <c r="CK43" s="17" t="s">
        <v>19</v>
      </c>
      <c r="CL43" s="17" t="s">
        <v>20</v>
      </c>
      <c r="CM43" s="17" t="s">
        <v>21</v>
      </c>
      <c r="CN43" s="17" t="s">
        <v>42</v>
      </c>
      <c r="CO43" s="17" t="s">
        <v>22</v>
      </c>
      <c r="CP43" s="17" t="s">
        <v>23</v>
      </c>
      <c r="CQ43" s="17" t="s">
        <v>24</v>
      </c>
      <c r="CR43" s="17" t="s">
        <v>25</v>
      </c>
      <c r="CS43" s="17" t="s">
        <v>26</v>
      </c>
      <c r="CT43" s="17" t="s">
        <v>27</v>
      </c>
      <c r="CU43" s="17" t="s">
        <v>28</v>
      </c>
      <c r="CV43" s="17" t="s">
        <v>29</v>
      </c>
    </row>
    <row r="44" spans="1:114" x14ac:dyDescent="0.2">
      <c r="A44" s="16" t="s">
        <v>47</v>
      </c>
      <c r="B44" s="50" t="s">
        <v>43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43</v>
      </c>
      <c r="I44" s="17" t="s">
        <v>43</v>
      </c>
      <c r="J44" s="17" t="s">
        <v>43</v>
      </c>
      <c r="K44" s="17" t="s">
        <v>43</v>
      </c>
      <c r="L44" s="17" t="s">
        <v>43</v>
      </c>
      <c r="M44" s="17" t="s">
        <v>43</v>
      </c>
      <c r="N44" s="17" t="s">
        <v>43</v>
      </c>
      <c r="O44" s="17" t="s">
        <v>43</v>
      </c>
      <c r="P44" s="17" t="s">
        <v>43</v>
      </c>
      <c r="Q44" s="17" t="s">
        <v>43</v>
      </c>
      <c r="R44" s="17" t="s">
        <v>43</v>
      </c>
      <c r="S44" s="17" t="s">
        <v>43</v>
      </c>
      <c r="T44" s="17" t="s">
        <v>43</v>
      </c>
      <c r="U44" s="17" t="s">
        <v>43</v>
      </c>
      <c r="V44" s="17" t="s">
        <v>43</v>
      </c>
      <c r="W44" s="17" t="s">
        <v>43</v>
      </c>
      <c r="X44" s="17" t="s">
        <v>43</v>
      </c>
      <c r="Y44" s="17" t="s">
        <v>43</v>
      </c>
      <c r="Z44" s="17" t="s">
        <v>43</v>
      </c>
      <c r="AA44" s="17" t="s">
        <v>43</v>
      </c>
      <c r="AB44" s="17" t="s">
        <v>43</v>
      </c>
      <c r="AC44" s="17" t="s">
        <v>43</v>
      </c>
      <c r="AD44" s="17" t="s">
        <v>43</v>
      </c>
      <c r="AE44" s="17" t="s">
        <v>43</v>
      </c>
      <c r="AF44" s="17" t="s">
        <v>43</v>
      </c>
      <c r="AG44" s="17" t="s">
        <v>43</v>
      </c>
      <c r="AH44" s="102" t="s">
        <v>43</v>
      </c>
      <c r="AI44" s="50" t="s">
        <v>44</v>
      </c>
      <c r="AJ44" s="17" t="s">
        <v>44</v>
      </c>
      <c r="AK44" s="17" t="s">
        <v>44</v>
      </c>
      <c r="AL44" s="17" t="s">
        <v>44</v>
      </c>
      <c r="AM44" s="17" t="s">
        <v>44</v>
      </c>
      <c r="AN44" s="17" t="s">
        <v>44</v>
      </c>
      <c r="AO44" s="17" t="s">
        <v>44</v>
      </c>
      <c r="AP44" s="17" t="s">
        <v>44</v>
      </c>
      <c r="AQ44" s="17" t="s">
        <v>44</v>
      </c>
      <c r="AR44" s="17" t="s">
        <v>44</v>
      </c>
      <c r="AS44" s="17" t="s">
        <v>44</v>
      </c>
      <c r="AT44" s="17" t="s">
        <v>44</v>
      </c>
      <c r="AU44" s="17" t="s">
        <v>44</v>
      </c>
      <c r="AV44" s="17" t="s">
        <v>44</v>
      </c>
      <c r="AW44" s="17" t="s">
        <v>44</v>
      </c>
      <c r="AX44" s="17" t="s">
        <v>44</v>
      </c>
      <c r="AY44" s="17" t="s">
        <v>44</v>
      </c>
      <c r="AZ44" s="17" t="s">
        <v>44</v>
      </c>
      <c r="BA44" s="17" t="s">
        <v>44</v>
      </c>
      <c r="BB44" s="17" t="s">
        <v>44</v>
      </c>
      <c r="BC44" s="17" t="s">
        <v>44</v>
      </c>
      <c r="BD44" s="17" t="s">
        <v>44</v>
      </c>
      <c r="BE44" s="17" t="s">
        <v>44</v>
      </c>
      <c r="BF44" s="17" t="s">
        <v>44</v>
      </c>
      <c r="BG44" s="17" t="s">
        <v>44</v>
      </c>
      <c r="BH44" s="17" t="s">
        <v>44</v>
      </c>
      <c r="BI44" s="17" t="s">
        <v>44</v>
      </c>
      <c r="BJ44" s="17" t="s">
        <v>44</v>
      </c>
      <c r="BK44" s="17" t="s">
        <v>44</v>
      </c>
      <c r="BL44" s="17" t="s">
        <v>44</v>
      </c>
      <c r="BM44" s="17" t="s">
        <v>44</v>
      </c>
      <c r="BN44" s="17" t="s">
        <v>44</v>
      </c>
      <c r="BO44" s="102" t="s">
        <v>44</v>
      </c>
      <c r="BP44" s="50" t="s">
        <v>45</v>
      </c>
      <c r="BQ44" s="17" t="s">
        <v>45</v>
      </c>
      <c r="BR44" s="17" t="s">
        <v>45</v>
      </c>
      <c r="BS44" s="17" t="s">
        <v>45</v>
      </c>
      <c r="BT44" s="17" t="s">
        <v>45</v>
      </c>
      <c r="BU44" s="17" t="s">
        <v>45</v>
      </c>
      <c r="BV44" s="17" t="s">
        <v>45</v>
      </c>
      <c r="BW44" s="17" t="s">
        <v>45</v>
      </c>
      <c r="BX44" s="17" t="s">
        <v>45</v>
      </c>
      <c r="BY44" s="17" t="s">
        <v>45</v>
      </c>
      <c r="BZ44" s="17" t="s">
        <v>45</v>
      </c>
      <c r="CA44" s="17" t="s">
        <v>45</v>
      </c>
      <c r="CB44" s="17" t="s">
        <v>45</v>
      </c>
      <c r="CC44" s="17" t="s">
        <v>45</v>
      </c>
      <c r="CD44" s="17" t="s">
        <v>45</v>
      </c>
      <c r="CE44" s="17" t="s">
        <v>45</v>
      </c>
      <c r="CF44" s="17" t="s">
        <v>45</v>
      </c>
      <c r="CG44" s="17" t="s">
        <v>45</v>
      </c>
      <c r="CH44" s="17" t="s">
        <v>45</v>
      </c>
      <c r="CI44" s="17" t="s">
        <v>45</v>
      </c>
      <c r="CJ44" s="17" t="s">
        <v>45</v>
      </c>
      <c r="CK44" s="17" t="s">
        <v>45</v>
      </c>
      <c r="CL44" s="17" t="s">
        <v>45</v>
      </c>
      <c r="CM44" s="17" t="s">
        <v>45</v>
      </c>
      <c r="CN44" s="17" t="s">
        <v>45</v>
      </c>
      <c r="CO44" s="17" t="s">
        <v>45</v>
      </c>
      <c r="CP44" s="17" t="s">
        <v>45</v>
      </c>
      <c r="CQ44" s="17" t="s">
        <v>45</v>
      </c>
      <c r="CR44" s="17" t="s">
        <v>45</v>
      </c>
      <c r="CS44" s="17" t="s">
        <v>45</v>
      </c>
      <c r="CT44" s="17" t="s">
        <v>45</v>
      </c>
      <c r="CU44" s="17" t="s">
        <v>45</v>
      </c>
      <c r="CV44" s="17" t="s">
        <v>45</v>
      </c>
    </row>
    <row r="45" spans="1:114" x14ac:dyDescent="0.2">
      <c r="A45" s="93">
        <v>2006</v>
      </c>
      <c r="B45" s="112">
        <v>405</v>
      </c>
      <c r="C45" s="107">
        <v>380.4</v>
      </c>
      <c r="D45" s="107">
        <v>330.1</v>
      </c>
      <c r="E45" s="107">
        <v>344.5</v>
      </c>
      <c r="F45" s="107">
        <v>411</v>
      </c>
      <c r="G45" s="107">
        <v>358.6</v>
      </c>
      <c r="H45" s="107">
        <v>415.4</v>
      </c>
      <c r="I45" s="107">
        <v>352</v>
      </c>
      <c r="J45" s="107">
        <v>441.2</v>
      </c>
      <c r="K45" s="107">
        <v>419.1</v>
      </c>
      <c r="L45" s="107">
        <v>319.10000000000002</v>
      </c>
      <c r="M45" s="107">
        <v>312.89999999999998</v>
      </c>
      <c r="N45" s="107">
        <v>275.2</v>
      </c>
      <c r="O45" s="107">
        <v>397.8</v>
      </c>
      <c r="P45" s="107">
        <v>378.9</v>
      </c>
      <c r="Q45" s="107">
        <v>576.79999999999995</v>
      </c>
      <c r="R45" s="107">
        <v>351.2</v>
      </c>
      <c r="S45" s="107">
        <v>541.9</v>
      </c>
      <c r="T45" s="107">
        <v>343</v>
      </c>
      <c r="U45" s="107">
        <v>356.5</v>
      </c>
      <c r="V45" s="107">
        <v>340.6</v>
      </c>
      <c r="W45" s="107">
        <v>423.4</v>
      </c>
      <c r="X45" s="107">
        <v>443.9</v>
      </c>
      <c r="Y45" s="107">
        <v>380.6</v>
      </c>
      <c r="Z45" s="107">
        <v>345.2</v>
      </c>
      <c r="AA45" s="107">
        <v>496.1</v>
      </c>
      <c r="AB45" s="107">
        <v>358.6</v>
      </c>
      <c r="AC45" s="107">
        <v>331.5</v>
      </c>
      <c r="AD45" s="107">
        <v>395.7</v>
      </c>
      <c r="AE45" s="107">
        <v>423.3</v>
      </c>
      <c r="AF45" s="107">
        <v>349.1</v>
      </c>
      <c r="AG45" s="107">
        <v>463.2</v>
      </c>
      <c r="AH45" s="107">
        <v>399.7</v>
      </c>
      <c r="AI45" s="117">
        <v>397.1</v>
      </c>
      <c r="AJ45" s="115">
        <v>340.6</v>
      </c>
      <c r="AK45" s="115">
        <v>295.8</v>
      </c>
      <c r="AL45" s="115">
        <v>297</v>
      </c>
      <c r="AM45" s="115">
        <v>354.8</v>
      </c>
      <c r="AN45" s="115">
        <v>331.8</v>
      </c>
      <c r="AO45" s="115">
        <v>332.4</v>
      </c>
      <c r="AP45" s="115">
        <v>311.8</v>
      </c>
      <c r="AQ45" s="115">
        <v>391.7</v>
      </c>
      <c r="AR45" s="115">
        <v>367.7</v>
      </c>
      <c r="AS45" s="115">
        <v>271.89999999999998</v>
      </c>
      <c r="AT45" s="115">
        <v>262.10000000000002</v>
      </c>
      <c r="AU45" s="115">
        <v>226.7</v>
      </c>
      <c r="AV45" s="115">
        <v>351.6</v>
      </c>
      <c r="AW45" s="115">
        <v>350</v>
      </c>
      <c r="AX45" s="115">
        <v>547.1</v>
      </c>
      <c r="AY45" s="115">
        <v>316.60000000000002</v>
      </c>
      <c r="AZ45" s="115">
        <v>471.5</v>
      </c>
      <c r="BA45" s="115">
        <v>285.7</v>
      </c>
      <c r="BB45" s="115">
        <v>301.3</v>
      </c>
      <c r="BC45" s="115">
        <v>244.8</v>
      </c>
      <c r="BD45" s="115">
        <v>375.6</v>
      </c>
      <c r="BE45" s="115">
        <v>410.7</v>
      </c>
      <c r="BF45" s="115">
        <v>261.8</v>
      </c>
      <c r="BG45" s="115">
        <v>302.60000000000002</v>
      </c>
      <c r="BH45" s="115">
        <v>448.9</v>
      </c>
      <c r="BI45" s="115">
        <v>310.3</v>
      </c>
      <c r="BJ45" s="115">
        <v>216.4</v>
      </c>
      <c r="BK45" s="115">
        <v>346.4</v>
      </c>
      <c r="BL45" s="115">
        <v>390.6</v>
      </c>
      <c r="BM45" s="115">
        <v>292.89999999999998</v>
      </c>
      <c r="BN45" s="115">
        <v>400.4</v>
      </c>
      <c r="BO45" s="115">
        <v>353.1</v>
      </c>
      <c r="BP45" s="117">
        <v>413</v>
      </c>
      <c r="BQ45" s="115">
        <v>420.2</v>
      </c>
      <c r="BR45" s="115">
        <v>364.4</v>
      </c>
      <c r="BS45" s="115">
        <v>391.9</v>
      </c>
      <c r="BT45" s="115">
        <v>467.1</v>
      </c>
      <c r="BU45" s="115">
        <v>385.5</v>
      </c>
      <c r="BV45" s="115">
        <v>498.5</v>
      </c>
      <c r="BW45" s="115">
        <v>392.3</v>
      </c>
      <c r="BX45" s="115">
        <v>490.6</v>
      </c>
      <c r="BY45" s="115">
        <v>470.6</v>
      </c>
      <c r="BZ45" s="115">
        <v>366.3</v>
      </c>
      <c r="CA45" s="115">
        <v>363.8</v>
      </c>
      <c r="CB45" s="115">
        <v>323.8</v>
      </c>
      <c r="CC45" s="115">
        <v>444</v>
      </c>
      <c r="CD45" s="115">
        <v>407.8</v>
      </c>
      <c r="CE45" s="115">
        <v>606.5</v>
      </c>
      <c r="CF45" s="115">
        <v>385.9</v>
      </c>
      <c r="CG45" s="115">
        <v>612.29999999999995</v>
      </c>
      <c r="CH45" s="115">
        <v>400.2</v>
      </c>
      <c r="CI45" s="115">
        <v>411.6</v>
      </c>
      <c r="CJ45" s="115">
        <v>436.3</v>
      </c>
      <c r="CK45" s="115">
        <v>471.1</v>
      </c>
      <c r="CL45" s="115">
        <v>477.2</v>
      </c>
      <c r="CM45" s="115">
        <v>499.3</v>
      </c>
      <c r="CN45" s="115">
        <v>387.7</v>
      </c>
      <c r="CO45" s="115">
        <v>543.29999999999995</v>
      </c>
      <c r="CP45" s="115">
        <v>406.9</v>
      </c>
      <c r="CQ45" s="115">
        <v>446.6</v>
      </c>
      <c r="CR45" s="115">
        <v>444.9</v>
      </c>
      <c r="CS45" s="115">
        <v>455.9</v>
      </c>
      <c r="CT45" s="115">
        <v>405.3</v>
      </c>
      <c r="CU45" s="115">
        <v>526</v>
      </c>
      <c r="CV45" s="120">
        <v>446.4</v>
      </c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x14ac:dyDescent="0.2">
      <c r="A46" s="93">
        <v>2007</v>
      </c>
      <c r="B46" s="112">
        <v>401.2</v>
      </c>
      <c r="C46" s="107">
        <v>416.5</v>
      </c>
      <c r="D46" s="107">
        <v>299</v>
      </c>
      <c r="E46" s="107">
        <v>317.39999999999998</v>
      </c>
      <c r="F46" s="107">
        <v>399.7</v>
      </c>
      <c r="G46" s="107">
        <v>369.7</v>
      </c>
      <c r="H46" s="107">
        <v>326.3</v>
      </c>
      <c r="I46" s="107">
        <v>397.4</v>
      </c>
      <c r="J46" s="107">
        <v>416</v>
      </c>
      <c r="K46" s="107">
        <v>504.5</v>
      </c>
      <c r="L46" s="107">
        <v>257.3</v>
      </c>
      <c r="M46" s="107">
        <v>336.1</v>
      </c>
      <c r="N46" s="107">
        <v>309.89999999999998</v>
      </c>
      <c r="O46" s="107">
        <v>451.7</v>
      </c>
      <c r="P46" s="107">
        <v>361.6</v>
      </c>
      <c r="Q46" s="107">
        <v>577.70000000000005</v>
      </c>
      <c r="R46" s="107">
        <v>347.4</v>
      </c>
      <c r="S46" s="107">
        <v>439.6</v>
      </c>
      <c r="T46" s="107">
        <v>341.6</v>
      </c>
      <c r="U46" s="107">
        <v>336.1</v>
      </c>
      <c r="V46" s="107">
        <v>285.8</v>
      </c>
      <c r="W46" s="107">
        <v>433.5</v>
      </c>
      <c r="X46" s="107">
        <v>484.1</v>
      </c>
      <c r="Y46" s="107">
        <v>379.4</v>
      </c>
      <c r="Z46" s="107">
        <v>338.9</v>
      </c>
      <c r="AA46" s="107">
        <v>433.4</v>
      </c>
      <c r="AB46" s="107">
        <v>302.7</v>
      </c>
      <c r="AC46" s="107">
        <v>222.6</v>
      </c>
      <c r="AD46" s="107">
        <v>362.7</v>
      </c>
      <c r="AE46" s="107">
        <v>415.5</v>
      </c>
      <c r="AF46" s="107">
        <v>301.2</v>
      </c>
      <c r="AG46" s="107">
        <v>480.6</v>
      </c>
      <c r="AH46" s="107">
        <v>406.7</v>
      </c>
      <c r="AI46" s="112">
        <v>393.4</v>
      </c>
      <c r="AJ46" s="107">
        <v>374.8</v>
      </c>
      <c r="AK46" s="107">
        <v>267</v>
      </c>
      <c r="AL46" s="107">
        <v>272.2</v>
      </c>
      <c r="AM46" s="107">
        <v>344</v>
      </c>
      <c r="AN46" s="107">
        <v>342.5</v>
      </c>
      <c r="AO46" s="107">
        <v>254.3</v>
      </c>
      <c r="AP46" s="107">
        <v>354.8</v>
      </c>
      <c r="AQ46" s="107">
        <v>367.9</v>
      </c>
      <c r="AR46" s="107">
        <v>448.4</v>
      </c>
      <c r="AS46" s="107">
        <v>215.4</v>
      </c>
      <c r="AT46" s="107">
        <v>284.2</v>
      </c>
      <c r="AU46" s="107">
        <v>258</v>
      </c>
      <c r="AV46" s="107">
        <v>403.1</v>
      </c>
      <c r="AW46" s="107">
        <v>333.6</v>
      </c>
      <c r="AX46" s="107">
        <v>547.79999999999995</v>
      </c>
      <c r="AY46" s="107">
        <v>313.3</v>
      </c>
      <c r="AZ46" s="107">
        <v>375.9</v>
      </c>
      <c r="BA46" s="107">
        <v>284.10000000000002</v>
      </c>
      <c r="BB46" s="107">
        <v>282.89999999999998</v>
      </c>
      <c r="BC46" s="107">
        <v>199.4</v>
      </c>
      <c r="BD46" s="107">
        <v>385.6</v>
      </c>
      <c r="BE46" s="107">
        <v>449.6</v>
      </c>
      <c r="BF46" s="107">
        <v>263.10000000000002</v>
      </c>
      <c r="BG46" s="107">
        <v>297.2</v>
      </c>
      <c r="BH46" s="107">
        <v>389.4</v>
      </c>
      <c r="BI46" s="107">
        <v>259</v>
      </c>
      <c r="BJ46" s="107">
        <v>129.1</v>
      </c>
      <c r="BK46" s="107">
        <v>315.8</v>
      </c>
      <c r="BL46" s="107">
        <v>383.4</v>
      </c>
      <c r="BM46" s="107">
        <v>249.3</v>
      </c>
      <c r="BN46" s="107">
        <v>416.2</v>
      </c>
      <c r="BO46" s="107">
        <v>360.5</v>
      </c>
      <c r="BP46" s="112">
        <v>409</v>
      </c>
      <c r="BQ46" s="107">
        <v>458.1</v>
      </c>
      <c r="BR46" s="107">
        <v>331</v>
      </c>
      <c r="BS46" s="107">
        <v>362.7</v>
      </c>
      <c r="BT46" s="107">
        <v>455.4</v>
      </c>
      <c r="BU46" s="107">
        <v>396.9</v>
      </c>
      <c r="BV46" s="107">
        <v>398.3</v>
      </c>
      <c r="BW46" s="107">
        <v>439.9</v>
      </c>
      <c r="BX46" s="107">
        <v>464.2</v>
      </c>
      <c r="BY46" s="107">
        <v>560.6</v>
      </c>
      <c r="BZ46" s="107">
        <v>299.3</v>
      </c>
      <c r="CA46" s="107">
        <v>388</v>
      </c>
      <c r="CB46" s="107">
        <v>361.8</v>
      </c>
      <c r="CC46" s="107">
        <v>500.4</v>
      </c>
      <c r="CD46" s="107">
        <v>389.6</v>
      </c>
      <c r="CE46" s="107">
        <v>607.6</v>
      </c>
      <c r="CF46" s="107">
        <v>381.4</v>
      </c>
      <c r="CG46" s="107">
        <v>503.4</v>
      </c>
      <c r="CH46" s="107">
        <v>399</v>
      </c>
      <c r="CI46" s="107">
        <v>389.3</v>
      </c>
      <c r="CJ46" s="107">
        <v>372.2</v>
      </c>
      <c r="CK46" s="107">
        <v>481.4</v>
      </c>
      <c r="CL46" s="107">
        <v>518.6</v>
      </c>
      <c r="CM46" s="107">
        <v>495.7</v>
      </c>
      <c r="CN46" s="107">
        <v>380.6</v>
      </c>
      <c r="CO46" s="107">
        <v>477.4</v>
      </c>
      <c r="CP46" s="107">
        <v>346.4</v>
      </c>
      <c r="CQ46" s="107">
        <v>316.10000000000002</v>
      </c>
      <c r="CR46" s="107">
        <v>409.5</v>
      </c>
      <c r="CS46" s="107">
        <v>447.6</v>
      </c>
      <c r="CT46" s="107">
        <v>353.2</v>
      </c>
      <c r="CU46" s="107">
        <v>545.1</v>
      </c>
      <c r="CV46" s="110">
        <v>453</v>
      </c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x14ac:dyDescent="0.2">
      <c r="A47" s="93">
        <v>2008</v>
      </c>
      <c r="B47" s="112">
        <v>387.7</v>
      </c>
      <c r="C47" s="107">
        <v>365</v>
      </c>
      <c r="D47" s="107">
        <v>330</v>
      </c>
      <c r="E47" s="107">
        <v>348.5</v>
      </c>
      <c r="F47" s="107">
        <v>376.9</v>
      </c>
      <c r="G47" s="107">
        <v>340.4</v>
      </c>
      <c r="H47" s="107">
        <v>332.6</v>
      </c>
      <c r="I47" s="107">
        <v>328.5</v>
      </c>
      <c r="J47" s="107">
        <v>458.4</v>
      </c>
      <c r="K47" s="107">
        <v>458.5</v>
      </c>
      <c r="L47" s="107">
        <v>279.10000000000002</v>
      </c>
      <c r="M47" s="107">
        <v>302.7</v>
      </c>
      <c r="N47" s="107">
        <v>315.10000000000002</v>
      </c>
      <c r="O47" s="107">
        <v>392.7</v>
      </c>
      <c r="P47" s="107">
        <v>392.1</v>
      </c>
      <c r="Q47" s="107">
        <v>542.1</v>
      </c>
      <c r="R47" s="107">
        <v>318.5</v>
      </c>
      <c r="S47" s="107">
        <v>407.2</v>
      </c>
      <c r="T47" s="107">
        <v>318.8</v>
      </c>
      <c r="U47" s="107">
        <v>324.39999999999998</v>
      </c>
      <c r="V47" s="107">
        <v>307.7</v>
      </c>
      <c r="W47" s="107">
        <v>434.9</v>
      </c>
      <c r="X47" s="107">
        <v>465.8</v>
      </c>
      <c r="Y47" s="107">
        <v>245.6</v>
      </c>
      <c r="Z47" s="107">
        <v>308.5</v>
      </c>
      <c r="AA47" s="107">
        <v>438</v>
      </c>
      <c r="AB47" s="107">
        <v>316.60000000000002</v>
      </c>
      <c r="AC47" s="107">
        <v>294.60000000000002</v>
      </c>
      <c r="AD47" s="107">
        <v>343.6</v>
      </c>
      <c r="AE47" s="107">
        <v>403.1</v>
      </c>
      <c r="AF47" s="107">
        <v>333</v>
      </c>
      <c r="AG47" s="107">
        <v>480.2</v>
      </c>
      <c r="AH47" s="107">
        <v>394.6</v>
      </c>
      <c r="AI47" s="112">
        <v>380.1</v>
      </c>
      <c r="AJ47" s="107">
        <v>326</v>
      </c>
      <c r="AK47" s="107">
        <v>296.7</v>
      </c>
      <c r="AL47" s="107">
        <v>301.7</v>
      </c>
      <c r="AM47" s="107">
        <v>323.39999999999998</v>
      </c>
      <c r="AN47" s="107">
        <v>314.39999999999998</v>
      </c>
      <c r="AO47" s="107">
        <v>260.7</v>
      </c>
      <c r="AP47" s="107">
        <v>290</v>
      </c>
      <c r="AQ47" s="107">
        <v>408</v>
      </c>
      <c r="AR47" s="107">
        <v>405.2</v>
      </c>
      <c r="AS47" s="107">
        <v>235.8</v>
      </c>
      <c r="AT47" s="107">
        <v>254.1</v>
      </c>
      <c r="AU47" s="107">
        <v>263.39999999999998</v>
      </c>
      <c r="AV47" s="107">
        <v>347.5</v>
      </c>
      <c r="AW47" s="107">
        <v>363.2</v>
      </c>
      <c r="AX47" s="107">
        <v>513.1</v>
      </c>
      <c r="AY47" s="107">
        <v>286.10000000000002</v>
      </c>
      <c r="AZ47" s="107">
        <v>346.3</v>
      </c>
      <c r="BA47" s="107">
        <v>264.10000000000002</v>
      </c>
      <c r="BB47" s="107">
        <v>272.8</v>
      </c>
      <c r="BC47" s="107">
        <v>219.3</v>
      </c>
      <c r="BD47" s="107">
        <v>387.3</v>
      </c>
      <c r="BE47" s="107">
        <v>432.3</v>
      </c>
      <c r="BF47" s="107">
        <v>153.69999999999999</v>
      </c>
      <c r="BG47" s="107">
        <v>269.2</v>
      </c>
      <c r="BH47" s="107">
        <v>394</v>
      </c>
      <c r="BI47" s="107">
        <v>272.10000000000002</v>
      </c>
      <c r="BJ47" s="107">
        <v>190.5</v>
      </c>
      <c r="BK47" s="107">
        <v>298</v>
      </c>
      <c r="BL47" s="107">
        <v>371.6</v>
      </c>
      <c r="BM47" s="107">
        <v>278.8</v>
      </c>
      <c r="BN47" s="107">
        <v>416</v>
      </c>
      <c r="BO47" s="107">
        <v>349.6</v>
      </c>
      <c r="BP47" s="112">
        <v>395.4</v>
      </c>
      <c r="BQ47" s="107">
        <v>404</v>
      </c>
      <c r="BR47" s="107">
        <v>363.3</v>
      </c>
      <c r="BS47" s="107">
        <v>395.3</v>
      </c>
      <c r="BT47" s="107">
        <v>430.3</v>
      </c>
      <c r="BU47" s="107">
        <v>366.5</v>
      </c>
      <c r="BV47" s="107">
        <v>404.6</v>
      </c>
      <c r="BW47" s="107">
        <v>367</v>
      </c>
      <c r="BX47" s="107">
        <v>508.7</v>
      </c>
      <c r="BY47" s="107">
        <v>511.7</v>
      </c>
      <c r="BZ47" s="107">
        <v>322.5</v>
      </c>
      <c r="CA47" s="107">
        <v>351.3</v>
      </c>
      <c r="CB47" s="107">
        <v>366.8</v>
      </c>
      <c r="CC47" s="107">
        <v>437.9</v>
      </c>
      <c r="CD47" s="107">
        <v>421</v>
      </c>
      <c r="CE47" s="107">
        <v>571.1</v>
      </c>
      <c r="CF47" s="107">
        <v>350.9</v>
      </c>
      <c r="CG47" s="107">
        <v>468.1</v>
      </c>
      <c r="CH47" s="107">
        <v>373.6</v>
      </c>
      <c r="CI47" s="107">
        <v>376</v>
      </c>
      <c r="CJ47" s="107">
        <v>396.1</v>
      </c>
      <c r="CK47" s="107">
        <v>482.6</v>
      </c>
      <c r="CL47" s="107">
        <v>499.4</v>
      </c>
      <c r="CM47" s="107">
        <v>337.5</v>
      </c>
      <c r="CN47" s="107">
        <v>347.8</v>
      </c>
      <c r="CO47" s="107">
        <v>482.1</v>
      </c>
      <c r="CP47" s="107">
        <v>361.2</v>
      </c>
      <c r="CQ47" s="107">
        <v>398.6</v>
      </c>
      <c r="CR47" s="107">
        <v>389.2</v>
      </c>
      <c r="CS47" s="107">
        <v>434.6</v>
      </c>
      <c r="CT47" s="107">
        <v>387.2</v>
      </c>
      <c r="CU47" s="107">
        <v>544.4</v>
      </c>
      <c r="CV47" s="110">
        <v>439.6</v>
      </c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x14ac:dyDescent="0.2">
      <c r="A48" s="93">
        <v>2009</v>
      </c>
      <c r="B48" s="112">
        <v>374.3</v>
      </c>
      <c r="C48" s="107">
        <v>364.8</v>
      </c>
      <c r="D48" s="107">
        <v>299.89999999999998</v>
      </c>
      <c r="E48" s="107">
        <v>332.7</v>
      </c>
      <c r="F48" s="107">
        <v>330.7</v>
      </c>
      <c r="G48" s="107">
        <v>333.8</v>
      </c>
      <c r="H48" s="107">
        <v>300</v>
      </c>
      <c r="I48" s="107">
        <v>347.8</v>
      </c>
      <c r="J48" s="107">
        <v>440.5</v>
      </c>
      <c r="K48" s="107">
        <v>424.3</v>
      </c>
      <c r="L48" s="107">
        <v>304.7</v>
      </c>
      <c r="M48" s="107">
        <v>345.1</v>
      </c>
      <c r="N48" s="107">
        <v>284.3</v>
      </c>
      <c r="O48" s="107">
        <v>391.9</v>
      </c>
      <c r="P48" s="107">
        <v>363</v>
      </c>
      <c r="Q48" s="107">
        <v>535.9</v>
      </c>
      <c r="R48" s="107">
        <v>329.2</v>
      </c>
      <c r="S48" s="107">
        <v>424.1</v>
      </c>
      <c r="T48" s="107">
        <v>293.10000000000002</v>
      </c>
      <c r="U48" s="107">
        <v>319.7</v>
      </c>
      <c r="V48" s="107">
        <v>313.8</v>
      </c>
      <c r="W48" s="107">
        <v>399</v>
      </c>
      <c r="X48" s="107">
        <v>449.9</v>
      </c>
      <c r="Y48" s="107">
        <v>295.10000000000002</v>
      </c>
      <c r="Z48" s="107">
        <v>290.8</v>
      </c>
      <c r="AA48" s="107">
        <v>404</v>
      </c>
      <c r="AB48" s="107">
        <v>297</v>
      </c>
      <c r="AC48" s="107">
        <v>252.8</v>
      </c>
      <c r="AD48" s="107">
        <v>357.5</v>
      </c>
      <c r="AE48" s="107">
        <v>379.3</v>
      </c>
      <c r="AF48" s="107">
        <v>272</v>
      </c>
      <c r="AG48" s="107">
        <v>416.7</v>
      </c>
      <c r="AH48" s="107">
        <v>387.7</v>
      </c>
      <c r="AI48" s="112">
        <v>366.8</v>
      </c>
      <c r="AJ48" s="107">
        <v>325.89999999999998</v>
      </c>
      <c r="AK48" s="107">
        <v>268.39999999999998</v>
      </c>
      <c r="AL48" s="107">
        <v>286.89999999999998</v>
      </c>
      <c r="AM48" s="107">
        <v>281</v>
      </c>
      <c r="AN48" s="107">
        <v>308.2</v>
      </c>
      <c r="AO48" s="107">
        <v>232.9</v>
      </c>
      <c r="AP48" s="107">
        <v>308</v>
      </c>
      <c r="AQ48" s="107">
        <v>390.8</v>
      </c>
      <c r="AR48" s="107">
        <v>373.1</v>
      </c>
      <c r="AS48" s="107">
        <v>259.8</v>
      </c>
      <c r="AT48" s="107">
        <v>293.3</v>
      </c>
      <c r="AU48" s="107">
        <v>235.2</v>
      </c>
      <c r="AV48" s="107">
        <v>347.2</v>
      </c>
      <c r="AW48" s="107">
        <v>335.4</v>
      </c>
      <c r="AX48" s="107">
        <v>507.1</v>
      </c>
      <c r="AY48" s="107">
        <v>296.7</v>
      </c>
      <c r="AZ48" s="107">
        <v>362.1</v>
      </c>
      <c r="BA48" s="107">
        <v>240.9</v>
      </c>
      <c r="BB48" s="107">
        <v>268.7</v>
      </c>
      <c r="BC48" s="107">
        <v>222.8</v>
      </c>
      <c r="BD48" s="107">
        <v>353.6</v>
      </c>
      <c r="BE48" s="107">
        <v>417.1</v>
      </c>
      <c r="BF48" s="107">
        <v>196</v>
      </c>
      <c r="BG48" s="107">
        <v>252.7</v>
      </c>
      <c r="BH48" s="107">
        <v>362.1</v>
      </c>
      <c r="BI48" s="107">
        <v>254.4</v>
      </c>
      <c r="BJ48" s="107">
        <v>156.19999999999999</v>
      </c>
      <c r="BK48" s="107">
        <v>310.8</v>
      </c>
      <c r="BL48" s="107">
        <v>348.9</v>
      </c>
      <c r="BM48" s="107">
        <v>223.4</v>
      </c>
      <c r="BN48" s="107">
        <v>357.3</v>
      </c>
      <c r="BO48" s="107">
        <v>343.9</v>
      </c>
      <c r="BP48" s="112">
        <v>381.8</v>
      </c>
      <c r="BQ48" s="107">
        <v>403.6</v>
      </c>
      <c r="BR48" s="107">
        <v>331.3</v>
      </c>
      <c r="BS48" s="107">
        <v>378.5</v>
      </c>
      <c r="BT48" s="107">
        <v>380.3</v>
      </c>
      <c r="BU48" s="107">
        <v>359.5</v>
      </c>
      <c r="BV48" s="107">
        <v>367.2</v>
      </c>
      <c r="BW48" s="107">
        <v>387.5</v>
      </c>
      <c r="BX48" s="107">
        <v>490.2</v>
      </c>
      <c r="BY48" s="107">
        <v>475.4</v>
      </c>
      <c r="BZ48" s="107">
        <v>349.6</v>
      </c>
      <c r="CA48" s="107">
        <v>396.9</v>
      </c>
      <c r="CB48" s="107">
        <v>333.5</v>
      </c>
      <c r="CC48" s="107">
        <v>436.6</v>
      </c>
      <c r="CD48" s="107">
        <v>390.6</v>
      </c>
      <c r="CE48" s="107">
        <v>564.70000000000005</v>
      </c>
      <c r="CF48" s="107">
        <v>361.7</v>
      </c>
      <c r="CG48" s="107">
        <v>486.2</v>
      </c>
      <c r="CH48" s="107">
        <v>345.3</v>
      </c>
      <c r="CI48" s="107">
        <v>370.6</v>
      </c>
      <c r="CJ48" s="107">
        <v>404.7</v>
      </c>
      <c r="CK48" s="107">
        <v>444.4</v>
      </c>
      <c r="CL48" s="107">
        <v>482.6</v>
      </c>
      <c r="CM48" s="107">
        <v>394.2</v>
      </c>
      <c r="CN48" s="107">
        <v>328.9</v>
      </c>
      <c r="CO48" s="107">
        <v>446</v>
      </c>
      <c r="CP48" s="107">
        <v>339.6</v>
      </c>
      <c r="CQ48" s="107">
        <v>349.3</v>
      </c>
      <c r="CR48" s="107">
        <v>404.2</v>
      </c>
      <c r="CS48" s="107">
        <v>409.7</v>
      </c>
      <c r="CT48" s="107">
        <v>320.60000000000002</v>
      </c>
      <c r="CU48" s="107">
        <v>476.1</v>
      </c>
      <c r="CV48" s="110">
        <v>431.6</v>
      </c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x14ac:dyDescent="0.2">
      <c r="A49" s="93">
        <v>2010</v>
      </c>
      <c r="B49" s="112">
        <v>370.4</v>
      </c>
      <c r="C49" s="107">
        <v>356.7</v>
      </c>
      <c r="D49" s="107">
        <v>302.60000000000002</v>
      </c>
      <c r="E49" s="107">
        <v>396.2</v>
      </c>
      <c r="F49" s="107">
        <v>365.6</v>
      </c>
      <c r="G49" s="107">
        <v>323.39999999999998</v>
      </c>
      <c r="H49" s="107">
        <v>364.5</v>
      </c>
      <c r="I49" s="107">
        <v>279.5</v>
      </c>
      <c r="J49" s="107">
        <v>465.2</v>
      </c>
      <c r="K49" s="107">
        <v>410.4</v>
      </c>
      <c r="L49" s="107">
        <v>304</v>
      </c>
      <c r="M49" s="107">
        <v>364.7</v>
      </c>
      <c r="N49" s="107">
        <v>279.7</v>
      </c>
      <c r="O49" s="107">
        <v>342.8</v>
      </c>
      <c r="P49" s="107">
        <v>349</v>
      </c>
      <c r="Q49" s="107">
        <v>495.9</v>
      </c>
      <c r="R49" s="107">
        <v>330.8</v>
      </c>
      <c r="S49" s="107">
        <v>381.2</v>
      </c>
      <c r="T49" s="107">
        <v>349.2</v>
      </c>
      <c r="U49" s="107">
        <v>296.5</v>
      </c>
      <c r="V49" s="107">
        <v>318.60000000000002</v>
      </c>
      <c r="W49" s="107">
        <v>379.2</v>
      </c>
      <c r="X49" s="107">
        <v>436.1</v>
      </c>
      <c r="Y49" s="107">
        <v>342.5</v>
      </c>
      <c r="Z49" s="107">
        <v>280</v>
      </c>
      <c r="AA49" s="107">
        <v>387.5</v>
      </c>
      <c r="AB49" s="107">
        <v>311.8</v>
      </c>
      <c r="AC49" s="107">
        <v>442</v>
      </c>
      <c r="AD49" s="107">
        <v>336.1</v>
      </c>
      <c r="AE49" s="107">
        <v>398.8</v>
      </c>
      <c r="AF49" s="107">
        <v>345.6</v>
      </c>
      <c r="AG49" s="107">
        <v>453.5</v>
      </c>
      <c r="AH49" s="107">
        <v>409.8</v>
      </c>
      <c r="AI49" s="112">
        <v>363</v>
      </c>
      <c r="AJ49" s="107">
        <v>318.2</v>
      </c>
      <c r="AK49" s="107">
        <v>271.5</v>
      </c>
      <c r="AL49" s="107">
        <v>346.8</v>
      </c>
      <c r="AM49" s="107">
        <v>313.7</v>
      </c>
      <c r="AN49" s="107">
        <v>298.3</v>
      </c>
      <c r="AO49" s="107">
        <v>291.2</v>
      </c>
      <c r="AP49" s="107">
        <v>244.3</v>
      </c>
      <c r="AQ49" s="107">
        <v>413.9</v>
      </c>
      <c r="AR49" s="107">
        <v>360.1</v>
      </c>
      <c r="AS49" s="107">
        <v>258.7</v>
      </c>
      <c r="AT49" s="107">
        <v>311.8</v>
      </c>
      <c r="AU49" s="107">
        <v>231.4</v>
      </c>
      <c r="AV49" s="107">
        <v>301.3</v>
      </c>
      <c r="AW49" s="107">
        <v>322.10000000000002</v>
      </c>
      <c r="AX49" s="107">
        <v>468</v>
      </c>
      <c r="AY49" s="107">
        <v>298.5</v>
      </c>
      <c r="AZ49" s="107">
        <v>322.39999999999998</v>
      </c>
      <c r="BA49" s="107">
        <v>292.89999999999998</v>
      </c>
      <c r="BB49" s="107">
        <v>247.3</v>
      </c>
      <c r="BC49" s="107">
        <v>229.9</v>
      </c>
      <c r="BD49" s="107">
        <v>335.1</v>
      </c>
      <c r="BE49" s="107">
        <v>404</v>
      </c>
      <c r="BF49" s="107">
        <v>236</v>
      </c>
      <c r="BG49" s="107">
        <v>243.1</v>
      </c>
      <c r="BH49" s="107">
        <v>346.3</v>
      </c>
      <c r="BI49" s="107">
        <v>268.39999999999998</v>
      </c>
      <c r="BJ49" s="107">
        <v>316.2</v>
      </c>
      <c r="BK49" s="107">
        <v>291.8</v>
      </c>
      <c r="BL49" s="107">
        <v>367.7</v>
      </c>
      <c r="BM49" s="107">
        <v>291.2</v>
      </c>
      <c r="BN49" s="107">
        <v>391.6</v>
      </c>
      <c r="BO49" s="107">
        <v>364.9</v>
      </c>
      <c r="BP49" s="112">
        <v>377.8</v>
      </c>
      <c r="BQ49" s="107">
        <v>395.1</v>
      </c>
      <c r="BR49" s="107">
        <v>333.8</v>
      </c>
      <c r="BS49" s="107">
        <v>445.7</v>
      </c>
      <c r="BT49" s="107">
        <v>417.5</v>
      </c>
      <c r="BU49" s="107">
        <v>348.6</v>
      </c>
      <c r="BV49" s="107">
        <v>437.9</v>
      </c>
      <c r="BW49" s="107">
        <v>314.7</v>
      </c>
      <c r="BX49" s="107">
        <v>516.6</v>
      </c>
      <c r="BY49" s="107">
        <v>460.7</v>
      </c>
      <c r="BZ49" s="107">
        <v>349.3</v>
      </c>
      <c r="CA49" s="107">
        <v>417.6</v>
      </c>
      <c r="CB49" s="107">
        <v>328</v>
      </c>
      <c r="CC49" s="107">
        <v>384.4</v>
      </c>
      <c r="CD49" s="107">
        <v>375.9</v>
      </c>
      <c r="CE49" s="107">
        <v>523.79999999999995</v>
      </c>
      <c r="CF49" s="107">
        <v>363.1</v>
      </c>
      <c r="CG49" s="107">
        <v>439.9</v>
      </c>
      <c r="CH49" s="107">
        <v>405.6</v>
      </c>
      <c r="CI49" s="107">
        <v>345.7</v>
      </c>
      <c r="CJ49" s="107">
        <v>407.3</v>
      </c>
      <c r="CK49" s="107">
        <v>423.4</v>
      </c>
      <c r="CL49" s="107">
        <v>468.2</v>
      </c>
      <c r="CM49" s="107">
        <v>449</v>
      </c>
      <c r="CN49" s="107">
        <v>316.8</v>
      </c>
      <c r="CO49" s="107">
        <v>428.8</v>
      </c>
      <c r="CP49" s="107">
        <v>355.1</v>
      </c>
      <c r="CQ49" s="107">
        <v>567.79999999999995</v>
      </c>
      <c r="CR49" s="107">
        <v>380.5</v>
      </c>
      <c r="CS49" s="107">
        <v>429.8</v>
      </c>
      <c r="CT49" s="107">
        <v>400</v>
      </c>
      <c r="CU49" s="107">
        <v>515.29999999999995</v>
      </c>
      <c r="CV49" s="110">
        <v>454.7</v>
      </c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x14ac:dyDescent="0.2">
      <c r="A50" s="93">
        <v>2011</v>
      </c>
      <c r="B50" s="112">
        <v>360.7</v>
      </c>
      <c r="C50" s="107">
        <v>325.60000000000002</v>
      </c>
      <c r="D50" s="107">
        <v>294.3</v>
      </c>
      <c r="E50" s="107">
        <v>329.6</v>
      </c>
      <c r="F50" s="107">
        <v>345.1</v>
      </c>
      <c r="G50" s="107">
        <v>344</v>
      </c>
      <c r="H50" s="107">
        <v>372.1</v>
      </c>
      <c r="I50" s="107">
        <v>334.4</v>
      </c>
      <c r="J50" s="107">
        <v>463.8</v>
      </c>
      <c r="K50" s="107">
        <v>386.7</v>
      </c>
      <c r="L50" s="107">
        <v>258</v>
      </c>
      <c r="M50" s="107">
        <v>322</v>
      </c>
      <c r="N50" s="107">
        <v>281.8</v>
      </c>
      <c r="O50" s="107">
        <v>384.8</v>
      </c>
      <c r="P50" s="107">
        <v>327</v>
      </c>
      <c r="Q50" s="107">
        <v>498</v>
      </c>
      <c r="R50" s="107">
        <v>347.6</v>
      </c>
      <c r="S50" s="107">
        <v>400.3</v>
      </c>
      <c r="T50" s="107">
        <v>297.2</v>
      </c>
      <c r="U50" s="107">
        <v>299.7</v>
      </c>
      <c r="V50" s="107">
        <v>415.7</v>
      </c>
      <c r="W50" s="107">
        <v>359.2</v>
      </c>
      <c r="X50" s="107">
        <v>419.2</v>
      </c>
      <c r="Y50" s="107">
        <v>264.2</v>
      </c>
      <c r="Z50" s="107">
        <v>264.8</v>
      </c>
      <c r="AA50" s="107">
        <v>371.2</v>
      </c>
      <c r="AB50" s="107">
        <v>268.7</v>
      </c>
      <c r="AC50" s="107">
        <v>344.9</v>
      </c>
      <c r="AD50" s="107">
        <v>360.1</v>
      </c>
      <c r="AE50" s="107">
        <v>382</v>
      </c>
      <c r="AF50" s="107">
        <v>267.5</v>
      </c>
      <c r="AG50" s="107">
        <v>396.7</v>
      </c>
      <c r="AH50" s="107">
        <v>410.2</v>
      </c>
      <c r="AI50" s="112">
        <v>353.5</v>
      </c>
      <c r="AJ50" s="107">
        <v>289.10000000000002</v>
      </c>
      <c r="AK50" s="107">
        <v>263.8</v>
      </c>
      <c r="AL50" s="107">
        <v>284.39999999999998</v>
      </c>
      <c r="AM50" s="107">
        <v>294.10000000000002</v>
      </c>
      <c r="AN50" s="107">
        <v>317.89999999999998</v>
      </c>
      <c r="AO50" s="107">
        <v>298.7</v>
      </c>
      <c r="AP50" s="107">
        <v>296.10000000000002</v>
      </c>
      <c r="AQ50" s="107">
        <v>412.8</v>
      </c>
      <c r="AR50" s="107">
        <v>338.2</v>
      </c>
      <c r="AS50" s="107">
        <v>216.8</v>
      </c>
      <c r="AT50" s="107">
        <v>272.7</v>
      </c>
      <c r="AU50" s="107">
        <v>233.2</v>
      </c>
      <c r="AV50" s="107">
        <v>341</v>
      </c>
      <c r="AW50" s="107">
        <v>301</v>
      </c>
      <c r="AX50" s="107">
        <v>470.1</v>
      </c>
      <c r="AY50" s="107">
        <v>314.7</v>
      </c>
      <c r="AZ50" s="107">
        <v>340.4</v>
      </c>
      <c r="BA50" s="107">
        <v>245.4</v>
      </c>
      <c r="BB50" s="107">
        <v>250.8</v>
      </c>
      <c r="BC50" s="107">
        <v>311</v>
      </c>
      <c r="BD50" s="107">
        <v>316.5</v>
      </c>
      <c r="BE50" s="107">
        <v>387.8</v>
      </c>
      <c r="BF50" s="107">
        <v>170.9</v>
      </c>
      <c r="BG50" s="107">
        <v>229.1</v>
      </c>
      <c r="BH50" s="107">
        <v>331</v>
      </c>
      <c r="BI50" s="107">
        <v>228.3</v>
      </c>
      <c r="BJ50" s="107">
        <v>234.3</v>
      </c>
      <c r="BK50" s="107">
        <v>313.60000000000002</v>
      </c>
      <c r="BL50" s="107">
        <v>351.7</v>
      </c>
      <c r="BM50" s="107">
        <v>219.9</v>
      </c>
      <c r="BN50" s="107">
        <v>338.9</v>
      </c>
      <c r="BO50" s="107">
        <v>365.7</v>
      </c>
      <c r="BP50" s="112">
        <v>368</v>
      </c>
      <c r="BQ50" s="107">
        <v>362.2</v>
      </c>
      <c r="BR50" s="107">
        <v>324.8</v>
      </c>
      <c r="BS50" s="107">
        <v>374.9</v>
      </c>
      <c r="BT50" s="107">
        <v>396.1</v>
      </c>
      <c r="BU50" s="107">
        <v>370</v>
      </c>
      <c r="BV50" s="107">
        <v>445.5</v>
      </c>
      <c r="BW50" s="107">
        <v>372.8</v>
      </c>
      <c r="BX50" s="107">
        <v>514.79999999999995</v>
      </c>
      <c r="BY50" s="107">
        <v>435.1</v>
      </c>
      <c r="BZ50" s="107">
        <v>299.2</v>
      </c>
      <c r="CA50" s="107">
        <v>371.3</v>
      </c>
      <c r="CB50" s="107">
        <v>330.5</v>
      </c>
      <c r="CC50" s="107">
        <v>428.7</v>
      </c>
      <c r="CD50" s="107">
        <v>353</v>
      </c>
      <c r="CE50" s="107">
        <v>525.79999999999995</v>
      </c>
      <c r="CF50" s="107">
        <v>380.5</v>
      </c>
      <c r="CG50" s="107">
        <v>460.2</v>
      </c>
      <c r="CH50" s="107">
        <v>349</v>
      </c>
      <c r="CI50" s="107">
        <v>348.6</v>
      </c>
      <c r="CJ50" s="107">
        <v>520.4</v>
      </c>
      <c r="CK50" s="107">
        <v>401.9</v>
      </c>
      <c r="CL50" s="107">
        <v>450.6</v>
      </c>
      <c r="CM50" s="107">
        <v>357.5</v>
      </c>
      <c r="CN50" s="107">
        <v>300.39999999999998</v>
      </c>
      <c r="CO50" s="107">
        <v>411.3</v>
      </c>
      <c r="CP50" s="107">
        <v>309</v>
      </c>
      <c r="CQ50" s="107">
        <v>455.5</v>
      </c>
      <c r="CR50" s="107">
        <v>406.7</v>
      </c>
      <c r="CS50" s="107">
        <v>412.2</v>
      </c>
      <c r="CT50" s="107">
        <v>315.2</v>
      </c>
      <c r="CU50" s="107">
        <v>454.6</v>
      </c>
      <c r="CV50" s="110">
        <v>454.7</v>
      </c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x14ac:dyDescent="0.2">
      <c r="A51" s="93">
        <v>2012</v>
      </c>
      <c r="B51" s="112">
        <v>356.2</v>
      </c>
      <c r="C51" s="107">
        <v>333.6</v>
      </c>
      <c r="D51" s="107">
        <v>305.3</v>
      </c>
      <c r="E51" s="107">
        <v>287.60000000000002</v>
      </c>
      <c r="F51" s="107">
        <v>338.4</v>
      </c>
      <c r="G51" s="107">
        <v>311.7</v>
      </c>
      <c r="H51" s="107">
        <v>413.4</v>
      </c>
      <c r="I51" s="107">
        <v>320.3</v>
      </c>
      <c r="J51" s="107">
        <v>442.5</v>
      </c>
      <c r="K51" s="107">
        <v>355.6</v>
      </c>
      <c r="L51" s="107">
        <v>276.2</v>
      </c>
      <c r="M51" s="107">
        <v>303.10000000000002</v>
      </c>
      <c r="N51" s="107">
        <v>286.89999999999998</v>
      </c>
      <c r="O51" s="107">
        <v>351.7</v>
      </c>
      <c r="P51" s="107">
        <v>334.9</v>
      </c>
      <c r="Q51" s="107">
        <v>492.5</v>
      </c>
      <c r="R51" s="107">
        <v>301.60000000000002</v>
      </c>
      <c r="S51" s="107">
        <v>408</v>
      </c>
      <c r="T51" s="107">
        <v>308.60000000000002</v>
      </c>
      <c r="U51" s="107">
        <v>325.3</v>
      </c>
      <c r="V51" s="107">
        <v>289.10000000000002</v>
      </c>
      <c r="W51" s="107">
        <v>359.2</v>
      </c>
      <c r="X51" s="107">
        <v>446</v>
      </c>
      <c r="Y51" s="107">
        <v>312.7</v>
      </c>
      <c r="Z51" s="107">
        <v>287.5</v>
      </c>
      <c r="AA51" s="107">
        <v>377.9</v>
      </c>
      <c r="AB51" s="107">
        <v>291.60000000000002</v>
      </c>
      <c r="AC51" s="107">
        <v>229</v>
      </c>
      <c r="AD51" s="107">
        <v>327.5</v>
      </c>
      <c r="AE51" s="107">
        <v>368.7</v>
      </c>
      <c r="AF51" s="107">
        <v>317.89999999999998</v>
      </c>
      <c r="AG51" s="107">
        <v>481.8</v>
      </c>
      <c r="AH51" s="107">
        <v>381</v>
      </c>
      <c r="AI51" s="112">
        <v>349</v>
      </c>
      <c r="AJ51" s="107">
        <v>296.8</v>
      </c>
      <c r="AK51" s="107">
        <v>274.39999999999998</v>
      </c>
      <c r="AL51" s="107">
        <v>245.9</v>
      </c>
      <c r="AM51" s="107">
        <v>288.3</v>
      </c>
      <c r="AN51" s="107">
        <v>287.3</v>
      </c>
      <c r="AO51" s="107">
        <v>335.7</v>
      </c>
      <c r="AP51" s="107">
        <v>283.10000000000002</v>
      </c>
      <c r="AQ51" s="107">
        <v>392.7</v>
      </c>
      <c r="AR51" s="107">
        <v>309.10000000000002</v>
      </c>
      <c r="AS51" s="107">
        <v>233.7</v>
      </c>
      <c r="AT51" s="107">
        <v>256</v>
      </c>
      <c r="AU51" s="107">
        <v>237.7</v>
      </c>
      <c r="AV51" s="107">
        <v>310.10000000000002</v>
      </c>
      <c r="AW51" s="107">
        <v>308.7</v>
      </c>
      <c r="AX51" s="107">
        <v>464.7</v>
      </c>
      <c r="AY51" s="107">
        <v>271.2</v>
      </c>
      <c r="AZ51" s="107">
        <v>347.4</v>
      </c>
      <c r="BA51" s="107">
        <v>256.3</v>
      </c>
      <c r="BB51" s="107">
        <v>274.89999999999998</v>
      </c>
      <c r="BC51" s="107">
        <v>202.9</v>
      </c>
      <c r="BD51" s="107">
        <v>317</v>
      </c>
      <c r="BE51" s="107">
        <v>413.7</v>
      </c>
      <c r="BF51" s="107">
        <v>212.5</v>
      </c>
      <c r="BG51" s="107">
        <v>250.6</v>
      </c>
      <c r="BH51" s="107">
        <v>337.6</v>
      </c>
      <c r="BI51" s="107">
        <v>249.9</v>
      </c>
      <c r="BJ51" s="107">
        <v>141.6</v>
      </c>
      <c r="BK51" s="107">
        <v>283.60000000000002</v>
      </c>
      <c r="BL51" s="107">
        <v>339.2</v>
      </c>
      <c r="BM51" s="107">
        <v>266.2</v>
      </c>
      <c r="BN51" s="107">
        <v>418.5</v>
      </c>
      <c r="BO51" s="107">
        <v>338.5</v>
      </c>
      <c r="BP51" s="112">
        <v>363.3</v>
      </c>
      <c r="BQ51" s="107">
        <v>370.5</v>
      </c>
      <c r="BR51" s="107">
        <v>336.1</v>
      </c>
      <c r="BS51" s="107">
        <v>329.3</v>
      </c>
      <c r="BT51" s="107">
        <v>388.6</v>
      </c>
      <c r="BU51" s="107">
        <v>336.1</v>
      </c>
      <c r="BV51" s="107">
        <v>491</v>
      </c>
      <c r="BW51" s="107">
        <v>357.6</v>
      </c>
      <c r="BX51" s="107">
        <v>492.3</v>
      </c>
      <c r="BY51" s="107">
        <v>402</v>
      </c>
      <c r="BZ51" s="107">
        <v>318.7</v>
      </c>
      <c r="CA51" s="107">
        <v>350.2</v>
      </c>
      <c r="CB51" s="107">
        <v>336.1</v>
      </c>
      <c r="CC51" s="107">
        <v>393.4</v>
      </c>
      <c r="CD51" s="107">
        <v>361</v>
      </c>
      <c r="CE51" s="107">
        <v>520.29999999999995</v>
      </c>
      <c r="CF51" s="107">
        <v>331.9</v>
      </c>
      <c r="CG51" s="107">
        <v>468.6</v>
      </c>
      <c r="CH51" s="107">
        <v>360.8</v>
      </c>
      <c r="CI51" s="107">
        <v>375.7</v>
      </c>
      <c r="CJ51" s="107">
        <v>375.2</v>
      </c>
      <c r="CK51" s="107">
        <v>401.4</v>
      </c>
      <c r="CL51" s="107">
        <v>478.4</v>
      </c>
      <c r="CM51" s="107">
        <v>412.9</v>
      </c>
      <c r="CN51" s="107">
        <v>324.5</v>
      </c>
      <c r="CO51" s="107">
        <v>418.3</v>
      </c>
      <c r="CP51" s="107">
        <v>333.2</v>
      </c>
      <c r="CQ51" s="107">
        <v>316.3</v>
      </c>
      <c r="CR51" s="107">
        <v>371.3</v>
      </c>
      <c r="CS51" s="107">
        <v>398.3</v>
      </c>
      <c r="CT51" s="107">
        <v>369.5</v>
      </c>
      <c r="CU51" s="107">
        <v>545.1</v>
      </c>
      <c r="CV51" s="110">
        <v>423.5</v>
      </c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x14ac:dyDescent="0.2">
      <c r="A52" s="93">
        <v>2013</v>
      </c>
      <c r="B52" s="112">
        <v>349.2</v>
      </c>
      <c r="C52" s="107">
        <v>348.6</v>
      </c>
      <c r="D52" s="107">
        <v>284.10000000000002</v>
      </c>
      <c r="E52" s="107">
        <v>307.8</v>
      </c>
      <c r="F52" s="107">
        <v>306.10000000000002</v>
      </c>
      <c r="G52" s="107">
        <v>310</v>
      </c>
      <c r="H52" s="107">
        <v>416.5</v>
      </c>
      <c r="I52" s="107">
        <v>341.4</v>
      </c>
      <c r="J52" s="107">
        <v>404.7</v>
      </c>
      <c r="K52" s="107">
        <v>430.2</v>
      </c>
      <c r="L52" s="107">
        <v>302.39999999999998</v>
      </c>
      <c r="M52" s="107">
        <v>305.89999999999998</v>
      </c>
      <c r="N52" s="107">
        <v>281.39999999999998</v>
      </c>
      <c r="O52" s="107">
        <v>331.1</v>
      </c>
      <c r="P52" s="107">
        <v>322.39999999999998</v>
      </c>
      <c r="Q52" s="107">
        <v>480.6</v>
      </c>
      <c r="R52" s="107">
        <v>276.60000000000002</v>
      </c>
      <c r="S52" s="107">
        <v>349</v>
      </c>
      <c r="T52" s="107">
        <v>321.8</v>
      </c>
      <c r="U52" s="107">
        <v>310.8</v>
      </c>
      <c r="V52" s="107">
        <v>274.7</v>
      </c>
      <c r="W52" s="107">
        <v>344.1</v>
      </c>
      <c r="X52" s="107">
        <v>408.6</v>
      </c>
      <c r="Y52" s="107">
        <v>241.2</v>
      </c>
      <c r="Z52" s="107">
        <v>288</v>
      </c>
      <c r="AA52" s="107">
        <v>367.7</v>
      </c>
      <c r="AB52" s="107">
        <v>270</v>
      </c>
      <c r="AC52" s="107">
        <v>304.8</v>
      </c>
      <c r="AD52" s="107">
        <v>357.2</v>
      </c>
      <c r="AE52" s="107">
        <v>367.6</v>
      </c>
      <c r="AF52" s="107">
        <v>310.89999999999998</v>
      </c>
      <c r="AG52" s="107">
        <v>447.5</v>
      </c>
      <c r="AH52" s="107">
        <v>392.2</v>
      </c>
      <c r="AI52" s="112">
        <v>342.1</v>
      </c>
      <c r="AJ52" s="107">
        <v>311</v>
      </c>
      <c r="AK52" s="107">
        <v>254.9</v>
      </c>
      <c r="AL52" s="107">
        <v>264.89999999999998</v>
      </c>
      <c r="AM52" s="107">
        <v>259.10000000000002</v>
      </c>
      <c r="AN52" s="107">
        <v>285.60000000000002</v>
      </c>
      <c r="AO52" s="107">
        <v>339.4</v>
      </c>
      <c r="AP52" s="107">
        <v>302.60000000000002</v>
      </c>
      <c r="AQ52" s="107">
        <v>356.9</v>
      </c>
      <c r="AR52" s="107">
        <v>379.4</v>
      </c>
      <c r="AS52" s="107">
        <v>258.2</v>
      </c>
      <c r="AT52" s="107">
        <v>258.8</v>
      </c>
      <c r="AU52" s="107">
        <v>233.8</v>
      </c>
      <c r="AV52" s="107">
        <v>291</v>
      </c>
      <c r="AW52" s="107">
        <v>297</v>
      </c>
      <c r="AX52" s="107">
        <v>453.2</v>
      </c>
      <c r="AY52" s="107">
        <v>247.6</v>
      </c>
      <c r="AZ52" s="107">
        <v>293.10000000000002</v>
      </c>
      <c r="BA52" s="107">
        <v>268.5</v>
      </c>
      <c r="BB52" s="107">
        <v>261.8</v>
      </c>
      <c r="BC52" s="107">
        <v>192.4</v>
      </c>
      <c r="BD52" s="107">
        <v>303</v>
      </c>
      <c r="BE52" s="107">
        <v>377.8</v>
      </c>
      <c r="BF52" s="107">
        <v>154.4</v>
      </c>
      <c r="BG52" s="107">
        <v>251.4</v>
      </c>
      <c r="BH52" s="107">
        <v>327.9</v>
      </c>
      <c r="BI52" s="107">
        <v>230.2</v>
      </c>
      <c r="BJ52" s="107">
        <v>204.4</v>
      </c>
      <c r="BK52" s="107">
        <v>311.5</v>
      </c>
      <c r="BL52" s="107">
        <v>338.3</v>
      </c>
      <c r="BM52" s="107">
        <v>260.10000000000002</v>
      </c>
      <c r="BN52" s="107">
        <v>386.8</v>
      </c>
      <c r="BO52" s="107">
        <v>349.7</v>
      </c>
      <c r="BP52" s="112">
        <v>356.3</v>
      </c>
      <c r="BQ52" s="107">
        <v>386.2</v>
      </c>
      <c r="BR52" s="107">
        <v>313.3</v>
      </c>
      <c r="BS52" s="107">
        <v>350.8</v>
      </c>
      <c r="BT52" s="107">
        <v>353.2</v>
      </c>
      <c r="BU52" s="107">
        <v>334.3</v>
      </c>
      <c r="BV52" s="107">
        <v>493.7</v>
      </c>
      <c r="BW52" s="107">
        <v>380.2</v>
      </c>
      <c r="BX52" s="107">
        <v>452.4</v>
      </c>
      <c r="BY52" s="107">
        <v>481</v>
      </c>
      <c r="BZ52" s="107">
        <v>346.6</v>
      </c>
      <c r="CA52" s="107">
        <v>353</v>
      </c>
      <c r="CB52" s="107">
        <v>329</v>
      </c>
      <c r="CC52" s="107">
        <v>371.2</v>
      </c>
      <c r="CD52" s="107">
        <v>347.8</v>
      </c>
      <c r="CE52" s="107">
        <v>508.1</v>
      </c>
      <c r="CF52" s="107">
        <v>305.5</v>
      </c>
      <c r="CG52" s="107">
        <v>404.9</v>
      </c>
      <c r="CH52" s="107">
        <v>375.1</v>
      </c>
      <c r="CI52" s="107">
        <v>359.7</v>
      </c>
      <c r="CJ52" s="107">
        <v>357</v>
      </c>
      <c r="CK52" s="107">
        <v>385.1</v>
      </c>
      <c r="CL52" s="107">
        <v>439.4</v>
      </c>
      <c r="CM52" s="107">
        <v>327.9</v>
      </c>
      <c r="CN52" s="107">
        <v>324.60000000000002</v>
      </c>
      <c r="CO52" s="107">
        <v>407.6</v>
      </c>
      <c r="CP52" s="107">
        <v>309.8</v>
      </c>
      <c r="CQ52" s="107">
        <v>405.2</v>
      </c>
      <c r="CR52" s="107">
        <v>402.8</v>
      </c>
      <c r="CS52" s="107">
        <v>396.9</v>
      </c>
      <c r="CT52" s="107">
        <v>361.7</v>
      </c>
      <c r="CU52" s="107">
        <v>508.3</v>
      </c>
      <c r="CV52" s="110">
        <v>434.8</v>
      </c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x14ac:dyDescent="0.2">
      <c r="A53" s="93">
        <v>2014</v>
      </c>
      <c r="B53" s="112">
        <v>334.8</v>
      </c>
      <c r="C53" s="107">
        <v>367</v>
      </c>
      <c r="D53" s="107">
        <v>287.8</v>
      </c>
      <c r="E53" s="107">
        <v>320</v>
      </c>
      <c r="F53" s="107">
        <v>267.89999999999998</v>
      </c>
      <c r="G53" s="107">
        <v>273.60000000000002</v>
      </c>
      <c r="H53" s="107">
        <v>330.6</v>
      </c>
      <c r="I53" s="107">
        <v>312.7</v>
      </c>
      <c r="J53" s="107">
        <v>370.4</v>
      </c>
      <c r="K53" s="107">
        <v>407</v>
      </c>
      <c r="L53" s="107">
        <v>255.2</v>
      </c>
      <c r="M53" s="107">
        <v>282.60000000000002</v>
      </c>
      <c r="N53" s="107">
        <v>314.8</v>
      </c>
      <c r="O53" s="107">
        <v>342.7</v>
      </c>
      <c r="P53" s="107">
        <v>305.5</v>
      </c>
      <c r="Q53" s="107">
        <v>468.6</v>
      </c>
      <c r="R53" s="107">
        <v>280.2</v>
      </c>
      <c r="S53" s="107">
        <v>422.2</v>
      </c>
      <c r="T53" s="107">
        <v>304</v>
      </c>
      <c r="U53" s="107">
        <v>285</v>
      </c>
      <c r="V53" s="107">
        <v>263</v>
      </c>
      <c r="W53" s="107">
        <v>362.1</v>
      </c>
      <c r="X53" s="107">
        <v>386</v>
      </c>
      <c r="Y53" s="107">
        <v>237.3</v>
      </c>
      <c r="Z53" s="107">
        <v>255.2</v>
      </c>
      <c r="AA53" s="107">
        <v>329.6</v>
      </c>
      <c r="AB53" s="107">
        <v>248.9</v>
      </c>
      <c r="AC53" s="107">
        <v>365.2</v>
      </c>
      <c r="AD53" s="107">
        <v>359.4</v>
      </c>
      <c r="AE53" s="107">
        <v>346.3</v>
      </c>
      <c r="AF53" s="107">
        <v>305.8</v>
      </c>
      <c r="AG53" s="107">
        <v>463.3</v>
      </c>
      <c r="AH53" s="107">
        <v>356.2</v>
      </c>
      <c r="AI53" s="112">
        <v>327.9</v>
      </c>
      <c r="AJ53" s="107">
        <v>328.6</v>
      </c>
      <c r="AK53" s="107">
        <v>258.60000000000002</v>
      </c>
      <c r="AL53" s="107">
        <v>276.89999999999998</v>
      </c>
      <c r="AM53" s="107">
        <v>223</v>
      </c>
      <c r="AN53" s="107">
        <v>251.1</v>
      </c>
      <c r="AO53" s="107">
        <v>262.39999999999998</v>
      </c>
      <c r="AP53" s="107">
        <v>276</v>
      </c>
      <c r="AQ53" s="107">
        <v>324.5</v>
      </c>
      <c r="AR53" s="107">
        <v>358.2</v>
      </c>
      <c r="AS53" s="107">
        <v>214.4</v>
      </c>
      <c r="AT53" s="107">
        <v>237.6</v>
      </c>
      <c r="AU53" s="107">
        <v>265.10000000000002</v>
      </c>
      <c r="AV53" s="107">
        <v>302.2</v>
      </c>
      <c r="AW53" s="107">
        <v>281</v>
      </c>
      <c r="AX53" s="107">
        <v>441.4</v>
      </c>
      <c r="AY53" s="107">
        <v>251.4</v>
      </c>
      <c r="AZ53" s="107">
        <v>361</v>
      </c>
      <c r="BA53" s="107">
        <v>253.2</v>
      </c>
      <c r="BB53" s="107">
        <v>238.4</v>
      </c>
      <c r="BC53" s="107">
        <v>181.4</v>
      </c>
      <c r="BD53" s="107">
        <v>320.10000000000002</v>
      </c>
      <c r="BE53" s="107">
        <v>356.3</v>
      </c>
      <c r="BF53" s="107">
        <v>149.9</v>
      </c>
      <c r="BG53" s="107">
        <v>220.8</v>
      </c>
      <c r="BH53" s="107">
        <v>292.10000000000002</v>
      </c>
      <c r="BI53" s="107">
        <v>211.3</v>
      </c>
      <c r="BJ53" s="107">
        <v>256.3</v>
      </c>
      <c r="BK53" s="107">
        <v>313.60000000000002</v>
      </c>
      <c r="BL53" s="107">
        <v>318</v>
      </c>
      <c r="BM53" s="107">
        <v>256</v>
      </c>
      <c r="BN53" s="107">
        <v>401.6</v>
      </c>
      <c r="BO53" s="107">
        <v>315.89999999999998</v>
      </c>
      <c r="BP53" s="112">
        <v>341.6</v>
      </c>
      <c r="BQ53" s="107">
        <v>405.4</v>
      </c>
      <c r="BR53" s="107">
        <v>317.10000000000002</v>
      </c>
      <c r="BS53" s="107">
        <v>363</v>
      </c>
      <c r="BT53" s="107">
        <v>312.7</v>
      </c>
      <c r="BU53" s="107">
        <v>296.10000000000002</v>
      </c>
      <c r="BV53" s="107">
        <v>398.7</v>
      </c>
      <c r="BW53" s="107">
        <v>349.3</v>
      </c>
      <c r="BX53" s="107">
        <v>416.2</v>
      </c>
      <c r="BY53" s="107">
        <v>455.8</v>
      </c>
      <c r="BZ53" s="107">
        <v>296</v>
      </c>
      <c r="CA53" s="107">
        <v>327.5</v>
      </c>
      <c r="CB53" s="107">
        <v>364.5</v>
      </c>
      <c r="CC53" s="107">
        <v>383.3</v>
      </c>
      <c r="CD53" s="107">
        <v>330</v>
      </c>
      <c r="CE53" s="107">
        <v>495.8</v>
      </c>
      <c r="CF53" s="107">
        <v>309</v>
      </c>
      <c r="CG53" s="107">
        <v>483.5</v>
      </c>
      <c r="CH53" s="107">
        <v>354.8</v>
      </c>
      <c r="CI53" s="107">
        <v>331.5</v>
      </c>
      <c r="CJ53" s="107">
        <v>344.6</v>
      </c>
      <c r="CK53" s="107">
        <v>404.2</v>
      </c>
      <c r="CL53" s="107">
        <v>415.8</v>
      </c>
      <c r="CM53" s="107">
        <v>324.7</v>
      </c>
      <c r="CN53" s="107">
        <v>289.60000000000002</v>
      </c>
      <c r="CO53" s="107">
        <v>367.2</v>
      </c>
      <c r="CP53" s="107">
        <v>286.60000000000002</v>
      </c>
      <c r="CQ53" s="107">
        <v>474.1</v>
      </c>
      <c r="CR53" s="107">
        <v>405.2</v>
      </c>
      <c r="CS53" s="107">
        <v>374.5</v>
      </c>
      <c r="CT53" s="107">
        <v>355.6</v>
      </c>
      <c r="CU53" s="107">
        <v>525</v>
      </c>
      <c r="CV53" s="110">
        <v>396.5</v>
      </c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x14ac:dyDescent="0.2">
      <c r="A54" s="93">
        <v>2015</v>
      </c>
      <c r="B54" s="112">
        <v>347.3</v>
      </c>
      <c r="C54" s="107">
        <v>362.2</v>
      </c>
      <c r="D54" s="107">
        <v>289</v>
      </c>
      <c r="E54" s="107">
        <v>316.2</v>
      </c>
      <c r="F54" s="107">
        <v>285.8</v>
      </c>
      <c r="G54" s="107">
        <v>311.10000000000002</v>
      </c>
      <c r="H54" s="107">
        <v>426.8</v>
      </c>
      <c r="I54" s="107">
        <v>299.5</v>
      </c>
      <c r="J54" s="107">
        <v>423.6</v>
      </c>
      <c r="K54" s="107">
        <v>391.2</v>
      </c>
      <c r="L54" s="107">
        <v>218.6</v>
      </c>
      <c r="M54" s="107">
        <v>228.2</v>
      </c>
      <c r="N54" s="107">
        <v>211.7</v>
      </c>
      <c r="O54" s="107">
        <v>379.9</v>
      </c>
      <c r="P54" s="107">
        <v>340.9</v>
      </c>
      <c r="Q54" s="107">
        <v>466.5</v>
      </c>
      <c r="R54" s="107">
        <v>292.60000000000002</v>
      </c>
      <c r="S54" s="107">
        <v>403.6</v>
      </c>
      <c r="T54" s="107">
        <v>322.7</v>
      </c>
      <c r="U54" s="107">
        <v>329.4</v>
      </c>
      <c r="V54" s="107">
        <v>273.8</v>
      </c>
      <c r="W54" s="107">
        <v>375.8</v>
      </c>
      <c r="X54" s="107">
        <v>440</v>
      </c>
      <c r="Y54" s="107">
        <v>269.39999999999998</v>
      </c>
      <c r="Z54" s="107">
        <v>313</v>
      </c>
      <c r="AA54" s="107">
        <v>383.5</v>
      </c>
      <c r="AB54" s="107">
        <v>319.2</v>
      </c>
      <c r="AC54" s="107">
        <v>301.2</v>
      </c>
      <c r="AD54" s="107">
        <v>315.89999999999998</v>
      </c>
      <c r="AE54" s="107">
        <v>350.1</v>
      </c>
      <c r="AF54" s="107">
        <v>315.2</v>
      </c>
      <c r="AG54" s="107">
        <v>444.9</v>
      </c>
      <c r="AH54" s="107">
        <v>324</v>
      </c>
      <c r="AI54" s="112">
        <v>340.3</v>
      </c>
      <c r="AJ54" s="107">
        <v>324</v>
      </c>
      <c r="AK54" s="107">
        <v>260</v>
      </c>
      <c r="AL54" s="107">
        <v>273.2</v>
      </c>
      <c r="AM54" s="107">
        <v>240.4</v>
      </c>
      <c r="AN54" s="107">
        <v>287.10000000000002</v>
      </c>
      <c r="AO54" s="107">
        <v>350.7</v>
      </c>
      <c r="AP54" s="107">
        <v>263.5</v>
      </c>
      <c r="AQ54" s="107">
        <v>375</v>
      </c>
      <c r="AR54" s="107">
        <v>343.5</v>
      </c>
      <c r="AS54" s="107">
        <v>181.3</v>
      </c>
      <c r="AT54" s="107">
        <v>188.2</v>
      </c>
      <c r="AU54" s="107">
        <v>170.8</v>
      </c>
      <c r="AV54" s="107">
        <v>337.2</v>
      </c>
      <c r="AW54" s="107">
        <v>315.10000000000002</v>
      </c>
      <c r="AX54" s="107">
        <v>439.5</v>
      </c>
      <c r="AY54" s="107">
        <v>263.2</v>
      </c>
      <c r="AZ54" s="107">
        <v>343.7</v>
      </c>
      <c r="BA54" s="107">
        <v>270.8</v>
      </c>
      <c r="BB54" s="107">
        <v>279.60000000000002</v>
      </c>
      <c r="BC54" s="107">
        <v>191.6</v>
      </c>
      <c r="BD54" s="107">
        <v>333.2</v>
      </c>
      <c r="BE54" s="107">
        <v>408.4</v>
      </c>
      <c r="BF54" s="107">
        <v>177.1</v>
      </c>
      <c r="BG54" s="107">
        <v>275</v>
      </c>
      <c r="BH54" s="107">
        <v>343.3</v>
      </c>
      <c r="BI54" s="107">
        <v>276.7</v>
      </c>
      <c r="BJ54" s="107">
        <v>202.2</v>
      </c>
      <c r="BK54" s="107">
        <v>273.3</v>
      </c>
      <c r="BL54" s="107">
        <v>321.7</v>
      </c>
      <c r="BM54" s="107">
        <v>264.60000000000002</v>
      </c>
      <c r="BN54" s="107">
        <v>384.6</v>
      </c>
      <c r="BO54" s="107">
        <v>285.89999999999998</v>
      </c>
      <c r="BP54" s="112">
        <v>354.2</v>
      </c>
      <c r="BQ54" s="107">
        <v>400.4</v>
      </c>
      <c r="BR54" s="107">
        <v>318</v>
      </c>
      <c r="BS54" s="107">
        <v>359.2</v>
      </c>
      <c r="BT54" s="107">
        <v>331.2</v>
      </c>
      <c r="BU54" s="107">
        <v>335.2</v>
      </c>
      <c r="BV54" s="107">
        <v>503</v>
      </c>
      <c r="BW54" s="107">
        <v>335.4</v>
      </c>
      <c r="BX54" s="107">
        <v>472.2</v>
      </c>
      <c r="BY54" s="107">
        <v>438.8</v>
      </c>
      <c r="BZ54" s="107">
        <v>255.8</v>
      </c>
      <c r="CA54" s="107">
        <v>268.10000000000002</v>
      </c>
      <c r="CB54" s="107">
        <v>252.6</v>
      </c>
      <c r="CC54" s="107">
        <v>422.5</v>
      </c>
      <c r="CD54" s="107">
        <v>366.7</v>
      </c>
      <c r="CE54" s="107">
        <v>493.5</v>
      </c>
      <c r="CF54" s="107">
        <v>322</v>
      </c>
      <c r="CG54" s="107">
        <v>463.5</v>
      </c>
      <c r="CH54" s="107">
        <v>374.6</v>
      </c>
      <c r="CI54" s="107">
        <v>379.2</v>
      </c>
      <c r="CJ54" s="107">
        <v>355.9</v>
      </c>
      <c r="CK54" s="107">
        <v>418.3</v>
      </c>
      <c r="CL54" s="107">
        <v>471.6</v>
      </c>
      <c r="CM54" s="107">
        <v>361.7</v>
      </c>
      <c r="CN54" s="107">
        <v>351</v>
      </c>
      <c r="CO54" s="107">
        <v>423.7</v>
      </c>
      <c r="CP54" s="107">
        <v>361.8</v>
      </c>
      <c r="CQ54" s="107">
        <v>400.3</v>
      </c>
      <c r="CR54" s="107">
        <v>358.5</v>
      </c>
      <c r="CS54" s="107">
        <v>378.4</v>
      </c>
      <c r="CT54" s="107">
        <v>365.8</v>
      </c>
      <c r="CU54" s="107">
        <v>505.2</v>
      </c>
      <c r="CV54" s="110">
        <v>362.1</v>
      </c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x14ac:dyDescent="0.2">
      <c r="A55" s="93">
        <v>2016</v>
      </c>
      <c r="B55" s="112">
        <v>347.1</v>
      </c>
      <c r="C55" s="107">
        <v>348.9</v>
      </c>
      <c r="D55" s="107">
        <v>256.7</v>
      </c>
      <c r="E55" s="107">
        <v>326.89999999999998</v>
      </c>
      <c r="F55" s="107">
        <v>286.5</v>
      </c>
      <c r="G55" s="107">
        <v>309.10000000000002</v>
      </c>
      <c r="H55" s="107">
        <v>344</v>
      </c>
      <c r="I55" s="107">
        <v>282.89999999999998</v>
      </c>
      <c r="J55" s="107">
        <v>456.9</v>
      </c>
      <c r="K55" s="107">
        <v>408</v>
      </c>
      <c r="L55" s="107">
        <v>302.60000000000002</v>
      </c>
      <c r="M55" s="107">
        <v>315.8</v>
      </c>
      <c r="N55" s="107">
        <v>250.4</v>
      </c>
      <c r="O55" s="107">
        <v>379.6</v>
      </c>
      <c r="P55" s="107">
        <v>356.5</v>
      </c>
      <c r="Q55" s="107">
        <v>464.2</v>
      </c>
      <c r="R55" s="107">
        <v>270.7</v>
      </c>
      <c r="S55" s="107">
        <v>363.3</v>
      </c>
      <c r="T55" s="107">
        <v>309.8</v>
      </c>
      <c r="U55" s="107">
        <v>279.39999999999998</v>
      </c>
      <c r="V55" s="107">
        <v>381.8</v>
      </c>
      <c r="W55" s="107">
        <v>386</v>
      </c>
      <c r="X55" s="107">
        <v>408.1</v>
      </c>
      <c r="Y55" s="107">
        <v>271.2</v>
      </c>
      <c r="Z55" s="107">
        <v>304</v>
      </c>
      <c r="AA55" s="107">
        <v>398.9</v>
      </c>
      <c r="AB55" s="107">
        <v>273.5</v>
      </c>
      <c r="AC55" s="107">
        <v>206.5</v>
      </c>
      <c r="AD55" s="107">
        <v>373.9</v>
      </c>
      <c r="AE55" s="107">
        <v>368.7</v>
      </c>
      <c r="AF55" s="107">
        <v>263</v>
      </c>
      <c r="AG55" s="107">
        <v>404.7</v>
      </c>
      <c r="AH55" s="107">
        <v>352.7</v>
      </c>
      <c r="AI55" s="112">
        <v>340.1</v>
      </c>
      <c r="AJ55" s="107">
        <v>311.8</v>
      </c>
      <c r="AK55" s="107">
        <v>229.5</v>
      </c>
      <c r="AL55" s="107">
        <v>283.2</v>
      </c>
      <c r="AM55" s="107">
        <v>241.1</v>
      </c>
      <c r="AN55" s="107">
        <v>285.5</v>
      </c>
      <c r="AO55" s="107">
        <v>275.89999999999998</v>
      </c>
      <c r="AP55" s="107">
        <v>247.8</v>
      </c>
      <c r="AQ55" s="107">
        <v>406.6</v>
      </c>
      <c r="AR55" s="107">
        <v>359.4</v>
      </c>
      <c r="AS55" s="107">
        <v>258.60000000000002</v>
      </c>
      <c r="AT55" s="107">
        <v>269.39999999999998</v>
      </c>
      <c r="AU55" s="107">
        <v>206.4</v>
      </c>
      <c r="AV55" s="107">
        <v>337.4</v>
      </c>
      <c r="AW55" s="107">
        <v>330.4</v>
      </c>
      <c r="AX55" s="107">
        <v>437.5</v>
      </c>
      <c r="AY55" s="107">
        <v>242.6</v>
      </c>
      <c r="AZ55" s="107">
        <v>306.60000000000002</v>
      </c>
      <c r="BA55" s="107">
        <v>259.3</v>
      </c>
      <c r="BB55" s="107">
        <v>234.6</v>
      </c>
      <c r="BC55" s="107">
        <v>285.10000000000002</v>
      </c>
      <c r="BD55" s="107">
        <v>342.5</v>
      </c>
      <c r="BE55" s="107">
        <v>377.9</v>
      </c>
      <c r="BF55" s="107">
        <v>181.7</v>
      </c>
      <c r="BG55" s="107">
        <v>266.8</v>
      </c>
      <c r="BH55" s="107">
        <v>358.1</v>
      </c>
      <c r="BI55" s="107">
        <v>234.9</v>
      </c>
      <c r="BJ55" s="107">
        <v>124.4</v>
      </c>
      <c r="BK55" s="107">
        <v>327.2</v>
      </c>
      <c r="BL55" s="107">
        <v>339.7</v>
      </c>
      <c r="BM55" s="107">
        <v>217.2</v>
      </c>
      <c r="BN55" s="107">
        <v>347</v>
      </c>
      <c r="BO55" s="107">
        <v>313.5</v>
      </c>
      <c r="BP55" s="112">
        <v>354</v>
      </c>
      <c r="BQ55" s="107">
        <v>385.9</v>
      </c>
      <c r="BR55" s="107">
        <v>283.89999999999998</v>
      </c>
      <c r="BS55" s="107">
        <v>370.6</v>
      </c>
      <c r="BT55" s="107">
        <v>332</v>
      </c>
      <c r="BU55" s="107">
        <v>332.7</v>
      </c>
      <c r="BV55" s="107">
        <v>412.2</v>
      </c>
      <c r="BW55" s="107">
        <v>317.89999999999998</v>
      </c>
      <c r="BX55" s="107">
        <v>507.2</v>
      </c>
      <c r="BY55" s="107">
        <v>456.7</v>
      </c>
      <c r="BZ55" s="107">
        <v>346.6</v>
      </c>
      <c r="CA55" s="107">
        <v>362.3</v>
      </c>
      <c r="CB55" s="107">
        <v>294.39999999999998</v>
      </c>
      <c r="CC55" s="107">
        <v>421.8</v>
      </c>
      <c r="CD55" s="107">
        <v>382.7</v>
      </c>
      <c r="CE55" s="107">
        <v>491</v>
      </c>
      <c r="CF55" s="107">
        <v>298.7</v>
      </c>
      <c r="CG55" s="107">
        <v>420</v>
      </c>
      <c r="CH55" s="107">
        <v>360.3</v>
      </c>
      <c r="CI55" s="107">
        <v>324.3</v>
      </c>
      <c r="CJ55" s="107">
        <v>478.4</v>
      </c>
      <c r="CK55" s="107">
        <v>429.5</v>
      </c>
      <c r="CL55" s="107">
        <v>438.4</v>
      </c>
      <c r="CM55" s="107">
        <v>360.7</v>
      </c>
      <c r="CN55" s="107">
        <v>341.1</v>
      </c>
      <c r="CO55" s="107">
        <v>439.6</v>
      </c>
      <c r="CP55" s="107">
        <v>312.10000000000002</v>
      </c>
      <c r="CQ55" s="107">
        <v>288.60000000000002</v>
      </c>
      <c r="CR55" s="107">
        <v>420.7</v>
      </c>
      <c r="CS55" s="107">
        <v>397.8</v>
      </c>
      <c r="CT55" s="107">
        <v>308.7</v>
      </c>
      <c r="CU55" s="107">
        <v>462.4</v>
      </c>
      <c r="CV55" s="110">
        <v>391.9</v>
      </c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x14ac:dyDescent="0.2">
      <c r="A56" s="93">
        <v>2017</v>
      </c>
      <c r="B56" s="112">
        <v>338.6</v>
      </c>
      <c r="C56" s="107">
        <v>340.2</v>
      </c>
      <c r="D56" s="107">
        <v>263.89999999999998</v>
      </c>
      <c r="E56" s="107">
        <v>312.3</v>
      </c>
      <c r="F56" s="107">
        <v>292.8</v>
      </c>
      <c r="G56" s="107">
        <v>301.2</v>
      </c>
      <c r="H56" s="107">
        <v>379.9</v>
      </c>
      <c r="I56" s="107">
        <v>317.5</v>
      </c>
      <c r="J56" s="107">
        <v>408.6</v>
      </c>
      <c r="K56" s="107">
        <v>371.7</v>
      </c>
      <c r="L56" s="107">
        <v>253.4</v>
      </c>
      <c r="M56" s="107">
        <v>283.39999999999998</v>
      </c>
      <c r="N56" s="107">
        <v>255.2</v>
      </c>
      <c r="O56" s="107">
        <v>355</v>
      </c>
      <c r="P56" s="107">
        <v>347</v>
      </c>
      <c r="Q56" s="107">
        <v>483.1</v>
      </c>
      <c r="R56" s="107">
        <v>281</v>
      </c>
      <c r="S56" s="107">
        <v>435.6</v>
      </c>
      <c r="T56" s="107">
        <v>310.8</v>
      </c>
      <c r="U56" s="107">
        <v>298.2</v>
      </c>
      <c r="V56" s="107">
        <v>261.3</v>
      </c>
      <c r="W56" s="107">
        <v>375.5</v>
      </c>
      <c r="X56" s="107">
        <v>382.3</v>
      </c>
      <c r="Y56" s="107">
        <v>377.6</v>
      </c>
      <c r="Z56" s="107">
        <v>274.3</v>
      </c>
      <c r="AA56" s="107">
        <v>352.2</v>
      </c>
      <c r="AB56" s="107">
        <v>290.39999999999998</v>
      </c>
      <c r="AC56" s="107">
        <v>202.5</v>
      </c>
      <c r="AD56" s="107">
        <v>316.7</v>
      </c>
      <c r="AE56" s="107">
        <v>337.5</v>
      </c>
      <c r="AF56" s="107">
        <v>290.8</v>
      </c>
      <c r="AG56" s="107">
        <v>436.6</v>
      </c>
      <c r="AH56" s="107">
        <v>327.39999999999998</v>
      </c>
      <c r="AI56" s="112">
        <v>331.8</v>
      </c>
      <c r="AJ56" s="107">
        <v>303.89999999999998</v>
      </c>
      <c r="AK56" s="107">
        <v>236.7</v>
      </c>
      <c r="AL56" s="107">
        <v>270.10000000000002</v>
      </c>
      <c r="AM56" s="107">
        <v>246</v>
      </c>
      <c r="AN56" s="107">
        <v>278.2</v>
      </c>
      <c r="AO56" s="107">
        <v>309.5</v>
      </c>
      <c r="AP56" s="107">
        <v>280.8</v>
      </c>
      <c r="AQ56" s="107">
        <v>361.1</v>
      </c>
      <c r="AR56" s="107">
        <v>325.7</v>
      </c>
      <c r="AS56" s="107">
        <v>213.9</v>
      </c>
      <c r="AT56" s="107">
        <v>240.1</v>
      </c>
      <c r="AU56" s="107">
        <v>211.5</v>
      </c>
      <c r="AV56" s="107">
        <v>314.7</v>
      </c>
      <c r="AW56" s="107">
        <v>321.3</v>
      </c>
      <c r="AX56" s="107">
        <v>456.1</v>
      </c>
      <c r="AY56" s="107">
        <v>252.6</v>
      </c>
      <c r="AZ56" s="107">
        <v>374.2</v>
      </c>
      <c r="BA56" s="107">
        <v>261.39999999999998</v>
      </c>
      <c r="BB56" s="107">
        <v>252</v>
      </c>
      <c r="BC56" s="107">
        <v>182.7</v>
      </c>
      <c r="BD56" s="107">
        <v>332.8</v>
      </c>
      <c r="BE56" s="107">
        <v>353.4</v>
      </c>
      <c r="BF56" s="107">
        <v>271</v>
      </c>
      <c r="BG56" s="107">
        <v>239.4</v>
      </c>
      <c r="BH56" s="107">
        <v>314.3</v>
      </c>
      <c r="BI56" s="107">
        <v>250.1</v>
      </c>
      <c r="BJ56" s="107">
        <v>122.2</v>
      </c>
      <c r="BK56" s="107">
        <v>274.7</v>
      </c>
      <c r="BL56" s="107">
        <v>310.10000000000002</v>
      </c>
      <c r="BM56" s="107">
        <v>242.8</v>
      </c>
      <c r="BN56" s="107">
        <v>377.5</v>
      </c>
      <c r="BO56" s="107">
        <v>289.89999999999998</v>
      </c>
      <c r="BP56" s="112">
        <v>345.4</v>
      </c>
      <c r="BQ56" s="107">
        <v>376.5</v>
      </c>
      <c r="BR56" s="107">
        <v>291</v>
      </c>
      <c r="BS56" s="107">
        <v>354.6</v>
      </c>
      <c r="BT56" s="107">
        <v>339.5</v>
      </c>
      <c r="BU56" s="107">
        <v>324.3</v>
      </c>
      <c r="BV56" s="107">
        <v>450.4</v>
      </c>
      <c r="BW56" s="107">
        <v>354.1</v>
      </c>
      <c r="BX56" s="107">
        <v>456</v>
      </c>
      <c r="BY56" s="107">
        <v>417.7</v>
      </c>
      <c r="BZ56" s="107">
        <v>292.89999999999998</v>
      </c>
      <c r="CA56" s="107">
        <v>326.60000000000002</v>
      </c>
      <c r="CB56" s="107">
        <v>299</v>
      </c>
      <c r="CC56" s="107">
        <v>395.4</v>
      </c>
      <c r="CD56" s="107">
        <v>372.6</v>
      </c>
      <c r="CE56" s="107">
        <v>510.1</v>
      </c>
      <c r="CF56" s="107">
        <v>309.3</v>
      </c>
      <c r="CG56" s="107">
        <v>497</v>
      </c>
      <c r="CH56" s="107">
        <v>360.3</v>
      </c>
      <c r="CI56" s="107">
        <v>344.5</v>
      </c>
      <c r="CJ56" s="107">
        <v>339.8</v>
      </c>
      <c r="CK56" s="107">
        <v>418.2</v>
      </c>
      <c r="CL56" s="107">
        <v>411.3</v>
      </c>
      <c r="CM56" s="107">
        <v>484.1</v>
      </c>
      <c r="CN56" s="107">
        <v>309.10000000000002</v>
      </c>
      <c r="CO56" s="107">
        <v>390.1</v>
      </c>
      <c r="CP56" s="107">
        <v>330.8</v>
      </c>
      <c r="CQ56" s="107">
        <v>282.89999999999998</v>
      </c>
      <c r="CR56" s="107">
        <v>358.7</v>
      </c>
      <c r="CS56" s="107">
        <v>364.9</v>
      </c>
      <c r="CT56" s="107">
        <v>338.8</v>
      </c>
      <c r="CU56" s="107">
        <v>495.7</v>
      </c>
      <c r="CV56" s="110">
        <v>364.9</v>
      </c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x14ac:dyDescent="0.2">
      <c r="A57" s="93">
        <v>2018</v>
      </c>
      <c r="B57" s="112">
        <v>348.5</v>
      </c>
      <c r="C57" s="107">
        <v>371</v>
      </c>
      <c r="D57" s="107">
        <v>266.39999999999998</v>
      </c>
      <c r="E57" s="107">
        <v>282</v>
      </c>
      <c r="F57" s="107">
        <v>317.3</v>
      </c>
      <c r="G57" s="107">
        <v>299.60000000000002</v>
      </c>
      <c r="H57" s="107">
        <v>321.39999999999998</v>
      </c>
      <c r="I57" s="107">
        <v>318.2</v>
      </c>
      <c r="J57" s="107">
        <v>422.2</v>
      </c>
      <c r="K57" s="107">
        <v>375.5</v>
      </c>
      <c r="L57" s="107">
        <v>231</v>
      </c>
      <c r="M57" s="107">
        <v>300.7</v>
      </c>
      <c r="N57" s="107">
        <v>246.2</v>
      </c>
      <c r="O57" s="107">
        <v>378.2</v>
      </c>
      <c r="P57" s="107">
        <v>322.10000000000002</v>
      </c>
      <c r="Q57" s="107">
        <v>479.6</v>
      </c>
      <c r="R57" s="107">
        <v>309.8</v>
      </c>
      <c r="S57" s="107">
        <v>466.9</v>
      </c>
      <c r="T57" s="107">
        <v>340.7</v>
      </c>
      <c r="U57" s="107">
        <v>364.9</v>
      </c>
      <c r="V57" s="107">
        <v>263.2</v>
      </c>
      <c r="W57" s="107">
        <v>407.7</v>
      </c>
      <c r="X57" s="107">
        <v>424.7</v>
      </c>
      <c r="Y57" s="107">
        <v>252.8</v>
      </c>
      <c r="Z57" s="107">
        <v>283.7</v>
      </c>
      <c r="AA57" s="107">
        <v>366.1</v>
      </c>
      <c r="AB57" s="107">
        <v>335.7</v>
      </c>
      <c r="AC57" s="107">
        <v>232.1</v>
      </c>
      <c r="AD57" s="107">
        <v>322.7</v>
      </c>
      <c r="AE57" s="107">
        <v>358.9</v>
      </c>
      <c r="AF57" s="107">
        <v>262.10000000000002</v>
      </c>
      <c r="AG57" s="107">
        <v>431.2</v>
      </c>
      <c r="AH57" s="107">
        <v>362.4</v>
      </c>
      <c r="AI57" s="112">
        <v>341.7</v>
      </c>
      <c r="AJ57" s="107">
        <v>333.3</v>
      </c>
      <c r="AK57" s="107">
        <v>239.3</v>
      </c>
      <c r="AL57" s="107">
        <v>242.3</v>
      </c>
      <c r="AM57" s="107">
        <v>269</v>
      </c>
      <c r="AN57" s="107">
        <v>276.89999999999998</v>
      </c>
      <c r="AO57" s="107">
        <v>255.7</v>
      </c>
      <c r="AP57" s="107">
        <v>281.3</v>
      </c>
      <c r="AQ57" s="107">
        <v>374.4</v>
      </c>
      <c r="AR57" s="107">
        <v>329.8</v>
      </c>
      <c r="AS57" s="107">
        <v>193</v>
      </c>
      <c r="AT57" s="107">
        <v>256.3</v>
      </c>
      <c r="AU57" s="107">
        <v>203.4</v>
      </c>
      <c r="AV57" s="107">
        <v>337</v>
      </c>
      <c r="AW57" s="107">
        <v>297.7</v>
      </c>
      <c r="AX57" s="107">
        <v>453</v>
      </c>
      <c r="AY57" s="107">
        <v>280.10000000000002</v>
      </c>
      <c r="AZ57" s="107">
        <v>403.6</v>
      </c>
      <c r="BA57" s="107">
        <v>289.39999999999998</v>
      </c>
      <c r="BB57" s="107">
        <v>313.39999999999998</v>
      </c>
      <c r="BC57" s="107">
        <v>183.1</v>
      </c>
      <c r="BD57" s="107">
        <v>363.6</v>
      </c>
      <c r="BE57" s="107">
        <v>394.3</v>
      </c>
      <c r="BF57" s="107">
        <v>161.80000000000001</v>
      </c>
      <c r="BG57" s="107">
        <v>248.2</v>
      </c>
      <c r="BH57" s="107">
        <v>327.7</v>
      </c>
      <c r="BI57" s="107">
        <v>292.3</v>
      </c>
      <c r="BJ57" s="107">
        <v>145.19999999999999</v>
      </c>
      <c r="BK57" s="107">
        <v>280.10000000000002</v>
      </c>
      <c r="BL57" s="107">
        <v>330.9</v>
      </c>
      <c r="BM57" s="107">
        <v>216.7</v>
      </c>
      <c r="BN57" s="107">
        <v>372.7</v>
      </c>
      <c r="BO57" s="107">
        <v>323.5</v>
      </c>
      <c r="BP57" s="112">
        <v>355.4</v>
      </c>
      <c r="BQ57" s="107">
        <v>408.7</v>
      </c>
      <c r="BR57" s="107">
        <v>293.5</v>
      </c>
      <c r="BS57" s="107">
        <v>321.7</v>
      </c>
      <c r="BT57" s="107">
        <v>365.6</v>
      </c>
      <c r="BU57" s="107">
        <v>322.39999999999998</v>
      </c>
      <c r="BV57" s="107">
        <v>387</v>
      </c>
      <c r="BW57" s="107">
        <v>355.2</v>
      </c>
      <c r="BX57" s="107">
        <v>470.1</v>
      </c>
      <c r="BY57" s="107">
        <v>421.2</v>
      </c>
      <c r="BZ57" s="107">
        <v>269</v>
      </c>
      <c r="CA57" s="107">
        <v>345</v>
      </c>
      <c r="CB57" s="107">
        <v>289.10000000000002</v>
      </c>
      <c r="CC57" s="107">
        <v>419.5</v>
      </c>
      <c r="CD57" s="107">
        <v>346.6</v>
      </c>
      <c r="CE57" s="107">
        <v>506.3</v>
      </c>
      <c r="CF57" s="107">
        <v>339.5</v>
      </c>
      <c r="CG57" s="107">
        <v>530.1</v>
      </c>
      <c r="CH57" s="107">
        <v>392</v>
      </c>
      <c r="CI57" s="107">
        <v>416.4</v>
      </c>
      <c r="CJ57" s="107">
        <v>343.3</v>
      </c>
      <c r="CK57" s="107">
        <v>451.8</v>
      </c>
      <c r="CL57" s="107">
        <v>455.1</v>
      </c>
      <c r="CM57" s="107">
        <v>343.8</v>
      </c>
      <c r="CN57" s="107">
        <v>319.2</v>
      </c>
      <c r="CO57" s="107">
        <v>404.5</v>
      </c>
      <c r="CP57" s="107">
        <v>379.1</v>
      </c>
      <c r="CQ57" s="107">
        <v>318.89999999999998</v>
      </c>
      <c r="CR57" s="107">
        <v>365.2</v>
      </c>
      <c r="CS57" s="107">
        <v>386.9</v>
      </c>
      <c r="CT57" s="107">
        <v>307.39999999999998</v>
      </c>
      <c r="CU57" s="107">
        <v>489.6</v>
      </c>
      <c r="CV57" s="110">
        <v>401.3</v>
      </c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x14ac:dyDescent="0.2">
      <c r="A58" s="93">
        <v>2019</v>
      </c>
      <c r="B58" s="112">
        <v>342.2</v>
      </c>
      <c r="C58" s="107">
        <v>330.9</v>
      </c>
      <c r="D58" s="107">
        <v>296.10000000000002</v>
      </c>
      <c r="E58" s="107">
        <v>260</v>
      </c>
      <c r="F58" s="107">
        <v>316.10000000000002</v>
      </c>
      <c r="G58" s="107">
        <v>288.60000000000002</v>
      </c>
      <c r="H58" s="107">
        <v>378.1</v>
      </c>
      <c r="I58" s="107">
        <v>332.6</v>
      </c>
      <c r="J58" s="107">
        <v>406.6</v>
      </c>
      <c r="K58" s="107">
        <v>412.3</v>
      </c>
      <c r="L58" s="107">
        <v>255.7</v>
      </c>
      <c r="M58" s="107">
        <v>270.7</v>
      </c>
      <c r="N58" s="107">
        <v>230</v>
      </c>
      <c r="O58" s="107">
        <v>356.7</v>
      </c>
      <c r="P58" s="107">
        <v>345.3</v>
      </c>
      <c r="Q58" s="107">
        <v>490.8</v>
      </c>
      <c r="R58" s="107">
        <v>299.7</v>
      </c>
      <c r="S58" s="107">
        <v>447.1</v>
      </c>
      <c r="T58" s="107">
        <v>341</v>
      </c>
      <c r="U58" s="107">
        <v>287.39999999999998</v>
      </c>
      <c r="V58" s="107">
        <v>214.2</v>
      </c>
      <c r="W58" s="107">
        <v>368.9</v>
      </c>
      <c r="X58" s="107">
        <v>413.5</v>
      </c>
      <c r="Y58" s="107">
        <v>260.2</v>
      </c>
      <c r="Z58" s="107">
        <v>269.60000000000002</v>
      </c>
      <c r="AA58" s="107">
        <v>368.8</v>
      </c>
      <c r="AB58" s="107">
        <v>272.39999999999998</v>
      </c>
      <c r="AC58" s="107">
        <v>328.5</v>
      </c>
      <c r="AD58" s="107">
        <v>339.2</v>
      </c>
      <c r="AE58" s="107">
        <v>317.2</v>
      </c>
      <c r="AF58" s="107">
        <v>307.60000000000002</v>
      </c>
      <c r="AG58" s="107">
        <v>416.1</v>
      </c>
      <c r="AH58" s="107">
        <v>344.7</v>
      </c>
      <c r="AI58" s="112">
        <v>335.5</v>
      </c>
      <c r="AJ58" s="107">
        <v>295.60000000000002</v>
      </c>
      <c r="AK58" s="107">
        <v>267.60000000000002</v>
      </c>
      <c r="AL58" s="107">
        <v>220.9</v>
      </c>
      <c r="AM58" s="107">
        <v>267.7</v>
      </c>
      <c r="AN58" s="107">
        <v>266.5</v>
      </c>
      <c r="AO58" s="107">
        <v>307.8</v>
      </c>
      <c r="AP58" s="107">
        <v>294.8</v>
      </c>
      <c r="AQ58" s="107">
        <v>359.5</v>
      </c>
      <c r="AR58" s="107">
        <v>363.9</v>
      </c>
      <c r="AS58" s="107">
        <v>216</v>
      </c>
      <c r="AT58" s="107">
        <v>228.9</v>
      </c>
      <c r="AU58" s="107">
        <v>188.6</v>
      </c>
      <c r="AV58" s="107">
        <v>317</v>
      </c>
      <c r="AW58" s="107">
        <v>320.10000000000002</v>
      </c>
      <c r="AX58" s="107">
        <v>464.1</v>
      </c>
      <c r="AY58" s="107">
        <v>270.39999999999998</v>
      </c>
      <c r="AZ58" s="107">
        <v>385.2</v>
      </c>
      <c r="BA58" s="107">
        <v>289.8</v>
      </c>
      <c r="BB58" s="107">
        <v>242.1</v>
      </c>
      <c r="BC58" s="107">
        <v>143.1</v>
      </c>
      <c r="BD58" s="107">
        <v>326.8</v>
      </c>
      <c r="BE58" s="107">
        <v>383.7</v>
      </c>
      <c r="BF58" s="107">
        <v>172.1</v>
      </c>
      <c r="BG58" s="107">
        <v>235.6</v>
      </c>
      <c r="BH58" s="107">
        <v>330.6</v>
      </c>
      <c r="BI58" s="107">
        <v>233.5</v>
      </c>
      <c r="BJ58" s="107">
        <v>226.3</v>
      </c>
      <c r="BK58" s="107">
        <v>295.7</v>
      </c>
      <c r="BL58" s="107">
        <v>291</v>
      </c>
      <c r="BM58" s="107">
        <v>258.7</v>
      </c>
      <c r="BN58" s="107">
        <v>359.1</v>
      </c>
      <c r="BO58" s="107">
        <v>307</v>
      </c>
      <c r="BP58" s="112">
        <v>349</v>
      </c>
      <c r="BQ58" s="107">
        <v>366.1</v>
      </c>
      <c r="BR58" s="107">
        <v>324.5</v>
      </c>
      <c r="BS58" s="107">
        <v>299</v>
      </c>
      <c r="BT58" s="107">
        <v>364.6</v>
      </c>
      <c r="BU58" s="107">
        <v>310.7</v>
      </c>
      <c r="BV58" s="107">
        <v>448.5</v>
      </c>
      <c r="BW58" s="107">
        <v>370.3</v>
      </c>
      <c r="BX58" s="107">
        <v>453.7</v>
      </c>
      <c r="BY58" s="107">
        <v>460.8</v>
      </c>
      <c r="BZ58" s="107">
        <v>295.39999999999998</v>
      </c>
      <c r="CA58" s="107">
        <v>312.5</v>
      </c>
      <c r="CB58" s="107">
        <v>271.3</v>
      </c>
      <c r="CC58" s="107">
        <v>396.5</v>
      </c>
      <c r="CD58" s="107">
        <v>370.6</v>
      </c>
      <c r="CE58" s="107">
        <v>517.5</v>
      </c>
      <c r="CF58" s="107">
        <v>328.9</v>
      </c>
      <c r="CG58" s="107">
        <v>509</v>
      </c>
      <c r="CH58" s="107">
        <v>392.2</v>
      </c>
      <c r="CI58" s="107">
        <v>332.8</v>
      </c>
      <c r="CJ58" s="107">
        <v>285.3</v>
      </c>
      <c r="CK58" s="107">
        <v>411</v>
      </c>
      <c r="CL58" s="107">
        <v>443.3</v>
      </c>
      <c r="CM58" s="107">
        <v>348.2</v>
      </c>
      <c r="CN58" s="107">
        <v>303.60000000000002</v>
      </c>
      <c r="CO58" s="107">
        <v>406.9</v>
      </c>
      <c r="CP58" s="107">
        <v>311.39999999999998</v>
      </c>
      <c r="CQ58" s="107">
        <v>430.7</v>
      </c>
      <c r="CR58" s="107">
        <v>382.7</v>
      </c>
      <c r="CS58" s="107">
        <v>343.4</v>
      </c>
      <c r="CT58" s="107">
        <v>356.5</v>
      </c>
      <c r="CU58" s="107">
        <v>473.1</v>
      </c>
      <c r="CV58" s="110">
        <v>382.4</v>
      </c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x14ac:dyDescent="0.2">
      <c r="A59" s="93">
        <v>2020</v>
      </c>
      <c r="B59" s="112">
        <v>355.2</v>
      </c>
      <c r="C59" s="107">
        <v>345.5</v>
      </c>
      <c r="D59" s="107">
        <v>264.5</v>
      </c>
      <c r="E59" s="107">
        <v>327.10000000000002</v>
      </c>
      <c r="F59" s="107">
        <v>290.3</v>
      </c>
      <c r="G59" s="107">
        <v>295.39999999999998</v>
      </c>
      <c r="H59" s="107">
        <v>397.3</v>
      </c>
      <c r="I59" s="107">
        <v>313.10000000000002</v>
      </c>
      <c r="J59" s="107">
        <v>452.4</v>
      </c>
      <c r="K59" s="107">
        <v>375.3</v>
      </c>
      <c r="L59" s="107">
        <v>245</v>
      </c>
      <c r="M59" s="107">
        <v>266.8</v>
      </c>
      <c r="N59" s="107">
        <v>242.9</v>
      </c>
      <c r="O59" s="107">
        <v>351.5</v>
      </c>
      <c r="P59" s="107">
        <v>326</v>
      </c>
      <c r="Q59" s="107">
        <v>505.9</v>
      </c>
      <c r="R59" s="107">
        <v>298.8</v>
      </c>
      <c r="S59" s="107">
        <v>474.2</v>
      </c>
      <c r="T59" s="107">
        <v>334.7</v>
      </c>
      <c r="U59" s="107">
        <v>297.39999999999998</v>
      </c>
      <c r="V59" s="107">
        <v>277.8</v>
      </c>
      <c r="W59" s="107">
        <v>393.9</v>
      </c>
      <c r="X59" s="107">
        <v>444</v>
      </c>
      <c r="Y59" s="107">
        <v>227.8</v>
      </c>
      <c r="Z59" s="107">
        <v>285</v>
      </c>
      <c r="AA59" s="107">
        <v>391</v>
      </c>
      <c r="AB59" s="107">
        <v>294.60000000000002</v>
      </c>
      <c r="AC59" s="107">
        <v>266.39999999999998</v>
      </c>
      <c r="AD59" s="107">
        <v>342</v>
      </c>
      <c r="AE59" s="107">
        <v>408.4</v>
      </c>
      <c r="AF59" s="107">
        <v>351.3</v>
      </c>
      <c r="AG59" s="107">
        <v>474.5</v>
      </c>
      <c r="AH59" s="107">
        <v>371.9</v>
      </c>
      <c r="AI59" s="112">
        <v>348.4</v>
      </c>
      <c r="AJ59" s="107">
        <v>309.8</v>
      </c>
      <c r="AK59" s="107">
        <v>237.9</v>
      </c>
      <c r="AL59" s="107">
        <v>284.39999999999998</v>
      </c>
      <c r="AM59" s="107">
        <v>244.2</v>
      </c>
      <c r="AN59" s="107">
        <v>273.2</v>
      </c>
      <c r="AO59" s="107">
        <v>326.10000000000002</v>
      </c>
      <c r="AP59" s="107">
        <v>276.39999999999998</v>
      </c>
      <c r="AQ59" s="107">
        <v>403.2</v>
      </c>
      <c r="AR59" s="107">
        <v>329.6</v>
      </c>
      <c r="AS59" s="107">
        <v>206.2</v>
      </c>
      <c r="AT59" s="107">
        <v>226</v>
      </c>
      <c r="AU59" s="107">
        <v>200.5</v>
      </c>
      <c r="AV59" s="107">
        <v>312.39999999999998</v>
      </c>
      <c r="AW59" s="107">
        <v>301.5</v>
      </c>
      <c r="AX59" s="107">
        <v>479</v>
      </c>
      <c r="AY59" s="107">
        <v>269.7</v>
      </c>
      <c r="AZ59" s="107">
        <v>411</v>
      </c>
      <c r="BA59" s="107">
        <v>284.10000000000002</v>
      </c>
      <c r="BB59" s="107">
        <v>251.5</v>
      </c>
      <c r="BC59" s="107">
        <v>194.1</v>
      </c>
      <c r="BD59" s="107">
        <v>351</v>
      </c>
      <c r="BE59" s="107">
        <v>413.3</v>
      </c>
      <c r="BF59" s="107">
        <v>147.1</v>
      </c>
      <c r="BG59" s="107">
        <v>249.1</v>
      </c>
      <c r="BH59" s="107">
        <v>351.6</v>
      </c>
      <c r="BI59" s="107">
        <v>254.5</v>
      </c>
      <c r="BJ59" s="107">
        <v>174.3</v>
      </c>
      <c r="BK59" s="107">
        <v>297.5</v>
      </c>
      <c r="BL59" s="107">
        <v>378.9</v>
      </c>
      <c r="BM59" s="107">
        <v>298.7</v>
      </c>
      <c r="BN59" s="107">
        <v>414.3</v>
      </c>
      <c r="BO59" s="107">
        <v>332.9</v>
      </c>
      <c r="BP59" s="112">
        <v>362</v>
      </c>
      <c r="BQ59" s="107">
        <v>381.2</v>
      </c>
      <c r="BR59" s="107">
        <v>291.10000000000002</v>
      </c>
      <c r="BS59" s="107">
        <v>369.8</v>
      </c>
      <c r="BT59" s="107">
        <v>336.3</v>
      </c>
      <c r="BU59" s="107">
        <v>317.60000000000002</v>
      </c>
      <c r="BV59" s="107">
        <v>468.6</v>
      </c>
      <c r="BW59" s="107">
        <v>349.9</v>
      </c>
      <c r="BX59" s="107">
        <v>501.6</v>
      </c>
      <c r="BY59" s="107">
        <v>420.9</v>
      </c>
      <c r="BZ59" s="107">
        <v>283.8</v>
      </c>
      <c r="CA59" s="107">
        <v>307.7</v>
      </c>
      <c r="CB59" s="107">
        <v>285.2</v>
      </c>
      <c r="CC59" s="107">
        <v>390.7</v>
      </c>
      <c r="CD59" s="107">
        <v>350.6</v>
      </c>
      <c r="CE59" s="107">
        <v>532.79999999999995</v>
      </c>
      <c r="CF59" s="107">
        <v>327.8</v>
      </c>
      <c r="CG59" s="107">
        <v>537.4</v>
      </c>
      <c r="CH59" s="107">
        <v>385.3</v>
      </c>
      <c r="CI59" s="107">
        <v>343.4</v>
      </c>
      <c r="CJ59" s="107">
        <v>361.6</v>
      </c>
      <c r="CK59" s="107">
        <v>436.8</v>
      </c>
      <c r="CL59" s="107">
        <v>474.8</v>
      </c>
      <c r="CM59" s="107">
        <v>308.39999999999998</v>
      </c>
      <c r="CN59" s="107">
        <v>320.89999999999998</v>
      </c>
      <c r="CO59" s="107">
        <v>430.3</v>
      </c>
      <c r="CP59" s="107">
        <v>334.7</v>
      </c>
      <c r="CQ59" s="107">
        <v>358.5</v>
      </c>
      <c r="CR59" s="107">
        <v>386.4</v>
      </c>
      <c r="CS59" s="107">
        <v>437.9</v>
      </c>
      <c r="CT59" s="107">
        <v>403.9</v>
      </c>
      <c r="CU59" s="107">
        <v>534.79999999999995</v>
      </c>
      <c r="CV59" s="110">
        <v>410.8</v>
      </c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x14ac:dyDescent="0.2">
      <c r="A60" s="93">
        <v>2021</v>
      </c>
      <c r="B60" s="113">
        <v>371</v>
      </c>
      <c r="C60" s="110">
        <v>371</v>
      </c>
      <c r="D60" s="110">
        <v>317.10000000000002</v>
      </c>
      <c r="E60" s="110">
        <v>378.9</v>
      </c>
      <c r="F60" s="110">
        <v>301.7</v>
      </c>
      <c r="G60" s="110">
        <v>309.39999999999998</v>
      </c>
      <c r="H60" s="110">
        <v>374.2</v>
      </c>
      <c r="I60" s="110">
        <v>350</v>
      </c>
      <c r="J60" s="110">
        <v>482</v>
      </c>
      <c r="K60" s="110">
        <v>464.2</v>
      </c>
      <c r="L60" s="110">
        <v>225.7</v>
      </c>
      <c r="M60" s="110">
        <v>311.39999999999998</v>
      </c>
      <c r="N60" s="110">
        <v>267.89999999999998</v>
      </c>
      <c r="O60" s="110">
        <v>421</v>
      </c>
      <c r="P60" s="110">
        <v>359.2</v>
      </c>
      <c r="Q60" s="110">
        <v>494.4</v>
      </c>
      <c r="R60" s="110">
        <v>308.8</v>
      </c>
      <c r="S60" s="110">
        <v>385.8</v>
      </c>
      <c r="T60" s="110">
        <v>332.2</v>
      </c>
      <c r="U60" s="110">
        <v>298.39999999999998</v>
      </c>
      <c r="V60" s="110">
        <v>295.89999999999998</v>
      </c>
      <c r="W60" s="110">
        <v>463</v>
      </c>
      <c r="X60" s="110">
        <v>467.8</v>
      </c>
      <c r="Y60" s="110">
        <v>196.1</v>
      </c>
      <c r="Z60" s="110">
        <v>298.89999999999998</v>
      </c>
      <c r="AA60" s="110">
        <v>391.5</v>
      </c>
      <c r="AB60" s="110">
        <v>293.10000000000002</v>
      </c>
      <c r="AC60" s="110">
        <v>247.8</v>
      </c>
      <c r="AD60" s="110">
        <v>346.2</v>
      </c>
      <c r="AE60" s="110">
        <v>378.1</v>
      </c>
      <c r="AF60" s="110">
        <v>344.5</v>
      </c>
      <c r="AG60" s="110">
        <v>501.5</v>
      </c>
      <c r="AH60" s="110">
        <v>354.5</v>
      </c>
      <c r="AI60" s="113">
        <v>364.1</v>
      </c>
      <c r="AJ60" s="110">
        <v>334.2</v>
      </c>
      <c r="AK60" s="110">
        <v>288.10000000000002</v>
      </c>
      <c r="AL60" s="110">
        <v>332.7</v>
      </c>
      <c r="AM60" s="110">
        <v>255</v>
      </c>
      <c r="AN60" s="110">
        <v>286.8</v>
      </c>
      <c r="AO60" s="110">
        <v>304.8</v>
      </c>
      <c r="AP60" s="110">
        <v>310.60000000000002</v>
      </c>
      <c r="AQ60" s="110">
        <v>431</v>
      </c>
      <c r="AR60" s="110">
        <v>413.8</v>
      </c>
      <c r="AS60" s="110">
        <v>188.6</v>
      </c>
      <c r="AT60" s="110">
        <v>267.7</v>
      </c>
      <c r="AU60" s="110">
        <v>223.8</v>
      </c>
      <c r="AV60" s="110">
        <v>378.3</v>
      </c>
      <c r="AW60" s="110">
        <v>333.6</v>
      </c>
      <c r="AX60" s="110">
        <v>468.1</v>
      </c>
      <c r="AY60" s="110">
        <v>279.60000000000002</v>
      </c>
      <c r="AZ60" s="110">
        <v>328.4</v>
      </c>
      <c r="BA60" s="110">
        <v>282</v>
      </c>
      <c r="BB60" s="110">
        <v>252.6</v>
      </c>
      <c r="BC60" s="110">
        <v>212.4</v>
      </c>
      <c r="BD60" s="110">
        <v>416.1</v>
      </c>
      <c r="BE60" s="110">
        <v>436.5</v>
      </c>
      <c r="BF60" s="110">
        <v>120.7</v>
      </c>
      <c r="BG60" s="110">
        <v>262.8</v>
      </c>
      <c r="BH60" s="110">
        <v>352.5</v>
      </c>
      <c r="BI60" s="110">
        <v>253.5</v>
      </c>
      <c r="BJ60" s="110">
        <v>158.30000000000001</v>
      </c>
      <c r="BK60" s="110">
        <v>302.39999999999998</v>
      </c>
      <c r="BL60" s="110">
        <v>349.9</v>
      </c>
      <c r="BM60" s="110">
        <v>293.10000000000002</v>
      </c>
      <c r="BN60" s="110">
        <v>439.7</v>
      </c>
      <c r="BO60" s="110">
        <v>316.8</v>
      </c>
      <c r="BP60" s="112">
        <v>378</v>
      </c>
      <c r="BQ60" s="107">
        <v>407.7</v>
      </c>
      <c r="BR60" s="107">
        <v>346</v>
      </c>
      <c r="BS60" s="107">
        <v>425.1</v>
      </c>
      <c r="BT60" s="107">
        <v>348.3</v>
      </c>
      <c r="BU60" s="107">
        <v>332</v>
      </c>
      <c r="BV60" s="107">
        <v>443.5</v>
      </c>
      <c r="BW60" s="107">
        <v>389.4</v>
      </c>
      <c r="BX60" s="107">
        <v>533</v>
      </c>
      <c r="BY60" s="107">
        <v>514.6</v>
      </c>
      <c r="BZ60" s="107">
        <v>262.8</v>
      </c>
      <c r="CA60" s="107">
        <v>355.1</v>
      </c>
      <c r="CB60" s="107">
        <v>311.89999999999998</v>
      </c>
      <c r="CC60" s="107">
        <v>463.7</v>
      </c>
      <c r="CD60" s="107">
        <v>384.8</v>
      </c>
      <c r="CE60" s="107">
        <v>520.70000000000005</v>
      </c>
      <c r="CF60" s="107">
        <v>337.9</v>
      </c>
      <c r="CG60" s="107">
        <v>443.2</v>
      </c>
      <c r="CH60" s="107">
        <v>382.4</v>
      </c>
      <c r="CI60" s="107">
        <v>344.2</v>
      </c>
      <c r="CJ60" s="107">
        <v>379.5</v>
      </c>
      <c r="CK60" s="107">
        <v>509.9</v>
      </c>
      <c r="CL60" s="107">
        <v>499.1</v>
      </c>
      <c r="CM60" s="107">
        <v>271.60000000000002</v>
      </c>
      <c r="CN60" s="107">
        <v>335</v>
      </c>
      <c r="CO60" s="107">
        <v>430.6</v>
      </c>
      <c r="CP60" s="107">
        <v>332.8</v>
      </c>
      <c r="CQ60" s="107">
        <v>337.4</v>
      </c>
      <c r="CR60" s="107">
        <v>389.9</v>
      </c>
      <c r="CS60" s="107">
        <v>406.2</v>
      </c>
      <c r="CT60" s="107">
        <v>395.9</v>
      </c>
      <c r="CU60" s="107">
        <v>563.29999999999995</v>
      </c>
      <c r="CV60" s="110">
        <v>392.1</v>
      </c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x14ac:dyDescent="0.2">
      <c r="A61" s="93">
        <v>2022</v>
      </c>
      <c r="B61" s="73">
        <v>357</v>
      </c>
      <c r="C61" s="73">
        <v>360.9</v>
      </c>
      <c r="D61" s="73">
        <v>282.8</v>
      </c>
      <c r="E61" s="73">
        <v>306.89999999999998</v>
      </c>
      <c r="F61" s="73">
        <v>324.5</v>
      </c>
      <c r="G61" s="73">
        <v>322.8</v>
      </c>
      <c r="H61" s="73">
        <v>396.4</v>
      </c>
      <c r="I61" s="73">
        <v>342</v>
      </c>
      <c r="J61" s="73">
        <v>447</v>
      </c>
      <c r="K61" s="73">
        <v>438.2</v>
      </c>
      <c r="L61" s="73">
        <v>259.8</v>
      </c>
      <c r="M61" s="73">
        <v>308.10000000000002</v>
      </c>
      <c r="N61" s="73">
        <v>213.7</v>
      </c>
      <c r="O61" s="73">
        <v>389.9</v>
      </c>
      <c r="P61" s="73">
        <v>362.4</v>
      </c>
      <c r="Q61" s="73">
        <v>473.5</v>
      </c>
      <c r="R61" s="73">
        <v>323.39999999999998</v>
      </c>
      <c r="S61" s="73">
        <v>467.5</v>
      </c>
      <c r="T61" s="73">
        <v>345.6</v>
      </c>
      <c r="U61" s="73">
        <v>251</v>
      </c>
      <c r="V61" s="73">
        <v>354.2</v>
      </c>
      <c r="W61" s="73">
        <v>428.4</v>
      </c>
      <c r="X61" s="73">
        <v>413.4</v>
      </c>
      <c r="Y61" s="73">
        <v>327.10000000000002</v>
      </c>
      <c r="Z61" s="73">
        <v>312.60000000000002</v>
      </c>
      <c r="AA61" s="73">
        <v>337.6</v>
      </c>
      <c r="AB61" s="73">
        <v>283.2</v>
      </c>
      <c r="AC61" s="73">
        <v>186.1</v>
      </c>
      <c r="AD61" s="73">
        <v>343.3</v>
      </c>
      <c r="AE61" s="73">
        <v>381.9</v>
      </c>
      <c r="AF61" s="73">
        <v>306.5</v>
      </c>
      <c r="AG61" s="73">
        <v>407.1</v>
      </c>
      <c r="AH61" s="73">
        <v>359.3</v>
      </c>
      <c r="AI61" s="73">
        <v>350.2</v>
      </c>
      <c r="AJ61" s="73">
        <v>324.60000000000002</v>
      </c>
      <c r="AK61" s="73">
        <v>255.6</v>
      </c>
      <c r="AL61" s="73">
        <v>265</v>
      </c>
      <c r="AM61" s="73">
        <v>274.89999999999998</v>
      </c>
      <c r="AN61" s="73">
        <v>299.60000000000002</v>
      </c>
      <c r="AO61" s="73">
        <v>324.3</v>
      </c>
      <c r="AP61" s="73">
        <v>303</v>
      </c>
      <c r="AQ61" s="73">
        <v>397.9</v>
      </c>
      <c r="AR61" s="73">
        <v>389.2</v>
      </c>
      <c r="AS61" s="73">
        <v>220</v>
      </c>
      <c r="AT61" s="73">
        <v>264.60000000000002</v>
      </c>
      <c r="AU61" s="73">
        <v>174.1</v>
      </c>
      <c r="AV61" s="73">
        <v>348.8</v>
      </c>
      <c r="AW61" s="73">
        <v>336.8</v>
      </c>
      <c r="AX61" s="73">
        <v>447.7</v>
      </c>
      <c r="AY61" s="73">
        <v>293.10000000000002</v>
      </c>
      <c r="AZ61" s="73">
        <v>404.1</v>
      </c>
      <c r="BA61" s="73">
        <v>294.7</v>
      </c>
      <c r="BB61" s="73">
        <v>208.8</v>
      </c>
      <c r="BC61" s="73">
        <v>262.10000000000002</v>
      </c>
      <c r="BD61" s="73">
        <v>383.9</v>
      </c>
      <c r="BE61" s="73">
        <v>384</v>
      </c>
      <c r="BF61" s="73">
        <v>230.1</v>
      </c>
      <c r="BG61" s="73">
        <v>275.7</v>
      </c>
      <c r="BH61" s="73">
        <v>301.39999999999998</v>
      </c>
      <c r="BI61" s="73">
        <v>243.2</v>
      </c>
      <c r="BJ61" s="73">
        <v>110.1</v>
      </c>
      <c r="BK61" s="73">
        <v>300.3</v>
      </c>
      <c r="BL61" s="73">
        <v>353.5</v>
      </c>
      <c r="BM61" s="73">
        <v>258.10000000000002</v>
      </c>
      <c r="BN61" s="73">
        <v>351.6</v>
      </c>
      <c r="BO61" s="73">
        <v>321.2</v>
      </c>
      <c r="BP61" s="73">
        <v>363.8</v>
      </c>
      <c r="BQ61" s="73">
        <v>397.1</v>
      </c>
      <c r="BR61" s="73">
        <v>310</v>
      </c>
      <c r="BS61" s="73">
        <v>348.8</v>
      </c>
      <c r="BT61" s="73">
        <v>374.1</v>
      </c>
      <c r="BU61" s="73">
        <v>345.9</v>
      </c>
      <c r="BV61" s="73">
        <v>468.6</v>
      </c>
      <c r="BW61" s="73">
        <v>381</v>
      </c>
      <c r="BX61" s="73">
        <v>496.1</v>
      </c>
      <c r="BY61" s="73">
        <v>487.3</v>
      </c>
      <c r="BZ61" s="73">
        <v>299.5</v>
      </c>
      <c r="CA61" s="73">
        <v>351.7</v>
      </c>
      <c r="CB61" s="73">
        <v>253.3</v>
      </c>
      <c r="CC61" s="73">
        <v>431</v>
      </c>
      <c r="CD61" s="73">
        <v>388</v>
      </c>
      <c r="CE61" s="73">
        <v>499.4</v>
      </c>
      <c r="CF61" s="73">
        <v>353.7</v>
      </c>
      <c r="CG61" s="73">
        <v>530.79999999999995</v>
      </c>
      <c r="CH61" s="73">
        <v>396.4</v>
      </c>
      <c r="CI61" s="73">
        <v>293.10000000000002</v>
      </c>
      <c r="CJ61" s="73">
        <v>446.3</v>
      </c>
      <c r="CK61" s="73">
        <v>473</v>
      </c>
      <c r="CL61" s="73">
        <v>442.9</v>
      </c>
      <c r="CM61" s="73">
        <v>424.1</v>
      </c>
      <c r="CN61" s="73">
        <v>349.6</v>
      </c>
      <c r="CO61" s="73">
        <v>373.7</v>
      </c>
      <c r="CP61" s="73">
        <v>323.2</v>
      </c>
      <c r="CQ61" s="73">
        <v>262.2</v>
      </c>
      <c r="CR61" s="73">
        <v>386.2</v>
      </c>
      <c r="CS61" s="73">
        <v>410.3</v>
      </c>
      <c r="CT61" s="73">
        <v>354.9</v>
      </c>
      <c r="CU61" s="73">
        <v>462.6</v>
      </c>
      <c r="CV61" s="73">
        <v>397.4</v>
      </c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3" spans="1:114" x14ac:dyDescent="0.2">
      <c r="A63" s="163" t="s">
        <v>74</v>
      </c>
      <c r="B63" s="163"/>
    </row>
  </sheetData>
  <mergeCells count="2">
    <mergeCell ref="A1:C1"/>
    <mergeCell ref="A63:B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8"/>
  <sheetViews>
    <sheetView zoomScaleNormal="100" workbookViewId="0"/>
  </sheetViews>
  <sheetFormatPr defaultColWidth="9.140625" defaultRowHeight="12.75" x14ac:dyDescent="0.2"/>
  <cols>
    <col min="1" max="1" width="8.7109375" style="6" customWidth="1"/>
    <col min="2" max="2" width="21.7109375" style="6" customWidth="1"/>
    <col min="3" max="5" width="9.140625" style="6"/>
    <col min="6" max="6" width="2.28515625" style="6" customWidth="1"/>
    <col min="7" max="7" width="2.85546875" style="6" customWidth="1"/>
    <col min="8" max="8" width="20.42578125" style="6" customWidth="1"/>
    <col min="9" max="11" width="9.140625" style="6"/>
    <col min="12" max="12" width="2.140625" style="6" customWidth="1"/>
    <col min="13" max="13" width="2.28515625" style="6" customWidth="1"/>
    <col min="14" max="14" width="20.5703125" style="6" customWidth="1"/>
    <col min="15" max="16384" width="9.140625" style="6"/>
  </cols>
  <sheetData>
    <row r="1" spans="1:16" ht="18" customHeight="1" x14ac:dyDescent="0.2"/>
    <row r="2" spans="1:16" ht="15" customHeight="1" x14ac:dyDescent="0.2">
      <c r="A2" s="173" t="s">
        <v>70</v>
      </c>
      <c r="B2" s="174"/>
      <c r="C2" s="170" t="s">
        <v>3</v>
      </c>
      <c r="D2" s="171"/>
      <c r="E2" s="171"/>
      <c r="F2" s="171"/>
      <c r="G2" s="171"/>
      <c r="H2" s="171"/>
      <c r="I2" s="172"/>
      <c r="J2" s="52"/>
      <c r="K2" s="52"/>
      <c r="L2" s="52"/>
      <c r="M2" s="52"/>
      <c r="N2" s="52"/>
      <c r="O2" s="52"/>
      <c r="P2" s="52"/>
    </row>
    <row r="3" spans="1:16" ht="14.25" customHeight="1" x14ac:dyDescent="0.2">
      <c r="I3" s="18" t="str">
        <f>CONCATENATE("All persons under 75- ",C2)</f>
        <v>All persons under 75- Aberdeen City</v>
      </c>
    </row>
    <row r="4" spans="1:16" ht="14.25" customHeight="1" x14ac:dyDescent="0.2">
      <c r="P4" s="18"/>
    </row>
    <row r="5" spans="1:16" ht="14.25" customHeight="1" x14ac:dyDescent="0.2">
      <c r="P5" s="61" t="s">
        <v>3</v>
      </c>
    </row>
    <row r="6" spans="1:16" ht="14.25" customHeight="1" x14ac:dyDescent="0.2">
      <c r="P6" s="62" t="s">
        <v>4</v>
      </c>
    </row>
    <row r="7" spans="1:16" ht="14.25" customHeight="1" x14ac:dyDescent="0.2">
      <c r="P7" s="61" t="s">
        <v>5</v>
      </c>
    </row>
    <row r="8" spans="1:16" ht="14.25" customHeight="1" x14ac:dyDescent="0.2">
      <c r="P8" s="61" t="s">
        <v>41</v>
      </c>
    </row>
    <row r="9" spans="1:16" ht="14.25" customHeight="1" x14ac:dyDescent="0.2">
      <c r="P9" s="62" t="s">
        <v>38</v>
      </c>
    </row>
    <row r="10" spans="1:16" ht="14.25" customHeight="1" x14ac:dyDescent="0.2">
      <c r="P10" s="61" t="s">
        <v>6</v>
      </c>
    </row>
    <row r="11" spans="1:16" ht="14.25" customHeight="1" x14ac:dyDescent="0.2">
      <c r="P11" s="61" t="s">
        <v>40</v>
      </c>
    </row>
    <row r="12" spans="1:16" ht="14.25" customHeight="1" x14ac:dyDescent="0.2">
      <c r="P12" s="61" t="s">
        <v>7</v>
      </c>
    </row>
    <row r="13" spans="1:16" ht="14.25" customHeight="1" x14ac:dyDescent="0.2">
      <c r="P13" s="62" t="s">
        <v>8</v>
      </c>
    </row>
    <row r="14" spans="1:16" ht="14.25" customHeight="1" x14ac:dyDescent="0.2">
      <c r="P14" s="62" t="s">
        <v>9</v>
      </c>
    </row>
    <row r="15" spans="1:16" ht="14.25" customHeight="1" x14ac:dyDescent="0.2">
      <c r="P15" s="61" t="s">
        <v>10</v>
      </c>
    </row>
    <row r="16" spans="1:16" ht="14.25" customHeight="1" x14ac:dyDescent="0.2">
      <c r="P16" s="62" t="s">
        <v>11</v>
      </c>
    </row>
    <row r="17" spans="16:16" ht="14.25" customHeight="1" x14ac:dyDescent="0.2">
      <c r="P17" s="62" t="s">
        <v>12</v>
      </c>
    </row>
    <row r="18" spans="16:16" ht="14.25" customHeight="1" x14ac:dyDescent="0.2">
      <c r="P18" s="62" t="s">
        <v>13</v>
      </c>
    </row>
    <row r="19" spans="16:16" ht="14.25" customHeight="1" x14ac:dyDescent="0.2">
      <c r="P19" s="61" t="s">
        <v>14</v>
      </c>
    </row>
    <row r="20" spans="16:16" ht="14.25" customHeight="1" x14ac:dyDescent="0.2">
      <c r="P20" s="62" t="s">
        <v>15</v>
      </c>
    </row>
    <row r="21" spans="16:16" ht="14.25" customHeight="1" x14ac:dyDescent="0.2">
      <c r="P21" s="61" t="s">
        <v>16</v>
      </c>
    </row>
    <row r="22" spans="16:16" ht="14.25" customHeight="1" x14ac:dyDescent="0.2">
      <c r="P22" s="61" t="s">
        <v>17</v>
      </c>
    </row>
    <row r="23" spans="16:16" ht="14.25" customHeight="1" x14ac:dyDescent="0.2">
      <c r="P23" s="62" t="s">
        <v>18</v>
      </c>
    </row>
    <row r="24" spans="16:16" ht="14.25" customHeight="1" x14ac:dyDescent="0.2">
      <c r="P24" s="61" t="s">
        <v>39</v>
      </c>
    </row>
    <row r="25" spans="16:16" ht="14.25" customHeight="1" x14ac:dyDescent="0.2">
      <c r="P25" s="61" t="s">
        <v>19</v>
      </c>
    </row>
    <row r="26" spans="16:16" ht="14.25" customHeight="1" x14ac:dyDescent="0.2">
      <c r="P26" s="61" t="s">
        <v>20</v>
      </c>
    </row>
    <row r="27" spans="16:16" ht="14.25" customHeight="1" x14ac:dyDescent="0.2">
      <c r="P27" s="62" t="s">
        <v>21</v>
      </c>
    </row>
    <row r="28" spans="16:16" ht="14.25" customHeight="1" x14ac:dyDescent="0.2">
      <c r="P28" s="62" t="s">
        <v>42</v>
      </c>
    </row>
    <row r="29" spans="16:16" ht="14.25" customHeight="1" x14ac:dyDescent="0.2">
      <c r="P29" s="61" t="s">
        <v>22</v>
      </c>
    </row>
    <row r="30" spans="16:16" ht="14.25" customHeight="1" x14ac:dyDescent="0.2">
      <c r="P30" s="62" t="s">
        <v>23</v>
      </c>
    </row>
    <row r="31" spans="16:16" ht="14.25" customHeight="1" x14ac:dyDescent="0.2">
      <c r="P31" s="62" t="s">
        <v>24</v>
      </c>
    </row>
    <row r="32" spans="16:16" ht="14.25" customHeight="1" x14ac:dyDescent="0.2">
      <c r="P32" s="62" t="s">
        <v>25</v>
      </c>
    </row>
    <row r="33" spans="16:23" ht="14.25" customHeight="1" x14ac:dyDescent="0.2">
      <c r="P33" s="61" t="s">
        <v>26</v>
      </c>
    </row>
    <row r="34" spans="16:23" ht="14.25" customHeight="1" x14ac:dyDescent="0.2">
      <c r="P34" s="62" t="s">
        <v>27</v>
      </c>
    </row>
    <row r="35" spans="16:23" ht="14.25" customHeight="1" x14ac:dyDescent="0.2">
      <c r="P35" s="62" t="s">
        <v>28</v>
      </c>
    </row>
    <row r="36" spans="16:23" ht="14.25" customHeight="1" x14ac:dyDescent="0.2">
      <c r="P36" s="62" t="s">
        <v>29</v>
      </c>
    </row>
    <row r="37" spans="16:23" ht="14.25" customHeight="1" x14ac:dyDescent="0.2">
      <c r="W37" s="57"/>
    </row>
    <row r="38" spans="16:23" ht="14.25" customHeight="1" x14ac:dyDescent="0.2">
      <c r="W38" s="57"/>
    </row>
    <row r="39" spans="16:23" ht="14.25" customHeight="1" x14ac:dyDescent="0.2">
      <c r="W39" s="58"/>
    </row>
    <row r="40" spans="16:23" ht="14.25" customHeight="1" x14ac:dyDescent="0.2">
      <c r="W40" s="58"/>
    </row>
    <row r="41" spans="16:23" ht="14.25" customHeight="1" x14ac:dyDescent="0.2">
      <c r="W41" s="57"/>
    </row>
    <row r="42" spans="16:23" ht="14.25" customHeight="1" x14ac:dyDescent="0.2">
      <c r="W42" s="57"/>
    </row>
    <row r="43" spans="16:23" ht="14.25" customHeight="1" x14ac:dyDescent="0.2">
      <c r="W43" s="57"/>
    </row>
    <row r="44" spans="16:23" ht="14.25" customHeight="1" x14ac:dyDescent="0.2">
      <c r="W44" s="57"/>
    </row>
    <row r="45" spans="16:23" ht="14.25" customHeight="1" x14ac:dyDescent="0.2">
      <c r="W45" s="58"/>
    </row>
    <row r="46" spans="16:23" ht="14.25" customHeight="1" x14ac:dyDescent="0.2">
      <c r="W46" s="58"/>
    </row>
    <row r="47" spans="16:23" ht="14.25" customHeight="1" x14ac:dyDescent="0.2">
      <c r="W47" s="57"/>
    </row>
    <row r="48" spans="16:23" ht="14.25" customHeight="1" x14ac:dyDescent="0.2">
      <c r="W48" s="57"/>
    </row>
    <row r="49" spans="1:23" ht="14.25" customHeight="1" x14ac:dyDescent="0.2">
      <c r="W49" s="57"/>
    </row>
    <row r="50" spans="1:23" ht="14.25" customHeight="1" x14ac:dyDescent="0.2">
      <c r="W50" s="57"/>
    </row>
    <row r="51" spans="1:23" ht="14.25" customHeight="1" x14ac:dyDescent="0.2">
      <c r="W51" s="57"/>
    </row>
    <row r="52" spans="1:23" ht="14.25" customHeight="1" x14ac:dyDescent="0.2">
      <c r="W52" s="57"/>
    </row>
    <row r="53" spans="1:23" ht="14.25" customHeight="1" x14ac:dyDescent="0.2">
      <c r="W53" s="58"/>
    </row>
    <row r="54" spans="1:23" ht="14.25" customHeight="1" x14ac:dyDescent="0.2">
      <c r="W54" s="58"/>
    </row>
    <row r="55" spans="1:23" ht="14.25" customHeight="1" x14ac:dyDescent="0.2">
      <c r="W55" s="58"/>
    </row>
    <row r="56" spans="1:23" ht="14.25" customHeight="1" x14ac:dyDescent="0.2">
      <c r="W56" s="58"/>
    </row>
    <row r="57" spans="1:23" ht="14.25" customHeight="1" x14ac:dyDescent="0.2">
      <c r="W57" s="57"/>
    </row>
    <row r="58" spans="1:23" ht="14.25" customHeight="1" x14ac:dyDescent="0.2">
      <c r="W58" s="57"/>
    </row>
    <row r="59" spans="1:23" ht="14.25" customHeight="1" x14ac:dyDescent="0.2">
      <c r="A59" s="97" t="s">
        <v>68</v>
      </c>
      <c r="W59" s="58"/>
    </row>
    <row r="60" spans="1:23" ht="14.25" customHeight="1" x14ac:dyDescent="0.2">
      <c r="A60" s="178" t="s">
        <v>69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W60" s="58"/>
    </row>
    <row r="61" spans="1:23" ht="14.25" customHeight="1" x14ac:dyDescent="0.2">
      <c r="W61" s="58"/>
    </row>
    <row r="62" spans="1:23" ht="14.25" customHeight="1" x14ac:dyDescent="0.2">
      <c r="B62" s="179" t="s">
        <v>58</v>
      </c>
      <c r="C62" s="180"/>
      <c r="D62" s="180"/>
      <c r="E62" s="181"/>
      <c r="H62" s="179" t="s">
        <v>59</v>
      </c>
      <c r="I62" s="180"/>
      <c r="J62" s="180"/>
      <c r="K62" s="181"/>
      <c r="N62" s="179" t="s">
        <v>60</v>
      </c>
      <c r="O62" s="180"/>
      <c r="P62" s="180"/>
      <c r="Q62" s="181"/>
      <c r="W62" s="58"/>
    </row>
    <row r="63" spans="1:23" ht="14.25" customHeight="1" x14ac:dyDescent="0.2">
      <c r="B63" s="182"/>
      <c r="C63" s="183"/>
      <c r="D63" s="183"/>
      <c r="E63" s="184"/>
      <c r="H63" s="182"/>
      <c r="I63" s="183"/>
      <c r="J63" s="183"/>
      <c r="K63" s="184"/>
      <c r="N63" s="182"/>
      <c r="O63" s="183"/>
      <c r="P63" s="183"/>
      <c r="Q63" s="184"/>
      <c r="W63" s="58"/>
    </row>
    <row r="64" spans="1:23" ht="14.25" customHeight="1" x14ac:dyDescent="0.2">
      <c r="B64" s="182"/>
      <c r="C64" s="183"/>
      <c r="D64" s="183"/>
      <c r="E64" s="184"/>
      <c r="H64" s="182"/>
      <c r="I64" s="183"/>
      <c r="J64" s="183"/>
      <c r="K64" s="184"/>
      <c r="N64" s="182"/>
      <c r="O64" s="183"/>
      <c r="P64" s="183"/>
      <c r="Q64" s="184"/>
      <c r="W64" s="58"/>
    </row>
    <row r="65" spans="1:23" x14ac:dyDescent="0.2">
      <c r="B65" s="185"/>
      <c r="C65" s="186"/>
      <c r="D65" s="186"/>
      <c r="E65" s="187"/>
      <c r="F65" s="51"/>
      <c r="G65" s="18"/>
      <c r="H65" s="185"/>
      <c r="I65" s="186"/>
      <c r="J65" s="186"/>
      <c r="K65" s="187"/>
      <c r="L65" s="98"/>
      <c r="M65" s="103"/>
      <c r="N65" s="185"/>
      <c r="O65" s="186"/>
      <c r="P65" s="186"/>
      <c r="Q65" s="187"/>
      <c r="W65" s="58"/>
    </row>
    <row r="66" spans="1:23" ht="14.25" customHeight="1" x14ac:dyDescent="0.2">
      <c r="B66" s="85" t="s">
        <v>0</v>
      </c>
      <c r="C66" s="175" t="str">
        <f>C2</f>
        <v>Aberdeen City</v>
      </c>
      <c r="D66" s="176"/>
      <c r="E66" s="177"/>
      <c r="F66" s="86"/>
      <c r="G66" s="18"/>
      <c r="H66" s="85" t="s">
        <v>0</v>
      </c>
      <c r="I66" s="175" t="str">
        <f>C2</f>
        <v>Aberdeen City</v>
      </c>
      <c r="J66" s="176"/>
      <c r="K66" s="177"/>
      <c r="L66" s="95"/>
      <c r="M66" s="103"/>
      <c r="N66" s="85" t="s">
        <v>0</v>
      </c>
      <c r="O66" s="175" t="str">
        <f>C2</f>
        <v>Aberdeen City</v>
      </c>
      <c r="P66" s="176"/>
      <c r="Q66" s="177"/>
      <c r="W66" s="58"/>
    </row>
    <row r="67" spans="1:23" ht="14.25" customHeight="1" x14ac:dyDescent="0.2">
      <c r="B67" s="168"/>
      <c r="C67" s="167" t="s">
        <v>43</v>
      </c>
      <c r="D67" s="164" t="s">
        <v>44</v>
      </c>
      <c r="E67" s="165" t="s">
        <v>45</v>
      </c>
      <c r="F67" s="86"/>
      <c r="G67" s="18"/>
      <c r="H67" s="168"/>
      <c r="I67" s="167" t="s">
        <v>43</v>
      </c>
      <c r="J67" s="164" t="s">
        <v>44</v>
      </c>
      <c r="K67" s="165" t="s">
        <v>45</v>
      </c>
      <c r="L67" s="95"/>
      <c r="M67" s="103"/>
      <c r="N67" s="168"/>
      <c r="O67" s="167" t="s">
        <v>43</v>
      </c>
      <c r="P67" s="164" t="s">
        <v>44</v>
      </c>
      <c r="Q67" s="165" t="s">
        <v>45</v>
      </c>
      <c r="W67" s="58"/>
    </row>
    <row r="68" spans="1:23" x14ac:dyDescent="0.2">
      <c r="B68" s="169"/>
      <c r="C68" s="145"/>
      <c r="D68" s="141"/>
      <c r="E68" s="143"/>
      <c r="F68" s="86"/>
      <c r="G68" s="18"/>
      <c r="H68" s="169"/>
      <c r="I68" s="145"/>
      <c r="J68" s="141"/>
      <c r="K68" s="143"/>
      <c r="L68" s="95"/>
      <c r="M68" s="103"/>
      <c r="N68" s="169"/>
      <c r="O68" s="145"/>
      <c r="P68" s="141"/>
      <c r="Q68" s="143"/>
      <c r="W68" s="58"/>
    </row>
    <row r="69" spans="1:23" ht="14.25" customHeight="1" x14ac:dyDescent="0.2">
      <c r="A69" s="18">
        <v>3</v>
      </c>
      <c r="B69" s="33">
        <v>2006</v>
      </c>
      <c r="C69" s="87">
        <f>HLOOKUP($C$66,'data for chartLA'!$B$3:$AH$60,'Interactive chart LAs'!$A69,FALSE)</f>
        <v>507</v>
      </c>
      <c r="D69" s="88">
        <f>HLOOKUP($C$66,'data for chartLA'!$AI$3:$BO$60,'Interactive chart LAs'!$A69,FALSE)</f>
        <v>473.9</v>
      </c>
      <c r="E69" s="89">
        <f>HLOOKUP($C$66,'data for chartLA'!$BP$3:$CV$60,'Interactive chart LAs'!$A69,FALSE)</f>
        <v>540.1</v>
      </c>
      <c r="F69" s="90">
        <f t="shared" ref="F69:F85" si="0">C69-D69</f>
        <v>33.100000000000023</v>
      </c>
      <c r="G69" s="104">
        <v>19</v>
      </c>
      <c r="H69" s="33">
        <v>2006</v>
      </c>
      <c r="I69" s="87">
        <f>HLOOKUP($C$66,'data for chartLA'!$B$23:$AH$40,'Interactive chart LAs'!$A69,FALSE)</f>
        <v>643.9</v>
      </c>
      <c r="J69" s="88">
        <f>HLOOKUP($C$66,'data for chartLA'!$AI$23:$BO$40,'Interactive chart LAs'!$A69,FALSE)</f>
        <v>589.9</v>
      </c>
      <c r="K69" s="89">
        <f>HLOOKUP($C$66,'data for chartLA'!$BP$23:$CV$40,'Interactive chart LAs'!$A69,FALSE)</f>
        <v>697.9</v>
      </c>
      <c r="L69" s="90">
        <f t="shared" ref="L69:L83" si="1">I69-J69</f>
        <v>54</v>
      </c>
      <c r="M69" s="104">
        <v>35</v>
      </c>
      <c r="N69" s="33">
        <v>2006</v>
      </c>
      <c r="O69" s="87">
        <f>HLOOKUP($C$66,'data for chartLA'!$B$43:$AH$60,'Interactive chart LAs'!$A69,FALSE)</f>
        <v>380.4</v>
      </c>
      <c r="P69" s="88">
        <f>HLOOKUP($C$66,'data for chartLA'!$AI$43:$BO$60,'Interactive chart LAs'!$A69,FALSE)</f>
        <v>340.6</v>
      </c>
      <c r="Q69" s="89">
        <f>HLOOKUP($C$66,'data for chartLA'!$BP$43:$CV$60,'Interactive chart LAs'!$A69,FALSE)</f>
        <v>420.2</v>
      </c>
      <c r="R69" s="90">
        <f>'Interactive chart LAs'!O69-'Interactive chart LAs'!P69</f>
        <v>39.799999999999955</v>
      </c>
      <c r="S69" s="31"/>
      <c r="W69" s="57"/>
    </row>
    <row r="70" spans="1:23" ht="14.25" customHeight="1" x14ac:dyDescent="0.2">
      <c r="A70" s="18">
        <v>4</v>
      </c>
      <c r="B70" s="33">
        <v>2007</v>
      </c>
      <c r="C70" s="87">
        <f>HLOOKUP($C$66,'data for chartLA'!$B$3:$AH$60,'Interactive chart LAs'!$A70,FALSE)</f>
        <v>524.9</v>
      </c>
      <c r="D70" s="88">
        <f>HLOOKUP($C$66,'data for chartLA'!$AI$3:$BO$60,'Interactive chart LAs'!$A70,FALSE)</f>
        <v>491.1</v>
      </c>
      <c r="E70" s="89">
        <f>HLOOKUP($C$66,'data for chartLA'!$BP$3:$CV$60,'Interactive chart LAs'!$A70,FALSE)</f>
        <v>558.6</v>
      </c>
      <c r="F70" s="90">
        <f t="shared" si="0"/>
        <v>33.799999999999955</v>
      </c>
      <c r="G70" s="104">
        <v>20</v>
      </c>
      <c r="H70" s="33">
        <v>2007</v>
      </c>
      <c r="I70" s="87">
        <f>HLOOKUP($C$66,'data for chartLA'!$B$23:$AH$40,'Interactive chart LAs'!$A70,FALSE)</f>
        <v>640.79999999999995</v>
      </c>
      <c r="J70" s="88">
        <f>HLOOKUP($C$66,'data for chartLA'!$AI$23:$BO$40,'Interactive chart LAs'!$A70,FALSE)</f>
        <v>586.79999999999995</v>
      </c>
      <c r="K70" s="89">
        <f>HLOOKUP($C$66,'data for chartLA'!$BP$23:$CV$40,'Interactive chart LAs'!$A70,FALSE)</f>
        <v>694.7</v>
      </c>
      <c r="L70" s="90">
        <f t="shared" si="1"/>
        <v>54</v>
      </c>
      <c r="M70" s="104">
        <v>36</v>
      </c>
      <c r="N70" s="33">
        <v>2007</v>
      </c>
      <c r="O70" s="87">
        <f>HLOOKUP($C$66,'data for chartLA'!$B$43:$AH$60,'Interactive chart LAs'!$A70,FALSE)</f>
        <v>416.5</v>
      </c>
      <c r="P70" s="88">
        <f>HLOOKUP($C$66,'data for chartLA'!$AI$43:$BO$60,'Interactive chart LAs'!$A70,FALSE)</f>
        <v>374.8</v>
      </c>
      <c r="Q70" s="89">
        <f>HLOOKUP($C$66,'data for chartLA'!$BP$43:$CV$60,'Interactive chart LAs'!$A70,FALSE)</f>
        <v>458.1</v>
      </c>
      <c r="R70" s="90">
        <f>'Interactive chart LAs'!O70-'Interactive chart LAs'!P70</f>
        <v>41.699999999999989</v>
      </c>
      <c r="W70" s="57"/>
    </row>
    <row r="71" spans="1:23" ht="14.25" customHeight="1" x14ac:dyDescent="0.2">
      <c r="A71" s="18">
        <v>5</v>
      </c>
      <c r="B71" s="33">
        <v>2008</v>
      </c>
      <c r="C71" s="87">
        <f>HLOOKUP($C$66,'data for chartLA'!$B$3:$AH$60,'Interactive chart LAs'!$A71,FALSE)</f>
        <v>497</v>
      </c>
      <c r="D71" s="88">
        <f>HLOOKUP($C$66,'data for chartLA'!$AI$3:$BO$60,'Interactive chart LAs'!$A71,FALSE)</f>
        <v>464.2</v>
      </c>
      <c r="E71" s="89">
        <f>HLOOKUP($C$66,'data for chartLA'!$BP$3:$CV$60,'Interactive chart LAs'!$A71,FALSE)</f>
        <v>529.9</v>
      </c>
      <c r="F71" s="90">
        <f t="shared" si="0"/>
        <v>32.800000000000011</v>
      </c>
      <c r="G71" s="104">
        <v>21</v>
      </c>
      <c r="H71" s="33">
        <v>2008</v>
      </c>
      <c r="I71" s="87">
        <f>HLOOKUP($C$66,'data for chartLA'!$B$23:$AH$40,'Interactive chart LAs'!$A71,FALSE)</f>
        <v>641.1</v>
      </c>
      <c r="J71" s="88">
        <f>HLOOKUP($C$66,'data for chartLA'!$AI$23:$BO$40,'Interactive chart LAs'!$A71,FALSE)</f>
        <v>587.1</v>
      </c>
      <c r="K71" s="89">
        <f>HLOOKUP($C$66,'data for chartLA'!$BP$23:$CV$40,'Interactive chart LAs'!$A71,FALSE)</f>
        <v>695.1</v>
      </c>
      <c r="L71" s="90">
        <f t="shared" si="1"/>
        <v>54</v>
      </c>
      <c r="M71" s="104">
        <v>37</v>
      </c>
      <c r="N71" s="33">
        <v>2008</v>
      </c>
      <c r="O71" s="87">
        <f>HLOOKUP($C$66,'data for chartLA'!$B$43:$AH$60,'Interactive chart LAs'!$A71,FALSE)</f>
        <v>365</v>
      </c>
      <c r="P71" s="88">
        <f>HLOOKUP($C$66,'data for chartLA'!$AI$43:$BO$60,'Interactive chart LAs'!$A71,FALSE)</f>
        <v>326</v>
      </c>
      <c r="Q71" s="89">
        <f>HLOOKUP($C$66,'data for chartLA'!$BP$43:$CV$60,'Interactive chart LAs'!$A71,FALSE)</f>
        <v>404</v>
      </c>
      <c r="R71" s="90">
        <f>'Interactive chart LAs'!O71-'Interactive chart LAs'!P71</f>
        <v>39</v>
      </c>
      <c r="W71" s="58"/>
    </row>
    <row r="72" spans="1:23" ht="14.25" customHeight="1" x14ac:dyDescent="0.2">
      <c r="A72" s="18">
        <v>6</v>
      </c>
      <c r="B72" s="33">
        <v>2009</v>
      </c>
      <c r="C72" s="87">
        <f>HLOOKUP($C$66,'data for chartLA'!$B$3:$AH$60,'Interactive chart LAs'!$A72,FALSE)</f>
        <v>479.4</v>
      </c>
      <c r="D72" s="88">
        <f>HLOOKUP($C$66,'data for chartLA'!$AI$3:$BO$60,'Interactive chart LAs'!$A72,FALSE)</f>
        <v>447.4</v>
      </c>
      <c r="E72" s="89">
        <f>HLOOKUP($C$66,'data for chartLA'!$BP$3:$CV$60,'Interactive chart LAs'!$A72,FALSE)</f>
        <v>511.5</v>
      </c>
      <c r="F72" s="90">
        <f t="shared" si="0"/>
        <v>32</v>
      </c>
      <c r="G72" s="104">
        <v>22</v>
      </c>
      <c r="H72" s="33">
        <v>2009</v>
      </c>
      <c r="I72" s="87">
        <f>HLOOKUP($C$66,'data for chartLA'!$B$23:$AH$40,'Interactive chart LAs'!$A72,FALSE)</f>
        <v>600.5</v>
      </c>
      <c r="J72" s="88">
        <f>HLOOKUP($C$66,'data for chartLA'!$AI$23:$BO$40,'Interactive chart LAs'!$A72,FALSE)</f>
        <v>548.70000000000005</v>
      </c>
      <c r="K72" s="89">
        <f>HLOOKUP($C$66,'data for chartLA'!$BP$23:$CV$40,'Interactive chart LAs'!$A72,FALSE)</f>
        <v>652.29999999999995</v>
      </c>
      <c r="L72" s="90">
        <f t="shared" si="1"/>
        <v>51.799999999999955</v>
      </c>
      <c r="M72" s="104">
        <v>38</v>
      </c>
      <c r="N72" s="33">
        <v>2009</v>
      </c>
      <c r="O72" s="87">
        <f>HLOOKUP($C$66,'data for chartLA'!$B$43:$AH$60,'Interactive chart LAs'!$A72,FALSE)</f>
        <v>364.8</v>
      </c>
      <c r="P72" s="88">
        <f>HLOOKUP($C$66,'data for chartLA'!$AI$43:$BO$60,'Interactive chart LAs'!$A72,FALSE)</f>
        <v>325.89999999999998</v>
      </c>
      <c r="Q72" s="89">
        <f>HLOOKUP($C$66,'data for chartLA'!$BP$43:$CV$60,'Interactive chart LAs'!$A72,FALSE)</f>
        <v>403.6</v>
      </c>
      <c r="R72" s="90">
        <f>'Interactive chart LAs'!O72-'Interactive chart LAs'!P72</f>
        <v>38.900000000000034</v>
      </c>
      <c r="W72" s="58"/>
    </row>
    <row r="73" spans="1:23" ht="14.25" customHeight="1" x14ac:dyDescent="0.2">
      <c r="A73" s="18">
        <v>7</v>
      </c>
      <c r="B73" s="33">
        <v>2010</v>
      </c>
      <c r="C73" s="87">
        <f>HLOOKUP($C$66,'data for chartLA'!$B$3:$AH$60,'Interactive chart LAs'!$A73,FALSE)</f>
        <v>431.5</v>
      </c>
      <c r="D73" s="88">
        <f>HLOOKUP($C$66,'data for chartLA'!$AI$3:$BO$60,'Interactive chart LAs'!$A73,FALSE)</f>
        <v>401.2</v>
      </c>
      <c r="E73" s="89">
        <f>HLOOKUP($C$66,'data for chartLA'!$BP$3:$CV$60,'Interactive chart LAs'!$A73,FALSE)</f>
        <v>461.8</v>
      </c>
      <c r="F73" s="90">
        <f t="shared" si="0"/>
        <v>30.300000000000011</v>
      </c>
      <c r="G73" s="104">
        <v>23</v>
      </c>
      <c r="H73" s="33">
        <v>2010</v>
      </c>
      <c r="I73" s="87">
        <f>HLOOKUP($C$66,'data for chartLA'!$B$23:$AH$40,'Interactive chart LAs'!$A73,FALSE)</f>
        <v>511.8</v>
      </c>
      <c r="J73" s="88">
        <f>HLOOKUP($C$66,'data for chartLA'!$AI$23:$BO$40,'Interactive chart LAs'!$A73,FALSE)</f>
        <v>464.1</v>
      </c>
      <c r="K73" s="89">
        <f>HLOOKUP($C$66,'data for chartLA'!$BP$23:$CV$40,'Interactive chart LAs'!$A73,FALSE)</f>
        <v>559.5</v>
      </c>
      <c r="L73" s="90">
        <f t="shared" si="1"/>
        <v>47.699999999999989</v>
      </c>
      <c r="M73" s="104">
        <v>39</v>
      </c>
      <c r="N73" s="33">
        <v>2010</v>
      </c>
      <c r="O73" s="87">
        <f>HLOOKUP($C$66,'data for chartLA'!$B$43:$AH$60,'Interactive chart LAs'!$A73,FALSE)</f>
        <v>356.7</v>
      </c>
      <c r="P73" s="88">
        <f>HLOOKUP($C$66,'data for chartLA'!$AI$43:$BO$60,'Interactive chart LAs'!$A73,FALSE)</f>
        <v>318.2</v>
      </c>
      <c r="Q73" s="89">
        <f>HLOOKUP($C$66,'data for chartLA'!$BP$43:$CV$60,'Interactive chart LAs'!$A73,FALSE)</f>
        <v>395.1</v>
      </c>
      <c r="R73" s="90">
        <f>'Interactive chart LAs'!O73-'Interactive chart LAs'!P73</f>
        <v>38.5</v>
      </c>
      <c r="W73" s="57"/>
    </row>
    <row r="74" spans="1:23" ht="14.25" customHeight="1" x14ac:dyDescent="0.2">
      <c r="A74" s="18">
        <v>8</v>
      </c>
      <c r="B74" s="33">
        <v>2011</v>
      </c>
      <c r="C74" s="87">
        <f>HLOOKUP($C$66,'data for chartLA'!$B$3:$AH$60,'Interactive chart LAs'!$A74,FALSE)</f>
        <v>444.5</v>
      </c>
      <c r="D74" s="88">
        <f>HLOOKUP($C$66,'data for chartLA'!$AI$3:$BO$60,'Interactive chart LAs'!$A74,FALSE)</f>
        <v>413.7</v>
      </c>
      <c r="E74" s="89">
        <f>HLOOKUP($C$66,'data for chartLA'!$BP$3:$CV$60,'Interactive chart LAs'!$A74,FALSE)</f>
        <v>475.3</v>
      </c>
      <c r="F74" s="90">
        <f t="shared" si="0"/>
        <v>30.800000000000011</v>
      </c>
      <c r="G74" s="104">
        <v>24</v>
      </c>
      <c r="H74" s="33">
        <v>2011</v>
      </c>
      <c r="I74" s="87">
        <f>HLOOKUP($C$66,'data for chartLA'!$B$23:$AH$40,'Interactive chart LAs'!$A74,FALSE)</f>
        <v>572.70000000000005</v>
      </c>
      <c r="J74" s="88">
        <f>HLOOKUP($C$66,'data for chartLA'!$AI$23:$BO$40,'Interactive chart LAs'!$A74,FALSE)</f>
        <v>522.20000000000005</v>
      </c>
      <c r="K74" s="89">
        <f>HLOOKUP($C$66,'data for chartLA'!$BP$23:$CV$40,'Interactive chart LAs'!$A74,FALSE)</f>
        <v>623.29999999999995</v>
      </c>
      <c r="L74" s="90">
        <f t="shared" si="1"/>
        <v>50.5</v>
      </c>
      <c r="M74" s="104">
        <v>40</v>
      </c>
      <c r="N74" s="33">
        <v>2011</v>
      </c>
      <c r="O74" s="87">
        <f>HLOOKUP($C$66,'data for chartLA'!$B$43:$AH$60,'Interactive chart LAs'!$A74,FALSE)</f>
        <v>325.60000000000002</v>
      </c>
      <c r="P74" s="88">
        <f>HLOOKUP($C$66,'data for chartLA'!$AI$43:$BO$60,'Interactive chart LAs'!$A74,FALSE)</f>
        <v>289.10000000000002</v>
      </c>
      <c r="Q74" s="89">
        <f>HLOOKUP($C$66,'data for chartLA'!$BP$43:$CV$60,'Interactive chart LAs'!$A74,FALSE)</f>
        <v>362.2</v>
      </c>
      <c r="R74" s="90">
        <f>'Interactive chart LAs'!O74-'Interactive chart LAs'!P74</f>
        <v>36.5</v>
      </c>
      <c r="W74" s="57"/>
    </row>
    <row r="75" spans="1:23" ht="14.25" customHeight="1" x14ac:dyDescent="0.2">
      <c r="A75" s="18">
        <v>9</v>
      </c>
      <c r="B75" s="33">
        <v>2012</v>
      </c>
      <c r="C75" s="87">
        <f>HLOOKUP($C$66,'data for chartLA'!$B$3:$AH$60,'Interactive chart LAs'!$A75,FALSE)</f>
        <v>439.8</v>
      </c>
      <c r="D75" s="88">
        <f>HLOOKUP($C$66,'data for chartLA'!$AI$3:$BO$60,'Interactive chart LAs'!$A75,FALSE)</f>
        <v>409.4</v>
      </c>
      <c r="E75" s="89">
        <f>HLOOKUP($C$66,'data for chartLA'!$BP$3:$CV$60,'Interactive chart LAs'!$A75,FALSE)</f>
        <v>470.3</v>
      </c>
      <c r="F75" s="90">
        <f t="shared" si="0"/>
        <v>30.400000000000034</v>
      </c>
      <c r="G75" s="104">
        <v>25</v>
      </c>
      <c r="H75" s="33">
        <v>2012</v>
      </c>
      <c r="I75" s="87">
        <f>HLOOKUP($C$66,'data for chartLA'!$B$23:$AH$40,'Interactive chart LAs'!$A75,FALSE)</f>
        <v>554.9</v>
      </c>
      <c r="J75" s="88">
        <f>HLOOKUP($C$66,'data for chartLA'!$AI$23:$BO$40,'Interactive chart LAs'!$A75,FALSE)</f>
        <v>505.5</v>
      </c>
      <c r="K75" s="89">
        <f>HLOOKUP($C$66,'data for chartLA'!$BP$23:$CV$40,'Interactive chart LAs'!$A75,FALSE)</f>
        <v>604.4</v>
      </c>
      <c r="L75" s="90">
        <f t="shared" si="1"/>
        <v>49.399999999999977</v>
      </c>
      <c r="M75" s="104">
        <v>41</v>
      </c>
      <c r="N75" s="33">
        <v>2012</v>
      </c>
      <c r="O75" s="87">
        <f>HLOOKUP($C$66,'data for chartLA'!$B$43:$AH$60,'Interactive chart LAs'!$A75,FALSE)</f>
        <v>333.6</v>
      </c>
      <c r="P75" s="88">
        <f>HLOOKUP($C$66,'data for chartLA'!$AI$43:$BO$60,'Interactive chart LAs'!$A75,FALSE)</f>
        <v>296.8</v>
      </c>
      <c r="Q75" s="89">
        <f>HLOOKUP($C$66,'data for chartLA'!$BP$43:$CV$60,'Interactive chart LAs'!$A75,FALSE)</f>
        <v>370.5</v>
      </c>
      <c r="R75" s="90">
        <f>'Interactive chart LAs'!O75-'Interactive chart LAs'!P75</f>
        <v>36.800000000000011</v>
      </c>
      <c r="W75" s="57"/>
    </row>
    <row r="76" spans="1:23" ht="14.25" customHeight="1" x14ac:dyDescent="0.2">
      <c r="A76" s="18">
        <v>10</v>
      </c>
      <c r="B76" s="33">
        <v>2013</v>
      </c>
      <c r="C76" s="87">
        <f>HLOOKUP($C$66,'data for chartLA'!$B$3:$AH$60,'Interactive chart LAs'!$A76,FALSE)</f>
        <v>437</v>
      </c>
      <c r="D76" s="88">
        <f>HLOOKUP($C$66,'data for chartLA'!$AI$3:$BO$60,'Interactive chart LAs'!$A76,FALSE)</f>
        <v>406.8</v>
      </c>
      <c r="E76" s="89">
        <f>HLOOKUP($C$66,'data for chartLA'!$BP$3:$CV$60,'Interactive chart LAs'!$A76,FALSE)</f>
        <v>467.2</v>
      </c>
      <c r="F76" s="90">
        <f t="shared" si="0"/>
        <v>30.199999999999989</v>
      </c>
      <c r="G76" s="104">
        <v>26</v>
      </c>
      <c r="H76" s="33">
        <v>2013</v>
      </c>
      <c r="I76" s="87">
        <f>HLOOKUP($C$66,'data for chartLA'!$B$23:$AH$40,'Interactive chart LAs'!$A76,FALSE)</f>
        <v>529.79999999999995</v>
      </c>
      <c r="J76" s="88">
        <f>HLOOKUP($C$66,'data for chartLA'!$AI$23:$BO$40,'Interactive chart LAs'!$A76,FALSE)</f>
        <v>481.9</v>
      </c>
      <c r="K76" s="89">
        <f>HLOOKUP($C$66,'data for chartLA'!$BP$23:$CV$40,'Interactive chart LAs'!$A76,FALSE)</f>
        <v>577.70000000000005</v>
      </c>
      <c r="L76" s="90">
        <f t="shared" si="1"/>
        <v>47.899999999999977</v>
      </c>
      <c r="M76" s="104">
        <v>42</v>
      </c>
      <c r="N76" s="33">
        <v>2013</v>
      </c>
      <c r="O76" s="87">
        <f>HLOOKUP($C$66,'data for chartLA'!$B$43:$AH$60,'Interactive chart LAs'!$A76,FALSE)</f>
        <v>348.6</v>
      </c>
      <c r="P76" s="88">
        <f>HLOOKUP($C$66,'data for chartLA'!$AI$43:$BO$60,'Interactive chart LAs'!$A76,FALSE)</f>
        <v>311</v>
      </c>
      <c r="Q76" s="89">
        <f>HLOOKUP($C$66,'data for chartLA'!$BP$43:$CV$60,'Interactive chart LAs'!$A76,FALSE)</f>
        <v>386.2</v>
      </c>
      <c r="R76" s="90">
        <f>'Interactive chart LAs'!O76-'Interactive chart LAs'!P76</f>
        <v>37.600000000000023</v>
      </c>
      <c r="W76" s="57"/>
    </row>
    <row r="77" spans="1:23" ht="14.25" customHeight="1" x14ac:dyDescent="0.2">
      <c r="A77" s="18">
        <v>11</v>
      </c>
      <c r="B77" s="33">
        <v>2014</v>
      </c>
      <c r="C77" s="87">
        <f>HLOOKUP($C$66,'data for chartLA'!$B$3:$AH$60,'Interactive chart LAs'!$A77,FALSE)</f>
        <v>474.6</v>
      </c>
      <c r="D77" s="88">
        <f>HLOOKUP($C$66,'data for chartLA'!$AI$3:$BO$60,'Interactive chart LAs'!$A77,FALSE)</f>
        <v>443.4</v>
      </c>
      <c r="E77" s="89">
        <f>HLOOKUP($C$66,'data for chartLA'!$BP$3:$CV$60,'Interactive chart LAs'!$A77,FALSE)</f>
        <v>505.8</v>
      </c>
      <c r="F77" s="90">
        <f t="shared" si="0"/>
        <v>31.200000000000045</v>
      </c>
      <c r="G77" s="104">
        <v>27</v>
      </c>
      <c r="H77" s="33">
        <v>2014</v>
      </c>
      <c r="I77" s="87">
        <f>HLOOKUP($C$66,'data for chartLA'!$B$23:$AH$40,'Interactive chart LAs'!$A77,FALSE)</f>
        <v>587.4</v>
      </c>
      <c r="J77" s="88">
        <f>HLOOKUP($C$66,'data for chartLA'!$AI$23:$BO$40,'Interactive chart LAs'!$A77,FALSE)</f>
        <v>537.70000000000005</v>
      </c>
      <c r="K77" s="89">
        <f>HLOOKUP($C$66,'data for chartLA'!$BP$23:$CV$40,'Interactive chart LAs'!$A77,FALSE)</f>
        <v>637.20000000000005</v>
      </c>
      <c r="L77" s="90">
        <f t="shared" si="1"/>
        <v>49.699999999999932</v>
      </c>
      <c r="M77" s="104">
        <v>43</v>
      </c>
      <c r="N77" s="33">
        <v>2014</v>
      </c>
      <c r="O77" s="87">
        <f>HLOOKUP($C$66,'data for chartLA'!$B$43:$AH$60,'Interactive chart LAs'!$A77,FALSE)</f>
        <v>367</v>
      </c>
      <c r="P77" s="88">
        <f>HLOOKUP($C$66,'data for chartLA'!$AI$43:$BO$60,'Interactive chart LAs'!$A77,FALSE)</f>
        <v>328.6</v>
      </c>
      <c r="Q77" s="89">
        <f>HLOOKUP($C$66,'data for chartLA'!$BP$43:$CV$60,'Interactive chart LAs'!$A77,FALSE)</f>
        <v>405.4</v>
      </c>
      <c r="R77" s="90">
        <f>'Interactive chart LAs'!O77-'Interactive chart LAs'!P77</f>
        <v>38.399999999999977</v>
      </c>
      <c r="W77" s="58"/>
    </row>
    <row r="78" spans="1:23" ht="14.25" customHeight="1" x14ac:dyDescent="0.2">
      <c r="A78" s="18">
        <v>12</v>
      </c>
      <c r="B78" s="33">
        <v>2015</v>
      </c>
      <c r="C78" s="87">
        <f>HLOOKUP($C$66,'data for chartLA'!$B$3:$AH$60,'Interactive chart LAs'!$A78,FALSE)</f>
        <v>464.4</v>
      </c>
      <c r="D78" s="88">
        <f>HLOOKUP($C$66,'data for chartLA'!$AI$3:$BO$60,'Interactive chart LAs'!$A78,FALSE)</f>
        <v>433.4</v>
      </c>
      <c r="E78" s="89">
        <f>HLOOKUP($C$66,'data for chartLA'!$BP$3:$CV$60,'Interactive chart LAs'!$A78,FALSE)</f>
        <v>495.3</v>
      </c>
      <c r="F78" s="90">
        <f t="shared" si="0"/>
        <v>31</v>
      </c>
      <c r="G78" s="104">
        <v>28</v>
      </c>
      <c r="H78" s="33">
        <v>2015</v>
      </c>
      <c r="I78" s="87">
        <f>HLOOKUP($C$66,'data for chartLA'!$B$23:$AH$40,'Interactive chart LAs'!$A78,FALSE)</f>
        <v>573.20000000000005</v>
      </c>
      <c r="J78" s="88">
        <f>HLOOKUP($C$66,'data for chartLA'!$AI$23:$BO$40,'Interactive chart LAs'!$A78,FALSE)</f>
        <v>523.79999999999995</v>
      </c>
      <c r="K78" s="89">
        <f>HLOOKUP($C$66,'data for chartLA'!$BP$23:$CV$40,'Interactive chart LAs'!$A78,FALSE)</f>
        <v>622.6</v>
      </c>
      <c r="L78" s="90">
        <f t="shared" si="1"/>
        <v>49.400000000000091</v>
      </c>
      <c r="M78" s="104">
        <v>44</v>
      </c>
      <c r="N78" s="33">
        <v>2015</v>
      </c>
      <c r="O78" s="87">
        <f>HLOOKUP($C$66,'data for chartLA'!$B$43:$AH$60,'Interactive chart LAs'!$A78,FALSE)</f>
        <v>362.2</v>
      </c>
      <c r="P78" s="88">
        <f>HLOOKUP($C$66,'data for chartLA'!$AI$43:$BO$60,'Interactive chart LAs'!$A78,FALSE)</f>
        <v>324</v>
      </c>
      <c r="Q78" s="89">
        <f>HLOOKUP($C$66,'data for chartLA'!$BP$43:$CV$60,'Interactive chart LAs'!$A78,FALSE)</f>
        <v>400.4</v>
      </c>
      <c r="R78" s="90">
        <f>'Interactive chart LAs'!O78-'Interactive chart LAs'!P78</f>
        <v>38.199999999999989</v>
      </c>
      <c r="W78" s="58"/>
    </row>
    <row r="79" spans="1:23" ht="14.25" customHeight="1" x14ac:dyDescent="0.2">
      <c r="A79" s="18">
        <v>13</v>
      </c>
      <c r="B79" s="33">
        <v>2016</v>
      </c>
      <c r="C79" s="87">
        <f>HLOOKUP($C$66,'data for chartLA'!$B$3:$AH$60,'Interactive chart LAs'!$A79,FALSE)</f>
        <v>460.1</v>
      </c>
      <c r="D79" s="88">
        <f>HLOOKUP($C$66,'data for chartLA'!$AI$3:$BO$60,'Interactive chart LAs'!$A79,FALSE)</f>
        <v>429.8</v>
      </c>
      <c r="E79" s="89">
        <f>HLOOKUP($C$66,'data for chartLA'!$BP$3:$CV$60,'Interactive chart LAs'!$A79,FALSE)</f>
        <v>490.5</v>
      </c>
      <c r="F79" s="90">
        <f t="shared" si="0"/>
        <v>30.300000000000011</v>
      </c>
      <c r="G79" s="104">
        <v>29</v>
      </c>
      <c r="H79" s="33">
        <v>2016</v>
      </c>
      <c r="I79" s="87">
        <f>HLOOKUP($C$66,'data for chartLA'!$B$23:$AH$40,'Interactive chart LAs'!$A79,FALSE)</f>
        <v>576.4</v>
      </c>
      <c r="J79" s="88">
        <f>HLOOKUP($C$66,'data for chartLA'!$AI$23:$BO$40,'Interactive chart LAs'!$A79,FALSE)</f>
        <v>527.79999999999995</v>
      </c>
      <c r="K79" s="89">
        <f>HLOOKUP($C$66,'data for chartLA'!$BP$23:$CV$40,'Interactive chart LAs'!$A79,FALSE)</f>
        <v>625</v>
      </c>
      <c r="L79" s="90">
        <f t="shared" si="1"/>
        <v>48.600000000000023</v>
      </c>
      <c r="M79" s="104">
        <v>45</v>
      </c>
      <c r="N79" s="33">
        <v>2016</v>
      </c>
      <c r="O79" s="87">
        <f>HLOOKUP($C$66,'data for chartLA'!$B$43:$AH$60,'Interactive chart LAs'!$A79,FALSE)</f>
        <v>348.9</v>
      </c>
      <c r="P79" s="88">
        <f>HLOOKUP($C$66,'data for chartLA'!$AI$43:$BO$60,'Interactive chart LAs'!$A79,FALSE)</f>
        <v>311.8</v>
      </c>
      <c r="Q79" s="89">
        <f>HLOOKUP($C$66,'data for chartLA'!$BP$43:$CV$60,'Interactive chart LAs'!$A79,FALSE)</f>
        <v>385.9</v>
      </c>
      <c r="R79" s="90">
        <f>'Interactive chart LAs'!O79-'Interactive chart LAs'!P79</f>
        <v>37.099999999999966</v>
      </c>
      <c r="W79" s="57"/>
    </row>
    <row r="80" spans="1:23" ht="14.25" customHeight="1" x14ac:dyDescent="0.2">
      <c r="A80" s="18">
        <v>14</v>
      </c>
      <c r="B80" s="33">
        <v>2017</v>
      </c>
      <c r="C80" s="87">
        <f>HLOOKUP($C$66,'data for chartLA'!$B$3:$AH$60,'Interactive chart LAs'!$A80,FALSE)</f>
        <v>422.6</v>
      </c>
      <c r="D80" s="88">
        <f>HLOOKUP($C$66,'data for chartLA'!$AI$3:$BO$60,'Interactive chart LAs'!$A80,FALSE)</f>
        <v>393.8</v>
      </c>
      <c r="E80" s="89">
        <f>HLOOKUP($C$66,'data for chartLA'!$BP$3:$CV$60,'Interactive chart LAs'!$A80,FALSE)</f>
        <v>451.3</v>
      </c>
      <c r="F80" s="90">
        <f t="shared" si="0"/>
        <v>28.800000000000011</v>
      </c>
      <c r="G80" s="104">
        <v>30</v>
      </c>
      <c r="H80" s="33">
        <v>2017</v>
      </c>
      <c r="I80" s="87">
        <f>HLOOKUP($C$66,'data for chartLA'!$B$23:$AH$40,'Interactive chart LAs'!$A80,FALSE)</f>
        <v>505.1</v>
      </c>
      <c r="J80" s="88">
        <f>HLOOKUP($C$66,'data for chartLA'!$AI$23:$BO$40,'Interactive chart LAs'!$A80,FALSE)</f>
        <v>460.4</v>
      </c>
      <c r="K80" s="89">
        <f>HLOOKUP($C$66,'data for chartLA'!$BP$23:$CV$40,'Interactive chart LAs'!$A80,FALSE)</f>
        <v>549.9</v>
      </c>
      <c r="L80" s="90">
        <f t="shared" si="1"/>
        <v>44.700000000000045</v>
      </c>
      <c r="M80" s="104">
        <v>46</v>
      </c>
      <c r="N80" s="33">
        <v>2017</v>
      </c>
      <c r="O80" s="87">
        <f>HLOOKUP($C$66,'data for chartLA'!$B$43:$AH$60,'Interactive chart LAs'!$A80,FALSE)</f>
        <v>340.2</v>
      </c>
      <c r="P80" s="88">
        <f>HLOOKUP($C$66,'data for chartLA'!$AI$43:$BO$60,'Interactive chart LAs'!$A80,FALSE)</f>
        <v>303.89999999999998</v>
      </c>
      <c r="Q80" s="89">
        <f>HLOOKUP($C$66,'data for chartLA'!$BP$43:$CV$60,'Interactive chart LAs'!$A80,FALSE)</f>
        <v>376.5</v>
      </c>
      <c r="R80" s="90">
        <f>'Interactive chart LAs'!O80-'Interactive chart LAs'!P80</f>
        <v>36.300000000000011</v>
      </c>
      <c r="W80" s="57"/>
    </row>
    <row r="81" spans="1:23" ht="14.25" customHeight="1" x14ac:dyDescent="0.2">
      <c r="A81" s="18">
        <v>15</v>
      </c>
      <c r="B81" s="33">
        <v>2018</v>
      </c>
      <c r="C81" s="87">
        <f>HLOOKUP($C$66,'data for chartLA'!$B$3:$AH$60,'Interactive chart LAs'!$A81,FALSE)</f>
        <v>465</v>
      </c>
      <c r="D81" s="88">
        <f>HLOOKUP($C$66,'data for chartLA'!$AI$3:$BO$60,'Interactive chart LAs'!$A81,FALSE)</f>
        <v>434.9</v>
      </c>
      <c r="E81" s="89">
        <f>HLOOKUP($C$66,'data for chartLA'!$BP$3:$CV$60,'Interactive chart LAs'!$A81,FALSE)</f>
        <v>495</v>
      </c>
      <c r="F81" s="90">
        <f t="shared" si="0"/>
        <v>30.100000000000023</v>
      </c>
      <c r="G81" s="104">
        <v>31</v>
      </c>
      <c r="H81" s="33">
        <v>2018</v>
      </c>
      <c r="I81" s="87">
        <f>HLOOKUP($C$66,'data for chartLA'!$B$23:$AH$40,'Interactive chart LAs'!$A81,FALSE)</f>
        <v>561.20000000000005</v>
      </c>
      <c r="J81" s="88">
        <f>HLOOKUP($C$66,'data for chartLA'!$AI$23:$BO$40,'Interactive chart LAs'!$A81,FALSE)</f>
        <v>514.20000000000005</v>
      </c>
      <c r="K81" s="89">
        <f>HLOOKUP($C$66,'data for chartLA'!$BP$23:$CV$40,'Interactive chart LAs'!$A81,FALSE)</f>
        <v>608.1</v>
      </c>
      <c r="L81" s="90">
        <f t="shared" si="1"/>
        <v>47</v>
      </c>
      <c r="M81" s="104">
        <v>47</v>
      </c>
      <c r="N81" s="33">
        <v>2018</v>
      </c>
      <c r="O81" s="87">
        <f>HLOOKUP($C$66,'data for chartLA'!$B$43:$AH$60,'Interactive chart LAs'!$A81,FALSE)</f>
        <v>371</v>
      </c>
      <c r="P81" s="88">
        <f>HLOOKUP($C$66,'data for chartLA'!$AI$43:$BO$60,'Interactive chart LAs'!$A81,FALSE)</f>
        <v>333.3</v>
      </c>
      <c r="Q81" s="89">
        <f>HLOOKUP($C$66,'data for chartLA'!$BP$43:$CV$60,'Interactive chart LAs'!$A81,FALSE)</f>
        <v>408.7</v>
      </c>
      <c r="R81" s="90">
        <f>'Interactive chart LAs'!O81-'Interactive chart LAs'!P81</f>
        <v>37.699999999999989</v>
      </c>
      <c r="W81" s="57"/>
    </row>
    <row r="82" spans="1:23" ht="14.25" customHeight="1" x14ac:dyDescent="0.2">
      <c r="A82" s="18">
        <v>16</v>
      </c>
      <c r="B82" s="33">
        <v>2019</v>
      </c>
      <c r="C82" s="87">
        <f>HLOOKUP($C$66,'data for chartLA'!$B$3:$AH$60,'Interactive chart LAs'!$A82,FALSE)</f>
        <v>434.7</v>
      </c>
      <c r="D82" s="88">
        <f>HLOOKUP($C$66,'data for chartLA'!$AI$3:$BO$60,'Interactive chart LAs'!$A82,FALSE)</f>
        <v>406</v>
      </c>
      <c r="E82" s="89">
        <f>HLOOKUP($C$66,'data for chartLA'!$BP$3:$CV$60,'Interactive chart LAs'!$A82,FALSE)</f>
        <v>463.4</v>
      </c>
      <c r="F82" s="90">
        <f t="shared" si="0"/>
        <v>28.699999999999989</v>
      </c>
      <c r="G82" s="104">
        <v>32</v>
      </c>
      <c r="H82" s="33">
        <v>2019</v>
      </c>
      <c r="I82" s="87">
        <f>HLOOKUP($C$66,'data for chartLA'!$B$23:$AH$40,'Interactive chart LAs'!$A82,FALSE)</f>
        <v>541.29999999999995</v>
      </c>
      <c r="J82" s="88">
        <f>HLOOKUP($C$66,'data for chartLA'!$AI$23:$BO$40,'Interactive chart LAs'!$A82,FALSE)</f>
        <v>495.7</v>
      </c>
      <c r="K82" s="89">
        <f>HLOOKUP($C$66,'data for chartLA'!$BP$23:$CV$40,'Interactive chart LAs'!$A82,FALSE)</f>
        <v>586.9</v>
      </c>
      <c r="L82" s="90">
        <f t="shared" si="1"/>
        <v>45.599999999999966</v>
      </c>
      <c r="M82" s="104">
        <v>48</v>
      </c>
      <c r="N82" s="33">
        <v>2019</v>
      </c>
      <c r="O82" s="87">
        <f>HLOOKUP($C$66,'data for chartLA'!$B$43:$AH$60,'Interactive chart LAs'!$A82,FALSE)</f>
        <v>330.9</v>
      </c>
      <c r="P82" s="88">
        <f>HLOOKUP($C$66,'data for chartLA'!$AI$43:$BO$60,'Interactive chart LAs'!$A82,FALSE)</f>
        <v>295.60000000000002</v>
      </c>
      <c r="Q82" s="89">
        <f>HLOOKUP($C$66,'data for chartLA'!$BP$43:$CV$60,'Interactive chart LAs'!$A82,FALSE)</f>
        <v>366.1</v>
      </c>
      <c r="R82" s="90">
        <f>'Interactive chart LAs'!O82-'Interactive chart LAs'!P82</f>
        <v>35.299999999999955</v>
      </c>
      <c r="W82" s="57"/>
    </row>
    <row r="83" spans="1:23" ht="14.25" customHeight="1" x14ac:dyDescent="0.2">
      <c r="A83" s="18">
        <v>17</v>
      </c>
      <c r="B83" s="33">
        <v>2020</v>
      </c>
      <c r="C83" s="87">
        <f>HLOOKUP($C$66,'data for chartLA'!$B$3:$AH$60,'Interactive chart LAs'!$A83,FALSE)</f>
        <v>431.6</v>
      </c>
      <c r="D83" s="88">
        <f>HLOOKUP($C$66,'data for chartLA'!$AI$3:$BO$60,'Interactive chart LAs'!$A83,FALSE)</f>
        <v>403.3</v>
      </c>
      <c r="E83" s="89">
        <f>HLOOKUP($C$66,'data for chartLA'!$BP$3:$CV$60,'Interactive chart LAs'!$A83,FALSE)</f>
        <v>459.9</v>
      </c>
      <c r="F83" s="90">
        <f t="shared" si="0"/>
        <v>28.300000000000011</v>
      </c>
      <c r="G83" s="104">
        <v>33</v>
      </c>
      <c r="H83" s="33">
        <v>2020</v>
      </c>
      <c r="I83" s="87">
        <f>HLOOKUP($C$66,'data for chartLA'!$B$23:$AH$40,'Interactive chart LAs'!$A83,FALSE)</f>
        <v>519.1</v>
      </c>
      <c r="J83" s="88">
        <f>HLOOKUP($C$66,'data for chartLA'!$AI$23:$BO$40,'Interactive chart LAs'!$A83,FALSE)</f>
        <v>475</v>
      </c>
      <c r="K83" s="89">
        <f>HLOOKUP($C$66,'data for chartLA'!$BP$23:$CV$40,'Interactive chart LAs'!$A83,FALSE)</f>
        <v>563.20000000000005</v>
      </c>
      <c r="L83" s="90">
        <f t="shared" si="1"/>
        <v>44.100000000000023</v>
      </c>
      <c r="M83" s="104">
        <v>49</v>
      </c>
      <c r="N83" s="33">
        <v>2020</v>
      </c>
      <c r="O83" s="87">
        <f>HLOOKUP($C$66,'data for chartLA'!$B$43:$AH$60,'Interactive chart LAs'!$A83,FALSE)</f>
        <v>345.5</v>
      </c>
      <c r="P83" s="88">
        <f>HLOOKUP($C$66,'data for chartLA'!$AI$43:$BO$60,'Interactive chart LAs'!$A83,FALSE)</f>
        <v>309.8</v>
      </c>
      <c r="Q83" s="89">
        <f>HLOOKUP($C$66,'data for chartLA'!$BP$43:$CV$60,'Interactive chart LAs'!$A83,FALSE)</f>
        <v>381.2</v>
      </c>
      <c r="R83" s="90">
        <f>'Interactive chart LAs'!O83-'Interactive chart LAs'!P83</f>
        <v>35.699999999999989</v>
      </c>
      <c r="W83" s="57"/>
    </row>
    <row r="84" spans="1:23" ht="14.25" customHeight="1" x14ac:dyDescent="0.2">
      <c r="A84" s="18">
        <v>18</v>
      </c>
      <c r="B84" s="33">
        <v>2021</v>
      </c>
      <c r="C84" s="87">
        <f>HLOOKUP($C$66,'data for chartLA'!$B$3:$AH$60,'Interactive chart LAs'!$A84,FALSE)</f>
        <v>453.3</v>
      </c>
      <c r="D84" s="88">
        <f>HLOOKUP($C$66,'data for chartLA'!$AI$3:$BO$60,'Interactive chart LAs'!$A84,FALSE)</f>
        <v>424.4</v>
      </c>
      <c r="E84" s="89">
        <f>HLOOKUP($C$66,'data for chartLA'!$BP$3:$CV$60,'Interactive chart LAs'!$A84,FALSE)</f>
        <v>482.1</v>
      </c>
      <c r="F84" s="90">
        <f t="shared" ref="F84" si="2">C84-D84</f>
        <v>28.900000000000034</v>
      </c>
      <c r="G84" s="104">
        <v>34</v>
      </c>
      <c r="H84" s="33">
        <v>2021</v>
      </c>
      <c r="I84" s="87">
        <f>HLOOKUP($C$66,'data for chartLA'!$B$23:$AH$40,'Interactive chart LAs'!$A84,FALSE)</f>
        <v>537.9</v>
      </c>
      <c r="J84" s="88">
        <f>HLOOKUP($C$66,'data for chartLA'!$AI$23:$BO$40,'Interactive chart LAs'!$A84,FALSE)</f>
        <v>493.2</v>
      </c>
      <c r="K84" s="89">
        <f>HLOOKUP($C$66,'data for chartLA'!$BP$23:$CV$40,'Interactive chart LAs'!$A84,FALSE)</f>
        <v>582.6</v>
      </c>
      <c r="L84" s="90">
        <f t="shared" ref="L84" si="3">I84-J84</f>
        <v>44.699999999999989</v>
      </c>
      <c r="M84" s="104">
        <v>50</v>
      </c>
      <c r="N84" s="33">
        <v>2021</v>
      </c>
      <c r="O84" s="87">
        <f>HLOOKUP($C$66,'data for chartLA'!$B$43:$AH$60,'Interactive chart LAs'!$A84,FALSE)</f>
        <v>371</v>
      </c>
      <c r="P84" s="88">
        <f>HLOOKUP($C$66,'data for chartLA'!$AI$43:$BO$60,'Interactive chart LAs'!$A84,FALSE)</f>
        <v>334.2</v>
      </c>
      <c r="Q84" s="89">
        <f>HLOOKUP($C$66,'data for chartLA'!$BP$43:$CV$60,'Interactive chart LAs'!$A84,FALSE)</f>
        <v>407.7</v>
      </c>
      <c r="R84" s="90">
        <f>'Interactive chart LAs'!O84-'Interactive chart LAs'!P84</f>
        <v>36.800000000000011</v>
      </c>
      <c r="W84" s="57"/>
    </row>
    <row r="85" spans="1:23" ht="14.25" customHeight="1" x14ac:dyDescent="0.2">
      <c r="A85" s="18">
        <v>19</v>
      </c>
      <c r="B85" s="33">
        <v>2022</v>
      </c>
      <c r="C85" s="87">
        <f>HLOOKUP($C$66,'data for chartLA'!$B$3:$AH$60,'Interactive chart LAs'!$A85,FALSE)</f>
        <v>440.5</v>
      </c>
      <c r="D85" s="88">
        <f>HLOOKUP($C$66,'data for chartLA'!$AI$3:$BO$60,'Interactive chart LAs'!$A85,FALSE)</f>
        <v>412.1</v>
      </c>
      <c r="E85" s="89">
        <f>HLOOKUP($C$66,'data for chartLA'!$BP$3:$CV$60,'Interactive chart LAs'!$A85,FALSE)</f>
        <v>468.9</v>
      </c>
      <c r="F85" s="90">
        <f t="shared" si="0"/>
        <v>28.399999999999977</v>
      </c>
      <c r="G85" s="104">
        <v>35</v>
      </c>
      <c r="H85" s="33">
        <v>2022</v>
      </c>
      <c r="I85" s="87">
        <f>HLOOKUP($C$66,'data for chartLA'!$B$23:$AH$41,'Interactive chart LAs'!$A85,FALSE)</f>
        <v>522.9</v>
      </c>
      <c r="J85" s="88">
        <f>HLOOKUP($C$66,'data for chartLA'!$AI$23:$BO$41,'Interactive chart LAs'!$A85,FALSE)</f>
        <v>478.8</v>
      </c>
      <c r="K85" s="89">
        <f>HLOOKUP($C$66,'data for chartLA'!$BP$23:$CV$41,'Interactive chart LAs'!$A85,FALSE)</f>
        <v>567</v>
      </c>
      <c r="L85" s="90">
        <f>I85-J85</f>
        <v>44.099999999999966</v>
      </c>
      <c r="M85" s="104">
        <v>51</v>
      </c>
      <c r="N85" s="33">
        <v>2022</v>
      </c>
      <c r="O85" s="87">
        <f>HLOOKUP($C$66,'data for chartLA'!$B$43:$AH$61,'Interactive chart LAs'!$A85,FALSE)</f>
        <v>360.9</v>
      </c>
      <c r="P85" s="88">
        <f>HLOOKUP($C$66,'data for chartLA'!$AI$43:$BO$61,'Interactive chart LAs'!$A85,FALSE)</f>
        <v>324.60000000000002</v>
      </c>
      <c r="Q85" s="89">
        <f>HLOOKUP($C$66,'data for chartLA'!$BP$43:$CV$61,'Interactive chart LAs'!$A85,FALSE)</f>
        <v>397.1</v>
      </c>
      <c r="R85" s="90">
        <f>'Interactive chart LAs'!O85-'Interactive chart LAs'!P85</f>
        <v>36.299999999999955</v>
      </c>
      <c r="W85" s="57"/>
    </row>
    <row r="86" spans="1:23" ht="14.25" customHeight="1" x14ac:dyDescent="0.2">
      <c r="A86" s="18"/>
      <c r="J86" s="91"/>
      <c r="W86" s="57"/>
    </row>
    <row r="87" spans="1:23" ht="14.25" customHeight="1" x14ac:dyDescent="0.2">
      <c r="A87" s="97"/>
      <c r="W87" s="57"/>
    </row>
    <row r="88" spans="1:23" ht="14.25" customHeight="1" x14ac:dyDescent="0.2">
      <c r="A88" s="166" t="s">
        <v>73</v>
      </c>
      <c r="B88" s="166"/>
      <c r="W88" s="57"/>
    </row>
    <row r="89" spans="1:23" ht="14.25" customHeight="1" x14ac:dyDescent="0.2">
      <c r="W89" s="58"/>
    </row>
    <row r="90" spans="1:23" ht="14.25" customHeight="1" x14ac:dyDescent="0.2">
      <c r="W90" s="58"/>
    </row>
    <row r="91" spans="1:23" ht="14.25" customHeight="1" x14ac:dyDescent="0.2">
      <c r="W91" s="58"/>
    </row>
    <row r="92" spans="1:23" ht="14.25" customHeight="1" x14ac:dyDescent="0.2">
      <c r="W92" s="58"/>
    </row>
    <row r="93" spans="1:23" ht="14.25" customHeight="1" x14ac:dyDescent="0.2">
      <c r="W93" s="60"/>
    </row>
    <row r="94" spans="1:23" ht="14.25" customHeight="1" x14ac:dyDescent="0.2">
      <c r="W94" s="57"/>
    </row>
    <row r="95" spans="1:23" ht="14.25" customHeight="1" x14ac:dyDescent="0.2">
      <c r="W95" s="58"/>
    </row>
    <row r="96" spans="1:23" ht="14.25" customHeight="1" x14ac:dyDescent="0.2">
      <c r="W96" s="59"/>
    </row>
    <row r="97" spans="23:23" ht="14.25" customHeight="1" x14ac:dyDescent="0.2">
      <c r="W97" s="58"/>
    </row>
    <row r="98" spans="23:23" ht="14.25" customHeight="1" x14ac:dyDescent="0.2">
      <c r="W98" s="58"/>
    </row>
    <row r="99" spans="23:23" ht="14.25" customHeight="1" x14ac:dyDescent="0.2">
      <c r="W99" s="58"/>
    </row>
    <row r="100" spans="23:23" ht="14.25" customHeight="1" x14ac:dyDescent="0.2">
      <c r="W100" s="58"/>
    </row>
    <row r="101" spans="23:23" x14ac:dyDescent="0.2">
      <c r="W101" s="57"/>
    </row>
    <row r="102" spans="23:23" x14ac:dyDescent="0.2">
      <c r="W102" s="57"/>
    </row>
    <row r="103" spans="23:23" ht="12.75" customHeight="1" x14ac:dyDescent="0.2">
      <c r="W103" s="58"/>
    </row>
    <row r="104" spans="23:23" x14ac:dyDescent="0.2">
      <c r="W104" s="58"/>
    </row>
    <row r="105" spans="23:23" x14ac:dyDescent="0.2">
      <c r="W105" s="59"/>
    </row>
    <row r="106" spans="23:23" ht="12.75" customHeight="1" x14ac:dyDescent="0.2">
      <c r="W106" s="58"/>
    </row>
    <row r="107" spans="23:23" x14ac:dyDescent="0.2">
      <c r="W107" s="58"/>
    </row>
    <row r="108" spans="23:23" x14ac:dyDescent="0.2">
      <c r="W108" s="59"/>
    </row>
  </sheetData>
  <sortState xmlns:xlrd2="http://schemas.microsoft.com/office/spreadsheetml/2017/richdata2" ref="V1:V101">
    <sortCondition ref="V1"/>
  </sortState>
  <mergeCells count="22">
    <mergeCell ref="C2:I2"/>
    <mergeCell ref="A2:B2"/>
    <mergeCell ref="O66:Q66"/>
    <mergeCell ref="I66:K66"/>
    <mergeCell ref="C66:E66"/>
    <mergeCell ref="A60:S60"/>
    <mergeCell ref="B62:E65"/>
    <mergeCell ref="H62:K65"/>
    <mergeCell ref="N62:Q65"/>
    <mergeCell ref="P67:P68"/>
    <mergeCell ref="Q67:Q68"/>
    <mergeCell ref="A88:B88"/>
    <mergeCell ref="I67:I68"/>
    <mergeCell ref="J67:J68"/>
    <mergeCell ref="K67:K68"/>
    <mergeCell ref="N67:N68"/>
    <mergeCell ref="O67:O68"/>
    <mergeCell ref="B67:B68"/>
    <mergeCell ref="C67:C68"/>
    <mergeCell ref="D67:D68"/>
    <mergeCell ref="E67:E68"/>
    <mergeCell ref="H67:H68"/>
  </mergeCells>
  <dataValidations count="1">
    <dataValidation type="list" allowBlank="1" showInputMessage="1" showErrorMessage="1" sqref="C2" xr:uid="{00000000-0002-0000-0200-000000000000}">
      <formula1>$P$5:$P$36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85"/>
  <sheetViews>
    <sheetView showGridLines="0" zoomScaleNormal="100" workbookViewId="0">
      <selection sqref="A1:J1"/>
    </sheetView>
  </sheetViews>
  <sheetFormatPr defaultColWidth="9.140625" defaultRowHeight="15" x14ac:dyDescent="0.2"/>
  <cols>
    <col min="1" max="1" width="26.7109375" style="5" customWidth="1"/>
    <col min="2" max="4" width="8.42578125" style="4" customWidth="1"/>
    <col min="5" max="12" width="8.85546875" style="4" customWidth="1"/>
    <col min="13" max="37" width="8.85546875" style="1" customWidth="1"/>
    <col min="38" max="38" width="8.85546875" style="8" customWidth="1"/>
    <col min="39" max="46" width="8.85546875" style="1" customWidth="1"/>
    <col min="47" max="47" width="24.42578125" style="1" customWidth="1"/>
  </cols>
  <sheetData>
    <row r="1" spans="1:47" ht="18" customHeight="1" x14ac:dyDescent="0.25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7"/>
      <c r="L1" s="7"/>
      <c r="M1" s="7"/>
      <c r="N1" s="7"/>
    </row>
    <row r="2" spans="1:47" ht="15" customHeight="1" x14ac:dyDescent="0.2"/>
    <row r="3" spans="1:47" ht="18" customHeight="1" x14ac:dyDescent="0.2">
      <c r="A3" s="153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AI3" s="122" t="s">
        <v>61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</row>
    <row r="4" spans="1:47" ht="19.5" customHeight="1" x14ac:dyDescent="0.2">
      <c r="A4" s="64"/>
      <c r="B4" s="55"/>
      <c r="C4" s="55"/>
      <c r="D4" s="55"/>
      <c r="E4" s="155" t="s">
        <v>48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33" t="s">
        <v>48</v>
      </c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</row>
    <row r="5" spans="1:47" ht="12.75" customHeight="1" x14ac:dyDescent="0.2">
      <c r="A5" s="65" t="s">
        <v>0</v>
      </c>
      <c r="B5" s="144" t="s">
        <v>2</v>
      </c>
      <c r="C5" s="140"/>
      <c r="D5" s="140"/>
      <c r="E5" s="140" t="s">
        <v>49</v>
      </c>
      <c r="F5" s="140"/>
      <c r="G5" s="140"/>
      <c r="H5" s="140" t="s">
        <v>30</v>
      </c>
      <c r="I5" s="140"/>
      <c r="J5" s="140"/>
      <c r="K5" s="154" t="s">
        <v>40</v>
      </c>
      <c r="L5" s="154"/>
      <c r="M5" s="154"/>
      <c r="N5" s="140" t="s">
        <v>13</v>
      </c>
      <c r="O5" s="140"/>
      <c r="P5" s="140"/>
      <c r="Q5" s="140" t="s">
        <v>31</v>
      </c>
      <c r="R5" s="140"/>
      <c r="S5" s="140"/>
      <c r="T5" s="154" t="s">
        <v>32</v>
      </c>
      <c r="U5" s="154"/>
      <c r="V5" s="154"/>
      <c r="W5" s="191" t="s">
        <v>50</v>
      </c>
      <c r="X5" s="191"/>
      <c r="Y5" s="142"/>
      <c r="Z5" s="127" t="s">
        <v>15</v>
      </c>
      <c r="AA5" s="127"/>
      <c r="AB5" s="127"/>
      <c r="AC5" s="127" t="s">
        <v>33</v>
      </c>
      <c r="AD5" s="127"/>
      <c r="AE5" s="127"/>
      <c r="AF5" s="131" t="s">
        <v>34</v>
      </c>
      <c r="AG5" s="131"/>
      <c r="AH5" s="131"/>
      <c r="AI5" s="131" t="s">
        <v>51</v>
      </c>
      <c r="AJ5" s="131"/>
      <c r="AK5" s="131"/>
      <c r="AL5" s="127" t="s">
        <v>52</v>
      </c>
      <c r="AM5" s="127"/>
      <c r="AN5" s="127"/>
      <c r="AO5" s="131" t="s">
        <v>35</v>
      </c>
      <c r="AP5" s="131"/>
      <c r="AQ5" s="131"/>
      <c r="AR5" s="131" t="s">
        <v>36</v>
      </c>
      <c r="AS5" s="131"/>
      <c r="AT5" s="132"/>
      <c r="AU5" s="65" t="s">
        <v>0</v>
      </c>
    </row>
    <row r="6" spans="1:47" ht="12.75" customHeight="1" x14ac:dyDescent="0.2">
      <c r="A6" s="146" t="s">
        <v>64</v>
      </c>
      <c r="B6" s="144" t="s">
        <v>43</v>
      </c>
      <c r="C6" s="140" t="s">
        <v>44</v>
      </c>
      <c r="D6" s="140" t="s">
        <v>45</v>
      </c>
      <c r="E6" s="144" t="s">
        <v>43</v>
      </c>
      <c r="F6" s="140" t="s">
        <v>44</v>
      </c>
      <c r="G6" s="140" t="s">
        <v>45</v>
      </c>
      <c r="H6" s="144" t="s">
        <v>43</v>
      </c>
      <c r="I6" s="140" t="s">
        <v>44</v>
      </c>
      <c r="J6" s="140" t="s">
        <v>45</v>
      </c>
      <c r="K6" s="144" t="s">
        <v>43</v>
      </c>
      <c r="L6" s="140" t="s">
        <v>44</v>
      </c>
      <c r="M6" s="140" t="s">
        <v>45</v>
      </c>
      <c r="N6" s="144" t="s">
        <v>43</v>
      </c>
      <c r="O6" s="140" t="s">
        <v>44</v>
      </c>
      <c r="P6" s="140" t="s">
        <v>45</v>
      </c>
      <c r="Q6" s="144" t="s">
        <v>43</v>
      </c>
      <c r="R6" s="140" t="s">
        <v>44</v>
      </c>
      <c r="S6" s="140" t="s">
        <v>45</v>
      </c>
      <c r="T6" s="144" t="s">
        <v>43</v>
      </c>
      <c r="U6" s="140" t="s">
        <v>44</v>
      </c>
      <c r="V6" s="140" t="s">
        <v>45</v>
      </c>
      <c r="W6" s="144" t="s">
        <v>43</v>
      </c>
      <c r="X6" s="140" t="s">
        <v>44</v>
      </c>
      <c r="Y6" s="140" t="s">
        <v>45</v>
      </c>
      <c r="Z6" s="129" t="s">
        <v>43</v>
      </c>
      <c r="AA6" s="127" t="s">
        <v>44</v>
      </c>
      <c r="AB6" s="127" t="s">
        <v>45</v>
      </c>
      <c r="AC6" s="129" t="s">
        <v>43</v>
      </c>
      <c r="AD6" s="127" t="s">
        <v>44</v>
      </c>
      <c r="AE6" s="127" t="s">
        <v>45</v>
      </c>
      <c r="AF6" s="129" t="s">
        <v>43</v>
      </c>
      <c r="AG6" s="127" t="s">
        <v>44</v>
      </c>
      <c r="AH6" s="127" t="s">
        <v>45</v>
      </c>
      <c r="AI6" s="129" t="s">
        <v>43</v>
      </c>
      <c r="AJ6" s="127" t="s">
        <v>44</v>
      </c>
      <c r="AK6" s="127" t="s">
        <v>45</v>
      </c>
      <c r="AL6" s="129" t="s">
        <v>43</v>
      </c>
      <c r="AM6" s="127" t="s">
        <v>44</v>
      </c>
      <c r="AN6" s="127" t="s">
        <v>45</v>
      </c>
      <c r="AO6" s="129" t="s">
        <v>43</v>
      </c>
      <c r="AP6" s="127" t="s">
        <v>44</v>
      </c>
      <c r="AQ6" s="127" t="s">
        <v>45</v>
      </c>
      <c r="AR6" s="129" t="s">
        <v>43</v>
      </c>
      <c r="AS6" s="127" t="s">
        <v>44</v>
      </c>
      <c r="AT6" s="135" t="s">
        <v>45</v>
      </c>
      <c r="AU6" s="65"/>
    </row>
    <row r="7" spans="1:47" ht="12.75" x14ac:dyDescent="0.2">
      <c r="A7" s="147"/>
      <c r="B7" s="145"/>
      <c r="C7" s="141"/>
      <c r="D7" s="141"/>
      <c r="E7" s="145"/>
      <c r="F7" s="141"/>
      <c r="G7" s="141"/>
      <c r="H7" s="145"/>
      <c r="I7" s="141"/>
      <c r="J7" s="141"/>
      <c r="K7" s="145"/>
      <c r="L7" s="141"/>
      <c r="M7" s="141"/>
      <c r="N7" s="145"/>
      <c r="O7" s="141"/>
      <c r="P7" s="141"/>
      <c r="Q7" s="145"/>
      <c r="R7" s="141"/>
      <c r="S7" s="141"/>
      <c r="T7" s="145"/>
      <c r="U7" s="141"/>
      <c r="V7" s="141"/>
      <c r="W7" s="145"/>
      <c r="X7" s="141"/>
      <c r="Y7" s="141"/>
      <c r="Z7" s="130"/>
      <c r="AA7" s="128"/>
      <c r="AB7" s="128"/>
      <c r="AC7" s="130"/>
      <c r="AD7" s="128"/>
      <c r="AE7" s="128"/>
      <c r="AF7" s="130"/>
      <c r="AG7" s="128"/>
      <c r="AH7" s="128"/>
      <c r="AI7" s="130"/>
      <c r="AJ7" s="128"/>
      <c r="AK7" s="128"/>
      <c r="AL7" s="130"/>
      <c r="AM7" s="128"/>
      <c r="AN7" s="128"/>
      <c r="AO7" s="130"/>
      <c r="AP7" s="128"/>
      <c r="AQ7" s="128"/>
      <c r="AR7" s="130"/>
      <c r="AS7" s="128"/>
      <c r="AT7" s="136"/>
      <c r="AU7" s="66" t="s">
        <v>37</v>
      </c>
    </row>
    <row r="8" spans="1:47" ht="12.75" x14ac:dyDescent="0.2">
      <c r="A8" s="33">
        <v>2006</v>
      </c>
      <c r="B8" s="19">
        <v>520.4</v>
      </c>
      <c r="C8" s="20">
        <v>513.9</v>
      </c>
      <c r="D8" s="21">
        <v>526.9</v>
      </c>
      <c r="E8" s="19">
        <v>515.9</v>
      </c>
      <c r="F8" s="20">
        <v>492.7</v>
      </c>
      <c r="G8" s="21">
        <v>539.1</v>
      </c>
      <c r="H8" s="20">
        <v>435.2</v>
      </c>
      <c r="I8" s="20">
        <v>396.8</v>
      </c>
      <c r="J8" s="20">
        <v>473.6</v>
      </c>
      <c r="K8" s="19">
        <v>433.5</v>
      </c>
      <c r="L8" s="20">
        <v>401.2</v>
      </c>
      <c r="M8" s="21">
        <v>465.8</v>
      </c>
      <c r="N8" s="20">
        <v>484.7</v>
      </c>
      <c r="O8" s="20">
        <v>461.1</v>
      </c>
      <c r="P8" s="20">
        <v>508.4</v>
      </c>
      <c r="Q8" s="19">
        <v>499.1</v>
      </c>
      <c r="R8" s="20">
        <v>472.1</v>
      </c>
      <c r="S8" s="21">
        <v>526</v>
      </c>
      <c r="T8" s="20">
        <v>456.2</v>
      </c>
      <c r="U8" s="20">
        <v>437.1</v>
      </c>
      <c r="V8" s="20">
        <v>475.3</v>
      </c>
      <c r="W8" s="19">
        <v>647</v>
      </c>
      <c r="X8" s="20">
        <v>631.1</v>
      </c>
      <c r="Y8" s="21">
        <v>662.9</v>
      </c>
      <c r="Z8" s="20">
        <v>474.5</v>
      </c>
      <c r="AA8" s="20">
        <v>450.4</v>
      </c>
      <c r="AB8" s="20">
        <v>498.6</v>
      </c>
      <c r="AC8" s="19">
        <v>567.70000000000005</v>
      </c>
      <c r="AD8" s="20">
        <v>548.29999999999995</v>
      </c>
      <c r="AE8" s="21">
        <v>587.1</v>
      </c>
      <c r="AF8" s="20">
        <v>458.5</v>
      </c>
      <c r="AG8" s="20">
        <v>442.2</v>
      </c>
      <c r="AH8" s="20">
        <v>474.8</v>
      </c>
      <c r="AI8" s="19">
        <v>450.6</v>
      </c>
      <c r="AJ8" s="20">
        <v>358.4</v>
      </c>
      <c r="AK8" s="21">
        <v>542.79999999999995</v>
      </c>
      <c r="AL8" s="20">
        <v>431.9</v>
      </c>
      <c r="AM8" s="20">
        <v>340.5</v>
      </c>
      <c r="AN8" s="20">
        <v>523.20000000000005</v>
      </c>
      <c r="AO8" s="19">
        <v>485.1</v>
      </c>
      <c r="AP8" s="20">
        <v>463.1</v>
      </c>
      <c r="AQ8" s="21">
        <v>507</v>
      </c>
      <c r="AR8" s="19">
        <v>502.4</v>
      </c>
      <c r="AS8" s="28">
        <v>420.2</v>
      </c>
      <c r="AT8" s="29">
        <v>584.6</v>
      </c>
      <c r="AU8" s="33">
        <v>2006</v>
      </c>
    </row>
    <row r="9" spans="1:47" ht="15" customHeight="1" x14ac:dyDescent="0.2">
      <c r="A9" s="33">
        <v>2007</v>
      </c>
      <c r="B9" s="19">
        <v>516.79999999999995</v>
      </c>
      <c r="C9" s="20">
        <v>510.4</v>
      </c>
      <c r="D9" s="21">
        <v>523.29999999999995</v>
      </c>
      <c r="E9" s="19">
        <v>545.6</v>
      </c>
      <c r="F9" s="20">
        <v>521.9</v>
      </c>
      <c r="G9" s="21">
        <v>569.29999999999995</v>
      </c>
      <c r="H9" s="20">
        <v>404.8</v>
      </c>
      <c r="I9" s="20">
        <v>368.1</v>
      </c>
      <c r="J9" s="20">
        <v>441.5</v>
      </c>
      <c r="K9" s="19">
        <v>457.6</v>
      </c>
      <c r="L9" s="20">
        <v>424.7</v>
      </c>
      <c r="M9" s="21">
        <v>490.4</v>
      </c>
      <c r="N9" s="20">
        <v>457.7</v>
      </c>
      <c r="O9" s="20">
        <v>435</v>
      </c>
      <c r="P9" s="20">
        <v>480.5</v>
      </c>
      <c r="Q9" s="19">
        <v>476.1</v>
      </c>
      <c r="R9" s="20">
        <v>450</v>
      </c>
      <c r="S9" s="21">
        <v>502.2</v>
      </c>
      <c r="T9" s="20">
        <v>437.8</v>
      </c>
      <c r="U9" s="20">
        <v>419.2</v>
      </c>
      <c r="V9" s="20">
        <v>456.3</v>
      </c>
      <c r="W9" s="19">
        <v>641</v>
      </c>
      <c r="X9" s="20">
        <v>625.20000000000005</v>
      </c>
      <c r="Y9" s="21">
        <v>656.9</v>
      </c>
      <c r="Z9" s="20">
        <v>461.5</v>
      </c>
      <c r="AA9" s="20">
        <v>437.9</v>
      </c>
      <c r="AB9" s="20">
        <v>485</v>
      </c>
      <c r="AC9" s="19">
        <v>589</v>
      </c>
      <c r="AD9" s="20">
        <v>569.29999999999995</v>
      </c>
      <c r="AE9" s="21">
        <v>608.70000000000005</v>
      </c>
      <c r="AF9" s="20">
        <v>463.8</v>
      </c>
      <c r="AG9" s="20">
        <v>447.5</v>
      </c>
      <c r="AH9" s="20">
        <v>480</v>
      </c>
      <c r="AI9" s="19">
        <v>558</v>
      </c>
      <c r="AJ9" s="20">
        <v>457.7</v>
      </c>
      <c r="AK9" s="21">
        <v>658.2</v>
      </c>
      <c r="AL9" s="20">
        <v>415.1</v>
      </c>
      <c r="AM9" s="20">
        <v>326.10000000000002</v>
      </c>
      <c r="AN9" s="20">
        <v>504.1</v>
      </c>
      <c r="AO9" s="19">
        <v>464.6</v>
      </c>
      <c r="AP9" s="20">
        <v>443.2</v>
      </c>
      <c r="AQ9" s="21">
        <v>485.9</v>
      </c>
      <c r="AR9" s="19">
        <v>491.1</v>
      </c>
      <c r="AS9" s="28">
        <v>410.5</v>
      </c>
      <c r="AT9" s="29">
        <v>571.70000000000005</v>
      </c>
      <c r="AU9" s="33">
        <v>2007</v>
      </c>
    </row>
    <row r="10" spans="1:47" ht="12.75" x14ac:dyDescent="0.2">
      <c r="A10" s="33">
        <v>2008</v>
      </c>
      <c r="B10" s="19">
        <v>501.3</v>
      </c>
      <c r="C10" s="20">
        <v>495</v>
      </c>
      <c r="D10" s="21">
        <v>507.6</v>
      </c>
      <c r="E10" s="19">
        <v>513.79999999999995</v>
      </c>
      <c r="F10" s="20">
        <v>490.9</v>
      </c>
      <c r="G10" s="21">
        <v>536.6</v>
      </c>
      <c r="H10" s="20">
        <v>394</v>
      </c>
      <c r="I10" s="20">
        <v>358.1</v>
      </c>
      <c r="J10" s="20">
        <v>430</v>
      </c>
      <c r="K10" s="19">
        <v>423.9</v>
      </c>
      <c r="L10" s="20">
        <v>392.5</v>
      </c>
      <c r="M10" s="21">
        <v>455.4</v>
      </c>
      <c r="N10" s="20">
        <v>473.4</v>
      </c>
      <c r="O10" s="20">
        <v>450.5</v>
      </c>
      <c r="P10" s="20">
        <v>496.4</v>
      </c>
      <c r="Q10" s="19">
        <v>468</v>
      </c>
      <c r="R10" s="20">
        <v>442.3</v>
      </c>
      <c r="S10" s="21">
        <v>493.6</v>
      </c>
      <c r="T10" s="20">
        <v>443.6</v>
      </c>
      <c r="U10" s="20">
        <v>425.1</v>
      </c>
      <c r="V10" s="20">
        <v>462.1</v>
      </c>
      <c r="W10" s="19">
        <v>611.20000000000005</v>
      </c>
      <c r="X10" s="20">
        <v>595.70000000000005</v>
      </c>
      <c r="Y10" s="21">
        <v>626.6</v>
      </c>
      <c r="Z10" s="20">
        <v>448.8</v>
      </c>
      <c r="AA10" s="20">
        <v>425.8</v>
      </c>
      <c r="AB10" s="20">
        <v>471.8</v>
      </c>
      <c r="AC10" s="19">
        <v>554.5</v>
      </c>
      <c r="AD10" s="20">
        <v>535.6</v>
      </c>
      <c r="AE10" s="21">
        <v>573.5</v>
      </c>
      <c r="AF10" s="20">
        <v>457.1</v>
      </c>
      <c r="AG10" s="20">
        <v>441.1</v>
      </c>
      <c r="AH10" s="20">
        <v>473.1</v>
      </c>
      <c r="AI10" s="19">
        <v>444.4</v>
      </c>
      <c r="AJ10" s="20">
        <v>354.9</v>
      </c>
      <c r="AK10" s="21">
        <v>534</v>
      </c>
      <c r="AL10" s="20">
        <v>458.5</v>
      </c>
      <c r="AM10" s="20">
        <v>366</v>
      </c>
      <c r="AN10" s="20">
        <v>551</v>
      </c>
      <c r="AO10" s="19">
        <v>457.7</v>
      </c>
      <c r="AP10" s="20">
        <v>436.6</v>
      </c>
      <c r="AQ10" s="21">
        <v>478.8</v>
      </c>
      <c r="AR10" s="19">
        <v>493.1</v>
      </c>
      <c r="AS10" s="28">
        <v>413</v>
      </c>
      <c r="AT10" s="29">
        <v>573.29999999999995</v>
      </c>
      <c r="AU10" s="33">
        <v>2008</v>
      </c>
    </row>
    <row r="11" spans="1:47" ht="12.75" x14ac:dyDescent="0.2">
      <c r="A11" s="33">
        <v>2009</v>
      </c>
      <c r="B11" s="19">
        <v>477</v>
      </c>
      <c r="C11" s="20">
        <v>470.9</v>
      </c>
      <c r="D11" s="21">
        <v>483.1</v>
      </c>
      <c r="E11" s="19">
        <v>498.7</v>
      </c>
      <c r="F11" s="20">
        <v>476.3</v>
      </c>
      <c r="G11" s="21">
        <v>521.1</v>
      </c>
      <c r="H11" s="20">
        <v>387.6</v>
      </c>
      <c r="I11" s="20">
        <v>352.5</v>
      </c>
      <c r="J11" s="20">
        <v>422.7</v>
      </c>
      <c r="K11" s="19">
        <v>423.1</v>
      </c>
      <c r="L11" s="20">
        <v>391.6</v>
      </c>
      <c r="M11" s="21">
        <v>454.6</v>
      </c>
      <c r="N11" s="20">
        <v>460.3</v>
      </c>
      <c r="O11" s="20">
        <v>437.8</v>
      </c>
      <c r="P11" s="20">
        <v>482.7</v>
      </c>
      <c r="Q11" s="19">
        <v>419.8</v>
      </c>
      <c r="R11" s="20">
        <v>395.7</v>
      </c>
      <c r="S11" s="21">
        <v>443.9</v>
      </c>
      <c r="T11" s="20">
        <v>418.3</v>
      </c>
      <c r="U11" s="20">
        <v>400.5</v>
      </c>
      <c r="V11" s="20">
        <v>436.1</v>
      </c>
      <c r="W11" s="19">
        <v>579.29999999999995</v>
      </c>
      <c r="X11" s="20">
        <v>564.4</v>
      </c>
      <c r="Y11" s="21">
        <v>594.20000000000005</v>
      </c>
      <c r="Z11" s="20">
        <v>434</v>
      </c>
      <c r="AA11" s="20">
        <v>411.6</v>
      </c>
      <c r="AB11" s="20">
        <v>456.4</v>
      </c>
      <c r="AC11" s="19">
        <v>525.9</v>
      </c>
      <c r="AD11" s="20">
        <v>507.5</v>
      </c>
      <c r="AE11" s="21">
        <v>544.29999999999995</v>
      </c>
      <c r="AF11" s="20">
        <v>432.9</v>
      </c>
      <c r="AG11" s="20">
        <v>417.4</v>
      </c>
      <c r="AH11" s="20">
        <v>448.4</v>
      </c>
      <c r="AI11" s="19">
        <v>323.5</v>
      </c>
      <c r="AJ11" s="20">
        <v>248.9</v>
      </c>
      <c r="AK11" s="21">
        <v>398.1</v>
      </c>
      <c r="AL11" s="20">
        <v>334.9</v>
      </c>
      <c r="AM11" s="20">
        <v>257.5</v>
      </c>
      <c r="AN11" s="20">
        <v>412.3</v>
      </c>
      <c r="AO11" s="19">
        <v>443.8</v>
      </c>
      <c r="AP11" s="20">
        <v>423.1</v>
      </c>
      <c r="AQ11" s="21">
        <v>464.4</v>
      </c>
      <c r="AR11" s="19">
        <v>520.6</v>
      </c>
      <c r="AS11" s="28">
        <v>438.7</v>
      </c>
      <c r="AT11" s="29">
        <v>602.5</v>
      </c>
      <c r="AU11" s="33">
        <v>2009</v>
      </c>
    </row>
    <row r="12" spans="1:47" ht="12.75" x14ac:dyDescent="0.2">
      <c r="A12" s="33">
        <v>2010</v>
      </c>
      <c r="B12" s="19">
        <v>467.4</v>
      </c>
      <c r="C12" s="20">
        <v>461.4</v>
      </c>
      <c r="D12" s="21">
        <v>473.4</v>
      </c>
      <c r="E12" s="19">
        <v>469.3</v>
      </c>
      <c r="F12" s="20">
        <v>447.7</v>
      </c>
      <c r="G12" s="21">
        <v>490.9</v>
      </c>
      <c r="H12" s="20">
        <v>373.9</v>
      </c>
      <c r="I12" s="20">
        <v>339.6</v>
      </c>
      <c r="J12" s="20">
        <v>408.3</v>
      </c>
      <c r="K12" s="19">
        <v>401.2</v>
      </c>
      <c r="L12" s="20">
        <v>370.9</v>
      </c>
      <c r="M12" s="21">
        <v>431.6</v>
      </c>
      <c r="N12" s="20">
        <v>435.8</v>
      </c>
      <c r="O12" s="20">
        <v>414.1</v>
      </c>
      <c r="P12" s="20">
        <v>457.6</v>
      </c>
      <c r="Q12" s="19">
        <v>429.6</v>
      </c>
      <c r="R12" s="20">
        <v>405.3</v>
      </c>
      <c r="S12" s="21">
        <v>453.8</v>
      </c>
      <c r="T12" s="20">
        <v>396.4</v>
      </c>
      <c r="U12" s="20">
        <v>379.1</v>
      </c>
      <c r="V12" s="20">
        <v>413.6</v>
      </c>
      <c r="W12" s="19">
        <v>565.1</v>
      </c>
      <c r="X12" s="20">
        <v>550.4</v>
      </c>
      <c r="Y12" s="21">
        <v>579.9</v>
      </c>
      <c r="Z12" s="20">
        <v>438.6</v>
      </c>
      <c r="AA12" s="20">
        <v>416.2</v>
      </c>
      <c r="AB12" s="20">
        <v>461</v>
      </c>
      <c r="AC12" s="19">
        <v>516.29999999999995</v>
      </c>
      <c r="AD12" s="20">
        <v>498.2</v>
      </c>
      <c r="AE12" s="21">
        <v>534.4</v>
      </c>
      <c r="AF12" s="20">
        <v>436.4</v>
      </c>
      <c r="AG12" s="20">
        <v>420.9</v>
      </c>
      <c r="AH12" s="20">
        <v>451.8</v>
      </c>
      <c r="AI12" s="19">
        <v>371.3</v>
      </c>
      <c r="AJ12" s="20">
        <v>292.39999999999998</v>
      </c>
      <c r="AK12" s="21">
        <v>450.3</v>
      </c>
      <c r="AL12" s="20">
        <v>490.4</v>
      </c>
      <c r="AM12" s="20">
        <v>397.8</v>
      </c>
      <c r="AN12" s="20">
        <v>583.1</v>
      </c>
      <c r="AO12" s="19">
        <v>442.2</v>
      </c>
      <c r="AP12" s="20">
        <v>421.7</v>
      </c>
      <c r="AQ12" s="21">
        <v>462.7</v>
      </c>
      <c r="AR12" s="19">
        <v>453.5</v>
      </c>
      <c r="AS12" s="28">
        <v>377.9</v>
      </c>
      <c r="AT12" s="29">
        <v>529.1</v>
      </c>
      <c r="AU12" s="33">
        <v>2010</v>
      </c>
    </row>
    <row r="13" spans="1:47" ht="12.75" x14ac:dyDescent="0.2">
      <c r="A13" s="33">
        <v>2011</v>
      </c>
      <c r="B13" s="19">
        <v>456.1</v>
      </c>
      <c r="C13" s="20">
        <v>450.1</v>
      </c>
      <c r="D13" s="21">
        <v>462</v>
      </c>
      <c r="E13" s="19">
        <v>460.1</v>
      </c>
      <c r="F13" s="20">
        <v>438.8</v>
      </c>
      <c r="G13" s="21">
        <v>481.4</v>
      </c>
      <c r="H13" s="20">
        <v>334.2</v>
      </c>
      <c r="I13" s="20">
        <v>301.7</v>
      </c>
      <c r="J13" s="20">
        <v>366.6</v>
      </c>
      <c r="K13" s="19">
        <v>383.9</v>
      </c>
      <c r="L13" s="20">
        <v>354.2</v>
      </c>
      <c r="M13" s="21">
        <v>413.6</v>
      </c>
      <c r="N13" s="20">
        <v>417.6</v>
      </c>
      <c r="O13" s="20">
        <v>396.4</v>
      </c>
      <c r="P13" s="20">
        <v>438.8</v>
      </c>
      <c r="Q13" s="19">
        <v>425.6</v>
      </c>
      <c r="R13" s="20">
        <v>401.6</v>
      </c>
      <c r="S13" s="21">
        <v>449.6</v>
      </c>
      <c r="T13" s="20">
        <v>394.6</v>
      </c>
      <c r="U13" s="20">
        <v>377.5</v>
      </c>
      <c r="V13" s="20">
        <v>411.8</v>
      </c>
      <c r="W13" s="19">
        <v>557.4</v>
      </c>
      <c r="X13" s="20">
        <v>542.79999999999995</v>
      </c>
      <c r="Y13" s="21">
        <v>572</v>
      </c>
      <c r="Z13" s="20">
        <v>423.8</v>
      </c>
      <c r="AA13" s="20">
        <v>401.9</v>
      </c>
      <c r="AB13" s="20">
        <v>445.7</v>
      </c>
      <c r="AC13" s="22">
        <v>500.6</v>
      </c>
      <c r="AD13" s="23">
        <v>482.8</v>
      </c>
      <c r="AE13" s="24">
        <v>518.29999999999995</v>
      </c>
      <c r="AF13" s="20">
        <v>428.7</v>
      </c>
      <c r="AG13" s="20">
        <v>413.4</v>
      </c>
      <c r="AH13" s="20">
        <v>443.9</v>
      </c>
      <c r="AI13" s="19">
        <v>346.7</v>
      </c>
      <c r="AJ13" s="20">
        <v>271.39999999999998</v>
      </c>
      <c r="AK13" s="21">
        <v>421.9</v>
      </c>
      <c r="AL13" s="20">
        <v>418.4</v>
      </c>
      <c r="AM13" s="20">
        <v>332.8</v>
      </c>
      <c r="AN13" s="20">
        <v>503.9</v>
      </c>
      <c r="AO13" s="19">
        <v>430.1</v>
      </c>
      <c r="AP13" s="20">
        <v>409.9</v>
      </c>
      <c r="AQ13" s="21">
        <v>450.3</v>
      </c>
      <c r="AR13" s="19">
        <v>463.5</v>
      </c>
      <c r="AS13" s="28">
        <v>385.9</v>
      </c>
      <c r="AT13" s="29">
        <v>541</v>
      </c>
      <c r="AU13" s="33">
        <v>2011</v>
      </c>
    </row>
    <row r="14" spans="1:47" ht="12.75" x14ac:dyDescent="0.2">
      <c r="A14" s="33">
        <v>2012</v>
      </c>
      <c r="B14" s="19">
        <v>445.3</v>
      </c>
      <c r="C14" s="20">
        <v>439.5</v>
      </c>
      <c r="D14" s="21">
        <v>451.1</v>
      </c>
      <c r="E14" s="19">
        <v>435.8</v>
      </c>
      <c r="F14" s="20">
        <v>415.2</v>
      </c>
      <c r="G14" s="21">
        <v>456.5</v>
      </c>
      <c r="H14" s="20">
        <v>356.1</v>
      </c>
      <c r="I14" s="20">
        <v>323.10000000000002</v>
      </c>
      <c r="J14" s="20">
        <v>389.1</v>
      </c>
      <c r="K14" s="19">
        <v>392.4</v>
      </c>
      <c r="L14" s="20">
        <v>362.5</v>
      </c>
      <c r="M14" s="21">
        <v>422.3</v>
      </c>
      <c r="N14" s="20">
        <v>413.3</v>
      </c>
      <c r="O14" s="20">
        <v>392.4</v>
      </c>
      <c r="P14" s="20">
        <v>434.2</v>
      </c>
      <c r="Q14" s="19">
        <v>429.8</v>
      </c>
      <c r="R14" s="20">
        <v>405.9</v>
      </c>
      <c r="S14" s="21">
        <v>453.8</v>
      </c>
      <c r="T14" s="20">
        <v>386.3</v>
      </c>
      <c r="U14" s="20">
        <v>369.5</v>
      </c>
      <c r="V14" s="20">
        <v>403.1</v>
      </c>
      <c r="W14" s="19">
        <v>538.9</v>
      </c>
      <c r="X14" s="20">
        <v>524.5</v>
      </c>
      <c r="Y14" s="21">
        <v>553.20000000000005</v>
      </c>
      <c r="Z14" s="20">
        <v>394.6</v>
      </c>
      <c r="AA14" s="20">
        <v>373.6</v>
      </c>
      <c r="AB14" s="20">
        <v>415.6</v>
      </c>
      <c r="AC14" s="22">
        <v>506.7</v>
      </c>
      <c r="AD14" s="23">
        <v>489</v>
      </c>
      <c r="AE14" s="24">
        <v>524.5</v>
      </c>
      <c r="AF14" s="20">
        <v>413.3</v>
      </c>
      <c r="AG14" s="20">
        <v>398.5</v>
      </c>
      <c r="AH14" s="20">
        <v>428.1</v>
      </c>
      <c r="AI14" s="19">
        <v>341.2</v>
      </c>
      <c r="AJ14" s="20">
        <v>266.89999999999998</v>
      </c>
      <c r="AK14" s="21">
        <v>415.4</v>
      </c>
      <c r="AL14" s="20">
        <v>352.7</v>
      </c>
      <c r="AM14" s="20">
        <v>276.60000000000002</v>
      </c>
      <c r="AN14" s="20">
        <v>428.9</v>
      </c>
      <c r="AO14" s="19">
        <v>416</v>
      </c>
      <c r="AP14" s="20">
        <v>396.2</v>
      </c>
      <c r="AQ14" s="21">
        <v>435.7</v>
      </c>
      <c r="AR14" s="19">
        <v>453.2</v>
      </c>
      <c r="AS14" s="28">
        <v>378.8</v>
      </c>
      <c r="AT14" s="29">
        <v>527.5</v>
      </c>
      <c r="AU14" s="33">
        <v>2012</v>
      </c>
    </row>
    <row r="15" spans="1:47" ht="12.75" x14ac:dyDescent="0.2">
      <c r="A15" s="33">
        <v>2013</v>
      </c>
      <c r="B15" s="19">
        <v>437.5</v>
      </c>
      <c r="C15" s="20">
        <v>431.7</v>
      </c>
      <c r="D15" s="21">
        <v>443.2</v>
      </c>
      <c r="E15" s="19">
        <v>462.1</v>
      </c>
      <c r="F15" s="20">
        <v>440.9</v>
      </c>
      <c r="G15" s="21">
        <v>483.2</v>
      </c>
      <c r="H15" s="20">
        <v>322.89999999999998</v>
      </c>
      <c r="I15" s="20">
        <v>291.60000000000002</v>
      </c>
      <c r="J15" s="20">
        <v>354.1</v>
      </c>
      <c r="K15" s="19">
        <v>393.8</v>
      </c>
      <c r="L15" s="20">
        <v>363.7</v>
      </c>
      <c r="M15" s="21">
        <v>423.9</v>
      </c>
      <c r="N15" s="20">
        <v>412.9</v>
      </c>
      <c r="O15" s="20">
        <v>392.2</v>
      </c>
      <c r="P15" s="34">
        <v>433.7</v>
      </c>
      <c r="Q15" s="19">
        <v>426.9</v>
      </c>
      <c r="R15" s="20">
        <v>403.2</v>
      </c>
      <c r="S15" s="21">
        <v>450.6</v>
      </c>
      <c r="T15" s="20">
        <v>378.4</v>
      </c>
      <c r="U15" s="20">
        <v>362</v>
      </c>
      <c r="V15" s="20">
        <v>394.9</v>
      </c>
      <c r="W15" s="19">
        <v>529</v>
      </c>
      <c r="X15" s="20">
        <v>514.79999999999995</v>
      </c>
      <c r="Y15" s="21">
        <v>543.1</v>
      </c>
      <c r="Z15" s="20">
        <v>377.2</v>
      </c>
      <c r="AA15" s="20">
        <v>356.9</v>
      </c>
      <c r="AB15" s="20">
        <v>397.6</v>
      </c>
      <c r="AC15" s="19">
        <v>486</v>
      </c>
      <c r="AD15" s="20">
        <v>468.7</v>
      </c>
      <c r="AE15" s="21">
        <v>503.2</v>
      </c>
      <c r="AF15" s="20">
        <v>413.2</v>
      </c>
      <c r="AG15" s="20">
        <v>398.5</v>
      </c>
      <c r="AH15" s="20">
        <v>427.9</v>
      </c>
      <c r="AI15" s="19">
        <v>345.9</v>
      </c>
      <c r="AJ15" s="20">
        <v>271</v>
      </c>
      <c r="AK15" s="21">
        <v>420.8</v>
      </c>
      <c r="AL15" s="20">
        <v>360.6</v>
      </c>
      <c r="AM15" s="20">
        <v>284</v>
      </c>
      <c r="AN15" s="20">
        <v>437.2</v>
      </c>
      <c r="AO15" s="19">
        <v>398.2</v>
      </c>
      <c r="AP15" s="20">
        <v>379</v>
      </c>
      <c r="AQ15" s="21">
        <v>417.4</v>
      </c>
      <c r="AR15" s="19">
        <v>384.2</v>
      </c>
      <c r="AS15" s="28">
        <v>315.2</v>
      </c>
      <c r="AT15" s="29">
        <v>453.1</v>
      </c>
      <c r="AU15" s="33">
        <v>2013</v>
      </c>
    </row>
    <row r="16" spans="1:47" ht="12.75" x14ac:dyDescent="0.2">
      <c r="A16" s="33">
        <v>2014</v>
      </c>
      <c r="B16" s="19">
        <v>423.2</v>
      </c>
      <c r="C16" s="20">
        <v>417.6</v>
      </c>
      <c r="D16" s="21">
        <v>428.7</v>
      </c>
      <c r="E16" s="19">
        <v>445.3</v>
      </c>
      <c r="F16" s="20">
        <v>424.7</v>
      </c>
      <c r="G16" s="21">
        <v>465.9</v>
      </c>
      <c r="H16" s="20">
        <v>321.7</v>
      </c>
      <c r="I16" s="20">
        <v>290.8</v>
      </c>
      <c r="J16" s="20">
        <v>352.6</v>
      </c>
      <c r="K16" s="19">
        <v>379.2</v>
      </c>
      <c r="L16" s="20">
        <v>350.1</v>
      </c>
      <c r="M16" s="21">
        <v>408.3</v>
      </c>
      <c r="N16" s="20">
        <v>385.8</v>
      </c>
      <c r="O16" s="20">
        <v>366</v>
      </c>
      <c r="P16" s="20">
        <v>405.7</v>
      </c>
      <c r="Q16" s="19">
        <v>400.3</v>
      </c>
      <c r="R16" s="20">
        <v>377.6</v>
      </c>
      <c r="S16" s="21">
        <v>423.1</v>
      </c>
      <c r="T16" s="20">
        <v>389</v>
      </c>
      <c r="U16" s="20">
        <v>372.4</v>
      </c>
      <c r="V16" s="20">
        <v>405.6</v>
      </c>
      <c r="W16" s="19">
        <v>513.70000000000005</v>
      </c>
      <c r="X16" s="20">
        <v>499.8</v>
      </c>
      <c r="Y16" s="21">
        <v>527.6</v>
      </c>
      <c r="Z16" s="20">
        <v>367.8</v>
      </c>
      <c r="AA16" s="20">
        <v>347.9</v>
      </c>
      <c r="AB16" s="20">
        <v>387.7</v>
      </c>
      <c r="AC16" s="19">
        <v>459.1</v>
      </c>
      <c r="AD16" s="20">
        <v>442.4</v>
      </c>
      <c r="AE16" s="21">
        <v>475.8</v>
      </c>
      <c r="AF16" s="20">
        <v>388.2</v>
      </c>
      <c r="AG16" s="20">
        <v>374.1</v>
      </c>
      <c r="AH16" s="20">
        <v>402.3</v>
      </c>
      <c r="AI16" s="19">
        <v>336.5</v>
      </c>
      <c r="AJ16" s="20">
        <v>263.8</v>
      </c>
      <c r="AK16" s="21">
        <v>409.1</v>
      </c>
      <c r="AL16" s="20">
        <v>444</v>
      </c>
      <c r="AM16" s="20">
        <v>359.5</v>
      </c>
      <c r="AN16" s="20">
        <v>528.5</v>
      </c>
      <c r="AO16" s="19">
        <v>391.4</v>
      </c>
      <c r="AP16" s="20">
        <v>372.5</v>
      </c>
      <c r="AQ16" s="21">
        <v>410.4</v>
      </c>
      <c r="AR16" s="19">
        <v>421.8</v>
      </c>
      <c r="AS16" s="28">
        <v>349.2</v>
      </c>
      <c r="AT16" s="29">
        <v>494.5</v>
      </c>
      <c r="AU16" s="33">
        <v>2014</v>
      </c>
    </row>
    <row r="17" spans="1:47" ht="12.75" x14ac:dyDescent="0.2">
      <c r="A17" s="33">
        <v>2015</v>
      </c>
      <c r="B17" s="19">
        <v>440.5</v>
      </c>
      <c r="C17" s="20">
        <v>434.8</v>
      </c>
      <c r="D17" s="21">
        <v>446.2</v>
      </c>
      <c r="E17" s="19">
        <v>455.8</v>
      </c>
      <c r="F17" s="20">
        <v>434.9</v>
      </c>
      <c r="G17" s="21">
        <v>476.7</v>
      </c>
      <c r="H17" s="20">
        <v>391.3</v>
      </c>
      <c r="I17" s="20">
        <v>357.2</v>
      </c>
      <c r="J17" s="20">
        <v>425.3</v>
      </c>
      <c r="K17" s="19">
        <v>375.5</v>
      </c>
      <c r="L17" s="20">
        <v>346.7</v>
      </c>
      <c r="M17" s="21">
        <v>404.3</v>
      </c>
      <c r="N17" s="20">
        <v>422.5</v>
      </c>
      <c r="O17" s="20">
        <v>401.8</v>
      </c>
      <c r="P17" s="20">
        <v>443.2</v>
      </c>
      <c r="Q17" s="19">
        <v>433.3</v>
      </c>
      <c r="R17" s="20">
        <v>409.7</v>
      </c>
      <c r="S17" s="21">
        <v>456.8</v>
      </c>
      <c r="T17" s="20">
        <v>397</v>
      </c>
      <c r="U17" s="20">
        <v>380.3</v>
      </c>
      <c r="V17" s="20">
        <v>413.6</v>
      </c>
      <c r="W17" s="19">
        <v>520.20000000000005</v>
      </c>
      <c r="X17" s="20">
        <v>506.3</v>
      </c>
      <c r="Y17" s="21">
        <v>534.1</v>
      </c>
      <c r="Z17" s="20">
        <v>392.7</v>
      </c>
      <c r="AA17" s="20">
        <v>372.2</v>
      </c>
      <c r="AB17" s="20">
        <v>413.2</v>
      </c>
      <c r="AC17" s="19">
        <v>489.5</v>
      </c>
      <c r="AD17" s="20">
        <v>472.4</v>
      </c>
      <c r="AE17" s="21">
        <v>506.6</v>
      </c>
      <c r="AF17" s="20">
        <v>390.8</v>
      </c>
      <c r="AG17" s="20">
        <v>376.7</v>
      </c>
      <c r="AH17" s="20">
        <v>404.8</v>
      </c>
      <c r="AI17" s="19">
        <v>378.5</v>
      </c>
      <c r="AJ17" s="20">
        <v>301.3</v>
      </c>
      <c r="AK17" s="21">
        <v>455.7</v>
      </c>
      <c r="AL17" s="20">
        <v>406.6</v>
      </c>
      <c r="AM17" s="20">
        <v>325.89999999999998</v>
      </c>
      <c r="AN17" s="20">
        <v>487.4</v>
      </c>
      <c r="AO17" s="19">
        <v>425</v>
      </c>
      <c r="AP17" s="20">
        <v>405.3</v>
      </c>
      <c r="AQ17" s="21">
        <v>444.7</v>
      </c>
      <c r="AR17" s="19">
        <v>441.3</v>
      </c>
      <c r="AS17" s="28">
        <v>367.6</v>
      </c>
      <c r="AT17" s="29">
        <v>515</v>
      </c>
      <c r="AU17" s="33">
        <v>2015</v>
      </c>
    </row>
    <row r="18" spans="1:47" ht="12.75" x14ac:dyDescent="0.2">
      <c r="A18" s="33">
        <v>2016</v>
      </c>
      <c r="B18" s="19">
        <v>439.7</v>
      </c>
      <c r="C18" s="20">
        <v>434</v>
      </c>
      <c r="D18" s="21">
        <v>445.3</v>
      </c>
      <c r="E18" s="19">
        <v>475.5</v>
      </c>
      <c r="F18" s="20">
        <v>454.2</v>
      </c>
      <c r="G18" s="21">
        <v>496.8</v>
      </c>
      <c r="H18" s="20">
        <v>340.4</v>
      </c>
      <c r="I18" s="20">
        <v>309.10000000000002</v>
      </c>
      <c r="J18" s="20">
        <v>371.8</v>
      </c>
      <c r="K18" s="19">
        <v>388.1</v>
      </c>
      <c r="L18" s="20">
        <v>358.5</v>
      </c>
      <c r="M18" s="21">
        <v>417.7</v>
      </c>
      <c r="N18" s="20">
        <v>432</v>
      </c>
      <c r="O18" s="20">
        <v>411.2</v>
      </c>
      <c r="P18" s="20">
        <v>452.7</v>
      </c>
      <c r="Q18" s="19">
        <v>429.5</v>
      </c>
      <c r="R18" s="20">
        <v>406.2</v>
      </c>
      <c r="S18" s="21">
        <v>452.8</v>
      </c>
      <c r="T18" s="20">
        <v>381.1</v>
      </c>
      <c r="U18" s="20">
        <v>364.9</v>
      </c>
      <c r="V18" s="20">
        <v>397.2</v>
      </c>
      <c r="W18" s="19">
        <v>517.1</v>
      </c>
      <c r="X18" s="20">
        <v>503.4</v>
      </c>
      <c r="Y18" s="21">
        <v>530.9</v>
      </c>
      <c r="Z18" s="20">
        <v>387.9</v>
      </c>
      <c r="AA18" s="20">
        <v>367.5</v>
      </c>
      <c r="AB18" s="20">
        <v>408.2</v>
      </c>
      <c r="AC18" s="19">
        <v>490.8</v>
      </c>
      <c r="AD18" s="20">
        <v>473.8</v>
      </c>
      <c r="AE18" s="21">
        <v>507.8</v>
      </c>
      <c r="AF18" s="20">
        <v>397.5</v>
      </c>
      <c r="AG18" s="20">
        <v>383.6</v>
      </c>
      <c r="AH18" s="20">
        <v>411.5</v>
      </c>
      <c r="AI18" s="19">
        <v>285.10000000000002</v>
      </c>
      <c r="AJ18" s="20">
        <v>219.4</v>
      </c>
      <c r="AK18" s="21">
        <v>350.9</v>
      </c>
      <c r="AL18" s="20">
        <v>289.39999999999998</v>
      </c>
      <c r="AM18" s="20">
        <v>221.3</v>
      </c>
      <c r="AN18" s="20">
        <v>357.4</v>
      </c>
      <c r="AO18" s="19">
        <v>435.4</v>
      </c>
      <c r="AP18" s="20">
        <v>415.6</v>
      </c>
      <c r="AQ18" s="21">
        <v>455.2</v>
      </c>
      <c r="AR18" s="19">
        <v>462.8</v>
      </c>
      <c r="AS18" s="28">
        <v>387.5</v>
      </c>
      <c r="AT18" s="29">
        <v>538.1</v>
      </c>
      <c r="AU18" s="33">
        <v>2016</v>
      </c>
    </row>
    <row r="19" spans="1:47" ht="12.75" x14ac:dyDescent="0.2">
      <c r="A19" s="33">
        <v>2017</v>
      </c>
      <c r="B19" s="19">
        <v>425.2</v>
      </c>
      <c r="C19" s="20">
        <v>419.8</v>
      </c>
      <c r="D19" s="21">
        <v>430.7</v>
      </c>
      <c r="E19" s="19">
        <v>424.2</v>
      </c>
      <c r="F19" s="20">
        <v>404.3</v>
      </c>
      <c r="G19" s="21">
        <v>444.1</v>
      </c>
      <c r="H19" s="20">
        <v>324.39999999999998</v>
      </c>
      <c r="I19" s="20">
        <v>293.7</v>
      </c>
      <c r="J19" s="20">
        <v>355.1</v>
      </c>
      <c r="K19" s="19">
        <v>380.9</v>
      </c>
      <c r="L19" s="20">
        <v>351.8</v>
      </c>
      <c r="M19" s="21">
        <v>410</v>
      </c>
      <c r="N19" s="20">
        <v>426.8</v>
      </c>
      <c r="O19" s="20">
        <v>406.4</v>
      </c>
      <c r="P19" s="20">
        <v>447.2</v>
      </c>
      <c r="Q19" s="19">
        <v>403.7</v>
      </c>
      <c r="R19" s="20">
        <v>381.5</v>
      </c>
      <c r="S19" s="21">
        <v>425.9</v>
      </c>
      <c r="T19" s="20">
        <v>371.2</v>
      </c>
      <c r="U19" s="20">
        <v>355.5</v>
      </c>
      <c r="V19" s="20">
        <v>387</v>
      </c>
      <c r="W19" s="19">
        <v>516.29999999999995</v>
      </c>
      <c r="X19" s="20">
        <v>502.7</v>
      </c>
      <c r="Y19" s="21">
        <v>529.9</v>
      </c>
      <c r="Z19" s="20">
        <v>374.6</v>
      </c>
      <c r="AA19" s="20">
        <v>354.7</v>
      </c>
      <c r="AB19" s="20">
        <v>394.5</v>
      </c>
      <c r="AC19" s="19">
        <v>456.4</v>
      </c>
      <c r="AD19" s="20">
        <v>440.2</v>
      </c>
      <c r="AE19" s="21">
        <v>472.7</v>
      </c>
      <c r="AF19" s="20">
        <v>386</v>
      </c>
      <c r="AG19" s="20">
        <v>372.4</v>
      </c>
      <c r="AH19" s="20">
        <v>399.5</v>
      </c>
      <c r="AI19" s="19">
        <v>432.1</v>
      </c>
      <c r="AJ19" s="20">
        <v>350.6</v>
      </c>
      <c r="AK19" s="21">
        <v>513.6</v>
      </c>
      <c r="AL19" s="20">
        <v>322.5</v>
      </c>
      <c r="AM19" s="20">
        <v>251.8</v>
      </c>
      <c r="AN19" s="20">
        <v>393.3</v>
      </c>
      <c r="AO19" s="19">
        <v>429.3</v>
      </c>
      <c r="AP19" s="20">
        <v>409.8</v>
      </c>
      <c r="AQ19" s="21">
        <v>448.9</v>
      </c>
      <c r="AR19" s="19">
        <v>401.6</v>
      </c>
      <c r="AS19" s="28">
        <v>330.9</v>
      </c>
      <c r="AT19" s="29">
        <v>472.3</v>
      </c>
      <c r="AU19" s="33">
        <v>2017</v>
      </c>
    </row>
    <row r="20" spans="1:47" ht="12.75" x14ac:dyDescent="0.2">
      <c r="A20" s="33">
        <v>2018</v>
      </c>
      <c r="B20" s="25">
        <v>432</v>
      </c>
      <c r="C20" s="26">
        <v>426.5</v>
      </c>
      <c r="D20" s="27">
        <v>437.5</v>
      </c>
      <c r="E20" s="25">
        <v>452.5</v>
      </c>
      <c r="F20" s="26">
        <v>432</v>
      </c>
      <c r="G20" s="27">
        <v>473</v>
      </c>
      <c r="H20" s="26">
        <v>387.8</v>
      </c>
      <c r="I20" s="26">
        <v>354.2</v>
      </c>
      <c r="J20" s="26">
        <v>421.4</v>
      </c>
      <c r="K20" s="25">
        <v>377.5</v>
      </c>
      <c r="L20" s="26">
        <v>348.4</v>
      </c>
      <c r="M20" s="27">
        <v>406.5</v>
      </c>
      <c r="N20" s="26">
        <v>410.4</v>
      </c>
      <c r="O20" s="26">
        <v>390.5</v>
      </c>
      <c r="P20" s="26">
        <v>430.3</v>
      </c>
      <c r="Q20" s="25">
        <v>411.6</v>
      </c>
      <c r="R20" s="26">
        <v>389.3</v>
      </c>
      <c r="S20" s="27">
        <v>434</v>
      </c>
      <c r="T20" s="26">
        <v>391.7</v>
      </c>
      <c r="U20" s="26">
        <v>375.7</v>
      </c>
      <c r="V20" s="26">
        <v>407.7</v>
      </c>
      <c r="W20" s="25">
        <v>516.9</v>
      </c>
      <c r="X20" s="26">
        <v>503.4</v>
      </c>
      <c r="Y20" s="27">
        <v>530.4</v>
      </c>
      <c r="Z20" s="26">
        <v>400.2</v>
      </c>
      <c r="AA20" s="26">
        <v>379.7</v>
      </c>
      <c r="AB20" s="26">
        <v>420.8</v>
      </c>
      <c r="AC20" s="25">
        <v>469.2</v>
      </c>
      <c r="AD20" s="26">
        <v>452.9</v>
      </c>
      <c r="AE20" s="27">
        <v>485.6</v>
      </c>
      <c r="AF20" s="26">
        <v>390.4</v>
      </c>
      <c r="AG20" s="26">
        <v>376.9</v>
      </c>
      <c r="AH20" s="26">
        <v>403.9</v>
      </c>
      <c r="AI20" s="25">
        <v>335.6</v>
      </c>
      <c r="AJ20" s="26">
        <v>262.89999999999998</v>
      </c>
      <c r="AK20" s="27">
        <v>408.3</v>
      </c>
      <c r="AL20" s="26">
        <v>301.7</v>
      </c>
      <c r="AM20" s="26">
        <v>232.9</v>
      </c>
      <c r="AN20" s="26">
        <v>370.5</v>
      </c>
      <c r="AO20" s="30">
        <v>410.3</v>
      </c>
      <c r="AP20" s="31">
        <v>391.2</v>
      </c>
      <c r="AQ20" s="32">
        <v>429.3</v>
      </c>
      <c r="AR20" s="30">
        <v>380.9</v>
      </c>
      <c r="AS20" s="28">
        <v>313.3</v>
      </c>
      <c r="AT20" s="29">
        <v>448.6</v>
      </c>
      <c r="AU20" s="33">
        <v>2018</v>
      </c>
    </row>
    <row r="21" spans="1:47" ht="12.75" x14ac:dyDescent="0.2">
      <c r="A21" s="67">
        <v>2019</v>
      </c>
      <c r="B21" s="71">
        <v>425.8</v>
      </c>
      <c r="C21" s="71">
        <v>420.4</v>
      </c>
      <c r="D21" s="72">
        <v>431.2</v>
      </c>
      <c r="E21" s="73">
        <v>474.5</v>
      </c>
      <c r="F21" s="73">
        <v>453.4</v>
      </c>
      <c r="G21" s="74">
        <v>495.7</v>
      </c>
      <c r="H21" s="73">
        <v>315.3</v>
      </c>
      <c r="I21" s="73">
        <v>285.2</v>
      </c>
      <c r="J21" s="74">
        <v>345.4</v>
      </c>
      <c r="K21" s="73">
        <v>388.8</v>
      </c>
      <c r="L21" s="73">
        <v>358.9</v>
      </c>
      <c r="M21" s="74">
        <v>418.7</v>
      </c>
      <c r="N21" s="73">
        <v>414</v>
      </c>
      <c r="O21" s="73">
        <v>394</v>
      </c>
      <c r="P21" s="74">
        <v>433.9</v>
      </c>
      <c r="Q21" s="73">
        <v>432.1</v>
      </c>
      <c r="R21" s="73">
        <v>409.3</v>
      </c>
      <c r="S21" s="74">
        <v>454.8</v>
      </c>
      <c r="T21" s="73">
        <v>373.4</v>
      </c>
      <c r="U21" s="73">
        <v>357.9</v>
      </c>
      <c r="V21" s="74">
        <v>389</v>
      </c>
      <c r="W21" s="73">
        <v>507</v>
      </c>
      <c r="X21" s="73">
        <v>493.7</v>
      </c>
      <c r="Y21" s="74">
        <v>520.4</v>
      </c>
      <c r="Z21" s="73">
        <v>393.2</v>
      </c>
      <c r="AA21" s="73">
        <v>372.9</v>
      </c>
      <c r="AB21" s="74">
        <v>413.5</v>
      </c>
      <c r="AC21" s="73">
        <v>473.1</v>
      </c>
      <c r="AD21" s="73">
        <v>456.7</v>
      </c>
      <c r="AE21" s="74">
        <v>489.4</v>
      </c>
      <c r="AF21" s="73">
        <v>366.5</v>
      </c>
      <c r="AG21" s="73">
        <v>353.5</v>
      </c>
      <c r="AH21" s="74">
        <v>379.5</v>
      </c>
      <c r="AI21" s="73">
        <v>319.39999999999998</v>
      </c>
      <c r="AJ21" s="73">
        <v>250.6</v>
      </c>
      <c r="AK21" s="74">
        <v>388.1</v>
      </c>
      <c r="AL21" s="73">
        <v>331.1</v>
      </c>
      <c r="AM21" s="73">
        <v>259.2</v>
      </c>
      <c r="AN21" s="74">
        <v>402.9</v>
      </c>
      <c r="AO21" s="73">
        <v>410.4</v>
      </c>
      <c r="AP21" s="73">
        <v>391.4</v>
      </c>
      <c r="AQ21" s="74">
        <v>429.4</v>
      </c>
      <c r="AR21" s="73">
        <v>357.2</v>
      </c>
      <c r="AS21" s="73">
        <v>292</v>
      </c>
      <c r="AT21" s="74">
        <v>422.4</v>
      </c>
      <c r="AU21" s="33">
        <v>2019</v>
      </c>
    </row>
    <row r="22" spans="1:47" ht="12.75" x14ac:dyDescent="0.2">
      <c r="A22" s="67">
        <v>2020</v>
      </c>
      <c r="B22" s="71">
        <v>457.4</v>
      </c>
      <c r="C22" s="71">
        <v>451.8</v>
      </c>
      <c r="D22" s="72">
        <v>462.9</v>
      </c>
      <c r="E22" s="73">
        <v>488.5</v>
      </c>
      <c r="F22" s="73">
        <v>467.2</v>
      </c>
      <c r="G22" s="74">
        <v>509.7</v>
      </c>
      <c r="H22" s="73">
        <v>366.6</v>
      </c>
      <c r="I22" s="73">
        <v>334.5</v>
      </c>
      <c r="J22" s="74">
        <v>398.8</v>
      </c>
      <c r="K22" s="73">
        <v>392.1</v>
      </c>
      <c r="L22" s="73">
        <v>362.5</v>
      </c>
      <c r="M22" s="74">
        <v>421.6</v>
      </c>
      <c r="N22" s="73">
        <v>421.8</v>
      </c>
      <c r="O22" s="73">
        <v>401.8</v>
      </c>
      <c r="P22" s="74">
        <v>441.9</v>
      </c>
      <c r="Q22" s="73">
        <v>459.5</v>
      </c>
      <c r="R22" s="73">
        <v>436.1</v>
      </c>
      <c r="S22" s="74">
        <v>482.8</v>
      </c>
      <c r="T22" s="73">
        <v>377</v>
      </c>
      <c r="U22" s="73">
        <v>361.5</v>
      </c>
      <c r="V22" s="74">
        <v>392.5</v>
      </c>
      <c r="W22" s="73">
        <v>561</v>
      </c>
      <c r="X22" s="73">
        <v>547.1</v>
      </c>
      <c r="Y22" s="74">
        <v>574.9</v>
      </c>
      <c r="Z22" s="73">
        <v>397.5</v>
      </c>
      <c r="AA22" s="73">
        <v>377</v>
      </c>
      <c r="AB22" s="74">
        <v>417.9</v>
      </c>
      <c r="AC22" s="73">
        <v>537.29999999999995</v>
      </c>
      <c r="AD22" s="73">
        <v>520</v>
      </c>
      <c r="AE22" s="74">
        <v>554.6</v>
      </c>
      <c r="AF22" s="73">
        <v>400.6</v>
      </c>
      <c r="AG22" s="73">
        <v>387.1</v>
      </c>
      <c r="AH22" s="74">
        <v>414.1</v>
      </c>
      <c r="AI22" s="73">
        <v>307.7</v>
      </c>
      <c r="AJ22" s="73">
        <v>241.2</v>
      </c>
      <c r="AK22" s="74">
        <v>374.2</v>
      </c>
      <c r="AL22" s="73">
        <v>356.3</v>
      </c>
      <c r="AM22" s="73">
        <v>282.60000000000002</v>
      </c>
      <c r="AN22" s="74">
        <v>430.1</v>
      </c>
      <c r="AO22" s="73">
        <v>439.8</v>
      </c>
      <c r="AP22" s="73">
        <v>420.3</v>
      </c>
      <c r="AQ22" s="74">
        <v>459.4</v>
      </c>
      <c r="AR22" s="73">
        <v>407.6</v>
      </c>
      <c r="AS22" s="73">
        <v>337.4</v>
      </c>
      <c r="AT22" s="74">
        <v>477.9</v>
      </c>
      <c r="AU22" s="33">
        <v>2020</v>
      </c>
    </row>
    <row r="23" spans="1:47" ht="12.75" x14ac:dyDescent="0.2">
      <c r="A23" s="67">
        <v>2021</v>
      </c>
      <c r="B23" s="71">
        <v>465.9</v>
      </c>
      <c r="C23" s="71">
        <v>460.3</v>
      </c>
      <c r="D23" s="72">
        <v>471.5</v>
      </c>
      <c r="E23" s="73">
        <v>527.1</v>
      </c>
      <c r="F23" s="73">
        <v>505.1</v>
      </c>
      <c r="G23" s="74">
        <v>549.20000000000005</v>
      </c>
      <c r="H23" s="73">
        <v>348.3</v>
      </c>
      <c r="I23" s="73">
        <v>317</v>
      </c>
      <c r="J23" s="74">
        <v>379.6</v>
      </c>
      <c r="K23" s="73">
        <v>450.6</v>
      </c>
      <c r="L23" s="73">
        <v>418.8</v>
      </c>
      <c r="M23" s="74">
        <v>482.3</v>
      </c>
      <c r="N23" s="73">
        <v>446.1</v>
      </c>
      <c r="O23" s="73">
        <v>425.6</v>
      </c>
      <c r="P23" s="74">
        <v>466.7</v>
      </c>
      <c r="Q23" s="73">
        <v>465.1</v>
      </c>
      <c r="R23" s="73">
        <v>441.7</v>
      </c>
      <c r="S23" s="74">
        <v>488.5</v>
      </c>
      <c r="T23" s="73">
        <v>402.3</v>
      </c>
      <c r="U23" s="73">
        <v>386.4</v>
      </c>
      <c r="V23" s="74">
        <v>418.3</v>
      </c>
      <c r="W23" s="73">
        <v>547.70000000000005</v>
      </c>
      <c r="X23" s="73">
        <v>534</v>
      </c>
      <c r="Y23" s="74">
        <v>561.29999999999995</v>
      </c>
      <c r="Z23" s="73">
        <v>401.9</v>
      </c>
      <c r="AA23" s="73">
        <v>381.6</v>
      </c>
      <c r="AB23" s="74">
        <v>422.1</v>
      </c>
      <c r="AC23" s="73">
        <v>525.4</v>
      </c>
      <c r="AD23" s="73">
        <v>508.4</v>
      </c>
      <c r="AE23" s="74">
        <v>542.4</v>
      </c>
      <c r="AF23" s="73">
        <v>412.8</v>
      </c>
      <c r="AG23" s="73">
        <v>399.3</v>
      </c>
      <c r="AH23" s="74">
        <v>426.4</v>
      </c>
      <c r="AI23" s="73">
        <v>290.10000000000002</v>
      </c>
      <c r="AJ23" s="73">
        <v>224.1</v>
      </c>
      <c r="AK23" s="74">
        <v>356.2</v>
      </c>
      <c r="AL23" s="73">
        <v>362.7</v>
      </c>
      <c r="AM23" s="73">
        <v>288.39999999999998</v>
      </c>
      <c r="AN23" s="74">
        <v>437.1</v>
      </c>
      <c r="AO23" s="73">
        <v>448.5</v>
      </c>
      <c r="AP23" s="73">
        <v>428.8</v>
      </c>
      <c r="AQ23" s="74">
        <v>468.2</v>
      </c>
      <c r="AR23" s="73">
        <v>428.3</v>
      </c>
      <c r="AS23" s="73">
        <v>356.8</v>
      </c>
      <c r="AT23" s="74">
        <v>499.8</v>
      </c>
      <c r="AU23" s="33">
        <v>2021</v>
      </c>
    </row>
    <row r="24" spans="1:47" ht="12.75" x14ac:dyDescent="0.2">
      <c r="A24" s="67">
        <v>2022</v>
      </c>
      <c r="B24" s="73">
        <v>442.1</v>
      </c>
      <c r="C24" s="73">
        <v>436.7</v>
      </c>
      <c r="D24" s="74">
        <v>447.6</v>
      </c>
      <c r="E24" s="73">
        <v>489.9</v>
      </c>
      <c r="F24" s="73">
        <v>468.7</v>
      </c>
      <c r="G24" s="74">
        <v>511.1</v>
      </c>
      <c r="H24" s="73">
        <v>357.9</v>
      </c>
      <c r="I24" s="73">
        <v>325.8</v>
      </c>
      <c r="J24" s="74">
        <v>389.9</v>
      </c>
      <c r="K24" s="73">
        <v>427.6</v>
      </c>
      <c r="L24" s="73">
        <v>396.4</v>
      </c>
      <c r="M24" s="74">
        <v>458.8</v>
      </c>
      <c r="N24" s="73">
        <v>431.1</v>
      </c>
      <c r="O24" s="73">
        <v>411</v>
      </c>
      <c r="P24" s="74">
        <v>451.3</v>
      </c>
      <c r="Q24" s="73">
        <v>441</v>
      </c>
      <c r="R24" s="73">
        <v>418.1</v>
      </c>
      <c r="S24" s="74">
        <v>463.8</v>
      </c>
      <c r="T24" s="73">
        <v>371.3</v>
      </c>
      <c r="U24" s="73">
        <v>356</v>
      </c>
      <c r="V24" s="74">
        <v>386.6</v>
      </c>
      <c r="W24" s="73">
        <v>511</v>
      </c>
      <c r="X24" s="73">
        <v>497.8</v>
      </c>
      <c r="Y24" s="74">
        <v>524.20000000000005</v>
      </c>
      <c r="Z24" s="73">
        <v>399.8</v>
      </c>
      <c r="AA24" s="73">
        <v>379.4</v>
      </c>
      <c r="AB24" s="74">
        <v>420.3</v>
      </c>
      <c r="AC24" s="73">
        <v>483.9</v>
      </c>
      <c r="AD24" s="73">
        <v>467.6</v>
      </c>
      <c r="AE24" s="74">
        <v>500.2</v>
      </c>
      <c r="AF24" s="73">
        <v>410.8</v>
      </c>
      <c r="AG24" s="73">
        <v>397.2</v>
      </c>
      <c r="AH24" s="74">
        <v>424.3</v>
      </c>
      <c r="AI24" s="73">
        <v>393</v>
      </c>
      <c r="AJ24" s="73">
        <v>315.39999999999998</v>
      </c>
      <c r="AK24" s="74">
        <v>470.5</v>
      </c>
      <c r="AL24" s="73">
        <v>282.3</v>
      </c>
      <c r="AM24" s="73">
        <v>216.2</v>
      </c>
      <c r="AN24" s="74">
        <v>348.3</v>
      </c>
      <c r="AO24" s="73">
        <v>432.7</v>
      </c>
      <c r="AP24" s="73">
        <v>413.4</v>
      </c>
      <c r="AQ24" s="74">
        <v>452.1</v>
      </c>
      <c r="AR24" s="73">
        <v>472.8</v>
      </c>
      <c r="AS24" s="73">
        <v>398.2</v>
      </c>
      <c r="AT24" s="74">
        <v>547.4</v>
      </c>
      <c r="AU24" s="33">
        <v>2022</v>
      </c>
    </row>
    <row r="25" spans="1:47" ht="12.75" x14ac:dyDescent="0.2">
      <c r="A25" s="67"/>
      <c r="B25" s="190"/>
      <c r="C25" s="14"/>
      <c r="D25" s="15"/>
      <c r="E25" s="25"/>
      <c r="F25" s="26"/>
      <c r="G25" s="27"/>
      <c r="H25" s="26"/>
      <c r="I25" s="26"/>
      <c r="J25" s="26"/>
      <c r="K25" s="25"/>
      <c r="L25" s="26"/>
      <c r="M25" s="27"/>
      <c r="N25" s="26"/>
      <c r="O25" s="26"/>
      <c r="P25" s="26"/>
      <c r="Q25" s="25"/>
      <c r="R25" s="26"/>
      <c r="S25" s="27"/>
      <c r="T25" s="26"/>
      <c r="U25" s="26"/>
      <c r="V25" s="26"/>
      <c r="W25" s="25"/>
      <c r="X25" s="26"/>
      <c r="Y25" s="27"/>
      <c r="Z25" s="26"/>
      <c r="AA25" s="26"/>
      <c r="AB25" s="26"/>
      <c r="AC25" s="25"/>
      <c r="AD25" s="26"/>
      <c r="AE25" s="27"/>
      <c r="AF25" s="26"/>
      <c r="AG25" s="26"/>
      <c r="AH25" s="26"/>
      <c r="AI25" s="25"/>
      <c r="AJ25" s="26"/>
      <c r="AK25" s="27"/>
      <c r="AL25" s="26"/>
      <c r="AM25" s="26"/>
      <c r="AN25" s="26"/>
      <c r="AO25" s="30"/>
      <c r="AP25" s="31"/>
      <c r="AQ25" s="32"/>
      <c r="AR25" s="30"/>
      <c r="AS25" s="28"/>
      <c r="AT25" s="29"/>
      <c r="AU25" s="33"/>
    </row>
    <row r="26" spans="1:47" ht="12.75" x14ac:dyDescent="0.2">
      <c r="A26" s="33" t="s">
        <v>75</v>
      </c>
      <c r="B26" s="157">
        <f>B24/B8-1</f>
        <v>-0.15046118370484229</v>
      </c>
      <c r="C26" s="158"/>
      <c r="D26" s="159"/>
      <c r="E26" s="157">
        <f t="shared" ref="E26" si="0">E24/E8-1</f>
        <v>-5.039736383019966E-2</v>
      </c>
      <c r="F26" s="158"/>
      <c r="G26" s="159"/>
      <c r="H26" s="157">
        <f t="shared" ref="H26" si="1">H24/H8-1</f>
        <v>-0.17761948529411764</v>
      </c>
      <c r="I26" s="158"/>
      <c r="J26" s="159"/>
      <c r="K26" s="157">
        <f t="shared" ref="K26" si="2">K24/K8-1</f>
        <v>-1.3610149942329786E-2</v>
      </c>
      <c r="L26" s="158"/>
      <c r="M26" s="159"/>
      <c r="N26" s="157">
        <f t="shared" ref="N26" si="3">N24/N8-1</f>
        <v>-0.11058386630905703</v>
      </c>
      <c r="O26" s="158"/>
      <c r="P26" s="159"/>
      <c r="Q26" s="157">
        <f t="shared" ref="Q26" si="4">Q24/Q8-1</f>
        <v>-0.1164095371669005</v>
      </c>
      <c r="R26" s="158"/>
      <c r="S26" s="159"/>
      <c r="T26" s="157">
        <f t="shared" ref="T26" si="5">T24/T8-1</f>
        <v>-0.18610258658483114</v>
      </c>
      <c r="U26" s="158"/>
      <c r="V26" s="159"/>
      <c r="W26" s="157">
        <f t="shared" ref="W26" si="6">W24/W8-1</f>
        <v>-0.21020092735703244</v>
      </c>
      <c r="X26" s="158"/>
      <c r="Y26" s="159"/>
      <c r="Z26" s="123">
        <f t="shared" ref="Z26" si="7">Z24/Z8-1</f>
        <v>-0.15742887249736559</v>
      </c>
      <c r="AA26" s="124"/>
      <c r="AB26" s="125"/>
      <c r="AC26" s="123">
        <f t="shared" ref="AC26" si="8">AC24/AC8-1</f>
        <v>-0.14761317597322543</v>
      </c>
      <c r="AD26" s="124"/>
      <c r="AE26" s="125"/>
      <c r="AF26" s="123">
        <f t="shared" ref="AF26" si="9">AF24/AF8-1</f>
        <v>-0.10403489640130859</v>
      </c>
      <c r="AG26" s="124"/>
      <c r="AH26" s="125"/>
      <c r="AI26" s="123">
        <f t="shared" ref="AI26" si="10">AI24/AI8-1</f>
        <v>-0.12782956058588557</v>
      </c>
      <c r="AJ26" s="124"/>
      <c r="AK26" s="125"/>
      <c r="AL26" s="123">
        <f t="shared" ref="AL26" si="11">AL24/AL8-1</f>
        <v>-0.34637647603611943</v>
      </c>
      <c r="AM26" s="124"/>
      <c r="AN26" s="125"/>
      <c r="AO26" s="123">
        <f t="shared" ref="AO26" si="12">AO24/AO8-1</f>
        <v>-0.10801896516182241</v>
      </c>
      <c r="AP26" s="124"/>
      <c r="AQ26" s="125"/>
      <c r="AR26" s="123">
        <f t="shared" ref="AR26" si="13">AR24/AR8-1</f>
        <v>-5.8917197452229231E-2</v>
      </c>
      <c r="AS26" s="124"/>
      <c r="AT26" s="124"/>
      <c r="AU26" s="126" t="s">
        <v>75</v>
      </c>
    </row>
    <row r="27" spans="1:47" ht="12.75" x14ac:dyDescent="0.2">
      <c r="A27" s="33" t="s">
        <v>76</v>
      </c>
      <c r="B27" s="157">
        <f>B24/B14-1</f>
        <v>-7.186166629238655E-3</v>
      </c>
      <c r="C27" s="158"/>
      <c r="D27" s="159"/>
      <c r="E27" s="157">
        <f t="shared" ref="E27" si="14">E24/E14-1</f>
        <v>0.12413951353832031</v>
      </c>
      <c r="F27" s="158"/>
      <c r="G27" s="159"/>
      <c r="H27" s="157">
        <f t="shared" ref="H27" si="15">H24/H14-1</f>
        <v>5.0547598989045817E-3</v>
      </c>
      <c r="I27" s="158"/>
      <c r="J27" s="159"/>
      <c r="K27" s="157">
        <f t="shared" ref="K27" si="16">K24/K14-1</f>
        <v>8.9704383282364963E-2</v>
      </c>
      <c r="L27" s="158"/>
      <c r="M27" s="159"/>
      <c r="N27" s="157">
        <f t="shared" ref="N27" si="17">N24/N14-1</f>
        <v>4.3067989353980263E-2</v>
      </c>
      <c r="O27" s="158"/>
      <c r="P27" s="159"/>
      <c r="Q27" s="157">
        <f t="shared" ref="Q27" si="18">Q24/Q14-1</f>
        <v>2.6058631921824116E-2</v>
      </c>
      <c r="R27" s="158"/>
      <c r="S27" s="159"/>
      <c r="T27" s="157">
        <f t="shared" ref="T27" si="19">T24/T14-1</f>
        <v>-3.8829924928811765E-2</v>
      </c>
      <c r="U27" s="158"/>
      <c r="V27" s="159"/>
      <c r="W27" s="157">
        <f t="shared" ref="W27" si="20">W24/W14-1</f>
        <v>-5.177212840972345E-2</v>
      </c>
      <c r="X27" s="158"/>
      <c r="Y27" s="159"/>
      <c r="Z27" s="123">
        <f t="shared" ref="Z27" si="21">Z24/Z14-1</f>
        <v>1.3177901672579706E-2</v>
      </c>
      <c r="AA27" s="124"/>
      <c r="AB27" s="125"/>
      <c r="AC27" s="123">
        <f t="shared" ref="AC27" si="22">AC24/AC14-1</f>
        <v>-4.4997039668442929E-2</v>
      </c>
      <c r="AD27" s="124"/>
      <c r="AE27" s="125"/>
      <c r="AF27" s="123">
        <f t="shared" ref="AF27" si="23">AF24/AF14-1</f>
        <v>-6.0488749092668659E-3</v>
      </c>
      <c r="AG27" s="124"/>
      <c r="AH27" s="125"/>
      <c r="AI27" s="123">
        <f t="shared" ref="AI27" si="24">AI24/AI14-1</f>
        <v>0.15181711606096138</v>
      </c>
      <c r="AJ27" s="124"/>
      <c r="AK27" s="125"/>
      <c r="AL27" s="123">
        <f t="shared" ref="AL27" si="25">AL24/AL14-1</f>
        <v>-0.19960306209242973</v>
      </c>
      <c r="AM27" s="124"/>
      <c r="AN27" s="125"/>
      <c r="AO27" s="123">
        <f t="shared" ref="AO27" si="26">AO24/AO14-1</f>
        <v>4.0144230769230793E-2</v>
      </c>
      <c r="AP27" s="124"/>
      <c r="AQ27" s="125"/>
      <c r="AR27" s="123">
        <f t="shared" ref="AR27" si="27">AR24/AR14-1</f>
        <v>4.3248014121800571E-2</v>
      </c>
      <c r="AS27" s="124"/>
      <c r="AT27" s="124"/>
      <c r="AU27" s="126" t="s">
        <v>76</v>
      </c>
    </row>
    <row r="28" spans="1:47" ht="12.75" x14ac:dyDescent="0.2">
      <c r="A28" s="33" t="s">
        <v>77</v>
      </c>
      <c r="B28" s="157">
        <f>B24/B23-1</f>
        <v>-5.1083923588752911E-2</v>
      </c>
      <c r="C28" s="158"/>
      <c r="D28" s="159"/>
      <c r="E28" s="157">
        <f t="shared" ref="E28" si="28">E24/E23-1</f>
        <v>-7.0574843483210081E-2</v>
      </c>
      <c r="F28" s="158"/>
      <c r="G28" s="159"/>
      <c r="H28" s="157">
        <f t="shared" ref="H28" si="29">H24/H23-1</f>
        <v>2.7562446167097132E-2</v>
      </c>
      <c r="I28" s="158"/>
      <c r="J28" s="159"/>
      <c r="K28" s="157">
        <f t="shared" ref="K28" si="30">K24/K23-1</f>
        <v>-5.1043053706169572E-2</v>
      </c>
      <c r="L28" s="158"/>
      <c r="M28" s="159"/>
      <c r="N28" s="157">
        <f t="shared" ref="N28" si="31">N24/N23-1</f>
        <v>-3.3624747814391398E-2</v>
      </c>
      <c r="O28" s="158"/>
      <c r="P28" s="159"/>
      <c r="Q28" s="157">
        <f t="shared" ref="Q28" si="32">Q24/Q23-1</f>
        <v>-5.1816813588475674E-2</v>
      </c>
      <c r="R28" s="158"/>
      <c r="S28" s="159"/>
      <c r="T28" s="157">
        <f t="shared" ref="T28" si="33">T24/T23-1</f>
        <v>-7.7056922694506591E-2</v>
      </c>
      <c r="U28" s="158"/>
      <c r="V28" s="159"/>
      <c r="W28" s="157">
        <f t="shared" ref="W28" si="34">W24/W23-1</f>
        <v>-6.7007485849917892E-2</v>
      </c>
      <c r="X28" s="158"/>
      <c r="Y28" s="159"/>
      <c r="Z28" s="123">
        <f t="shared" ref="Z28" si="35">Z24/Z23-1</f>
        <v>-5.225180393132578E-3</v>
      </c>
      <c r="AA28" s="124"/>
      <c r="AB28" s="125"/>
      <c r="AC28" s="123">
        <f t="shared" ref="AC28" si="36">AC24/AC23-1</f>
        <v>-7.898743814236775E-2</v>
      </c>
      <c r="AD28" s="124"/>
      <c r="AE28" s="125"/>
      <c r="AF28" s="123">
        <f t="shared" ref="AF28" si="37">AF24/AF23-1</f>
        <v>-4.8449612403100861E-3</v>
      </c>
      <c r="AG28" s="124"/>
      <c r="AH28" s="125"/>
      <c r="AI28" s="123">
        <f t="shared" ref="AI28" si="38">AI24/AI23-1</f>
        <v>0.35470527404343311</v>
      </c>
      <c r="AJ28" s="124"/>
      <c r="AK28" s="125"/>
      <c r="AL28" s="123">
        <f t="shared" ref="AL28" si="39">AL24/AL23-1</f>
        <v>-0.22167080231596359</v>
      </c>
      <c r="AM28" s="124"/>
      <c r="AN28" s="125"/>
      <c r="AO28" s="123">
        <f t="shared" ref="AO28" si="40">AO24/AO23-1</f>
        <v>-3.5228539576365736E-2</v>
      </c>
      <c r="AP28" s="124"/>
      <c r="AQ28" s="125"/>
      <c r="AR28" s="123">
        <f t="shared" ref="AR28" si="41">AR24/AR23-1</f>
        <v>0.10389913611954227</v>
      </c>
      <c r="AS28" s="124"/>
      <c r="AT28" s="124"/>
      <c r="AU28" s="126" t="s">
        <v>77</v>
      </c>
    </row>
    <row r="29" spans="1:47" ht="12.75" x14ac:dyDescent="0.2">
      <c r="A29" s="69"/>
      <c r="B29" s="46"/>
      <c r="C29" s="47"/>
      <c r="D29" s="48"/>
      <c r="E29" s="35"/>
      <c r="F29" s="36"/>
      <c r="G29" s="37"/>
      <c r="H29" s="36"/>
      <c r="I29" s="36"/>
      <c r="J29" s="36"/>
      <c r="K29" s="35"/>
      <c r="L29" s="36"/>
      <c r="M29" s="37"/>
      <c r="N29" s="36"/>
      <c r="O29" s="36"/>
      <c r="P29" s="36"/>
      <c r="Q29" s="35"/>
      <c r="R29" s="36"/>
      <c r="S29" s="37"/>
      <c r="T29" s="36"/>
      <c r="U29" s="36"/>
      <c r="V29" s="36"/>
      <c r="W29" s="35"/>
      <c r="X29" s="36"/>
      <c r="Y29" s="37"/>
      <c r="Z29" s="36"/>
      <c r="AA29" s="36"/>
      <c r="AB29" s="36"/>
      <c r="AC29" s="35"/>
      <c r="AD29" s="36"/>
      <c r="AE29" s="37"/>
      <c r="AF29" s="36"/>
      <c r="AG29" s="36"/>
      <c r="AH29" s="36"/>
      <c r="AI29" s="35"/>
      <c r="AJ29" s="36"/>
      <c r="AK29" s="37"/>
      <c r="AL29" s="36"/>
      <c r="AM29" s="36"/>
      <c r="AN29" s="36"/>
      <c r="AO29" s="38"/>
      <c r="AP29" s="39"/>
      <c r="AQ29" s="40"/>
      <c r="AR29" s="38"/>
      <c r="AS29" s="41"/>
      <c r="AT29" s="42"/>
      <c r="AU29" s="68"/>
    </row>
    <row r="30" spans="1:47" ht="53.25" customHeight="1" x14ac:dyDescent="0.2">
      <c r="A30" s="149" t="s">
        <v>62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53"/>
      <c r="AI30" s="134" t="s">
        <v>62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19.5" customHeight="1" x14ac:dyDescent="0.2">
      <c r="A31" s="64"/>
      <c r="B31" s="55"/>
      <c r="C31" s="55"/>
      <c r="D31" s="55"/>
      <c r="E31" s="155" t="s">
        <v>48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33" t="s">
        <v>48</v>
      </c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4"/>
    </row>
    <row r="32" spans="1:47" ht="19.5" customHeight="1" x14ac:dyDescent="0.2">
      <c r="A32" s="65" t="s">
        <v>0</v>
      </c>
      <c r="B32" s="144" t="s">
        <v>2</v>
      </c>
      <c r="C32" s="140"/>
      <c r="D32" s="140"/>
      <c r="E32" s="140" t="s">
        <v>49</v>
      </c>
      <c r="F32" s="140"/>
      <c r="G32" s="140"/>
      <c r="H32" s="140" t="s">
        <v>30</v>
      </c>
      <c r="I32" s="140"/>
      <c r="J32" s="140"/>
      <c r="K32" s="154" t="s">
        <v>40</v>
      </c>
      <c r="L32" s="154"/>
      <c r="M32" s="154"/>
      <c r="N32" s="140" t="s">
        <v>13</v>
      </c>
      <c r="O32" s="140"/>
      <c r="P32" s="140"/>
      <c r="Q32" s="140" t="s">
        <v>31</v>
      </c>
      <c r="R32" s="140"/>
      <c r="S32" s="140"/>
      <c r="T32" s="154" t="s">
        <v>32</v>
      </c>
      <c r="U32" s="154"/>
      <c r="V32" s="154"/>
      <c r="W32" s="140" t="s">
        <v>50</v>
      </c>
      <c r="X32" s="140"/>
      <c r="Y32" s="140"/>
      <c r="Z32" s="127" t="s">
        <v>15</v>
      </c>
      <c r="AA32" s="127"/>
      <c r="AB32" s="127"/>
      <c r="AC32" s="127" t="s">
        <v>33</v>
      </c>
      <c r="AD32" s="127"/>
      <c r="AE32" s="127"/>
      <c r="AF32" s="131" t="s">
        <v>34</v>
      </c>
      <c r="AG32" s="131"/>
      <c r="AH32" s="131"/>
      <c r="AI32" s="131" t="s">
        <v>51</v>
      </c>
      <c r="AJ32" s="131"/>
      <c r="AK32" s="131"/>
      <c r="AL32" s="127" t="s">
        <v>52</v>
      </c>
      <c r="AM32" s="127"/>
      <c r="AN32" s="127"/>
      <c r="AO32" s="131" t="s">
        <v>35</v>
      </c>
      <c r="AP32" s="131"/>
      <c r="AQ32" s="131"/>
      <c r="AR32" s="131" t="s">
        <v>36</v>
      </c>
      <c r="AS32" s="131"/>
      <c r="AT32" s="132"/>
      <c r="AU32" s="70" t="s">
        <v>0</v>
      </c>
    </row>
    <row r="33" spans="1:47" ht="19.5" customHeight="1" x14ac:dyDescent="0.2">
      <c r="A33" s="146" t="s">
        <v>55</v>
      </c>
      <c r="B33" s="144" t="s">
        <v>43</v>
      </c>
      <c r="C33" s="140" t="s">
        <v>44</v>
      </c>
      <c r="D33" s="140" t="s">
        <v>45</v>
      </c>
      <c r="E33" s="144" t="s">
        <v>43</v>
      </c>
      <c r="F33" s="140" t="s">
        <v>44</v>
      </c>
      <c r="G33" s="140" t="s">
        <v>45</v>
      </c>
      <c r="H33" s="144" t="s">
        <v>43</v>
      </c>
      <c r="I33" s="140" t="s">
        <v>44</v>
      </c>
      <c r="J33" s="140" t="s">
        <v>45</v>
      </c>
      <c r="K33" s="144" t="s">
        <v>43</v>
      </c>
      <c r="L33" s="140" t="s">
        <v>44</v>
      </c>
      <c r="M33" s="140" t="s">
        <v>45</v>
      </c>
      <c r="N33" s="144" t="s">
        <v>43</v>
      </c>
      <c r="O33" s="140" t="s">
        <v>44</v>
      </c>
      <c r="P33" s="140" t="s">
        <v>45</v>
      </c>
      <c r="Q33" s="144" t="s">
        <v>43</v>
      </c>
      <c r="R33" s="140" t="s">
        <v>44</v>
      </c>
      <c r="S33" s="140" t="s">
        <v>45</v>
      </c>
      <c r="T33" s="144" t="s">
        <v>43</v>
      </c>
      <c r="U33" s="140" t="s">
        <v>44</v>
      </c>
      <c r="V33" s="140" t="s">
        <v>45</v>
      </c>
      <c r="W33" s="144" t="s">
        <v>43</v>
      </c>
      <c r="X33" s="140" t="s">
        <v>44</v>
      </c>
      <c r="Y33" s="140" t="s">
        <v>45</v>
      </c>
      <c r="Z33" s="129" t="s">
        <v>43</v>
      </c>
      <c r="AA33" s="127" t="s">
        <v>44</v>
      </c>
      <c r="AB33" s="127" t="s">
        <v>45</v>
      </c>
      <c r="AC33" s="129" t="s">
        <v>43</v>
      </c>
      <c r="AD33" s="127" t="s">
        <v>44</v>
      </c>
      <c r="AE33" s="127" t="s">
        <v>45</v>
      </c>
      <c r="AF33" s="129" t="s">
        <v>43</v>
      </c>
      <c r="AG33" s="127" t="s">
        <v>44</v>
      </c>
      <c r="AH33" s="127" t="s">
        <v>45</v>
      </c>
      <c r="AI33" s="129" t="s">
        <v>43</v>
      </c>
      <c r="AJ33" s="127" t="s">
        <v>44</v>
      </c>
      <c r="AK33" s="127" t="s">
        <v>45</v>
      </c>
      <c r="AL33" s="129" t="s">
        <v>43</v>
      </c>
      <c r="AM33" s="127" t="s">
        <v>44</v>
      </c>
      <c r="AN33" s="127" t="s">
        <v>45</v>
      </c>
      <c r="AO33" s="129" t="s">
        <v>43</v>
      </c>
      <c r="AP33" s="127" t="s">
        <v>44</v>
      </c>
      <c r="AQ33" s="127" t="s">
        <v>45</v>
      </c>
      <c r="AR33" s="129" t="s">
        <v>43</v>
      </c>
      <c r="AS33" s="127" t="s">
        <v>44</v>
      </c>
      <c r="AT33" s="135" t="s">
        <v>45</v>
      </c>
      <c r="AU33" s="137" t="s">
        <v>55</v>
      </c>
    </row>
    <row r="34" spans="1:47" ht="12.75" x14ac:dyDescent="0.2">
      <c r="A34" s="147"/>
      <c r="B34" s="145"/>
      <c r="C34" s="141"/>
      <c r="D34" s="141"/>
      <c r="E34" s="145"/>
      <c r="F34" s="141"/>
      <c r="G34" s="141"/>
      <c r="H34" s="145"/>
      <c r="I34" s="141"/>
      <c r="J34" s="141"/>
      <c r="K34" s="145"/>
      <c r="L34" s="141"/>
      <c r="M34" s="141"/>
      <c r="N34" s="145"/>
      <c r="O34" s="141"/>
      <c r="P34" s="141"/>
      <c r="Q34" s="145"/>
      <c r="R34" s="141"/>
      <c r="S34" s="141"/>
      <c r="T34" s="145"/>
      <c r="U34" s="141"/>
      <c r="V34" s="141"/>
      <c r="W34" s="145"/>
      <c r="X34" s="141"/>
      <c r="Y34" s="141"/>
      <c r="Z34" s="130"/>
      <c r="AA34" s="128"/>
      <c r="AB34" s="128"/>
      <c r="AC34" s="130"/>
      <c r="AD34" s="128"/>
      <c r="AE34" s="128"/>
      <c r="AF34" s="130"/>
      <c r="AG34" s="128"/>
      <c r="AH34" s="128"/>
      <c r="AI34" s="130"/>
      <c r="AJ34" s="128"/>
      <c r="AK34" s="128"/>
      <c r="AL34" s="130"/>
      <c r="AM34" s="128"/>
      <c r="AN34" s="128"/>
      <c r="AO34" s="130"/>
      <c r="AP34" s="128"/>
      <c r="AQ34" s="128"/>
      <c r="AR34" s="130"/>
      <c r="AS34" s="128"/>
      <c r="AT34" s="136"/>
      <c r="AU34" s="138"/>
    </row>
    <row r="35" spans="1:47" ht="12.75" x14ac:dyDescent="0.2">
      <c r="A35" s="33">
        <v>2006</v>
      </c>
      <c r="B35" s="19">
        <v>648.5</v>
      </c>
      <c r="C35" s="20">
        <v>637.9</v>
      </c>
      <c r="D35" s="21">
        <v>659</v>
      </c>
      <c r="E35" s="19">
        <v>630.20000000000005</v>
      </c>
      <c r="F35" s="20">
        <v>592.9</v>
      </c>
      <c r="G35" s="21">
        <v>667.6</v>
      </c>
      <c r="H35" s="20">
        <v>519.5</v>
      </c>
      <c r="I35" s="20">
        <v>458.8</v>
      </c>
      <c r="J35" s="20">
        <v>580.29999999999995</v>
      </c>
      <c r="K35" s="19">
        <v>520.5</v>
      </c>
      <c r="L35" s="20">
        <v>469.4</v>
      </c>
      <c r="M35" s="21">
        <v>571.6</v>
      </c>
      <c r="N35" s="20">
        <v>600.20000000000005</v>
      </c>
      <c r="O35" s="20">
        <v>562.20000000000005</v>
      </c>
      <c r="P35" s="20">
        <v>638.29999999999995</v>
      </c>
      <c r="Q35" s="19">
        <v>623.20000000000005</v>
      </c>
      <c r="R35" s="20">
        <v>579.6</v>
      </c>
      <c r="S35" s="21">
        <v>666.7</v>
      </c>
      <c r="T35" s="20">
        <v>565.6</v>
      </c>
      <c r="U35" s="20">
        <v>535.1</v>
      </c>
      <c r="V35" s="20">
        <v>596.1</v>
      </c>
      <c r="W35" s="19">
        <v>820.9</v>
      </c>
      <c r="X35" s="20">
        <v>794.6</v>
      </c>
      <c r="Y35" s="21">
        <v>847.3</v>
      </c>
      <c r="Z35" s="20">
        <v>585.1</v>
      </c>
      <c r="AA35" s="20">
        <v>546.6</v>
      </c>
      <c r="AB35" s="20">
        <v>623.5</v>
      </c>
      <c r="AC35" s="19">
        <v>721.5</v>
      </c>
      <c r="AD35" s="20">
        <v>689.3</v>
      </c>
      <c r="AE35" s="21">
        <v>753.6</v>
      </c>
      <c r="AF35" s="20">
        <v>571.6</v>
      </c>
      <c r="AG35" s="20">
        <v>545</v>
      </c>
      <c r="AH35" s="20">
        <v>598.20000000000005</v>
      </c>
      <c r="AI35" s="19">
        <v>521.79999999999995</v>
      </c>
      <c r="AJ35" s="20">
        <v>380.3</v>
      </c>
      <c r="AK35" s="21">
        <v>663.2</v>
      </c>
      <c r="AL35" s="20">
        <v>528.1</v>
      </c>
      <c r="AM35" s="20">
        <v>386.9</v>
      </c>
      <c r="AN35" s="20">
        <v>669.3</v>
      </c>
      <c r="AO35" s="19">
        <v>604.4</v>
      </c>
      <c r="AP35" s="20">
        <v>568.79999999999995</v>
      </c>
      <c r="AQ35" s="21">
        <v>639.9</v>
      </c>
      <c r="AR35" s="19">
        <v>663.8</v>
      </c>
      <c r="AS35" s="28">
        <v>530.29999999999995</v>
      </c>
      <c r="AT35" s="29">
        <v>797.3</v>
      </c>
      <c r="AU35" s="33">
        <v>2006</v>
      </c>
    </row>
    <row r="36" spans="1:47" ht="15" customHeight="1" x14ac:dyDescent="0.2">
      <c r="A36" s="33">
        <v>2007</v>
      </c>
      <c r="B36" s="19">
        <v>645.1</v>
      </c>
      <c r="C36" s="20">
        <v>634.6</v>
      </c>
      <c r="D36" s="21">
        <v>655.5</v>
      </c>
      <c r="E36" s="19">
        <v>669.6</v>
      </c>
      <c r="F36" s="20">
        <v>631.4</v>
      </c>
      <c r="G36" s="21">
        <v>707.8</v>
      </c>
      <c r="H36" s="20">
        <v>516.20000000000005</v>
      </c>
      <c r="I36" s="20">
        <v>456.1</v>
      </c>
      <c r="J36" s="20">
        <v>576.29999999999995</v>
      </c>
      <c r="K36" s="19">
        <v>521.20000000000005</v>
      </c>
      <c r="L36" s="20">
        <v>470.8</v>
      </c>
      <c r="M36" s="21">
        <v>571.70000000000005</v>
      </c>
      <c r="N36" s="20">
        <v>563.1</v>
      </c>
      <c r="O36" s="20">
        <v>526.5</v>
      </c>
      <c r="P36" s="20">
        <v>599.6</v>
      </c>
      <c r="Q36" s="19">
        <v>577.29999999999995</v>
      </c>
      <c r="R36" s="20">
        <v>535.6</v>
      </c>
      <c r="S36" s="21">
        <v>618.9</v>
      </c>
      <c r="T36" s="20">
        <v>532.4</v>
      </c>
      <c r="U36" s="20">
        <v>503.1</v>
      </c>
      <c r="V36" s="20">
        <v>561.79999999999995</v>
      </c>
      <c r="W36" s="19">
        <v>831</v>
      </c>
      <c r="X36" s="20">
        <v>804.6</v>
      </c>
      <c r="Y36" s="21">
        <v>857.5</v>
      </c>
      <c r="Z36" s="20">
        <v>567</v>
      </c>
      <c r="AA36" s="20">
        <v>529.4</v>
      </c>
      <c r="AB36" s="20">
        <v>604.70000000000005</v>
      </c>
      <c r="AC36" s="19">
        <v>749.2</v>
      </c>
      <c r="AD36" s="20">
        <v>716.7</v>
      </c>
      <c r="AE36" s="21">
        <v>781.8</v>
      </c>
      <c r="AF36" s="20">
        <v>569.29999999999995</v>
      </c>
      <c r="AG36" s="20">
        <v>543</v>
      </c>
      <c r="AH36" s="20">
        <v>595.6</v>
      </c>
      <c r="AI36" s="19">
        <v>738.1</v>
      </c>
      <c r="AJ36" s="20">
        <v>574.5</v>
      </c>
      <c r="AK36" s="21">
        <v>901.6</v>
      </c>
      <c r="AL36" s="20">
        <v>602.79999999999995</v>
      </c>
      <c r="AM36" s="20">
        <v>452.5</v>
      </c>
      <c r="AN36" s="20">
        <v>753</v>
      </c>
      <c r="AO36" s="19">
        <v>582</v>
      </c>
      <c r="AP36" s="20">
        <v>547.29999999999995</v>
      </c>
      <c r="AQ36" s="21">
        <v>616.79999999999995</v>
      </c>
      <c r="AR36" s="19">
        <v>710</v>
      </c>
      <c r="AS36" s="28">
        <v>571.4</v>
      </c>
      <c r="AT36" s="29">
        <v>848.6</v>
      </c>
      <c r="AU36" s="33">
        <v>2007</v>
      </c>
    </row>
    <row r="37" spans="1:47" ht="12.75" x14ac:dyDescent="0.2">
      <c r="A37" s="33">
        <v>2008</v>
      </c>
      <c r="B37" s="19">
        <v>626.70000000000005</v>
      </c>
      <c r="C37" s="20">
        <v>616.5</v>
      </c>
      <c r="D37" s="21">
        <v>637</v>
      </c>
      <c r="E37" s="19">
        <v>625.79999999999995</v>
      </c>
      <c r="F37" s="20">
        <v>589.1</v>
      </c>
      <c r="G37" s="21">
        <v>662.5</v>
      </c>
      <c r="H37" s="20">
        <v>478.4</v>
      </c>
      <c r="I37" s="20">
        <v>421.2</v>
      </c>
      <c r="J37" s="20">
        <v>535.6</v>
      </c>
      <c r="K37" s="19">
        <v>526.1</v>
      </c>
      <c r="L37" s="20">
        <v>475.6</v>
      </c>
      <c r="M37" s="21">
        <v>576.5</v>
      </c>
      <c r="N37" s="20">
        <v>561.70000000000005</v>
      </c>
      <c r="O37" s="20">
        <v>525.5</v>
      </c>
      <c r="P37" s="20">
        <v>597.9</v>
      </c>
      <c r="Q37" s="19">
        <v>582.4</v>
      </c>
      <c r="R37" s="20">
        <v>541</v>
      </c>
      <c r="S37" s="21">
        <v>623.9</v>
      </c>
      <c r="T37" s="20">
        <v>551.70000000000005</v>
      </c>
      <c r="U37" s="20">
        <v>522.1</v>
      </c>
      <c r="V37" s="20">
        <v>581.29999999999995</v>
      </c>
      <c r="W37" s="19">
        <v>784.5</v>
      </c>
      <c r="X37" s="20">
        <v>758.9</v>
      </c>
      <c r="Y37" s="21">
        <v>810.1</v>
      </c>
      <c r="Z37" s="20">
        <v>568.9</v>
      </c>
      <c r="AA37" s="20">
        <v>531.6</v>
      </c>
      <c r="AB37" s="20">
        <v>606.1</v>
      </c>
      <c r="AC37" s="19">
        <v>691.1</v>
      </c>
      <c r="AD37" s="20">
        <v>660.1</v>
      </c>
      <c r="AE37" s="21">
        <v>722.1</v>
      </c>
      <c r="AF37" s="20">
        <v>583.20000000000005</v>
      </c>
      <c r="AG37" s="20">
        <v>556.9</v>
      </c>
      <c r="AH37" s="20">
        <v>609.5</v>
      </c>
      <c r="AI37" s="19">
        <v>650.20000000000005</v>
      </c>
      <c r="AJ37" s="20">
        <v>495.2</v>
      </c>
      <c r="AK37" s="21">
        <v>805.1</v>
      </c>
      <c r="AL37" s="20">
        <v>623</v>
      </c>
      <c r="AM37" s="20">
        <v>470.1</v>
      </c>
      <c r="AN37" s="20">
        <v>775.9</v>
      </c>
      <c r="AO37" s="19">
        <v>553.9</v>
      </c>
      <c r="AP37" s="20">
        <v>520.20000000000005</v>
      </c>
      <c r="AQ37" s="21">
        <v>587.6</v>
      </c>
      <c r="AR37" s="19">
        <v>672.8</v>
      </c>
      <c r="AS37" s="28">
        <v>540</v>
      </c>
      <c r="AT37" s="29">
        <v>805.6</v>
      </c>
      <c r="AU37" s="33">
        <v>2008</v>
      </c>
    </row>
    <row r="38" spans="1:47" ht="12.75" x14ac:dyDescent="0.2">
      <c r="A38" s="33">
        <v>2009</v>
      </c>
      <c r="B38" s="19">
        <v>590.1</v>
      </c>
      <c r="C38" s="20">
        <v>580.29999999999995</v>
      </c>
      <c r="D38" s="21">
        <v>599.9</v>
      </c>
      <c r="E38" s="19">
        <v>615.29999999999995</v>
      </c>
      <c r="F38" s="20">
        <v>579.20000000000005</v>
      </c>
      <c r="G38" s="21">
        <v>651.29999999999995</v>
      </c>
      <c r="H38" s="20">
        <v>484.5</v>
      </c>
      <c r="I38" s="20">
        <v>428</v>
      </c>
      <c r="J38" s="20">
        <v>540.9</v>
      </c>
      <c r="K38" s="19">
        <v>503.3</v>
      </c>
      <c r="L38" s="20">
        <v>453.9</v>
      </c>
      <c r="M38" s="21">
        <v>552.79999999999995</v>
      </c>
      <c r="N38" s="20">
        <v>566.70000000000005</v>
      </c>
      <c r="O38" s="20">
        <v>530.6</v>
      </c>
      <c r="P38" s="20">
        <v>602.79999999999995</v>
      </c>
      <c r="Q38" s="19">
        <v>508.2</v>
      </c>
      <c r="R38" s="20">
        <v>469.8</v>
      </c>
      <c r="S38" s="21">
        <v>546.5</v>
      </c>
      <c r="T38" s="20">
        <v>515.1</v>
      </c>
      <c r="U38" s="20">
        <v>486.8</v>
      </c>
      <c r="V38" s="20">
        <v>543.5</v>
      </c>
      <c r="W38" s="19">
        <v>728</v>
      </c>
      <c r="X38" s="20">
        <v>703.5</v>
      </c>
      <c r="Y38" s="21">
        <v>752.4</v>
      </c>
      <c r="Z38" s="20">
        <v>544.9</v>
      </c>
      <c r="AA38" s="20">
        <v>508.8</v>
      </c>
      <c r="AB38" s="20">
        <v>581</v>
      </c>
      <c r="AC38" s="19">
        <v>653.79999999999995</v>
      </c>
      <c r="AD38" s="20">
        <v>623.70000000000005</v>
      </c>
      <c r="AE38" s="21">
        <v>683.8</v>
      </c>
      <c r="AF38" s="20">
        <v>533.70000000000005</v>
      </c>
      <c r="AG38" s="20">
        <v>508.6</v>
      </c>
      <c r="AH38" s="20">
        <v>558.70000000000005</v>
      </c>
      <c r="AI38" s="19">
        <v>350.8</v>
      </c>
      <c r="AJ38" s="20">
        <v>239.5</v>
      </c>
      <c r="AK38" s="21">
        <v>462.1</v>
      </c>
      <c r="AL38" s="20">
        <v>413.9</v>
      </c>
      <c r="AM38" s="20">
        <v>293.5</v>
      </c>
      <c r="AN38" s="20">
        <v>534.29999999999995</v>
      </c>
      <c r="AO38" s="19">
        <v>544.79999999999995</v>
      </c>
      <c r="AP38" s="20">
        <v>511.7</v>
      </c>
      <c r="AQ38" s="21">
        <v>577.9</v>
      </c>
      <c r="AR38" s="19">
        <v>730.8</v>
      </c>
      <c r="AS38" s="28">
        <v>594.20000000000005</v>
      </c>
      <c r="AT38" s="29">
        <v>867.4</v>
      </c>
      <c r="AU38" s="33">
        <v>2009</v>
      </c>
    </row>
    <row r="39" spans="1:47" ht="12.75" x14ac:dyDescent="0.2">
      <c r="A39" s="33">
        <v>2010</v>
      </c>
      <c r="B39" s="19">
        <v>573.6</v>
      </c>
      <c r="C39" s="20">
        <v>564</v>
      </c>
      <c r="D39" s="21">
        <v>583.20000000000005</v>
      </c>
      <c r="E39" s="19">
        <v>571.79999999999995</v>
      </c>
      <c r="F39" s="20">
        <v>537.29999999999995</v>
      </c>
      <c r="G39" s="21">
        <v>606.4</v>
      </c>
      <c r="H39" s="20">
        <v>439.1</v>
      </c>
      <c r="I39" s="20">
        <v>385.3</v>
      </c>
      <c r="J39" s="20">
        <v>492.9</v>
      </c>
      <c r="K39" s="19">
        <v>530</v>
      </c>
      <c r="L39" s="20">
        <v>479.9</v>
      </c>
      <c r="M39" s="21">
        <v>580.1</v>
      </c>
      <c r="N39" s="20">
        <v>530.4</v>
      </c>
      <c r="O39" s="20">
        <v>495.7</v>
      </c>
      <c r="P39" s="20">
        <v>565.20000000000005</v>
      </c>
      <c r="Q39" s="19">
        <v>519.4</v>
      </c>
      <c r="R39" s="20">
        <v>480.7</v>
      </c>
      <c r="S39" s="21">
        <v>558</v>
      </c>
      <c r="T39" s="20">
        <v>474.4</v>
      </c>
      <c r="U39" s="20">
        <v>447.4</v>
      </c>
      <c r="V39" s="20">
        <v>501.4</v>
      </c>
      <c r="W39" s="19">
        <v>724.7</v>
      </c>
      <c r="X39" s="20">
        <v>700.4</v>
      </c>
      <c r="Y39" s="21">
        <v>749.1</v>
      </c>
      <c r="Z39" s="20">
        <v>541.5</v>
      </c>
      <c r="AA39" s="20">
        <v>505.8</v>
      </c>
      <c r="AB39" s="20">
        <v>577.29999999999995</v>
      </c>
      <c r="AC39" s="19">
        <v>628.6</v>
      </c>
      <c r="AD39" s="20">
        <v>599.4</v>
      </c>
      <c r="AE39" s="21">
        <v>657.9</v>
      </c>
      <c r="AF39" s="20">
        <v>531.9</v>
      </c>
      <c r="AG39" s="20">
        <v>507</v>
      </c>
      <c r="AH39" s="20">
        <v>556.79999999999995</v>
      </c>
      <c r="AI39" s="19">
        <v>400.9</v>
      </c>
      <c r="AJ39" s="20">
        <v>284</v>
      </c>
      <c r="AK39" s="21">
        <v>517.70000000000005</v>
      </c>
      <c r="AL39" s="20">
        <v>540.6</v>
      </c>
      <c r="AM39" s="20">
        <v>404</v>
      </c>
      <c r="AN39" s="20">
        <v>677.2</v>
      </c>
      <c r="AO39" s="19">
        <v>516.20000000000005</v>
      </c>
      <c r="AP39" s="20">
        <v>484.1</v>
      </c>
      <c r="AQ39" s="21">
        <v>548.29999999999995</v>
      </c>
      <c r="AR39" s="19">
        <v>590.29999999999995</v>
      </c>
      <c r="AS39" s="28">
        <v>467.6</v>
      </c>
      <c r="AT39" s="29">
        <v>713</v>
      </c>
      <c r="AU39" s="33">
        <v>2010</v>
      </c>
    </row>
    <row r="40" spans="1:47" ht="12.75" x14ac:dyDescent="0.2">
      <c r="A40" s="33">
        <v>2011</v>
      </c>
      <c r="B40" s="19">
        <v>560.6</v>
      </c>
      <c r="C40" s="20">
        <v>551.1</v>
      </c>
      <c r="D40" s="21">
        <v>570.1</v>
      </c>
      <c r="E40" s="19">
        <v>563.29999999999995</v>
      </c>
      <c r="F40" s="20">
        <v>529</v>
      </c>
      <c r="G40" s="21">
        <v>597.5</v>
      </c>
      <c r="H40" s="20">
        <v>404.5</v>
      </c>
      <c r="I40" s="20">
        <v>353.1</v>
      </c>
      <c r="J40" s="20">
        <v>456</v>
      </c>
      <c r="K40" s="19">
        <v>435.5</v>
      </c>
      <c r="L40" s="20">
        <v>389.8</v>
      </c>
      <c r="M40" s="21">
        <v>481.1</v>
      </c>
      <c r="N40" s="20">
        <v>516.1</v>
      </c>
      <c r="O40" s="20">
        <v>482.1</v>
      </c>
      <c r="P40" s="20">
        <v>550.20000000000005</v>
      </c>
      <c r="Q40" s="19">
        <v>513.79999999999995</v>
      </c>
      <c r="R40" s="20">
        <v>475.5</v>
      </c>
      <c r="S40" s="21">
        <v>552.1</v>
      </c>
      <c r="T40" s="20">
        <v>487.8</v>
      </c>
      <c r="U40" s="20">
        <v>460.5</v>
      </c>
      <c r="V40" s="20">
        <v>515.1</v>
      </c>
      <c r="W40" s="19">
        <v>719.4</v>
      </c>
      <c r="X40" s="20">
        <v>695.2</v>
      </c>
      <c r="Y40" s="21">
        <v>743.6</v>
      </c>
      <c r="Z40" s="20">
        <v>506.1</v>
      </c>
      <c r="AA40" s="20">
        <v>471.6</v>
      </c>
      <c r="AB40" s="20">
        <v>540.5</v>
      </c>
      <c r="AC40" s="22">
        <v>613.6</v>
      </c>
      <c r="AD40" s="23">
        <v>584.79999999999995</v>
      </c>
      <c r="AE40" s="24">
        <v>642.29999999999995</v>
      </c>
      <c r="AF40" s="20">
        <v>516</v>
      </c>
      <c r="AG40" s="20">
        <v>491.8</v>
      </c>
      <c r="AH40" s="20">
        <v>540.20000000000005</v>
      </c>
      <c r="AI40" s="19">
        <v>432.3</v>
      </c>
      <c r="AJ40" s="20">
        <v>313.2</v>
      </c>
      <c r="AK40" s="21">
        <v>551.4</v>
      </c>
      <c r="AL40" s="20">
        <v>486.3</v>
      </c>
      <c r="AM40" s="20">
        <v>357</v>
      </c>
      <c r="AN40" s="20">
        <v>615.70000000000005</v>
      </c>
      <c r="AO40" s="19">
        <v>519.79999999999995</v>
      </c>
      <c r="AP40" s="20">
        <v>487.6</v>
      </c>
      <c r="AQ40" s="21">
        <v>552.1</v>
      </c>
      <c r="AR40" s="19">
        <v>514.5</v>
      </c>
      <c r="AS40" s="28">
        <v>399.3</v>
      </c>
      <c r="AT40" s="29">
        <v>629.79999999999995</v>
      </c>
      <c r="AU40" s="33">
        <v>2011</v>
      </c>
    </row>
    <row r="41" spans="1:47" ht="12.75" x14ac:dyDescent="0.2">
      <c r="A41" s="33">
        <v>2012</v>
      </c>
      <c r="B41" s="19">
        <v>542</v>
      </c>
      <c r="C41" s="20">
        <v>532.70000000000005</v>
      </c>
      <c r="D41" s="21">
        <v>551.29999999999995</v>
      </c>
      <c r="E41" s="19">
        <v>532.29999999999995</v>
      </c>
      <c r="F41" s="20">
        <v>499.2</v>
      </c>
      <c r="G41" s="21">
        <v>565.4</v>
      </c>
      <c r="H41" s="20">
        <v>425.5</v>
      </c>
      <c r="I41" s="20">
        <v>373.8</v>
      </c>
      <c r="J41" s="20">
        <v>477.3</v>
      </c>
      <c r="K41" s="19">
        <v>468.4</v>
      </c>
      <c r="L41" s="20">
        <v>421.2</v>
      </c>
      <c r="M41" s="21">
        <v>515.6</v>
      </c>
      <c r="N41" s="20">
        <v>498.3</v>
      </c>
      <c r="O41" s="20">
        <v>465.2</v>
      </c>
      <c r="P41" s="20">
        <v>531.4</v>
      </c>
      <c r="Q41" s="19">
        <v>516.5</v>
      </c>
      <c r="R41" s="20">
        <v>478.5</v>
      </c>
      <c r="S41" s="21">
        <v>554.6</v>
      </c>
      <c r="T41" s="20">
        <v>458.2</v>
      </c>
      <c r="U41" s="20">
        <v>431.9</v>
      </c>
      <c r="V41" s="20">
        <v>484.5</v>
      </c>
      <c r="W41" s="19">
        <v>668.6</v>
      </c>
      <c r="X41" s="20">
        <v>645.29999999999995</v>
      </c>
      <c r="Y41" s="21">
        <v>691.8</v>
      </c>
      <c r="Z41" s="20">
        <v>481.5</v>
      </c>
      <c r="AA41" s="20">
        <v>448.1</v>
      </c>
      <c r="AB41" s="20">
        <v>514.9</v>
      </c>
      <c r="AC41" s="22">
        <v>617.4</v>
      </c>
      <c r="AD41" s="23">
        <v>588.79999999999995</v>
      </c>
      <c r="AE41" s="24">
        <v>645.9</v>
      </c>
      <c r="AF41" s="20">
        <v>508.9</v>
      </c>
      <c r="AG41" s="20">
        <v>485.1</v>
      </c>
      <c r="AH41" s="20">
        <v>532.6</v>
      </c>
      <c r="AI41" s="19">
        <v>368.3</v>
      </c>
      <c r="AJ41" s="20">
        <v>259.2</v>
      </c>
      <c r="AK41" s="21">
        <v>477.4</v>
      </c>
      <c r="AL41" s="20">
        <v>474.6</v>
      </c>
      <c r="AM41" s="20">
        <v>350.1</v>
      </c>
      <c r="AN41" s="20">
        <v>599.1</v>
      </c>
      <c r="AO41" s="19">
        <v>501.4</v>
      </c>
      <c r="AP41" s="20">
        <v>470</v>
      </c>
      <c r="AQ41" s="21">
        <v>532.79999999999995</v>
      </c>
      <c r="AR41" s="19">
        <v>622.29999999999995</v>
      </c>
      <c r="AS41" s="28">
        <v>500</v>
      </c>
      <c r="AT41" s="29">
        <v>744.6</v>
      </c>
      <c r="AU41" s="33">
        <v>2012</v>
      </c>
    </row>
    <row r="42" spans="1:47" ht="12.75" x14ac:dyDescent="0.2">
      <c r="A42" s="33">
        <v>2013</v>
      </c>
      <c r="B42" s="19">
        <v>533.20000000000005</v>
      </c>
      <c r="C42" s="20">
        <v>524.1</v>
      </c>
      <c r="D42" s="21">
        <v>542.29999999999995</v>
      </c>
      <c r="E42" s="19">
        <v>557.70000000000005</v>
      </c>
      <c r="F42" s="20">
        <v>524</v>
      </c>
      <c r="G42" s="21">
        <v>591.4</v>
      </c>
      <c r="H42" s="20">
        <v>379</v>
      </c>
      <c r="I42" s="20">
        <v>330.3</v>
      </c>
      <c r="J42" s="20">
        <v>427.7</v>
      </c>
      <c r="K42" s="19">
        <v>450.5</v>
      </c>
      <c r="L42" s="20">
        <v>404</v>
      </c>
      <c r="M42" s="21">
        <v>497</v>
      </c>
      <c r="N42" s="20">
        <v>510.9</v>
      </c>
      <c r="O42" s="20">
        <v>477.6</v>
      </c>
      <c r="P42" s="34">
        <v>544.20000000000005</v>
      </c>
      <c r="Q42" s="19">
        <v>521</v>
      </c>
      <c r="R42" s="20">
        <v>483.1</v>
      </c>
      <c r="S42" s="21">
        <v>558.9</v>
      </c>
      <c r="T42" s="20">
        <v>448.7</v>
      </c>
      <c r="U42" s="20">
        <v>423</v>
      </c>
      <c r="V42" s="20">
        <v>474.3</v>
      </c>
      <c r="W42" s="19">
        <v>661.7</v>
      </c>
      <c r="X42" s="20">
        <v>638.6</v>
      </c>
      <c r="Y42" s="21">
        <v>684.8</v>
      </c>
      <c r="Z42" s="20">
        <v>473.8</v>
      </c>
      <c r="AA42" s="20">
        <v>441</v>
      </c>
      <c r="AB42" s="20">
        <v>506.7</v>
      </c>
      <c r="AC42" s="19">
        <v>593.6</v>
      </c>
      <c r="AD42" s="20">
        <v>565.9</v>
      </c>
      <c r="AE42" s="21">
        <v>621.29999999999995</v>
      </c>
      <c r="AF42" s="20">
        <v>506.1</v>
      </c>
      <c r="AG42" s="20">
        <v>482.5</v>
      </c>
      <c r="AH42" s="20">
        <v>529.6</v>
      </c>
      <c r="AI42" s="19">
        <v>453.1</v>
      </c>
      <c r="AJ42" s="20">
        <v>330.1</v>
      </c>
      <c r="AK42" s="21">
        <v>576</v>
      </c>
      <c r="AL42" s="20">
        <v>414.3</v>
      </c>
      <c r="AM42" s="20">
        <v>299</v>
      </c>
      <c r="AN42" s="20">
        <v>529.6</v>
      </c>
      <c r="AO42" s="19">
        <v>471.6</v>
      </c>
      <c r="AP42" s="20">
        <v>441.4</v>
      </c>
      <c r="AQ42" s="21">
        <v>501.8</v>
      </c>
      <c r="AR42" s="19">
        <v>495.8</v>
      </c>
      <c r="AS42" s="28">
        <v>384.5</v>
      </c>
      <c r="AT42" s="29">
        <v>607</v>
      </c>
      <c r="AU42" s="33">
        <v>2013</v>
      </c>
    </row>
    <row r="43" spans="1:47" ht="12.75" x14ac:dyDescent="0.2">
      <c r="A43" s="33">
        <v>2014</v>
      </c>
      <c r="B43" s="19">
        <v>519.1</v>
      </c>
      <c r="C43" s="20">
        <v>510.2</v>
      </c>
      <c r="D43" s="21">
        <v>528.1</v>
      </c>
      <c r="E43" s="19">
        <v>523.70000000000005</v>
      </c>
      <c r="F43" s="20">
        <v>491.2</v>
      </c>
      <c r="G43" s="21">
        <v>556.1</v>
      </c>
      <c r="H43" s="20">
        <v>398.7</v>
      </c>
      <c r="I43" s="20">
        <v>349.1</v>
      </c>
      <c r="J43" s="20">
        <v>448.3</v>
      </c>
      <c r="K43" s="19">
        <v>449.8</v>
      </c>
      <c r="L43" s="20">
        <v>404.1</v>
      </c>
      <c r="M43" s="21">
        <v>495.5</v>
      </c>
      <c r="N43" s="20">
        <v>473.5</v>
      </c>
      <c r="O43" s="20">
        <v>441.8</v>
      </c>
      <c r="P43" s="20">
        <v>505.3</v>
      </c>
      <c r="Q43" s="19">
        <v>476.7</v>
      </c>
      <c r="R43" s="20">
        <v>440.8</v>
      </c>
      <c r="S43" s="21">
        <v>512.6</v>
      </c>
      <c r="T43" s="20">
        <v>467.6</v>
      </c>
      <c r="U43" s="20">
        <v>441.6</v>
      </c>
      <c r="V43" s="20">
        <v>493.6</v>
      </c>
      <c r="W43" s="19">
        <v>639.4</v>
      </c>
      <c r="X43" s="20">
        <v>616.9</v>
      </c>
      <c r="Y43" s="21">
        <v>661.9</v>
      </c>
      <c r="Z43" s="20">
        <v>464.5</v>
      </c>
      <c r="AA43" s="20">
        <v>432.5</v>
      </c>
      <c r="AB43" s="20">
        <v>496.6</v>
      </c>
      <c r="AC43" s="19">
        <v>562.79999999999995</v>
      </c>
      <c r="AD43" s="20">
        <v>535.9</v>
      </c>
      <c r="AE43" s="21">
        <v>589.6</v>
      </c>
      <c r="AF43" s="20">
        <v>489.2</v>
      </c>
      <c r="AG43" s="20">
        <v>466.2</v>
      </c>
      <c r="AH43" s="20">
        <v>512.1</v>
      </c>
      <c r="AI43" s="19">
        <v>439.6</v>
      </c>
      <c r="AJ43" s="20">
        <v>322.60000000000002</v>
      </c>
      <c r="AK43" s="21">
        <v>556.70000000000005</v>
      </c>
      <c r="AL43" s="20">
        <v>519.70000000000005</v>
      </c>
      <c r="AM43" s="20">
        <v>391.3</v>
      </c>
      <c r="AN43" s="20">
        <v>648.20000000000005</v>
      </c>
      <c r="AO43" s="19">
        <v>476.6</v>
      </c>
      <c r="AP43" s="20">
        <v>446.4</v>
      </c>
      <c r="AQ43" s="21">
        <v>506.8</v>
      </c>
      <c r="AR43" s="19">
        <v>583.70000000000005</v>
      </c>
      <c r="AS43" s="28">
        <v>462.8</v>
      </c>
      <c r="AT43" s="29">
        <v>704.7</v>
      </c>
      <c r="AU43" s="33">
        <v>2014</v>
      </c>
    </row>
    <row r="44" spans="1:47" ht="12.75" x14ac:dyDescent="0.2">
      <c r="A44" s="33">
        <v>2015</v>
      </c>
      <c r="B44" s="19">
        <v>541.4</v>
      </c>
      <c r="C44" s="20">
        <v>532.29999999999995</v>
      </c>
      <c r="D44" s="21">
        <v>550.4</v>
      </c>
      <c r="E44" s="19">
        <v>560.79999999999995</v>
      </c>
      <c r="F44" s="20">
        <v>527.1</v>
      </c>
      <c r="G44" s="21">
        <v>594.6</v>
      </c>
      <c r="H44" s="20">
        <v>468.8</v>
      </c>
      <c r="I44" s="20">
        <v>414.9</v>
      </c>
      <c r="J44" s="20">
        <v>522.70000000000005</v>
      </c>
      <c r="K44" s="19">
        <v>455.1</v>
      </c>
      <c r="L44" s="20">
        <v>409.7</v>
      </c>
      <c r="M44" s="21">
        <v>500.5</v>
      </c>
      <c r="N44" s="20">
        <v>510.1</v>
      </c>
      <c r="O44" s="20">
        <v>477.4</v>
      </c>
      <c r="P44" s="20">
        <v>542.79999999999995</v>
      </c>
      <c r="Q44" s="19">
        <v>503.9</v>
      </c>
      <c r="R44" s="20">
        <v>467.2</v>
      </c>
      <c r="S44" s="21">
        <v>540.5</v>
      </c>
      <c r="T44" s="20">
        <v>478.3</v>
      </c>
      <c r="U44" s="20">
        <v>452.1</v>
      </c>
      <c r="V44" s="20">
        <v>504.5</v>
      </c>
      <c r="W44" s="19">
        <v>662.4</v>
      </c>
      <c r="X44" s="20">
        <v>639.5</v>
      </c>
      <c r="Y44" s="21">
        <v>685.2</v>
      </c>
      <c r="Z44" s="20">
        <v>498.1</v>
      </c>
      <c r="AA44" s="20">
        <v>465.1</v>
      </c>
      <c r="AB44" s="20">
        <v>531.20000000000005</v>
      </c>
      <c r="AC44" s="19">
        <v>593.6</v>
      </c>
      <c r="AD44" s="20">
        <v>566.20000000000005</v>
      </c>
      <c r="AE44" s="21">
        <v>620.9</v>
      </c>
      <c r="AF44" s="20">
        <v>486.8</v>
      </c>
      <c r="AG44" s="20">
        <v>464.2</v>
      </c>
      <c r="AH44" s="20">
        <v>509.5</v>
      </c>
      <c r="AI44" s="19">
        <v>496.4</v>
      </c>
      <c r="AJ44" s="20">
        <v>370.2</v>
      </c>
      <c r="AK44" s="21">
        <v>622.5</v>
      </c>
      <c r="AL44" s="20">
        <v>513.9</v>
      </c>
      <c r="AM44" s="20">
        <v>385.7</v>
      </c>
      <c r="AN44" s="20">
        <v>642.1</v>
      </c>
      <c r="AO44" s="19">
        <v>508.3</v>
      </c>
      <c r="AP44" s="20">
        <v>477.2</v>
      </c>
      <c r="AQ44" s="21">
        <v>539.4</v>
      </c>
      <c r="AR44" s="19">
        <v>614.9</v>
      </c>
      <c r="AS44" s="28">
        <v>491.3</v>
      </c>
      <c r="AT44" s="29">
        <v>738.6</v>
      </c>
      <c r="AU44" s="33">
        <v>2015</v>
      </c>
    </row>
    <row r="45" spans="1:47" ht="12.75" x14ac:dyDescent="0.2">
      <c r="A45" s="33">
        <v>2016</v>
      </c>
      <c r="B45" s="19">
        <v>539.20000000000005</v>
      </c>
      <c r="C45" s="20">
        <v>530.20000000000005</v>
      </c>
      <c r="D45" s="21">
        <v>548.1</v>
      </c>
      <c r="E45" s="19">
        <v>573.70000000000005</v>
      </c>
      <c r="F45" s="20">
        <v>539.70000000000005</v>
      </c>
      <c r="G45" s="21">
        <v>607.70000000000005</v>
      </c>
      <c r="H45" s="20">
        <v>411</v>
      </c>
      <c r="I45" s="20">
        <v>361</v>
      </c>
      <c r="J45" s="20">
        <v>460.9</v>
      </c>
      <c r="K45" s="19">
        <v>499.4</v>
      </c>
      <c r="L45" s="20">
        <v>451</v>
      </c>
      <c r="M45" s="21">
        <v>547.79999999999995</v>
      </c>
      <c r="N45" s="20">
        <v>512.9</v>
      </c>
      <c r="O45" s="20">
        <v>480.4</v>
      </c>
      <c r="P45" s="20">
        <v>545.4</v>
      </c>
      <c r="Q45" s="19">
        <v>528.1</v>
      </c>
      <c r="R45" s="20">
        <v>490.8</v>
      </c>
      <c r="S45" s="21">
        <v>565.29999999999995</v>
      </c>
      <c r="T45" s="20">
        <v>471.6</v>
      </c>
      <c r="U45" s="20">
        <v>446</v>
      </c>
      <c r="V45" s="20">
        <v>497.2</v>
      </c>
      <c r="W45" s="19">
        <v>646.20000000000005</v>
      </c>
      <c r="X45" s="20">
        <v>624</v>
      </c>
      <c r="Y45" s="21">
        <v>668.5</v>
      </c>
      <c r="Z45" s="20">
        <v>505.2</v>
      </c>
      <c r="AA45" s="20">
        <v>471.9</v>
      </c>
      <c r="AB45" s="20">
        <v>538.4</v>
      </c>
      <c r="AC45" s="19">
        <v>602.79999999999995</v>
      </c>
      <c r="AD45" s="20">
        <v>575.6</v>
      </c>
      <c r="AE45" s="21">
        <v>630.1</v>
      </c>
      <c r="AF45" s="20">
        <v>482.9</v>
      </c>
      <c r="AG45" s="20">
        <v>460.6</v>
      </c>
      <c r="AH45" s="20">
        <v>505.1</v>
      </c>
      <c r="AI45" s="19">
        <v>297.2</v>
      </c>
      <c r="AJ45" s="20">
        <v>201.3</v>
      </c>
      <c r="AK45" s="21">
        <v>393.1</v>
      </c>
      <c r="AL45" s="20">
        <v>365.8</v>
      </c>
      <c r="AM45" s="20">
        <v>259</v>
      </c>
      <c r="AN45" s="20">
        <v>472.5</v>
      </c>
      <c r="AO45" s="19">
        <v>518</v>
      </c>
      <c r="AP45" s="20">
        <v>486.9</v>
      </c>
      <c r="AQ45" s="21">
        <v>549.20000000000005</v>
      </c>
      <c r="AR45" s="19">
        <v>544.29999999999995</v>
      </c>
      <c r="AS45" s="28">
        <v>428.8</v>
      </c>
      <c r="AT45" s="29">
        <v>659.7</v>
      </c>
      <c r="AU45" s="33">
        <v>2016</v>
      </c>
    </row>
    <row r="46" spans="1:47" ht="12.75" x14ac:dyDescent="0.2">
      <c r="A46" s="33">
        <v>2017</v>
      </c>
      <c r="B46" s="19">
        <v>518.1</v>
      </c>
      <c r="C46" s="20">
        <v>509.4</v>
      </c>
      <c r="D46" s="21">
        <v>526.70000000000005</v>
      </c>
      <c r="E46" s="19">
        <v>500.1</v>
      </c>
      <c r="F46" s="20">
        <v>468.7</v>
      </c>
      <c r="G46" s="21">
        <v>531.4</v>
      </c>
      <c r="H46" s="20">
        <v>362.2</v>
      </c>
      <c r="I46" s="20">
        <v>315.3</v>
      </c>
      <c r="J46" s="20">
        <v>409.1</v>
      </c>
      <c r="K46" s="19">
        <v>449.3</v>
      </c>
      <c r="L46" s="20">
        <v>403.6</v>
      </c>
      <c r="M46" s="21">
        <v>495.1</v>
      </c>
      <c r="N46" s="20">
        <v>513.1</v>
      </c>
      <c r="O46" s="20">
        <v>481</v>
      </c>
      <c r="P46" s="20">
        <v>545.20000000000005</v>
      </c>
      <c r="Q46" s="19">
        <v>471.8</v>
      </c>
      <c r="R46" s="20">
        <v>437.2</v>
      </c>
      <c r="S46" s="21">
        <v>506.4</v>
      </c>
      <c r="T46" s="20">
        <v>448.7</v>
      </c>
      <c r="U46" s="20">
        <v>424</v>
      </c>
      <c r="V46" s="20">
        <v>473.4</v>
      </c>
      <c r="W46" s="19">
        <v>638</v>
      </c>
      <c r="X46" s="20">
        <v>616.1</v>
      </c>
      <c r="Y46" s="21">
        <v>659.8</v>
      </c>
      <c r="Z46" s="20">
        <v>468.9</v>
      </c>
      <c r="AA46" s="20">
        <v>437.1</v>
      </c>
      <c r="AB46" s="20">
        <v>500.6</v>
      </c>
      <c r="AC46" s="19">
        <v>561.70000000000005</v>
      </c>
      <c r="AD46" s="20">
        <v>535.70000000000005</v>
      </c>
      <c r="AE46" s="21">
        <v>587.79999999999995</v>
      </c>
      <c r="AF46" s="20">
        <v>472.9</v>
      </c>
      <c r="AG46" s="20">
        <v>451.3</v>
      </c>
      <c r="AH46" s="20">
        <v>494.5</v>
      </c>
      <c r="AI46" s="19">
        <v>485.3</v>
      </c>
      <c r="AJ46" s="20">
        <v>362.1</v>
      </c>
      <c r="AK46" s="21">
        <v>608.4</v>
      </c>
      <c r="AL46" s="20">
        <v>434.8</v>
      </c>
      <c r="AM46" s="20">
        <v>320.5</v>
      </c>
      <c r="AN46" s="20">
        <v>549.20000000000005</v>
      </c>
      <c r="AO46" s="19">
        <v>538.29999999999995</v>
      </c>
      <c r="AP46" s="20">
        <v>506.7</v>
      </c>
      <c r="AQ46" s="21">
        <v>569.79999999999995</v>
      </c>
      <c r="AR46" s="19">
        <v>545</v>
      </c>
      <c r="AS46" s="28">
        <v>426.7</v>
      </c>
      <c r="AT46" s="29">
        <v>663.4</v>
      </c>
      <c r="AU46" s="33">
        <v>2017</v>
      </c>
    </row>
    <row r="47" spans="1:47" ht="12.75" x14ac:dyDescent="0.2">
      <c r="A47" s="67">
        <v>2018</v>
      </c>
      <c r="B47" s="192">
        <v>521.20000000000005</v>
      </c>
      <c r="C47" s="26">
        <v>512.5</v>
      </c>
      <c r="D47" s="27">
        <v>529.79999999999995</v>
      </c>
      <c r="E47" s="25">
        <v>543</v>
      </c>
      <c r="F47" s="26">
        <v>510.4</v>
      </c>
      <c r="G47" s="27">
        <v>575.6</v>
      </c>
      <c r="H47" s="26">
        <v>442</v>
      </c>
      <c r="I47" s="26">
        <v>390.4</v>
      </c>
      <c r="J47" s="26">
        <v>493.7</v>
      </c>
      <c r="K47" s="25">
        <v>440.3</v>
      </c>
      <c r="L47" s="26">
        <v>395.1</v>
      </c>
      <c r="M47" s="27">
        <v>485.6</v>
      </c>
      <c r="N47" s="26">
        <v>505.2</v>
      </c>
      <c r="O47" s="26">
        <v>473.3</v>
      </c>
      <c r="P47" s="26">
        <v>537.1</v>
      </c>
      <c r="Q47" s="25">
        <v>495.4</v>
      </c>
      <c r="R47" s="26">
        <v>460.3</v>
      </c>
      <c r="S47" s="27">
        <v>530.6</v>
      </c>
      <c r="T47" s="26">
        <v>467.5</v>
      </c>
      <c r="U47" s="26">
        <v>442.6</v>
      </c>
      <c r="V47" s="26">
        <v>492.5</v>
      </c>
      <c r="W47" s="25">
        <v>638.9</v>
      </c>
      <c r="X47" s="26">
        <v>617.20000000000005</v>
      </c>
      <c r="Y47" s="27">
        <v>660.6</v>
      </c>
      <c r="Z47" s="26">
        <v>491.7</v>
      </c>
      <c r="AA47" s="26">
        <v>459.1</v>
      </c>
      <c r="AB47" s="26">
        <v>524.29999999999995</v>
      </c>
      <c r="AC47" s="25">
        <v>553.1</v>
      </c>
      <c r="AD47" s="26">
        <v>527.4</v>
      </c>
      <c r="AE47" s="27">
        <v>578.70000000000005</v>
      </c>
      <c r="AF47" s="26">
        <v>468.3</v>
      </c>
      <c r="AG47" s="26">
        <v>447</v>
      </c>
      <c r="AH47" s="26">
        <v>489.6</v>
      </c>
      <c r="AI47" s="25">
        <v>419.8</v>
      </c>
      <c r="AJ47" s="26">
        <v>305.3</v>
      </c>
      <c r="AK47" s="27">
        <v>534.20000000000005</v>
      </c>
      <c r="AL47" s="26">
        <v>365.2</v>
      </c>
      <c r="AM47" s="26">
        <v>260.3</v>
      </c>
      <c r="AN47" s="26">
        <v>470.1</v>
      </c>
      <c r="AO47" s="30">
        <v>497.3</v>
      </c>
      <c r="AP47" s="31">
        <v>467</v>
      </c>
      <c r="AQ47" s="32">
        <v>527.5</v>
      </c>
      <c r="AR47" s="30">
        <v>498.4</v>
      </c>
      <c r="AS47" s="28">
        <v>389.7</v>
      </c>
      <c r="AT47" s="29">
        <v>607.20000000000005</v>
      </c>
      <c r="AU47" s="33">
        <v>2018</v>
      </c>
    </row>
    <row r="48" spans="1:47" ht="12.75" x14ac:dyDescent="0.2">
      <c r="A48" s="67">
        <v>2019</v>
      </c>
      <c r="B48" s="73">
        <v>515</v>
      </c>
      <c r="C48" s="73">
        <v>506.4</v>
      </c>
      <c r="D48" s="74">
        <v>523.6</v>
      </c>
      <c r="E48" s="73">
        <v>585.9</v>
      </c>
      <c r="F48" s="73">
        <v>551.79999999999995</v>
      </c>
      <c r="G48" s="74">
        <v>620.1</v>
      </c>
      <c r="H48" s="73">
        <v>360.8</v>
      </c>
      <c r="I48" s="73">
        <v>314.5</v>
      </c>
      <c r="J48" s="74">
        <v>407.1</v>
      </c>
      <c r="K48" s="73">
        <v>449.5</v>
      </c>
      <c r="L48" s="73">
        <v>402.5</v>
      </c>
      <c r="M48" s="74">
        <v>496.5</v>
      </c>
      <c r="N48" s="73">
        <v>487.3</v>
      </c>
      <c r="O48" s="73">
        <v>456.1</v>
      </c>
      <c r="P48" s="74">
        <v>518.6</v>
      </c>
      <c r="Q48" s="73">
        <v>524.6</v>
      </c>
      <c r="R48" s="73">
        <v>488.4</v>
      </c>
      <c r="S48" s="74">
        <v>560.70000000000005</v>
      </c>
      <c r="T48" s="73">
        <v>443.7</v>
      </c>
      <c r="U48" s="73">
        <v>419.6</v>
      </c>
      <c r="V48" s="74">
        <v>467.8</v>
      </c>
      <c r="W48" s="73">
        <v>614.1</v>
      </c>
      <c r="X48" s="73">
        <v>592.9</v>
      </c>
      <c r="Y48" s="74">
        <v>635.29999999999995</v>
      </c>
      <c r="Z48" s="73">
        <v>486</v>
      </c>
      <c r="AA48" s="73">
        <v>453.7</v>
      </c>
      <c r="AB48" s="74">
        <v>518.29999999999995</v>
      </c>
      <c r="AC48" s="73">
        <v>589.6</v>
      </c>
      <c r="AD48" s="73">
        <v>563.20000000000005</v>
      </c>
      <c r="AE48" s="74">
        <v>616</v>
      </c>
      <c r="AF48" s="73">
        <v>433.5</v>
      </c>
      <c r="AG48" s="73">
        <v>413.2</v>
      </c>
      <c r="AH48" s="74">
        <v>453.7</v>
      </c>
      <c r="AI48" s="73">
        <v>381.9</v>
      </c>
      <c r="AJ48" s="73">
        <v>275</v>
      </c>
      <c r="AK48" s="74">
        <v>488.8</v>
      </c>
      <c r="AL48" s="73">
        <v>334.6</v>
      </c>
      <c r="AM48" s="73">
        <v>233.4</v>
      </c>
      <c r="AN48" s="74">
        <v>435.8</v>
      </c>
      <c r="AO48" s="73">
        <v>518.9</v>
      </c>
      <c r="AP48" s="73">
        <v>488.2</v>
      </c>
      <c r="AQ48" s="74">
        <v>549.70000000000005</v>
      </c>
      <c r="AR48" s="73">
        <v>501.3</v>
      </c>
      <c r="AS48" s="73">
        <v>391.7</v>
      </c>
      <c r="AT48" s="74">
        <v>611</v>
      </c>
      <c r="AU48" s="33">
        <v>2019</v>
      </c>
    </row>
    <row r="49" spans="1:47" ht="12.75" x14ac:dyDescent="0.2">
      <c r="A49" s="67">
        <v>2020</v>
      </c>
      <c r="B49" s="73">
        <v>566.6</v>
      </c>
      <c r="C49" s="73">
        <v>557.70000000000005</v>
      </c>
      <c r="D49" s="74">
        <v>575.5</v>
      </c>
      <c r="E49" s="73">
        <v>618.9</v>
      </c>
      <c r="F49" s="73">
        <v>584.1</v>
      </c>
      <c r="G49" s="74">
        <v>653.70000000000005</v>
      </c>
      <c r="H49" s="73">
        <v>441.5</v>
      </c>
      <c r="I49" s="73">
        <v>390.9</v>
      </c>
      <c r="J49" s="74">
        <v>492.2</v>
      </c>
      <c r="K49" s="73">
        <v>474.7</v>
      </c>
      <c r="L49" s="73">
        <v>428.1</v>
      </c>
      <c r="M49" s="74">
        <v>521.29999999999995</v>
      </c>
      <c r="N49" s="73">
        <v>524.29999999999995</v>
      </c>
      <c r="O49" s="73">
        <v>492.1</v>
      </c>
      <c r="P49" s="74">
        <v>556.6</v>
      </c>
      <c r="Q49" s="73">
        <v>566</v>
      </c>
      <c r="R49" s="73">
        <v>528.79999999999995</v>
      </c>
      <c r="S49" s="74">
        <v>603.20000000000005</v>
      </c>
      <c r="T49" s="73">
        <v>457.8</v>
      </c>
      <c r="U49" s="73">
        <v>433.4</v>
      </c>
      <c r="V49" s="74">
        <v>482.1</v>
      </c>
      <c r="W49" s="73">
        <v>707.6</v>
      </c>
      <c r="X49" s="73">
        <v>685</v>
      </c>
      <c r="Y49" s="74">
        <v>730.1</v>
      </c>
      <c r="Z49" s="73">
        <v>502.9</v>
      </c>
      <c r="AA49" s="73">
        <v>469.8</v>
      </c>
      <c r="AB49" s="74">
        <v>536</v>
      </c>
      <c r="AC49" s="73">
        <v>658.8</v>
      </c>
      <c r="AD49" s="73">
        <v>631.20000000000005</v>
      </c>
      <c r="AE49" s="74">
        <v>686.5</v>
      </c>
      <c r="AF49" s="73">
        <v>495.9</v>
      </c>
      <c r="AG49" s="73">
        <v>474.3</v>
      </c>
      <c r="AH49" s="74">
        <v>517.5</v>
      </c>
      <c r="AI49" s="73">
        <v>387.5</v>
      </c>
      <c r="AJ49" s="73">
        <v>281.8</v>
      </c>
      <c r="AK49" s="74">
        <v>493.3</v>
      </c>
      <c r="AL49" s="73">
        <v>446.4</v>
      </c>
      <c r="AM49" s="73">
        <v>331.2</v>
      </c>
      <c r="AN49" s="74">
        <v>561.6</v>
      </c>
      <c r="AO49" s="73">
        <v>536.1</v>
      </c>
      <c r="AP49" s="73">
        <v>505</v>
      </c>
      <c r="AQ49" s="74">
        <v>567.1</v>
      </c>
      <c r="AR49" s="73">
        <v>535.1</v>
      </c>
      <c r="AS49" s="73">
        <v>423</v>
      </c>
      <c r="AT49" s="74">
        <v>647.20000000000005</v>
      </c>
      <c r="AU49" s="33">
        <v>2020</v>
      </c>
    </row>
    <row r="50" spans="1:47" ht="12.75" x14ac:dyDescent="0.2">
      <c r="A50" s="67">
        <v>2021</v>
      </c>
      <c r="B50" s="73">
        <v>567.79999999999995</v>
      </c>
      <c r="C50" s="73">
        <v>558.9</v>
      </c>
      <c r="D50" s="74">
        <v>576.70000000000005</v>
      </c>
      <c r="E50" s="73">
        <v>638.79999999999995</v>
      </c>
      <c r="F50" s="73">
        <v>603.4</v>
      </c>
      <c r="G50" s="74">
        <v>674.1</v>
      </c>
      <c r="H50" s="73">
        <v>407.3</v>
      </c>
      <c r="I50" s="73">
        <v>358.3</v>
      </c>
      <c r="J50" s="74">
        <v>456.2</v>
      </c>
      <c r="K50" s="73">
        <v>556.70000000000005</v>
      </c>
      <c r="L50" s="73">
        <v>506.3</v>
      </c>
      <c r="M50" s="74">
        <v>607</v>
      </c>
      <c r="N50" s="73">
        <v>539.6</v>
      </c>
      <c r="O50" s="73">
        <v>507</v>
      </c>
      <c r="P50" s="74">
        <v>572.29999999999995</v>
      </c>
      <c r="Q50" s="73">
        <v>545.79999999999995</v>
      </c>
      <c r="R50" s="73">
        <v>509.4</v>
      </c>
      <c r="S50" s="74">
        <v>582.20000000000005</v>
      </c>
      <c r="T50" s="73">
        <v>474.4</v>
      </c>
      <c r="U50" s="73">
        <v>449.7</v>
      </c>
      <c r="V50" s="74">
        <v>499</v>
      </c>
      <c r="W50" s="73">
        <v>690.1</v>
      </c>
      <c r="X50" s="73">
        <v>667.9</v>
      </c>
      <c r="Y50" s="74">
        <v>712.3</v>
      </c>
      <c r="Z50" s="73">
        <v>501.3</v>
      </c>
      <c r="AA50" s="73">
        <v>469</v>
      </c>
      <c r="AB50" s="74">
        <v>533.70000000000005</v>
      </c>
      <c r="AC50" s="73">
        <v>637.5</v>
      </c>
      <c r="AD50" s="73">
        <v>610.4</v>
      </c>
      <c r="AE50" s="74">
        <v>664.5</v>
      </c>
      <c r="AF50" s="73">
        <v>511.1</v>
      </c>
      <c r="AG50" s="73">
        <v>489.4</v>
      </c>
      <c r="AH50" s="74">
        <v>532.79999999999995</v>
      </c>
      <c r="AI50" s="73">
        <v>386.9</v>
      </c>
      <c r="AJ50" s="73">
        <v>277.5</v>
      </c>
      <c r="AK50" s="74">
        <v>496.2</v>
      </c>
      <c r="AL50" s="73">
        <v>469.9</v>
      </c>
      <c r="AM50" s="73">
        <v>353.1</v>
      </c>
      <c r="AN50" s="74">
        <v>586.6</v>
      </c>
      <c r="AO50" s="73">
        <v>523.79999999999995</v>
      </c>
      <c r="AP50" s="73">
        <v>493.2</v>
      </c>
      <c r="AQ50" s="74">
        <v>554.4</v>
      </c>
      <c r="AR50" s="73">
        <v>559</v>
      </c>
      <c r="AS50" s="73">
        <v>443.4</v>
      </c>
      <c r="AT50" s="74">
        <v>674.5</v>
      </c>
      <c r="AU50" s="33">
        <v>2021</v>
      </c>
    </row>
    <row r="51" spans="1:47" ht="12.75" x14ac:dyDescent="0.2">
      <c r="A51" s="67">
        <v>2022</v>
      </c>
      <c r="B51" s="73">
        <v>533.6</v>
      </c>
      <c r="C51" s="73">
        <v>525</v>
      </c>
      <c r="D51" s="74">
        <v>542.20000000000005</v>
      </c>
      <c r="E51" s="73">
        <v>583.9</v>
      </c>
      <c r="F51" s="73">
        <v>550.20000000000005</v>
      </c>
      <c r="G51" s="74">
        <v>617.6</v>
      </c>
      <c r="H51" s="73">
        <v>435</v>
      </c>
      <c r="I51" s="73">
        <v>384.6</v>
      </c>
      <c r="J51" s="74">
        <v>485.4</v>
      </c>
      <c r="K51" s="73">
        <v>517.79999999999995</v>
      </c>
      <c r="L51" s="73">
        <v>468.6</v>
      </c>
      <c r="M51" s="74">
        <v>567.1</v>
      </c>
      <c r="N51" s="73">
        <v>505.1</v>
      </c>
      <c r="O51" s="73">
        <v>473.6</v>
      </c>
      <c r="P51" s="74">
        <v>536.70000000000005</v>
      </c>
      <c r="Q51" s="73">
        <v>521.29999999999995</v>
      </c>
      <c r="R51" s="73">
        <v>485.6</v>
      </c>
      <c r="S51" s="74">
        <v>557</v>
      </c>
      <c r="T51" s="73">
        <v>440.5</v>
      </c>
      <c r="U51" s="73">
        <v>416.8</v>
      </c>
      <c r="V51" s="74">
        <v>464.2</v>
      </c>
      <c r="W51" s="73">
        <v>638.9</v>
      </c>
      <c r="X51" s="73">
        <v>617.5</v>
      </c>
      <c r="Y51" s="74">
        <v>660.3</v>
      </c>
      <c r="Z51" s="73">
        <v>479.1</v>
      </c>
      <c r="AA51" s="73">
        <v>447.2</v>
      </c>
      <c r="AB51" s="73">
        <v>510.9</v>
      </c>
      <c r="AC51" s="73">
        <v>578.70000000000005</v>
      </c>
      <c r="AD51" s="73">
        <v>553</v>
      </c>
      <c r="AE51" s="74">
        <v>604.5</v>
      </c>
      <c r="AF51" s="73">
        <v>497.5</v>
      </c>
      <c r="AG51" s="73">
        <v>476</v>
      </c>
      <c r="AH51" s="73">
        <v>518.9</v>
      </c>
      <c r="AI51" s="73">
        <v>455.4</v>
      </c>
      <c r="AJ51" s="73">
        <v>335.5</v>
      </c>
      <c r="AK51" s="74">
        <v>575.29999999999995</v>
      </c>
      <c r="AL51" s="73">
        <v>375.4</v>
      </c>
      <c r="AM51" s="73">
        <v>268.3</v>
      </c>
      <c r="AN51" s="73">
        <v>482.4</v>
      </c>
      <c r="AO51" s="73">
        <v>519.29999999999995</v>
      </c>
      <c r="AP51" s="73">
        <v>488.8</v>
      </c>
      <c r="AQ51" s="74">
        <v>549.70000000000005</v>
      </c>
      <c r="AR51" s="73">
        <v>591.4</v>
      </c>
      <c r="AS51" s="73">
        <v>473.9</v>
      </c>
      <c r="AT51" s="74">
        <v>708.9</v>
      </c>
      <c r="AU51" s="33">
        <v>2022</v>
      </c>
    </row>
    <row r="52" spans="1:47" ht="12.75" x14ac:dyDescent="0.2">
      <c r="A52" s="33"/>
      <c r="B52" s="13"/>
      <c r="C52" s="14"/>
      <c r="D52" s="15"/>
      <c r="E52" s="25"/>
      <c r="F52" s="26"/>
      <c r="G52" s="27"/>
      <c r="H52" s="26"/>
      <c r="I52" s="26"/>
      <c r="J52" s="26"/>
      <c r="K52" s="25"/>
      <c r="L52" s="26"/>
      <c r="M52" s="27"/>
      <c r="N52" s="26"/>
      <c r="O52" s="26"/>
      <c r="P52" s="26"/>
      <c r="Q52" s="25"/>
      <c r="R52" s="26"/>
      <c r="S52" s="27"/>
      <c r="T52" s="26"/>
      <c r="U52" s="26"/>
      <c r="V52" s="26"/>
      <c r="W52" s="25"/>
      <c r="X52" s="26"/>
      <c r="Y52" s="27"/>
      <c r="Z52" s="26"/>
      <c r="AA52" s="26"/>
      <c r="AB52" s="26"/>
      <c r="AC52" s="25"/>
      <c r="AD52" s="26"/>
      <c r="AE52" s="27"/>
      <c r="AF52" s="26"/>
      <c r="AG52" s="26"/>
      <c r="AH52" s="26"/>
      <c r="AI52" s="25"/>
      <c r="AJ52" s="26"/>
      <c r="AK52" s="27"/>
      <c r="AL52" s="26"/>
      <c r="AM52" s="26"/>
      <c r="AN52" s="26"/>
      <c r="AO52" s="30"/>
      <c r="AP52" s="31"/>
      <c r="AQ52" s="32"/>
      <c r="AR52" s="30"/>
      <c r="AS52" s="28"/>
      <c r="AT52" s="29"/>
      <c r="AU52" s="33"/>
    </row>
    <row r="53" spans="1:47" ht="12.75" x14ac:dyDescent="0.2">
      <c r="A53" s="33" t="s">
        <v>75</v>
      </c>
      <c r="B53" s="157">
        <f>B51/B35-1</f>
        <v>-0.17717810331534312</v>
      </c>
      <c r="C53" s="158"/>
      <c r="D53" s="159"/>
      <c r="E53" s="157">
        <f t="shared" ref="E53" si="42">E51/E35-1</f>
        <v>-7.3468740082513584E-2</v>
      </c>
      <c r="F53" s="158"/>
      <c r="G53" s="159"/>
      <c r="H53" s="157">
        <f t="shared" ref="H53" si="43">H51/H35-1</f>
        <v>-0.16265640038498552</v>
      </c>
      <c r="I53" s="158"/>
      <c r="J53" s="159"/>
      <c r="K53" s="157">
        <f t="shared" ref="K53" si="44">K51/K35-1</f>
        <v>-5.1873198847263158E-3</v>
      </c>
      <c r="L53" s="158"/>
      <c r="M53" s="159"/>
      <c r="N53" s="157">
        <f t="shared" ref="N53" si="45">N51/N35-1</f>
        <v>-0.1584471842719094</v>
      </c>
      <c r="O53" s="158"/>
      <c r="P53" s="159"/>
      <c r="Q53" s="157">
        <f t="shared" ref="Q53" si="46">Q51/Q35-1</f>
        <v>-0.16351091142490382</v>
      </c>
      <c r="R53" s="158"/>
      <c r="S53" s="159"/>
      <c r="T53" s="157">
        <f t="shared" ref="T53" si="47">T51/T35-1</f>
        <v>-0.22118104667609617</v>
      </c>
      <c r="U53" s="158"/>
      <c r="V53" s="159"/>
      <c r="W53" s="157">
        <f t="shared" ref="W53" si="48">W51/W35-1</f>
        <v>-0.22170788159337318</v>
      </c>
      <c r="X53" s="158"/>
      <c r="Y53" s="159"/>
      <c r="Z53" s="123">
        <f t="shared" ref="Z53" si="49">Z51/Z35-1</f>
        <v>-0.18116561271577503</v>
      </c>
      <c r="AA53" s="124"/>
      <c r="AB53" s="125"/>
      <c r="AC53" s="123">
        <f t="shared" ref="AC53" si="50">AC51/AC35-1</f>
        <v>-0.19792099792099782</v>
      </c>
      <c r="AD53" s="124"/>
      <c r="AE53" s="125"/>
      <c r="AF53" s="123">
        <f t="shared" ref="AF53" si="51">AF51/AF35-1</f>
        <v>-0.12963610916724988</v>
      </c>
      <c r="AG53" s="124"/>
      <c r="AH53" s="125"/>
      <c r="AI53" s="123">
        <f t="shared" ref="AI53" si="52">AI51/AI35-1</f>
        <v>-0.12725182062092755</v>
      </c>
      <c r="AJ53" s="124"/>
      <c r="AK53" s="125"/>
      <c r="AL53" s="123">
        <f t="shared" ref="AL53" si="53">AL51/AL35-1</f>
        <v>-0.28914978223821253</v>
      </c>
      <c r="AM53" s="124"/>
      <c r="AN53" s="125"/>
      <c r="AO53" s="123">
        <f t="shared" ref="AO53" si="54">AO51/AO35-1</f>
        <v>-0.14080079417604241</v>
      </c>
      <c r="AP53" s="124"/>
      <c r="AQ53" s="125"/>
      <c r="AR53" s="123">
        <f t="shared" ref="AR53" si="55">AR51/AR35-1</f>
        <v>-0.10906899668574865</v>
      </c>
      <c r="AS53" s="124"/>
      <c r="AT53" s="124"/>
      <c r="AU53" s="126" t="s">
        <v>75</v>
      </c>
    </row>
    <row r="54" spans="1:47" ht="12.75" x14ac:dyDescent="0.2">
      <c r="A54" s="33" t="s">
        <v>76</v>
      </c>
      <c r="B54" s="157">
        <f>B51/B41-1</f>
        <v>-1.5498154981549828E-2</v>
      </c>
      <c r="C54" s="158"/>
      <c r="D54" s="159"/>
      <c r="E54" s="157">
        <f t="shared" ref="E54" si="56">E51/E41-1</f>
        <v>9.6937817020477324E-2</v>
      </c>
      <c r="F54" s="158"/>
      <c r="G54" s="159"/>
      <c r="H54" s="157">
        <f t="shared" ref="H54" si="57">H51/H41-1</f>
        <v>2.2326674500587451E-2</v>
      </c>
      <c r="I54" s="158"/>
      <c r="J54" s="159"/>
      <c r="K54" s="157">
        <f t="shared" ref="K54" si="58">K51/K41-1</f>
        <v>0.10546541417591793</v>
      </c>
      <c r="L54" s="158"/>
      <c r="M54" s="159"/>
      <c r="N54" s="157">
        <f t="shared" ref="N54" si="59">N51/N41-1</f>
        <v>1.3646397752357986E-2</v>
      </c>
      <c r="O54" s="158"/>
      <c r="P54" s="159"/>
      <c r="Q54" s="157">
        <f t="shared" ref="Q54" si="60">Q51/Q41-1</f>
        <v>9.2933204259437741E-3</v>
      </c>
      <c r="R54" s="158"/>
      <c r="S54" s="159"/>
      <c r="T54" s="157">
        <f t="shared" ref="T54" si="61">T51/T41-1</f>
        <v>-3.8629419467481441E-2</v>
      </c>
      <c r="U54" s="158"/>
      <c r="V54" s="159"/>
      <c r="W54" s="157">
        <f t="shared" ref="W54" si="62">W51/W41-1</f>
        <v>-4.442117858211192E-2</v>
      </c>
      <c r="X54" s="158"/>
      <c r="Y54" s="159"/>
      <c r="Z54" s="123">
        <f t="shared" ref="Z54" si="63">Z51/Z41-1</f>
        <v>-4.9844236760123728E-3</v>
      </c>
      <c r="AA54" s="124"/>
      <c r="AB54" s="125"/>
      <c r="AC54" s="123">
        <f t="shared" ref="AC54" si="64">AC51/AC41-1</f>
        <v>-6.2682215743440128E-2</v>
      </c>
      <c r="AD54" s="124"/>
      <c r="AE54" s="125"/>
      <c r="AF54" s="123">
        <f t="shared" ref="AF54" si="65">AF51/AF41-1</f>
        <v>-2.2401257614462544E-2</v>
      </c>
      <c r="AG54" s="124"/>
      <c r="AH54" s="125"/>
      <c r="AI54" s="123">
        <f t="shared" ref="AI54" si="66">AI51/AI41-1</f>
        <v>0.23649199022535972</v>
      </c>
      <c r="AJ54" s="124"/>
      <c r="AK54" s="125"/>
      <c r="AL54" s="123">
        <f t="shared" ref="AL54" si="67">AL51/AL41-1</f>
        <v>-0.20901812052254543</v>
      </c>
      <c r="AM54" s="124"/>
      <c r="AN54" s="125"/>
      <c r="AO54" s="123">
        <f t="shared" ref="AO54" si="68">AO51/AO41-1</f>
        <v>3.5700039888312718E-2</v>
      </c>
      <c r="AP54" s="124"/>
      <c r="AQ54" s="125"/>
      <c r="AR54" s="123">
        <f t="shared" ref="AR54" si="69">AR51/AR41-1</f>
        <v>-4.9654507472280174E-2</v>
      </c>
      <c r="AS54" s="124"/>
      <c r="AT54" s="124"/>
      <c r="AU54" s="126" t="s">
        <v>76</v>
      </c>
    </row>
    <row r="55" spans="1:47" ht="12.75" x14ac:dyDescent="0.2">
      <c r="A55" s="33" t="s">
        <v>77</v>
      </c>
      <c r="B55" s="157">
        <f>B51/B50-1</f>
        <v>-6.0232476224022391E-2</v>
      </c>
      <c r="C55" s="158"/>
      <c r="D55" s="159"/>
      <c r="E55" s="157">
        <f t="shared" ref="E55" si="70">E51/E50-1</f>
        <v>-8.5942391984971778E-2</v>
      </c>
      <c r="F55" s="158"/>
      <c r="G55" s="159"/>
      <c r="H55" s="157">
        <f t="shared" ref="H55" si="71">H51/H50-1</f>
        <v>6.8008838693837337E-2</v>
      </c>
      <c r="I55" s="158"/>
      <c r="J55" s="159"/>
      <c r="K55" s="157">
        <f t="shared" ref="K55" si="72">K51/K50-1</f>
        <v>-6.9876055326028585E-2</v>
      </c>
      <c r="L55" s="158"/>
      <c r="M55" s="159"/>
      <c r="N55" s="157">
        <f t="shared" ref="N55" si="73">N51/N50-1</f>
        <v>-6.3936249073387685E-2</v>
      </c>
      <c r="O55" s="158"/>
      <c r="P55" s="159"/>
      <c r="Q55" s="157">
        <f t="shared" ref="Q55" si="74">Q51/Q50-1</f>
        <v>-4.4888237449615231E-2</v>
      </c>
      <c r="R55" s="158"/>
      <c r="S55" s="159"/>
      <c r="T55" s="157">
        <f t="shared" ref="T55" si="75">T51/T50-1</f>
        <v>-7.1458684654300164E-2</v>
      </c>
      <c r="U55" s="158"/>
      <c r="V55" s="159"/>
      <c r="W55" s="157">
        <f t="shared" ref="W55" si="76">W51/W50-1</f>
        <v>-7.4192146065787612E-2</v>
      </c>
      <c r="X55" s="158"/>
      <c r="Y55" s="159"/>
      <c r="Z55" s="123">
        <f t="shared" ref="Z55" si="77">Z51/Z50-1</f>
        <v>-4.4284859365649298E-2</v>
      </c>
      <c r="AA55" s="124"/>
      <c r="AB55" s="125"/>
      <c r="AC55" s="123">
        <f t="shared" ref="AC55" si="78">AC51/AC50-1</f>
        <v>-9.2235294117646971E-2</v>
      </c>
      <c r="AD55" s="124"/>
      <c r="AE55" s="125"/>
      <c r="AF55" s="123">
        <f t="shared" ref="AF55" si="79">AF51/AF50-1</f>
        <v>-2.6609274114654746E-2</v>
      </c>
      <c r="AG55" s="124"/>
      <c r="AH55" s="125"/>
      <c r="AI55" s="123">
        <f t="shared" ref="AI55" si="80">AI51/AI50-1</f>
        <v>0.17704833290255872</v>
      </c>
      <c r="AJ55" s="124"/>
      <c r="AK55" s="125"/>
      <c r="AL55" s="123">
        <f t="shared" ref="AL55" si="81">AL51/AL50-1</f>
        <v>-0.2011066184294531</v>
      </c>
      <c r="AM55" s="124"/>
      <c r="AN55" s="125"/>
      <c r="AO55" s="123">
        <f t="shared" ref="AO55" si="82">AO51/AO50-1</f>
        <v>-8.5910652920961894E-3</v>
      </c>
      <c r="AP55" s="124"/>
      <c r="AQ55" s="125"/>
      <c r="AR55" s="123">
        <f t="shared" ref="AR55" si="83">AR51/AR50-1</f>
        <v>5.7960644007155615E-2</v>
      </c>
      <c r="AS55" s="124"/>
      <c r="AT55" s="124"/>
      <c r="AU55" s="126" t="s">
        <v>77</v>
      </c>
    </row>
    <row r="56" spans="1:47" ht="12.75" x14ac:dyDescent="0.2">
      <c r="A56" s="69"/>
      <c r="B56" s="46"/>
      <c r="C56" s="47"/>
      <c r="D56" s="48"/>
      <c r="E56" s="35"/>
      <c r="F56" s="36"/>
      <c r="G56" s="37"/>
      <c r="H56" s="36"/>
      <c r="I56" s="36"/>
      <c r="J56" s="36"/>
      <c r="K56" s="35"/>
      <c r="L56" s="36"/>
      <c r="M56" s="37"/>
      <c r="N56" s="36"/>
      <c r="O56" s="36"/>
      <c r="P56" s="36"/>
      <c r="Q56" s="35"/>
      <c r="R56" s="36"/>
      <c r="S56" s="37"/>
      <c r="T56" s="36"/>
      <c r="U56" s="36"/>
      <c r="V56" s="36"/>
      <c r="W56" s="35"/>
      <c r="X56" s="36"/>
      <c r="Y56" s="37"/>
      <c r="Z56" s="36"/>
      <c r="AA56" s="36"/>
      <c r="AB56" s="36"/>
      <c r="AC56" s="35"/>
      <c r="AD56" s="36"/>
      <c r="AE56" s="37"/>
      <c r="AF56" s="36"/>
      <c r="AG56" s="36"/>
      <c r="AH56" s="36"/>
      <c r="AI56" s="35"/>
      <c r="AJ56" s="36"/>
      <c r="AK56" s="37"/>
      <c r="AL56" s="36"/>
      <c r="AM56" s="36"/>
      <c r="AN56" s="36"/>
      <c r="AO56" s="38"/>
      <c r="AP56" s="39"/>
      <c r="AQ56" s="40"/>
      <c r="AR56" s="38"/>
      <c r="AS56" s="41"/>
      <c r="AT56" s="42"/>
      <c r="AU56" s="68"/>
    </row>
    <row r="57" spans="1:47" ht="53.25" customHeight="1" x14ac:dyDescent="0.2">
      <c r="A57" s="149" t="s">
        <v>63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134" t="s">
        <v>63</v>
      </c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1:47" ht="20.25" customHeight="1" x14ac:dyDescent="0.2">
      <c r="A58" s="64"/>
      <c r="B58" s="54"/>
      <c r="C58" s="55"/>
      <c r="D58" s="55"/>
      <c r="E58" s="155" t="s">
        <v>48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33" t="s">
        <v>48</v>
      </c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4"/>
    </row>
    <row r="59" spans="1:47" ht="20.25" customHeight="1" x14ac:dyDescent="0.2">
      <c r="A59" s="65" t="s">
        <v>0</v>
      </c>
      <c r="B59" s="144" t="s">
        <v>2</v>
      </c>
      <c r="C59" s="140"/>
      <c r="D59" s="140"/>
      <c r="E59" s="140" t="s">
        <v>49</v>
      </c>
      <c r="F59" s="140"/>
      <c r="G59" s="140"/>
      <c r="H59" s="140" t="s">
        <v>30</v>
      </c>
      <c r="I59" s="140"/>
      <c r="J59" s="140"/>
      <c r="K59" s="154" t="s">
        <v>40</v>
      </c>
      <c r="L59" s="154"/>
      <c r="M59" s="154"/>
      <c r="N59" s="140" t="s">
        <v>13</v>
      </c>
      <c r="O59" s="140"/>
      <c r="P59" s="140"/>
      <c r="Q59" s="140" t="s">
        <v>31</v>
      </c>
      <c r="R59" s="140"/>
      <c r="S59" s="140"/>
      <c r="T59" s="154" t="s">
        <v>32</v>
      </c>
      <c r="U59" s="154"/>
      <c r="V59" s="154"/>
      <c r="W59" s="140" t="s">
        <v>50</v>
      </c>
      <c r="X59" s="140"/>
      <c r="Y59" s="140"/>
      <c r="Z59" s="127" t="s">
        <v>15</v>
      </c>
      <c r="AA59" s="127"/>
      <c r="AB59" s="127"/>
      <c r="AC59" s="127" t="s">
        <v>33</v>
      </c>
      <c r="AD59" s="127"/>
      <c r="AE59" s="127"/>
      <c r="AF59" s="131" t="s">
        <v>34</v>
      </c>
      <c r="AG59" s="131"/>
      <c r="AH59" s="131"/>
      <c r="AI59" s="131" t="s">
        <v>51</v>
      </c>
      <c r="AJ59" s="131"/>
      <c r="AK59" s="131"/>
      <c r="AL59" s="127" t="s">
        <v>52</v>
      </c>
      <c r="AM59" s="127"/>
      <c r="AN59" s="127"/>
      <c r="AO59" s="131" t="s">
        <v>35</v>
      </c>
      <c r="AP59" s="131"/>
      <c r="AQ59" s="131"/>
      <c r="AR59" s="131" t="s">
        <v>36</v>
      </c>
      <c r="AS59" s="131"/>
      <c r="AT59" s="132"/>
      <c r="AU59" s="65" t="s">
        <v>0</v>
      </c>
    </row>
    <row r="60" spans="1:47" ht="20.25" customHeight="1" x14ac:dyDescent="0.2">
      <c r="A60" s="146" t="s">
        <v>57</v>
      </c>
      <c r="B60" s="144" t="s">
        <v>43</v>
      </c>
      <c r="C60" s="140" t="s">
        <v>44</v>
      </c>
      <c r="D60" s="140" t="s">
        <v>45</v>
      </c>
      <c r="E60" s="144" t="s">
        <v>43</v>
      </c>
      <c r="F60" s="140" t="s">
        <v>44</v>
      </c>
      <c r="G60" s="140" t="s">
        <v>45</v>
      </c>
      <c r="H60" s="144" t="s">
        <v>43</v>
      </c>
      <c r="I60" s="140" t="s">
        <v>44</v>
      </c>
      <c r="J60" s="140" t="s">
        <v>45</v>
      </c>
      <c r="K60" s="144" t="s">
        <v>43</v>
      </c>
      <c r="L60" s="140" t="s">
        <v>44</v>
      </c>
      <c r="M60" s="140" t="s">
        <v>45</v>
      </c>
      <c r="N60" s="144" t="s">
        <v>43</v>
      </c>
      <c r="O60" s="140" t="s">
        <v>44</v>
      </c>
      <c r="P60" s="140" t="s">
        <v>45</v>
      </c>
      <c r="Q60" s="144" t="s">
        <v>43</v>
      </c>
      <c r="R60" s="140" t="s">
        <v>44</v>
      </c>
      <c r="S60" s="140" t="s">
        <v>45</v>
      </c>
      <c r="T60" s="144" t="s">
        <v>43</v>
      </c>
      <c r="U60" s="140" t="s">
        <v>44</v>
      </c>
      <c r="V60" s="140" t="s">
        <v>45</v>
      </c>
      <c r="W60" s="144" t="s">
        <v>43</v>
      </c>
      <c r="X60" s="140" t="s">
        <v>44</v>
      </c>
      <c r="Y60" s="140" t="s">
        <v>45</v>
      </c>
      <c r="Z60" s="129" t="s">
        <v>43</v>
      </c>
      <c r="AA60" s="127" t="s">
        <v>44</v>
      </c>
      <c r="AB60" s="127" t="s">
        <v>45</v>
      </c>
      <c r="AC60" s="129" t="s">
        <v>43</v>
      </c>
      <c r="AD60" s="127" t="s">
        <v>44</v>
      </c>
      <c r="AE60" s="127" t="s">
        <v>45</v>
      </c>
      <c r="AF60" s="129" t="s">
        <v>43</v>
      </c>
      <c r="AG60" s="127" t="s">
        <v>44</v>
      </c>
      <c r="AH60" s="127" t="s">
        <v>45</v>
      </c>
      <c r="AI60" s="129" t="s">
        <v>43</v>
      </c>
      <c r="AJ60" s="127" t="s">
        <v>44</v>
      </c>
      <c r="AK60" s="127" t="s">
        <v>45</v>
      </c>
      <c r="AL60" s="129" t="s">
        <v>43</v>
      </c>
      <c r="AM60" s="127" t="s">
        <v>44</v>
      </c>
      <c r="AN60" s="127" t="s">
        <v>45</v>
      </c>
      <c r="AO60" s="129" t="s">
        <v>43</v>
      </c>
      <c r="AP60" s="127" t="s">
        <v>44</v>
      </c>
      <c r="AQ60" s="127" t="s">
        <v>45</v>
      </c>
      <c r="AR60" s="129" t="s">
        <v>43</v>
      </c>
      <c r="AS60" s="127" t="s">
        <v>44</v>
      </c>
      <c r="AT60" s="135" t="s">
        <v>45</v>
      </c>
      <c r="AU60" s="137" t="s">
        <v>57</v>
      </c>
    </row>
    <row r="61" spans="1:47" ht="12.75" x14ac:dyDescent="0.2">
      <c r="A61" s="147"/>
      <c r="B61" s="145"/>
      <c r="C61" s="141"/>
      <c r="D61" s="141"/>
      <c r="E61" s="145"/>
      <c r="F61" s="141"/>
      <c r="G61" s="141"/>
      <c r="H61" s="145"/>
      <c r="I61" s="141"/>
      <c r="J61" s="141"/>
      <c r="K61" s="145"/>
      <c r="L61" s="141"/>
      <c r="M61" s="141"/>
      <c r="N61" s="145"/>
      <c r="O61" s="141"/>
      <c r="P61" s="141"/>
      <c r="Q61" s="145"/>
      <c r="R61" s="141"/>
      <c r="S61" s="141"/>
      <c r="T61" s="145"/>
      <c r="U61" s="141"/>
      <c r="V61" s="141"/>
      <c r="W61" s="145"/>
      <c r="X61" s="141"/>
      <c r="Y61" s="141"/>
      <c r="Z61" s="130"/>
      <c r="AA61" s="128"/>
      <c r="AB61" s="128"/>
      <c r="AC61" s="130"/>
      <c r="AD61" s="128"/>
      <c r="AE61" s="128"/>
      <c r="AF61" s="130"/>
      <c r="AG61" s="128"/>
      <c r="AH61" s="128"/>
      <c r="AI61" s="130"/>
      <c r="AJ61" s="128"/>
      <c r="AK61" s="128"/>
      <c r="AL61" s="130"/>
      <c r="AM61" s="128"/>
      <c r="AN61" s="128"/>
      <c r="AO61" s="130"/>
      <c r="AP61" s="128"/>
      <c r="AQ61" s="128"/>
      <c r="AR61" s="130"/>
      <c r="AS61" s="128"/>
      <c r="AT61" s="136"/>
      <c r="AU61" s="138"/>
    </row>
    <row r="62" spans="1:47" ht="12.75" x14ac:dyDescent="0.2">
      <c r="A62" s="33">
        <v>2006</v>
      </c>
      <c r="B62" s="19">
        <v>405</v>
      </c>
      <c r="C62" s="20">
        <v>397.1</v>
      </c>
      <c r="D62" s="21">
        <v>413</v>
      </c>
      <c r="E62" s="19">
        <v>413.9</v>
      </c>
      <c r="F62" s="20">
        <v>385.3</v>
      </c>
      <c r="G62" s="21">
        <v>442.5</v>
      </c>
      <c r="H62" s="20">
        <v>358.6</v>
      </c>
      <c r="I62" s="20">
        <v>310.3</v>
      </c>
      <c r="J62" s="20">
        <v>406.9</v>
      </c>
      <c r="K62" s="19">
        <v>352</v>
      </c>
      <c r="L62" s="20">
        <v>311.8</v>
      </c>
      <c r="M62" s="21">
        <v>392.3</v>
      </c>
      <c r="N62" s="20">
        <v>378.9</v>
      </c>
      <c r="O62" s="20">
        <v>350</v>
      </c>
      <c r="P62" s="20">
        <v>407.8</v>
      </c>
      <c r="Q62" s="19">
        <v>385.6</v>
      </c>
      <c r="R62" s="20">
        <v>352.8</v>
      </c>
      <c r="S62" s="21">
        <v>418.5</v>
      </c>
      <c r="T62" s="20">
        <v>352.1</v>
      </c>
      <c r="U62" s="20">
        <v>328.7</v>
      </c>
      <c r="V62" s="20">
        <v>375.5</v>
      </c>
      <c r="W62" s="19">
        <v>496.6</v>
      </c>
      <c r="X62" s="20">
        <v>477.6</v>
      </c>
      <c r="Y62" s="21">
        <v>515.6</v>
      </c>
      <c r="Z62" s="20">
        <v>369.5</v>
      </c>
      <c r="AA62" s="20">
        <v>340</v>
      </c>
      <c r="AB62" s="20">
        <v>399</v>
      </c>
      <c r="AC62" s="19">
        <v>433.7</v>
      </c>
      <c r="AD62" s="20">
        <v>410.4</v>
      </c>
      <c r="AE62" s="21">
        <v>457</v>
      </c>
      <c r="AF62" s="20">
        <v>358.5</v>
      </c>
      <c r="AG62" s="20">
        <v>338.6</v>
      </c>
      <c r="AH62" s="20">
        <v>378.3</v>
      </c>
      <c r="AI62" s="19">
        <v>380.6</v>
      </c>
      <c r="AJ62" s="20">
        <v>261.8</v>
      </c>
      <c r="AK62" s="21">
        <v>499.3</v>
      </c>
      <c r="AL62" s="20">
        <v>331.5</v>
      </c>
      <c r="AM62" s="20">
        <v>216.4</v>
      </c>
      <c r="AN62" s="20">
        <v>446.6</v>
      </c>
      <c r="AO62" s="19">
        <v>376.3</v>
      </c>
      <c r="AP62" s="20">
        <v>349.6</v>
      </c>
      <c r="AQ62" s="21">
        <v>403</v>
      </c>
      <c r="AR62" s="19">
        <v>340.6</v>
      </c>
      <c r="AS62" s="28">
        <v>244.8</v>
      </c>
      <c r="AT62" s="29">
        <v>436.3</v>
      </c>
      <c r="AU62" s="33">
        <v>2006</v>
      </c>
    </row>
    <row r="63" spans="1:47" ht="15" customHeight="1" x14ac:dyDescent="0.2">
      <c r="A63" s="33">
        <v>2007</v>
      </c>
      <c r="B63" s="19">
        <v>401.2</v>
      </c>
      <c r="C63" s="20">
        <v>393.4</v>
      </c>
      <c r="D63" s="21">
        <v>409</v>
      </c>
      <c r="E63" s="19">
        <v>433.6</v>
      </c>
      <c r="F63" s="20">
        <v>404.5</v>
      </c>
      <c r="G63" s="21">
        <v>462.7</v>
      </c>
      <c r="H63" s="20">
        <v>302.7</v>
      </c>
      <c r="I63" s="20">
        <v>259</v>
      </c>
      <c r="J63" s="20">
        <v>346.4</v>
      </c>
      <c r="K63" s="19">
        <v>397.4</v>
      </c>
      <c r="L63" s="20">
        <v>354.8</v>
      </c>
      <c r="M63" s="21">
        <v>439.9</v>
      </c>
      <c r="N63" s="20">
        <v>361.6</v>
      </c>
      <c r="O63" s="20">
        <v>333.6</v>
      </c>
      <c r="P63" s="20">
        <v>389.6</v>
      </c>
      <c r="Q63" s="19">
        <v>383.8</v>
      </c>
      <c r="R63" s="20">
        <v>351.4</v>
      </c>
      <c r="S63" s="21">
        <v>416.2</v>
      </c>
      <c r="T63" s="20">
        <v>348.1</v>
      </c>
      <c r="U63" s="20">
        <v>325</v>
      </c>
      <c r="V63" s="20">
        <v>371.2</v>
      </c>
      <c r="W63" s="19">
        <v>476</v>
      </c>
      <c r="X63" s="20">
        <v>457.4</v>
      </c>
      <c r="Y63" s="21">
        <v>494.7</v>
      </c>
      <c r="Z63" s="20">
        <v>362.8</v>
      </c>
      <c r="AA63" s="20">
        <v>333.7</v>
      </c>
      <c r="AB63" s="20">
        <v>391.8</v>
      </c>
      <c r="AC63" s="19">
        <v>449.7</v>
      </c>
      <c r="AD63" s="20">
        <v>426.2</v>
      </c>
      <c r="AE63" s="21">
        <v>473.3</v>
      </c>
      <c r="AF63" s="20">
        <v>369.9</v>
      </c>
      <c r="AG63" s="20">
        <v>349.8</v>
      </c>
      <c r="AH63" s="20">
        <v>389.9</v>
      </c>
      <c r="AI63" s="19">
        <v>379.4</v>
      </c>
      <c r="AJ63" s="20">
        <v>263.10000000000002</v>
      </c>
      <c r="AK63" s="21">
        <v>495.7</v>
      </c>
      <c r="AL63" s="20">
        <v>222.6</v>
      </c>
      <c r="AM63" s="20">
        <v>129.1</v>
      </c>
      <c r="AN63" s="20">
        <v>316.10000000000002</v>
      </c>
      <c r="AO63" s="19">
        <v>357.9</v>
      </c>
      <c r="AP63" s="20">
        <v>331.9</v>
      </c>
      <c r="AQ63" s="21">
        <v>383.8</v>
      </c>
      <c r="AR63" s="19">
        <v>285.8</v>
      </c>
      <c r="AS63" s="28">
        <v>199.4</v>
      </c>
      <c r="AT63" s="29">
        <v>372.2</v>
      </c>
      <c r="AU63" s="33">
        <v>2007</v>
      </c>
    </row>
    <row r="64" spans="1:47" ht="12.75" x14ac:dyDescent="0.2">
      <c r="A64" s="33">
        <v>2008</v>
      </c>
      <c r="B64" s="19">
        <v>387.7</v>
      </c>
      <c r="C64" s="20">
        <v>380.1</v>
      </c>
      <c r="D64" s="21">
        <v>395.4</v>
      </c>
      <c r="E64" s="19">
        <v>413</v>
      </c>
      <c r="F64" s="20">
        <v>384.7</v>
      </c>
      <c r="G64" s="21">
        <v>441.2</v>
      </c>
      <c r="H64" s="20">
        <v>316.60000000000002</v>
      </c>
      <c r="I64" s="20">
        <v>272.10000000000002</v>
      </c>
      <c r="J64" s="20">
        <v>361.2</v>
      </c>
      <c r="K64" s="19">
        <v>328.5</v>
      </c>
      <c r="L64" s="20">
        <v>290</v>
      </c>
      <c r="M64" s="21">
        <v>367</v>
      </c>
      <c r="N64" s="20">
        <v>392.1</v>
      </c>
      <c r="O64" s="20">
        <v>363.2</v>
      </c>
      <c r="P64" s="20">
        <v>421</v>
      </c>
      <c r="Q64" s="19">
        <v>363.4</v>
      </c>
      <c r="R64" s="20">
        <v>332.1</v>
      </c>
      <c r="S64" s="21">
        <v>394.7</v>
      </c>
      <c r="T64" s="20">
        <v>340.7</v>
      </c>
      <c r="U64" s="20">
        <v>318</v>
      </c>
      <c r="V64" s="20">
        <v>363.3</v>
      </c>
      <c r="W64" s="19">
        <v>460.3</v>
      </c>
      <c r="X64" s="20">
        <v>441.9</v>
      </c>
      <c r="Y64" s="21">
        <v>478.6</v>
      </c>
      <c r="Z64" s="20">
        <v>335.8</v>
      </c>
      <c r="AA64" s="20">
        <v>308</v>
      </c>
      <c r="AB64" s="20">
        <v>363.5</v>
      </c>
      <c r="AC64" s="19">
        <v>434.6</v>
      </c>
      <c r="AD64" s="20">
        <v>411.5</v>
      </c>
      <c r="AE64" s="21">
        <v>457.6</v>
      </c>
      <c r="AF64" s="20">
        <v>343.6</v>
      </c>
      <c r="AG64" s="20">
        <v>324.39999999999998</v>
      </c>
      <c r="AH64" s="20">
        <v>362.8</v>
      </c>
      <c r="AI64" s="19">
        <v>245.6</v>
      </c>
      <c r="AJ64" s="20">
        <v>153.69999999999999</v>
      </c>
      <c r="AK64" s="21">
        <v>337.5</v>
      </c>
      <c r="AL64" s="20">
        <v>294.60000000000002</v>
      </c>
      <c r="AM64" s="20">
        <v>190.5</v>
      </c>
      <c r="AN64" s="20">
        <v>398.6</v>
      </c>
      <c r="AO64" s="19">
        <v>370.5</v>
      </c>
      <c r="AP64" s="20">
        <v>344.3</v>
      </c>
      <c r="AQ64" s="21">
        <v>396.6</v>
      </c>
      <c r="AR64" s="19">
        <v>307.7</v>
      </c>
      <c r="AS64" s="28">
        <v>219.3</v>
      </c>
      <c r="AT64" s="29">
        <v>396.1</v>
      </c>
      <c r="AU64" s="33">
        <v>2008</v>
      </c>
    </row>
    <row r="65" spans="1:47" ht="12.75" x14ac:dyDescent="0.2">
      <c r="A65" s="33">
        <v>2009</v>
      </c>
      <c r="B65" s="19">
        <v>374.3</v>
      </c>
      <c r="C65" s="20">
        <v>366.8</v>
      </c>
      <c r="D65" s="21">
        <v>381.8</v>
      </c>
      <c r="E65" s="19">
        <v>393.3</v>
      </c>
      <c r="F65" s="20">
        <v>365.8</v>
      </c>
      <c r="G65" s="21">
        <v>420.8</v>
      </c>
      <c r="H65" s="20">
        <v>297</v>
      </c>
      <c r="I65" s="20">
        <v>254.4</v>
      </c>
      <c r="J65" s="20">
        <v>339.6</v>
      </c>
      <c r="K65" s="19">
        <v>347.8</v>
      </c>
      <c r="L65" s="20">
        <v>308</v>
      </c>
      <c r="M65" s="21">
        <v>387.5</v>
      </c>
      <c r="N65" s="20">
        <v>363</v>
      </c>
      <c r="O65" s="20">
        <v>335.4</v>
      </c>
      <c r="P65" s="20">
        <v>390.6</v>
      </c>
      <c r="Q65" s="19">
        <v>338.8</v>
      </c>
      <c r="R65" s="20">
        <v>308.89999999999998</v>
      </c>
      <c r="S65" s="21">
        <v>368.7</v>
      </c>
      <c r="T65" s="20">
        <v>325.8</v>
      </c>
      <c r="U65" s="20">
        <v>303.8</v>
      </c>
      <c r="V65" s="20">
        <v>347.8</v>
      </c>
      <c r="W65" s="19">
        <v>447.9</v>
      </c>
      <c r="X65" s="20">
        <v>429.9</v>
      </c>
      <c r="Y65" s="21">
        <v>465.9</v>
      </c>
      <c r="Z65" s="20">
        <v>329.2</v>
      </c>
      <c r="AA65" s="20">
        <v>302.10000000000002</v>
      </c>
      <c r="AB65" s="20">
        <v>356.3</v>
      </c>
      <c r="AC65" s="19">
        <v>415.3</v>
      </c>
      <c r="AD65" s="20">
        <v>392.9</v>
      </c>
      <c r="AE65" s="21">
        <v>437.6</v>
      </c>
      <c r="AF65" s="20">
        <v>342.4</v>
      </c>
      <c r="AG65" s="20">
        <v>323.39999999999998</v>
      </c>
      <c r="AH65" s="20">
        <v>361.4</v>
      </c>
      <c r="AI65" s="19">
        <v>295.10000000000002</v>
      </c>
      <c r="AJ65" s="20">
        <v>196</v>
      </c>
      <c r="AK65" s="21">
        <v>394.2</v>
      </c>
      <c r="AL65" s="20">
        <v>252.8</v>
      </c>
      <c r="AM65" s="20">
        <v>156.19999999999999</v>
      </c>
      <c r="AN65" s="20">
        <v>349.3</v>
      </c>
      <c r="AO65" s="19">
        <v>351.3</v>
      </c>
      <c r="AP65" s="20">
        <v>325.8</v>
      </c>
      <c r="AQ65" s="21">
        <v>376.7</v>
      </c>
      <c r="AR65" s="19">
        <v>313.8</v>
      </c>
      <c r="AS65" s="28">
        <v>222.8</v>
      </c>
      <c r="AT65" s="29">
        <v>404.7</v>
      </c>
      <c r="AU65" s="33">
        <v>2009</v>
      </c>
    </row>
    <row r="66" spans="1:47" ht="12.75" x14ac:dyDescent="0.2">
      <c r="A66" s="33">
        <v>2010</v>
      </c>
      <c r="B66" s="19">
        <v>370.4</v>
      </c>
      <c r="C66" s="20">
        <v>363</v>
      </c>
      <c r="D66" s="21">
        <v>377.8</v>
      </c>
      <c r="E66" s="19">
        <v>375.8</v>
      </c>
      <c r="F66" s="20">
        <v>349</v>
      </c>
      <c r="G66" s="21">
        <v>402.5</v>
      </c>
      <c r="H66" s="20">
        <v>311.8</v>
      </c>
      <c r="I66" s="20">
        <v>268.39999999999998</v>
      </c>
      <c r="J66" s="20">
        <v>355.1</v>
      </c>
      <c r="K66" s="19">
        <v>279.5</v>
      </c>
      <c r="L66" s="20">
        <v>244.3</v>
      </c>
      <c r="M66" s="21">
        <v>314.7</v>
      </c>
      <c r="N66" s="20">
        <v>349</v>
      </c>
      <c r="O66" s="20">
        <v>322.10000000000002</v>
      </c>
      <c r="P66" s="20">
        <v>375.9</v>
      </c>
      <c r="Q66" s="19">
        <v>348</v>
      </c>
      <c r="R66" s="20">
        <v>317.89999999999998</v>
      </c>
      <c r="S66" s="21">
        <v>378.2</v>
      </c>
      <c r="T66" s="20">
        <v>321.39999999999998</v>
      </c>
      <c r="U66" s="20">
        <v>299.60000000000002</v>
      </c>
      <c r="V66" s="20">
        <v>343.1</v>
      </c>
      <c r="W66" s="19">
        <v>422.6</v>
      </c>
      <c r="X66" s="20">
        <v>405</v>
      </c>
      <c r="Y66" s="21">
        <v>440.1</v>
      </c>
      <c r="Z66" s="20">
        <v>341.1</v>
      </c>
      <c r="AA66" s="20">
        <v>313.7</v>
      </c>
      <c r="AB66" s="20">
        <v>368.5</v>
      </c>
      <c r="AC66" s="19">
        <v>417.7</v>
      </c>
      <c r="AD66" s="20">
        <v>395.4</v>
      </c>
      <c r="AE66" s="21">
        <v>440</v>
      </c>
      <c r="AF66" s="20">
        <v>350.3</v>
      </c>
      <c r="AG66" s="20">
        <v>331.1</v>
      </c>
      <c r="AH66" s="20">
        <v>369.4</v>
      </c>
      <c r="AI66" s="19">
        <v>342.5</v>
      </c>
      <c r="AJ66" s="20">
        <v>236</v>
      </c>
      <c r="AK66" s="21">
        <v>449</v>
      </c>
      <c r="AL66" s="20">
        <v>442</v>
      </c>
      <c r="AM66" s="20">
        <v>316.2</v>
      </c>
      <c r="AN66" s="20">
        <v>567.79999999999995</v>
      </c>
      <c r="AO66" s="19">
        <v>374.3</v>
      </c>
      <c r="AP66" s="20">
        <v>348.2</v>
      </c>
      <c r="AQ66" s="21">
        <v>400.5</v>
      </c>
      <c r="AR66" s="19">
        <v>318.60000000000002</v>
      </c>
      <c r="AS66" s="28">
        <v>229.9</v>
      </c>
      <c r="AT66" s="29">
        <v>407.3</v>
      </c>
      <c r="AU66" s="33">
        <v>2010</v>
      </c>
    </row>
    <row r="67" spans="1:47" ht="12.75" x14ac:dyDescent="0.2">
      <c r="A67" s="33">
        <v>2011</v>
      </c>
      <c r="B67" s="19">
        <v>360.7</v>
      </c>
      <c r="C67" s="20">
        <v>353.5</v>
      </c>
      <c r="D67" s="21">
        <v>368</v>
      </c>
      <c r="E67" s="19">
        <v>366.8</v>
      </c>
      <c r="F67" s="20">
        <v>340.5</v>
      </c>
      <c r="G67" s="21">
        <v>393.1</v>
      </c>
      <c r="H67" s="20">
        <v>268.7</v>
      </c>
      <c r="I67" s="20">
        <v>228.3</v>
      </c>
      <c r="J67" s="20">
        <v>309</v>
      </c>
      <c r="K67" s="19">
        <v>334.4</v>
      </c>
      <c r="L67" s="20">
        <v>296.10000000000002</v>
      </c>
      <c r="M67" s="21">
        <v>372.8</v>
      </c>
      <c r="N67" s="20">
        <v>327</v>
      </c>
      <c r="O67" s="20">
        <v>301</v>
      </c>
      <c r="P67" s="20">
        <v>353</v>
      </c>
      <c r="Q67" s="19">
        <v>347</v>
      </c>
      <c r="R67" s="20">
        <v>317.10000000000002</v>
      </c>
      <c r="S67" s="21">
        <v>376.9</v>
      </c>
      <c r="T67" s="20">
        <v>306.10000000000002</v>
      </c>
      <c r="U67" s="20">
        <v>285</v>
      </c>
      <c r="V67" s="20">
        <v>327.2</v>
      </c>
      <c r="W67" s="19">
        <v>414.3</v>
      </c>
      <c r="X67" s="20">
        <v>397</v>
      </c>
      <c r="Y67" s="21">
        <v>431.6</v>
      </c>
      <c r="Z67" s="20">
        <v>346</v>
      </c>
      <c r="AA67" s="20">
        <v>318.39999999999998</v>
      </c>
      <c r="AB67" s="20">
        <v>373.5</v>
      </c>
      <c r="AC67" s="22">
        <v>400.5</v>
      </c>
      <c r="AD67" s="23">
        <v>378.7</v>
      </c>
      <c r="AE67" s="24">
        <v>422.3</v>
      </c>
      <c r="AF67" s="20">
        <v>349</v>
      </c>
      <c r="AG67" s="20">
        <v>329.9</v>
      </c>
      <c r="AH67" s="20">
        <v>368</v>
      </c>
      <c r="AI67" s="19">
        <v>264.2</v>
      </c>
      <c r="AJ67" s="20">
        <v>170.9</v>
      </c>
      <c r="AK67" s="21">
        <v>357.5</v>
      </c>
      <c r="AL67" s="20">
        <v>344.9</v>
      </c>
      <c r="AM67" s="20">
        <v>234.3</v>
      </c>
      <c r="AN67" s="20">
        <v>455.5</v>
      </c>
      <c r="AO67" s="19">
        <v>348.8</v>
      </c>
      <c r="AP67" s="20">
        <v>323.60000000000002</v>
      </c>
      <c r="AQ67" s="21">
        <v>374</v>
      </c>
      <c r="AR67" s="19">
        <v>415.7</v>
      </c>
      <c r="AS67" s="28">
        <v>311</v>
      </c>
      <c r="AT67" s="29">
        <v>520.4</v>
      </c>
      <c r="AU67" s="33">
        <v>2011</v>
      </c>
    </row>
    <row r="68" spans="1:47" ht="12.75" x14ac:dyDescent="0.2">
      <c r="A68" s="33">
        <v>2012</v>
      </c>
      <c r="B68" s="19">
        <v>356.2</v>
      </c>
      <c r="C68" s="20">
        <v>349</v>
      </c>
      <c r="D68" s="21">
        <v>363.3</v>
      </c>
      <c r="E68" s="19">
        <v>347.9</v>
      </c>
      <c r="F68" s="20">
        <v>322.5</v>
      </c>
      <c r="G68" s="21">
        <v>373.3</v>
      </c>
      <c r="H68" s="20">
        <v>291.60000000000002</v>
      </c>
      <c r="I68" s="20">
        <v>249.9</v>
      </c>
      <c r="J68" s="20">
        <v>333.2</v>
      </c>
      <c r="K68" s="19">
        <v>320.3</v>
      </c>
      <c r="L68" s="20">
        <v>283.10000000000002</v>
      </c>
      <c r="M68" s="21">
        <v>357.6</v>
      </c>
      <c r="N68" s="20">
        <v>334.9</v>
      </c>
      <c r="O68" s="20">
        <v>308.7</v>
      </c>
      <c r="P68" s="20">
        <v>361</v>
      </c>
      <c r="Q68" s="19">
        <v>351.1</v>
      </c>
      <c r="R68" s="20">
        <v>321.10000000000002</v>
      </c>
      <c r="S68" s="21">
        <v>381</v>
      </c>
      <c r="T68" s="20">
        <v>317.8</v>
      </c>
      <c r="U68" s="20">
        <v>296.5</v>
      </c>
      <c r="V68" s="20">
        <v>339.1</v>
      </c>
      <c r="W68" s="19">
        <v>422.6</v>
      </c>
      <c r="X68" s="20">
        <v>405.1</v>
      </c>
      <c r="Y68" s="21">
        <v>440.1</v>
      </c>
      <c r="Z68" s="20">
        <v>312.5</v>
      </c>
      <c r="AA68" s="20">
        <v>286.5</v>
      </c>
      <c r="AB68" s="20">
        <v>338.5</v>
      </c>
      <c r="AC68" s="22">
        <v>407.7</v>
      </c>
      <c r="AD68" s="23">
        <v>385.8</v>
      </c>
      <c r="AE68" s="24">
        <v>429.6</v>
      </c>
      <c r="AF68" s="20">
        <v>324.8</v>
      </c>
      <c r="AG68" s="20">
        <v>306.7</v>
      </c>
      <c r="AH68" s="20">
        <v>343</v>
      </c>
      <c r="AI68" s="19">
        <v>312.7</v>
      </c>
      <c r="AJ68" s="20">
        <v>212.5</v>
      </c>
      <c r="AK68" s="21">
        <v>412.9</v>
      </c>
      <c r="AL68" s="20">
        <v>229</v>
      </c>
      <c r="AM68" s="20">
        <v>141.6</v>
      </c>
      <c r="AN68" s="20">
        <v>316.3</v>
      </c>
      <c r="AO68" s="19">
        <v>337.5</v>
      </c>
      <c r="AP68" s="20">
        <v>312.89999999999998</v>
      </c>
      <c r="AQ68" s="21">
        <v>362.2</v>
      </c>
      <c r="AR68" s="19">
        <v>289.10000000000002</v>
      </c>
      <c r="AS68" s="28">
        <v>202.9</v>
      </c>
      <c r="AT68" s="29">
        <v>375.2</v>
      </c>
      <c r="AU68" s="33">
        <v>2012</v>
      </c>
    </row>
    <row r="69" spans="1:47" ht="12.75" x14ac:dyDescent="0.2">
      <c r="A69" s="33">
        <v>2013</v>
      </c>
      <c r="B69" s="19">
        <v>349.2</v>
      </c>
      <c r="C69" s="20">
        <v>342.1</v>
      </c>
      <c r="D69" s="21">
        <v>356.3</v>
      </c>
      <c r="E69" s="19">
        <v>375</v>
      </c>
      <c r="F69" s="20">
        <v>348.7</v>
      </c>
      <c r="G69" s="21">
        <v>401.3</v>
      </c>
      <c r="H69" s="20">
        <v>270</v>
      </c>
      <c r="I69" s="20">
        <v>230.2</v>
      </c>
      <c r="J69" s="20">
        <v>309.8</v>
      </c>
      <c r="K69" s="19">
        <v>341.4</v>
      </c>
      <c r="L69" s="20">
        <v>302.60000000000002</v>
      </c>
      <c r="M69" s="21">
        <v>380.2</v>
      </c>
      <c r="N69" s="20">
        <v>322.39999999999998</v>
      </c>
      <c r="O69" s="20">
        <v>297</v>
      </c>
      <c r="P69" s="34">
        <v>347.8</v>
      </c>
      <c r="Q69" s="19">
        <v>340.5</v>
      </c>
      <c r="R69" s="20">
        <v>311.2</v>
      </c>
      <c r="S69" s="21">
        <v>369.8</v>
      </c>
      <c r="T69" s="20">
        <v>310.7</v>
      </c>
      <c r="U69" s="20">
        <v>289.8</v>
      </c>
      <c r="V69" s="20">
        <v>331.5</v>
      </c>
      <c r="W69" s="19">
        <v>410.5</v>
      </c>
      <c r="X69" s="20">
        <v>393.3</v>
      </c>
      <c r="Y69" s="21">
        <v>427.7</v>
      </c>
      <c r="Z69" s="20">
        <v>286</v>
      </c>
      <c r="AA69" s="20">
        <v>261.3</v>
      </c>
      <c r="AB69" s="20">
        <v>310.7</v>
      </c>
      <c r="AC69" s="19">
        <v>388.2</v>
      </c>
      <c r="AD69" s="20">
        <v>367</v>
      </c>
      <c r="AE69" s="21">
        <v>409.5</v>
      </c>
      <c r="AF69" s="20">
        <v>328.2</v>
      </c>
      <c r="AG69" s="20">
        <v>310</v>
      </c>
      <c r="AH69" s="20">
        <v>346.4</v>
      </c>
      <c r="AI69" s="19">
        <v>241.2</v>
      </c>
      <c r="AJ69" s="20">
        <v>154.4</v>
      </c>
      <c r="AK69" s="21">
        <v>327.9</v>
      </c>
      <c r="AL69" s="20">
        <v>304.8</v>
      </c>
      <c r="AM69" s="20">
        <v>204.4</v>
      </c>
      <c r="AN69" s="20">
        <v>405.2</v>
      </c>
      <c r="AO69" s="19">
        <v>330.1</v>
      </c>
      <c r="AP69" s="20">
        <v>305.8</v>
      </c>
      <c r="AQ69" s="21">
        <v>354.3</v>
      </c>
      <c r="AR69" s="19">
        <v>274.7</v>
      </c>
      <c r="AS69" s="28">
        <v>192.4</v>
      </c>
      <c r="AT69" s="29">
        <v>357</v>
      </c>
      <c r="AU69" s="33">
        <v>2013</v>
      </c>
    </row>
    <row r="70" spans="1:47" ht="12.75" x14ac:dyDescent="0.2">
      <c r="A70" s="33">
        <v>2014</v>
      </c>
      <c r="B70" s="19">
        <v>334.8</v>
      </c>
      <c r="C70" s="20">
        <v>327.9</v>
      </c>
      <c r="D70" s="21">
        <v>341.6</v>
      </c>
      <c r="E70" s="19">
        <v>374.5</v>
      </c>
      <c r="F70" s="20">
        <v>348.4</v>
      </c>
      <c r="G70" s="21">
        <v>400.6</v>
      </c>
      <c r="H70" s="20">
        <v>248.9</v>
      </c>
      <c r="I70" s="20">
        <v>211.3</v>
      </c>
      <c r="J70" s="20">
        <v>286.60000000000002</v>
      </c>
      <c r="K70" s="19">
        <v>312.7</v>
      </c>
      <c r="L70" s="20">
        <v>276</v>
      </c>
      <c r="M70" s="21">
        <v>349.3</v>
      </c>
      <c r="N70" s="20">
        <v>305.5</v>
      </c>
      <c r="O70" s="20">
        <v>281</v>
      </c>
      <c r="P70" s="20">
        <v>330</v>
      </c>
      <c r="Q70" s="19">
        <v>329.9</v>
      </c>
      <c r="R70" s="20">
        <v>301.3</v>
      </c>
      <c r="S70" s="21">
        <v>358.6</v>
      </c>
      <c r="T70" s="20">
        <v>313.60000000000002</v>
      </c>
      <c r="U70" s="20">
        <v>292.7</v>
      </c>
      <c r="V70" s="20">
        <v>334.4</v>
      </c>
      <c r="W70" s="19">
        <v>400.9</v>
      </c>
      <c r="X70" s="20">
        <v>383.9</v>
      </c>
      <c r="Y70" s="21">
        <v>417.8</v>
      </c>
      <c r="Z70" s="20">
        <v>275.89999999999998</v>
      </c>
      <c r="AA70" s="20">
        <v>251.8</v>
      </c>
      <c r="AB70" s="20">
        <v>300.10000000000002</v>
      </c>
      <c r="AC70" s="19">
        <v>366</v>
      </c>
      <c r="AD70" s="20">
        <v>345.5</v>
      </c>
      <c r="AE70" s="21">
        <v>386.5</v>
      </c>
      <c r="AF70" s="20">
        <v>296.2</v>
      </c>
      <c r="AG70" s="20">
        <v>279.10000000000002</v>
      </c>
      <c r="AH70" s="20">
        <v>313.2</v>
      </c>
      <c r="AI70" s="19">
        <v>237.3</v>
      </c>
      <c r="AJ70" s="20">
        <v>149.9</v>
      </c>
      <c r="AK70" s="21">
        <v>324.7</v>
      </c>
      <c r="AL70" s="20">
        <v>365.2</v>
      </c>
      <c r="AM70" s="20">
        <v>256.3</v>
      </c>
      <c r="AN70" s="20">
        <v>474.1</v>
      </c>
      <c r="AO70" s="19">
        <v>312.3</v>
      </c>
      <c r="AP70" s="20">
        <v>288.7</v>
      </c>
      <c r="AQ70" s="21">
        <v>335.8</v>
      </c>
      <c r="AR70" s="19">
        <v>263</v>
      </c>
      <c r="AS70" s="28">
        <v>181.4</v>
      </c>
      <c r="AT70" s="29">
        <v>344.6</v>
      </c>
      <c r="AU70" s="33">
        <v>2014</v>
      </c>
    </row>
    <row r="71" spans="1:47" ht="12.75" x14ac:dyDescent="0.2">
      <c r="A71" s="33">
        <v>2015</v>
      </c>
      <c r="B71" s="19">
        <v>347.3</v>
      </c>
      <c r="C71" s="20">
        <v>340.3</v>
      </c>
      <c r="D71" s="21">
        <v>354.2</v>
      </c>
      <c r="E71" s="19">
        <v>361.3</v>
      </c>
      <c r="F71" s="20">
        <v>335.8</v>
      </c>
      <c r="G71" s="21">
        <v>386.7</v>
      </c>
      <c r="H71" s="20">
        <v>319.2</v>
      </c>
      <c r="I71" s="20">
        <v>276.7</v>
      </c>
      <c r="J71" s="20">
        <v>361.8</v>
      </c>
      <c r="K71" s="19">
        <v>299.5</v>
      </c>
      <c r="L71" s="20">
        <v>263.5</v>
      </c>
      <c r="M71" s="21">
        <v>335.4</v>
      </c>
      <c r="N71" s="20">
        <v>340.9</v>
      </c>
      <c r="O71" s="20">
        <v>315.10000000000002</v>
      </c>
      <c r="P71" s="20">
        <v>366.7</v>
      </c>
      <c r="Q71" s="19">
        <v>368.4</v>
      </c>
      <c r="R71" s="20">
        <v>338.3</v>
      </c>
      <c r="S71" s="21">
        <v>398.6</v>
      </c>
      <c r="T71" s="20">
        <v>319.5</v>
      </c>
      <c r="U71" s="20">
        <v>298.60000000000002</v>
      </c>
      <c r="V71" s="20">
        <v>340.4</v>
      </c>
      <c r="W71" s="19">
        <v>392.6</v>
      </c>
      <c r="X71" s="20">
        <v>375.9</v>
      </c>
      <c r="Y71" s="21">
        <v>409.3</v>
      </c>
      <c r="Z71" s="20">
        <v>290.60000000000002</v>
      </c>
      <c r="AA71" s="20">
        <v>265.89999999999998</v>
      </c>
      <c r="AB71" s="20">
        <v>315.2</v>
      </c>
      <c r="AC71" s="19">
        <v>395.4</v>
      </c>
      <c r="AD71" s="20">
        <v>374.2</v>
      </c>
      <c r="AE71" s="21">
        <v>416.6</v>
      </c>
      <c r="AF71" s="20">
        <v>302.60000000000002</v>
      </c>
      <c r="AG71" s="20">
        <v>285.39999999999998</v>
      </c>
      <c r="AH71" s="20">
        <v>319.7</v>
      </c>
      <c r="AI71" s="19">
        <v>269.39999999999998</v>
      </c>
      <c r="AJ71" s="20">
        <v>177.1</v>
      </c>
      <c r="AK71" s="21">
        <v>361.7</v>
      </c>
      <c r="AL71" s="20">
        <v>301.2</v>
      </c>
      <c r="AM71" s="20">
        <v>202.2</v>
      </c>
      <c r="AN71" s="20">
        <v>400.3</v>
      </c>
      <c r="AO71" s="19">
        <v>347.9</v>
      </c>
      <c r="AP71" s="20">
        <v>323.2</v>
      </c>
      <c r="AQ71" s="21">
        <v>372.6</v>
      </c>
      <c r="AR71" s="19">
        <v>273.8</v>
      </c>
      <c r="AS71" s="28">
        <v>191.6</v>
      </c>
      <c r="AT71" s="29">
        <v>355.9</v>
      </c>
      <c r="AU71" s="33">
        <v>2015</v>
      </c>
    </row>
    <row r="72" spans="1:47" ht="12.75" x14ac:dyDescent="0.2">
      <c r="A72" s="33">
        <v>2016</v>
      </c>
      <c r="B72" s="19">
        <v>347.1</v>
      </c>
      <c r="C72" s="20">
        <v>340.1</v>
      </c>
      <c r="D72" s="21">
        <v>354</v>
      </c>
      <c r="E72" s="19">
        <v>387.2</v>
      </c>
      <c r="F72" s="20">
        <v>360.7</v>
      </c>
      <c r="G72" s="21">
        <v>413.7</v>
      </c>
      <c r="H72" s="20">
        <v>273.5</v>
      </c>
      <c r="I72" s="20">
        <v>234.9</v>
      </c>
      <c r="J72" s="20">
        <v>312.10000000000002</v>
      </c>
      <c r="K72" s="19">
        <v>282.89999999999998</v>
      </c>
      <c r="L72" s="20">
        <v>247.8</v>
      </c>
      <c r="M72" s="21">
        <v>317.89999999999998</v>
      </c>
      <c r="N72" s="20">
        <v>356.5</v>
      </c>
      <c r="O72" s="20">
        <v>330.4</v>
      </c>
      <c r="P72" s="20">
        <v>382.7</v>
      </c>
      <c r="Q72" s="19">
        <v>338.4</v>
      </c>
      <c r="R72" s="20">
        <v>309.7</v>
      </c>
      <c r="S72" s="21">
        <v>367</v>
      </c>
      <c r="T72" s="20">
        <v>293.5</v>
      </c>
      <c r="U72" s="20">
        <v>273.60000000000002</v>
      </c>
      <c r="V72" s="20">
        <v>313.39999999999998</v>
      </c>
      <c r="W72" s="19">
        <v>400</v>
      </c>
      <c r="X72" s="20">
        <v>383.3</v>
      </c>
      <c r="Y72" s="21">
        <v>416.7</v>
      </c>
      <c r="Z72" s="20">
        <v>275.5</v>
      </c>
      <c r="AA72" s="20">
        <v>251.6</v>
      </c>
      <c r="AB72" s="20">
        <v>299.39999999999998</v>
      </c>
      <c r="AC72" s="19">
        <v>388.3</v>
      </c>
      <c r="AD72" s="20">
        <v>367.4</v>
      </c>
      <c r="AE72" s="21">
        <v>409.2</v>
      </c>
      <c r="AF72" s="20">
        <v>318.89999999999998</v>
      </c>
      <c r="AG72" s="20">
        <v>301.5</v>
      </c>
      <c r="AH72" s="20">
        <v>336.3</v>
      </c>
      <c r="AI72" s="19">
        <v>271.2</v>
      </c>
      <c r="AJ72" s="20">
        <v>181.7</v>
      </c>
      <c r="AK72" s="21">
        <v>360.7</v>
      </c>
      <c r="AL72" s="20">
        <v>206.5</v>
      </c>
      <c r="AM72" s="20">
        <v>124.4</v>
      </c>
      <c r="AN72" s="20">
        <v>288.60000000000002</v>
      </c>
      <c r="AO72" s="19">
        <v>358.7</v>
      </c>
      <c r="AP72" s="20">
        <v>333.7</v>
      </c>
      <c r="AQ72" s="21">
        <v>383.6</v>
      </c>
      <c r="AR72" s="19">
        <v>381.8</v>
      </c>
      <c r="AS72" s="28">
        <v>285.10000000000002</v>
      </c>
      <c r="AT72" s="29">
        <v>478.4</v>
      </c>
      <c r="AU72" s="33">
        <v>2016</v>
      </c>
    </row>
    <row r="73" spans="1:47" ht="12.75" x14ac:dyDescent="0.2">
      <c r="A73" s="33">
        <v>2017</v>
      </c>
      <c r="B73" s="19">
        <v>338.6</v>
      </c>
      <c r="C73" s="20">
        <v>331.8</v>
      </c>
      <c r="D73" s="21">
        <v>345.4</v>
      </c>
      <c r="E73" s="19">
        <v>355.5</v>
      </c>
      <c r="F73" s="20">
        <v>330.3</v>
      </c>
      <c r="G73" s="21">
        <v>380.6</v>
      </c>
      <c r="H73" s="20">
        <v>290.39999999999998</v>
      </c>
      <c r="I73" s="20">
        <v>250.1</v>
      </c>
      <c r="J73" s="20">
        <v>330.8</v>
      </c>
      <c r="K73" s="19">
        <v>317.5</v>
      </c>
      <c r="L73" s="20">
        <v>280.8</v>
      </c>
      <c r="M73" s="21">
        <v>354.1</v>
      </c>
      <c r="N73" s="20">
        <v>347</v>
      </c>
      <c r="O73" s="20">
        <v>321.3</v>
      </c>
      <c r="P73" s="20">
        <v>372.6</v>
      </c>
      <c r="Q73" s="19">
        <v>339.8</v>
      </c>
      <c r="R73" s="20">
        <v>311.39999999999998</v>
      </c>
      <c r="S73" s="21">
        <v>368.1</v>
      </c>
      <c r="T73" s="20">
        <v>296.39999999999998</v>
      </c>
      <c r="U73" s="20">
        <v>276.60000000000002</v>
      </c>
      <c r="V73" s="20">
        <v>316.10000000000002</v>
      </c>
      <c r="W73" s="19">
        <v>405.5</v>
      </c>
      <c r="X73" s="20">
        <v>388.8</v>
      </c>
      <c r="Y73" s="21">
        <v>422.2</v>
      </c>
      <c r="Z73" s="20">
        <v>283.60000000000002</v>
      </c>
      <c r="AA73" s="20">
        <v>259.5</v>
      </c>
      <c r="AB73" s="20">
        <v>307.8</v>
      </c>
      <c r="AC73" s="19">
        <v>360.4</v>
      </c>
      <c r="AD73" s="20">
        <v>340.4</v>
      </c>
      <c r="AE73" s="21">
        <v>380.3</v>
      </c>
      <c r="AF73" s="20">
        <v>305.2</v>
      </c>
      <c r="AG73" s="20">
        <v>288.39999999999998</v>
      </c>
      <c r="AH73" s="20">
        <v>321.89999999999998</v>
      </c>
      <c r="AI73" s="19">
        <v>377.6</v>
      </c>
      <c r="AJ73" s="20">
        <v>271</v>
      </c>
      <c r="AK73" s="21">
        <v>484.1</v>
      </c>
      <c r="AL73" s="20">
        <v>202.5</v>
      </c>
      <c r="AM73" s="20">
        <v>122.2</v>
      </c>
      <c r="AN73" s="20">
        <v>282.89999999999998</v>
      </c>
      <c r="AO73" s="19">
        <v>327.39999999999998</v>
      </c>
      <c r="AP73" s="20">
        <v>303.7</v>
      </c>
      <c r="AQ73" s="21">
        <v>351</v>
      </c>
      <c r="AR73" s="19">
        <v>261.3</v>
      </c>
      <c r="AS73" s="28">
        <v>182.7</v>
      </c>
      <c r="AT73" s="29">
        <v>339.8</v>
      </c>
      <c r="AU73" s="33">
        <v>2017</v>
      </c>
    </row>
    <row r="74" spans="1:47" ht="12.75" x14ac:dyDescent="0.2">
      <c r="A74" s="67">
        <v>2018</v>
      </c>
      <c r="B74" s="192">
        <v>348.5</v>
      </c>
      <c r="C74" s="26">
        <v>341.7</v>
      </c>
      <c r="D74" s="27">
        <v>355.4</v>
      </c>
      <c r="E74" s="25">
        <v>370.3</v>
      </c>
      <c r="F74" s="26">
        <v>344.8</v>
      </c>
      <c r="G74" s="27">
        <v>395.8</v>
      </c>
      <c r="H74" s="26">
        <v>335.7</v>
      </c>
      <c r="I74" s="26">
        <v>292.3</v>
      </c>
      <c r="J74" s="26">
        <v>379.1</v>
      </c>
      <c r="K74" s="25">
        <v>318.2</v>
      </c>
      <c r="L74" s="26">
        <v>281.3</v>
      </c>
      <c r="M74" s="27">
        <v>355.2</v>
      </c>
      <c r="N74" s="26">
        <v>322.10000000000002</v>
      </c>
      <c r="O74" s="26">
        <v>297.7</v>
      </c>
      <c r="P74" s="26">
        <v>346.6</v>
      </c>
      <c r="Q74" s="25">
        <v>333.5</v>
      </c>
      <c r="R74" s="26">
        <v>305.39999999999998</v>
      </c>
      <c r="S74" s="27">
        <v>361.5</v>
      </c>
      <c r="T74" s="26">
        <v>318.2</v>
      </c>
      <c r="U74" s="26">
        <v>297.89999999999998</v>
      </c>
      <c r="V74" s="26">
        <v>338.5</v>
      </c>
      <c r="W74" s="25">
        <v>405.5</v>
      </c>
      <c r="X74" s="26">
        <v>388.9</v>
      </c>
      <c r="Y74" s="27">
        <v>422.1</v>
      </c>
      <c r="Z74" s="26">
        <v>312</v>
      </c>
      <c r="AA74" s="26">
        <v>286.8</v>
      </c>
      <c r="AB74" s="26">
        <v>337.2</v>
      </c>
      <c r="AC74" s="25">
        <v>391.7</v>
      </c>
      <c r="AD74" s="26">
        <v>371</v>
      </c>
      <c r="AE74" s="27">
        <v>412.3</v>
      </c>
      <c r="AF74" s="26">
        <v>317.60000000000002</v>
      </c>
      <c r="AG74" s="26">
        <v>300.7</v>
      </c>
      <c r="AH74" s="26">
        <v>334.5</v>
      </c>
      <c r="AI74" s="25">
        <v>252.8</v>
      </c>
      <c r="AJ74" s="26">
        <v>161.80000000000001</v>
      </c>
      <c r="AK74" s="27">
        <v>343.8</v>
      </c>
      <c r="AL74" s="26">
        <v>232.1</v>
      </c>
      <c r="AM74" s="26">
        <v>145.19999999999999</v>
      </c>
      <c r="AN74" s="26">
        <v>318.89999999999998</v>
      </c>
      <c r="AO74" s="30">
        <v>328.4</v>
      </c>
      <c r="AP74" s="31">
        <v>304.7</v>
      </c>
      <c r="AQ74" s="32">
        <v>352</v>
      </c>
      <c r="AR74" s="30">
        <v>263.2</v>
      </c>
      <c r="AS74" s="28">
        <v>183.1</v>
      </c>
      <c r="AT74" s="29">
        <v>343.3</v>
      </c>
      <c r="AU74" s="33">
        <v>2018</v>
      </c>
    </row>
    <row r="75" spans="1:47" ht="12.75" x14ac:dyDescent="0.2">
      <c r="A75" s="67">
        <v>2019</v>
      </c>
      <c r="B75" s="73">
        <v>342.2</v>
      </c>
      <c r="C75" s="73">
        <v>335.5</v>
      </c>
      <c r="D75" s="74">
        <v>349</v>
      </c>
      <c r="E75" s="73">
        <v>373.6</v>
      </c>
      <c r="F75" s="73">
        <v>347.8</v>
      </c>
      <c r="G75" s="74">
        <v>399.4</v>
      </c>
      <c r="H75" s="73">
        <v>272.39999999999998</v>
      </c>
      <c r="I75" s="73">
        <v>233.5</v>
      </c>
      <c r="J75" s="74">
        <v>311.39999999999998</v>
      </c>
      <c r="K75" s="73">
        <v>332.6</v>
      </c>
      <c r="L75" s="73">
        <v>294.8</v>
      </c>
      <c r="M75" s="74">
        <v>370.3</v>
      </c>
      <c r="N75" s="73">
        <v>345.3</v>
      </c>
      <c r="O75" s="73">
        <v>320.10000000000002</v>
      </c>
      <c r="P75" s="74">
        <v>370.6</v>
      </c>
      <c r="Q75" s="73">
        <v>345.3</v>
      </c>
      <c r="R75" s="73">
        <v>317</v>
      </c>
      <c r="S75" s="74">
        <v>373.6</v>
      </c>
      <c r="T75" s="73">
        <v>305.2</v>
      </c>
      <c r="U75" s="73">
        <v>285.39999999999998</v>
      </c>
      <c r="V75" s="74">
        <v>324.89999999999998</v>
      </c>
      <c r="W75" s="73">
        <v>409.4</v>
      </c>
      <c r="X75" s="73">
        <v>392.9</v>
      </c>
      <c r="Y75" s="74">
        <v>425.9</v>
      </c>
      <c r="Z75" s="73">
        <v>304.60000000000002</v>
      </c>
      <c r="AA75" s="73">
        <v>279.5</v>
      </c>
      <c r="AB75" s="74">
        <v>329.6</v>
      </c>
      <c r="AC75" s="73">
        <v>365.8</v>
      </c>
      <c r="AD75" s="73">
        <v>345.9</v>
      </c>
      <c r="AE75" s="74">
        <v>385.6</v>
      </c>
      <c r="AF75" s="73">
        <v>303.60000000000002</v>
      </c>
      <c r="AG75" s="73">
        <v>287.2</v>
      </c>
      <c r="AH75" s="74">
        <v>320.10000000000002</v>
      </c>
      <c r="AI75" s="73">
        <v>260.2</v>
      </c>
      <c r="AJ75" s="73">
        <v>172.1</v>
      </c>
      <c r="AK75" s="74">
        <v>348.2</v>
      </c>
      <c r="AL75" s="73">
        <v>328.5</v>
      </c>
      <c r="AM75" s="73">
        <v>226.3</v>
      </c>
      <c r="AN75" s="74">
        <v>430.7</v>
      </c>
      <c r="AO75" s="73">
        <v>308.60000000000002</v>
      </c>
      <c r="AP75" s="73">
        <v>285.7</v>
      </c>
      <c r="AQ75" s="74">
        <v>331.5</v>
      </c>
      <c r="AR75" s="73">
        <v>214.2</v>
      </c>
      <c r="AS75" s="73">
        <v>143.1</v>
      </c>
      <c r="AT75" s="74">
        <v>285.3</v>
      </c>
      <c r="AU75" s="33">
        <v>2019</v>
      </c>
    </row>
    <row r="76" spans="1:47" ht="12.75" x14ac:dyDescent="0.2">
      <c r="A76" s="67">
        <v>2020</v>
      </c>
      <c r="B76" s="73">
        <v>355.2</v>
      </c>
      <c r="C76" s="73">
        <v>348.4</v>
      </c>
      <c r="D76" s="74">
        <v>362</v>
      </c>
      <c r="E76" s="73">
        <v>370.5</v>
      </c>
      <c r="F76" s="73">
        <v>345</v>
      </c>
      <c r="G76" s="74">
        <v>395.9</v>
      </c>
      <c r="H76" s="73">
        <v>294.60000000000002</v>
      </c>
      <c r="I76" s="73">
        <v>254.5</v>
      </c>
      <c r="J76" s="74">
        <v>334.7</v>
      </c>
      <c r="K76" s="73">
        <v>313.10000000000002</v>
      </c>
      <c r="L76" s="73">
        <v>276.39999999999998</v>
      </c>
      <c r="M76" s="74">
        <v>349.9</v>
      </c>
      <c r="N76" s="73">
        <v>326</v>
      </c>
      <c r="O76" s="73">
        <v>301.5</v>
      </c>
      <c r="P76" s="74">
        <v>350.6</v>
      </c>
      <c r="Q76" s="73">
        <v>359.2</v>
      </c>
      <c r="R76" s="73">
        <v>330.4</v>
      </c>
      <c r="S76" s="74">
        <v>387.9</v>
      </c>
      <c r="T76" s="73">
        <v>297.8</v>
      </c>
      <c r="U76" s="73">
        <v>278.39999999999998</v>
      </c>
      <c r="V76" s="74">
        <v>317.2</v>
      </c>
      <c r="W76" s="73">
        <v>427.6</v>
      </c>
      <c r="X76" s="73">
        <v>410.8</v>
      </c>
      <c r="Y76" s="74">
        <v>444.4</v>
      </c>
      <c r="Z76" s="73">
        <v>296.8</v>
      </c>
      <c r="AA76" s="73">
        <v>272.2</v>
      </c>
      <c r="AB76" s="74">
        <v>321.39999999999998</v>
      </c>
      <c r="AC76" s="73">
        <v>426.2</v>
      </c>
      <c r="AD76" s="73">
        <v>404.9</v>
      </c>
      <c r="AE76" s="74">
        <v>447.5</v>
      </c>
      <c r="AF76" s="73">
        <v>311.7</v>
      </c>
      <c r="AG76" s="73">
        <v>295.2</v>
      </c>
      <c r="AH76" s="74">
        <v>328.2</v>
      </c>
      <c r="AI76" s="73">
        <v>227.8</v>
      </c>
      <c r="AJ76" s="73">
        <v>147.1</v>
      </c>
      <c r="AK76" s="74">
        <v>308.39999999999998</v>
      </c>
      <c r="AL76" s="73">
        <v>266.39999999999998</v>
      </c>
      <c r="AM76" s="73">
        <v>174.3</v>
      </c>
      <c r="AN76" s="74">
        <v>358.5</v>
      </c>
      <c r="AO76" s="73">
        <v>349.5</v>
      </c>
      <c r="AP76" s="73">
        <v>325.2</v>
      </c>
      <c r="AQ76" s="74">
        <v>373.7</v>
      </c>
      <c r="AR76" s="73">
        <v>277.8</v>
      </c>
      <c r="AS76" s="73">
        <v>194.1</v>
      </c>
      <c r="AT76" s="74">
        <v>361.6</v>
      </c>
      <c r="AU76" s="33">
        <v>2020</v>
      </c>
    </row>
    <row r="77" spans="1:47" ht="12.75" x14ac:dyDescent="0.2">
      <c r="A77" s="67">
        <v>2021</v>
      </c>
      <c r="B77" s="73">
        <v>371</v>
      </c>
      <c r="C77" s="73">
        <v>364.1</v>
      </c>
      <c r="D77" s="74">
        <v>378</v>
      </c>
      <c r="E77" s="73">
        <v>426.3</v>
      </c>
      <c r="F77" s="73">
        <v>399</v>
      </c>
      <c r="G77" s="74">
        <v>453.5</v>
      </c>
      <c r="H77" s="73">
        <v>293.10000000000002</v>
      </c>
      <c r="I77" s="73">
        <v>253.5</v>
      </c>
      <c r="J77" s="74">
        <v>332.8</v>
      </c>
      <c r="K77" s="73">
        <v>350</v>
      </c>
      <c r="L77" s="73">
        <v>310.60000000000002</v>
      </c>
      <c r="M77" s="74">
        <v>389.4</v>
      </c>
      <c r="N77" s="73">
        <v>359.2</v>
      </c>
      <c r="O77" s="73">
        <v>333.6</v>
      </c>
      <c r="P77" s="74">
        <v>384.8</v>
      </c>
      <c r="Q77" s="73">
        <v>389.5</v>
      </c>
      <c r="R77" s="73">
        <v>359.8</v>
      </c>
      <c r="S77" s="74">
        <v>419.3</v>
      </c>
      <c r="T77" s="73">
        <v>332.4</v>
      </c>
      <c r="U77" s="73">
        <v>312</v>
      </c>
      <c r="V77" s="74">
        <v>352.8</v>
      </c>
      <c r="W77" s="73">
        <v>419</v>
      </c>
      <c r="X77" s="73">
        <v>402.5</v>
      </c>
      <c r="Y77" s="74">
        <v>435.5</v>
      </c>
      <c r="Z77" s="73">
        <v>306.8</v>
      </c>
      <c r="AA77" s="73">
        <v>282.10000000000002</v>
      </c>
      <c r="AB77" s="74">
        <v>331.6</v>
      </c>
      <c r="AC77" s="73">
        <v>422.8</v>
      </c>
      <c r="AD77" s="73">
        <v>401.8</v>
      </c>
      <c r="AE77" s="74">
        <v>443.9</v>
      </c>
      <c r="AF77" s="73">
        <v>321.2</v>
      </c>
      <c r="AG77" s="73">
        <v>304.60000000000002</v>
      </c>
      <c r="AH77" s="74">
        <v>337.9</v>
      </c>
      <c r="AI77" s="73">
        <v>196.1</v>
      </c>
      <c r="AJ77" s="73">
        <v>120.7</v>
      </c>
      <c r="AK77" s="74">
        <v>271.60000000000002</v>
      </c>
      <c r="AL77" s="73">
        <v>247.8</v>
      </c>
      <c r="AM77" s="73">
        <v>158.30000000000001</v>
      </c>
      <c r="AN77" s="74">
        <v>337.4</v>
      </c>
      <c r="AO77" s="73">
        <v>378.3</v>
      </c>
      <c r="AP77" s="73">
        <v>353.2</v>
      </c>
      <c r="AQ77" s="74">
        <v>403.5</v>
      </c>
      <c r="AR77" s="73">
        <v>295.89999999999998</v>
      </c>
      <c r="AS77" s="73">
        <v>212.4</v>
      </c>
      <c r="AT77" s="74">
        <v>379.5</v>
      </c>
      <c r="AU77" s="33">
        <v>2021</v>
      </c>
    </row>
    <row r="78" spans="1:47" ht="12.75" x14ac:dyDescent="0.2">
      <c r="A78" s="67">
        <v>2022</v>
      </c>
      <c r="B78" s="73">
        <v>357</v>
      </c>
      <c r="C78" s="73">
        <v>350.2</v>
      </c>
      <c r="D78" s="74">
        <v>363.8</v>
      </c>
      <c r="E78" s="73">
        <v>404.9</v>
      </c>
      <c r="F78" s="73">
        <v>378.6</v>
      </c>
      <c r="G78" s="74">
        <v>431.3</v>
      </c>
      <c r="H78" s="73">
        <v>283.2</v>
      </c>
      <c r="I78" s="73">
        <v>243.2</v>
      </c>
      <c r="J78" s="74">
        <v>323.2</v>
      </c>
      <c r="K78" s="73">
        <v>342</v>
      </c>
      <c r="L78" s="73">
        <v>303</v>
      </c>
      <c r="M78" s="74">
        <v>381</v>
      </c>
      <c r="N78" s="73">
        <v>362.4</v>
      </c>
      <c r="O78" s="73">
        <v>336.8</v>
      </c>
      <c r="P78" s="74">
        <v>388</v>
      </c>
      <c r="Q78" s="73">
        <v>365.8</v>
      </c>
      <c r="R78" s="73">
        <v>336.9</v>
      </c>
      <c r="S78" s="74">
        <v>394.7</v>
      </c>
      <c r="T78" s="73">
        <v>304.10000000000002</v>
      </c>
      <c r="U78" s="73">
        <v>284.60000000000002</v>
      </c>
      <c r="V78" s="74">
        <v>323.5</v>
      </c>
      <c r="W78" s="73">
        <v>395.6</v>
      </c>
      <c r="X78" s="73">
        <v>379.5</v>
      </c>
      <c r="Y78" s="74">
        <v>411.6</v>
      </c>
      <c r="Z78" s="73">
        <v>324</v>
      </c>
      <c r="AA78" s="73">
        <v>298.2</v>
      </c>
      <c r="AB78" s="73">
        <v>349.9</v>
      </c>
      <c r="AC78" s="73">
        <v>397.6</v>
      </c>
      <c r="AD78" s="73">
        <v>377.2</v>
      </c>
      <c r="AE78" s="74">
        <v>418</v>
      </c>
      <c r="AF78" s="73">
        <v>330.2</v>
      </c>
      <c r="AG78" s="73">
        <v>313.3</v>
      </c>
      <c r="AH78" s="73">
        <v>347.2</v>
      </c>
      <c r="AI78" s="73">
        <v>327.10000000000002</v>
      </c>
      <c r="AJ78" s="73">
        <v>230.1</v>
      </c>
      <c r="AK78" s="74">
        <v>424.1</v>
      </c>
      <c r="AL78" s="73">
        <v>186.1</v>
      </c>
      <c r="AM78" s="73">
        <v>110.1</v>
      </c>
      <c r="AN78" s="73">
        <v>262.2</v>
      </c>
      <c r="AO78" s="73">
        <v>352</v>
      </c>
      <c r="AP78" s="73">
        <v>327.60000000000002</v>
      </c>
      <c r="AQ78" s="74">
        <v>376.3</v>
      </c>
      <c r="AR78" s="73">
        <v>354.2</v>
      </c>
      <c r="AS78" s="73">
        <v>262.10000000000002</v>
      </c>
      <c r="AT78" s="74">
        <v>446.3</v>
      </c>
      <c r="AU78" s="33">
        <v>2022</v>
      </c>
    </row>
    <row r="79" spans="1:47" ht="12.75" x14ac:dyDescent="0.2">
      <c r="A79" s="67"/>
      <c r="B79" s="190"/>
      <c r="C79" s="14"/>
      <c r="D79" s="15"/>
      <c r="E79" s="25"/>
      <c r="F79" s="26"/>
      <c r="G79" s="27"/>
      <c r="H79" s="26"/>
      <c r="I79" s="26"/>
      <c r="J79" s="26"/>
      <c r="K79" s="25"/>
      <c r="L79" s="26"/>
      <c r="M79" s="27"/>
      <c r="N79" s="26"/>
      <c r="O79" s="26"/>
      <c r="P79" s="26"/>
      <c r="Q79" s="25"/>
      <c r="R79" s="26"/>
      <c r="S79" s="27"/>
      <c r="T79" s="26"/>
      <c r="U79" s="26"/>
      <c r="V79" s="26"/>
      <c r="W79" s="25"/>
      <c r="X79" s="26"/>
      <c r="Y79" s="27"/>
      <c r="Z79" s="26"/>
      <c r="AA79" s="26"/>
      <c r="AB79" s="26"/>
      <c r="AC79" s="25"/>
      <c r="AD79" s="26"/>
      <c r="AE79" s="27"/>
      <c r="AF79" s="26"/>
      <c r="AG79" s="26"/>
      <c r="AH79" s="26"/>
      <c r="AI79" s="25"/>
      <c r="AJ79" s="26"/>
      <c r="AK79" s="27"/>
      <c r="AL79" s="26"/>
      <c r="AM79" s="26"/>
      <c r="AN79" s="26"/>
      <c r="AO79" s="30"/>
      <c r="AP79" s="31"/>
      <c r="AQ79" s="32"/>
      <c r="AR79" s="30"/>
      <c r="AS79" s="28"/>
      <c r="AT79" s="29"/>
      <c r="AU79" s="33"/>
    </row>
    <row r="80" spans="1:47" ht="12.75" x14ac:dyDescent="0.2">
      <c r="A80" s="33" t="s">
        <v>75</v>
      </c>
      <c r="B80" s="157">
        <f>B78/B62-1</f>
        <v>-0.11851851851851847</v>
      </c>
      <c r="C80" s="158"/>
      <c r="D80" s="159"/>
      <c r="E80" s="157">
        <f t="shared" ref="E80" si="84">E78/E62-1</f>
        <v>-2.1744382701135545E-2</v>
      </c>
      <c r="F80" s="158"/>
      <c r="G80" s="159"/>
      <c r="H80" s="157">
        <f t="shared" ref="H80" si="85">H78/H62-1</f>
        <v>-0.2102621305075294</v>
      </c>
      <c r="I80" s="158"/>
      <c r="J80" s="159"/>
      <c r="K80" s="157">
        <f t="shared" ref="K80" si="86">K78/K62-1</f>
        <v>-2.8409090909090939E-2</v>
      </c>
      <c r="L80" s="158"/>
      <c r="M80" s="159"/>
      <c r="N80" s="157">
        <f t="shared" ref="N80" si="87">N78/N62-1</f>
        <v>-4.3547110055423555E-2</v>
      </c>
      <c r="O80" s="158"/>
      <c r="P80" s="159"/>
      <c r="Q80" s="157">
        <f t="shared" ref="Q80" si="88">Q78/Q62-1</f>
        <v>-5.1348547717842363E-2</v>
      </c>
      <c r="R80" s="158"/>
      <c r="S80" s="159"/>
      <c r="T80" s="157">
        <f t="shared" ref="T80" si="89">T78/T62-1</f>
        <v>-0.13632490769667704</v>
      </c>
      <c r="U80" s="158"/>
      <c r="V80" s="159"/>
      <c r="W80" s="157">
        <f t="shared" ref="W80" si="90">W78/W62-1</f>
        <v>-0.2033830044301248</v>
      </c>
      <c r="X80" s="158"/>
      <c r="Y80" s="159"/>
      <c r="Z80" s="123">
        <f t="shared" ref="Z80" si="91">Z78/Z62-1</f>
        <v>-0.12313937753721249</v>
      </c>
      <c r="AA80" s="124"/>
      <c r="AB80" s="125"/>
      <c r="AC80" s="123">
        <f t="shared" ref="AC80" si="92">AC78/AC62-1</f>
        <v>-8.3237260779340461E-2</v>
      </c>
      <c r="AD80" s="124"/>
      <c r="AE80" s="125"/>
      <c r="AF80" s="123">
        <f t="shared" ref="AF80" si="93">AF78/AF62-1</f>
        <v>-7.8940027894002784E-2</v>
      </c>
      <c r="AG80" s="124"/>
      <c r="AH80" s="125"/>
      <c r="AI80" s="123">
        <f t="shared" ref="AI80" si="94">AI78/AI62-1</f>
        <v>-0.14056752496058855</v>
      </c>
      <c r="AJ80" s="124"/>
      <c r="AK80" s="125"/>
      <c r="AL80" s="123">
        <f t="shared" ref="AL80" si="95">AL78/AL62-1</f>
        <v>-0.43861236802413273</v>
      </c>
      <c r="AM80" s="124"/>
      <c r="AN80" s="125"/>
      <c r="AO80" s="123">
        <f t="shared" ref="AO80" si="96">AO78/AO62-1</f>
        <v>-6.4576136061652911E-2</v>
      </c>
      <c r="AP80" s="124"/>
      <c r="AQ80" s="125"/>
      <c r="AR80" s="123">
        <f t="shared" ref="AR80" si="97">AR78/AR62-1</f>
        <v>3.9929536112742081E-2</v>
      </c>
      <c r="AS80" s="124"/>
      <c r="AT80" s="124"/>
      <c r="AU80" s="126" t="s">
        <v>75</v>
      </c>
    </row>
    <row r="81" spans="1:47" ht="12.75" x14ac:dyDescent="0.2">
      <c r="A81" s="33" t="s">
        <v>76</v>
      </c>
      <c r="B81" s="157">
        <f>B78/B68-1</f>
        <v>2.2459292532286401E-3</v>
      </c>
      <c r="C81" s="158"/>
      <c r="D81" s="159"/>
      <c r="E81" s="157">
        <f t="shared" ref="E81" si="98">E78/E68-1</f>
        <v>0.16384018396090827</v>
      </c>
      <c r="F81" s="158"/>
      <c r="G81" s="159"/>
      <c r="H81" s="157">
        <f t="shared" ref="H81" si="99">H78/H68-1</f>
        <v>-2.8806584362140009E-2</v>
      </c>
      <c r="I81" s="158"/>
      <c r="J81" s="159"/>
      <c r="K81" s="157">
        <f t="shared" ref="K81" si="100">K78/K68-1</f>
        <v>6.7748985326256506E-2</v>
      </c>
      <c r="L81" s="158"/>
      <c r="M81" s="159"/>
      <c r="N81" s="157">
        <f t="shared" ref="N81" si="101">N78/N68-1</f>
        <v>8.2114063899671574E-2</v>
      </c>
      <c r="O81" s="158"/>
      <c r="P81" s="159"/>
      <c r="Q81" s="157">
        <f t="shared" ref="Q81" si="102">Q78/Q68-1</f>
        <v>4.1868413557391015E-2</v>
      </c>
      <c r="R81" s="158"/>
      <c r="S81" s="159"/>
      <c r="T81" s="157">
        <f t="shared" ref="T81" si="103">T78/T68-1</f>
        <v>-4.3108873505349199E-2</v>
      </c>
      <c r="U81" s="158"/>
      <c r="V81" s="159"/>
      <c r="W81" s="157">
        <f t="shared" ref="W81" si="104">W78/W68-1</f>
        <v>-6.3890203502129705E-2</v>
      </c>
      <c r="X81" s="158"/>
      <c r="Y81" s="159"/>
      <c r="Z81" s="123">
        <f t="shared" ref="Z81" si="105">Z78/Z68-1</f>
        <v>3.6799999999999944E-2</v>
      </c>
      <c r="AA81" s="124"/>
      <c r="AB81" s="125"/>
      <c r="AC81" s="123">
        <f t="shared" ref="AC81" si="106">AC78/AC68-1</f>
        <v>-2.4773117488349206E-2</v>
      </c>
      <c r="AD81" s="124"/>
      <c r="AE81" s="125"/>
      <c r="AF81" s="123">
        <f t="shared" ref="AF81" si="107">AF78/AF68-1</f>
        <v>1.6625615763546708E-2</v>
      </c>
      <c r="AG81" s="124"/>
      <c r="AH81" s="125"/>
      <c r="AI81" s="123">
        <f t="shared" ref="AI81" si="108">AI78/AI68-1</f>
        <v>4.6050527662296226E-2</v>
      </c>
      <c r="AJ81" s="124"/>
      <c r="AK81" s="125"/>
      <c r="AL81" s="123">
        <f t="shared" ref="AL81" si="109">AL78/AL68-1</f>
        <v>-0.18733624454148479</v>
      </c>
      <c r="AM81" s="124"/>
      <c r="AN81" s="125"/>
      <c r="AO81" s="123">
        <f t="shared" ref="AO81" si="110">AO78/AO68-1</f>
        <v>4.296296296296287E-2</v>
      </c>
      <c r="AP81" s="124"/>
      <c r="AQ81" s="125"/>
      <c r="AR81" s="123">
        <f t="shared" ref="AR81" si="111">AR78/AR68-1</f>
        <v>0.2251815980629539</v>
      </c>
      <c r="AS81" s="124"/>
      <c r="AT81" s="124"/>
      <c r="AU81" s="126" t="s">
        <v>76</v>
      </c>
    </row>
    <row r="82" spans="1:47" ht="12.75" x14ac:dyDescent="0.2">
      <c r="A82" s="33" t="s">
        <v>77</v>
      </c>
      <c r="B82" s="157">
        <f>B78/B77-1</f>
        <v>-3.7735849056603765E-2</v>
      </c>
      <c r="C82" s="158"/>
      <c r="D82" s="159"/>
      <c r="E82" s="157">
        <f t="shared" ref="E82" si="112">E78/E77-1</f>
        <v>-5.0199390100868047E-2</v>
      </c>
      <c r="F82" s="158"/>
      <c r="G82" s="159"/>
      <c r="H82" s="157">
        <f t="shared" ref="H82" si="113">H78/H77-1</f>
        <v>-3.3776867963152601E-2</v>
      </c>
      <c r="I82" s="158"/>
      <c r="J82" s="159"/>
      <c r="K82" s="157">
        <f t="shared" ref="K82" si="114">K78/K77-1</f>
        <v>-2.2857142857142909E-2</v>
      </c>
      <c r="L82" s="158"/>
      <c r="M82" s="159"/>
      <c r="N82" s="157">
        <f t="shared" ref="N82" si="115">N78/N77-1</f>
        <v>8.9086859688196629E-3</v>
      </c>
      <c r="O82" s="158"/>
      <c r="P82" s="159"/>
      <c r="Q82" s="157">
        <f t="shared" ref="Q82" si="116">Q78/Q77-1</f>
        <v>-6.0847240051347895E-2</v>
      </c>
      <c r="R82" s="158"/>
      <c r="S82" s="159"/>
      <c r="T82" s="157">
        <f t="shared" ref="T82" si="117">T78/T77-1</f>
        <v>-8.5138387484957723E-2</v>
      </c>
      <c r="U82" s="158"/>
      <c r="V82" s="159"/>
      <c r="W82" s="157">
        <f t="shared" ref="W82" si="118">W78/W77-1</f>
        <v>-5.5847255369928295E-2</v>
      </c>
      <c r="X82" s="158"/>
      <c r="Y82" s="159"/>
      <c r="Z82" s="123">
        <f t="shared" ref="Z82" si="119">Z78/Z77-1</f>
        <v>5.606258148631027E-2</v>
      </c>
      <c r="AA82" s="124"/>
      <c r="AB82" s="125"/>
      <c r="AC82" s="123">
        <f t="shared" ref="AC82" si="120">AC78/AC77-1</f>
        <v>-5.9602649006622488E-2</v>
      </c>
      <c r="AD82" s="124"/>
      <c r="AE82" s="125"/>
      <c r="AF82" s="123">
        <f t="shared" ref="AF82" si="121">AF78/AF77-1</f>
        <v>2.8019925280199143E-2</v>
      </c>
      <c r="AG82" s="124"/>
      <c r="AH82" s="125"/>
      <c r="AI82" s="123">
        <f t="shared" ref="AI82" si="122">AI78/AI77-1</f>
        <v>0.668026517083121</v>
      </c>
      <c r="AJ82" s="124"/>
      <c r="AK82" s="125"/>
      <c r="AL82" s="123">
        <f t="shared" ref="AL82" si="123">AL78/AL77-1</f>
        <v>-0.24899112187247785</v>
      </c>
      <c r="AM82" s="124"/>
      <c r="AN82" s="125"/>
      <c r="AO82" s="123">
        <f t="shared" ref="AO82" si="124">AO78/AO77-1</f>
        <v>-6.9521543748347847E-2</v>
      </c>
      <c r="AP82" s="124"/>
      <c r="AQ82" s="125"/>
      <c r="AR82" s="123">
        <f t="shared" ref="AR82" si="125">AR78/AR77-1</f>
        <v>0.19702602230483279</v>
      </c>
      <c r="AS82" s="124"/>
      <c r="AT82" s="124"/>
      <c r="AU82" s="126" t="s">
        <v>77</v>
      </c>
    </row>
    <row r="83" spans="1:47" ht="12.75" x14ac:dyDescent="0.2">
      <c r="A83" s="69"/>
      <c r="B83" s="46"/>
      <c r="C83" s="47"/>
      <c r="D83" s="48"/>
      <c r="E83" s="35"/>
      <c r="F83" s="36"/>
      <c r="G83" s="37"/>
      <c r="H83" s="36"/>
      <c r="I83" s="36"/>
      <c r="J83" s="36"/>
      <c r="K83" s="35"/>
      <c r="L83" s="36"/>
      <c r="M83" s="37"/>
      <c r="N83" s="36"/>
      <c r="O83" s="36"/>
      <c r="P83" s="36"/>
      <c r="Q83" s="35"/>
      <c r="R83" s="36"/>
      <c r="S83" s="37"/>
      <c r="T83" s="36"/>
      <c r="U83" s="36"/>
      <c r="V83" s="36"/>
      <c r="W83" s="35"/>
      <c r="X83" s="36"/>
      <c r="Y83" s="37"/>
      <c r="Z83" s="36"/>
      <c r="AA83" s="36"/>
      <c r="AB83" s="36"/>
      <c r="AC83" s="35"/>
      <c r="AD83" s="36"/>
      <c r="AE83" s="37"/>
      <c r="AF83" s="36"/>
      <c r="AG83" s="36"/>
      <c r="AH83" s="36"/>
      <c r="AI83" s="35"/>
      <c r="AJ83" s="36"/>
      <c r="AK83" s="37"/>
      <c r="AL83" s="36"/>
      <c r="AM83" s="36"/>
      <c r="AN83" s="36"/>
      <c r="AO83" s="38"/>
      <c r="AP83" s="39"/>
      <c r="AQ83" s="40"/>
      <c r="AR83" s="38"/>
      <c r="AS83" s="41"/>
      <c r="AT83" s="42"/>
      <c r="AU83" s="68"/>
    </row>
    <row r="84" spans="1:47" x14ac:dyDescent="0.2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9"/>
      <c r="AM84" s="2"/>
      <c r="AN84" s="2"/>
      <c r="AO84" s="2"/>
      <c r="AP84" s="2"/>
      <c r="AQ84" s="2"/>
      <c r="AR84" s="2"/>
      <c r="AS84" s="2"/>
      <c r="AT84" s="2"/>
    </row>
    <row r="85" spans="1:47" x14ac:dyDescent="0.2">
      <c r="A85" s="11" t="s">
        <v>74</v>
      </c>
    </row>
  </sheetData>
  <mergeCells count="178">
    <mergeCell ref="W80:Y80"/>
    <mergeCell ref="B5:D5"/>
    <mergeCell ref="B26:D26"/>
    <mergeCell ref="B27:D27"/>
    <mergeCell ref="B32:D32"/>
    <mergeCell ref="B53:D53"/>
    <mergeCell ref="B54:D54"/>
    <mergeCell ref="B59:D59"/>
    <mergeCell ref="B80:D80"/>
    <mergeCell ref="E80:G80"/>
    <mergeCell ref="H80:J80"/>
    <mergeCell ref="K80:M80"/>
    <mergeCell ref="N80:P80"/>
    <mergeCell ref="Q80:S80"/>
    <mergeCell ref="W54:Y54"/>
    <mergeCell ref="Q55:S55"/>
    <mergeCell ref="T55:V55"/>
    <mergeCell ref="Q33:Q34"/>
    <mergeCell ref="R33:R34"/>
    <mergeCell ref="S33:S34"/>
    <mergeCell ref="T33:T34"/>
    <mergeCell ref="U33:U34"/>
    <mergeCell ref="V33:V34"/>
    <mergeCell ref="W33:W34"/>
    <mergeCell ref="T81:V81"/>
    <mergeCell ref="W81:Y81"/>
    <mergeCell ref="E53:G53"/>
    <mergeCell ref="H53:J53"/>
    <mergeCell ref="K53:M53"/>
    <mergeCell ref="N53:P53"/>
    <mergeCell ref="H27:J27"/>
    <mergeCell ref="K27:M27"/>
    <mergeCell ref="N27:P27"/>
    <mergeCell ref="Q27:S27"/>
    <mergeCell ref="T27:V27"/>
    <mergeCell ref="W27:Y27"/>
    <mergeCell ref="W55:Y55"/>
    <mergeCell ref="J33:J34"/>
    <mergeCell ref="K33:K34"/>
    <mergeCell ref="L33:L34"/>
    <mergeCell ref="M33:M34"/>
    <mergeCell ref="N33:N34"/>
    <mergeCell ref="O33:O34"/>
    <mergeCell ref="P33:P34"/>
    <mergeCell ref="H54:J54"/>
    <mergeCell ref="K54:M54"/>
    <mergeCell ref="N54:P54"/>
    <mergeCell ref="Q54:S54"/>
    <mergeCell ref="X33:X34"/>
    <mergeCell ref="Y33:Y34"/>
    <mergeCell ref="E59:G59"/>
    <mergeCell ref="H59:J59"/>
    <mergeCell ref="K59:M59"/>
    <mergeCell ref="N59:P59"/>
    <mergeCell ref="Q59:S59"/>
    <mergeCell ref="T59:V59"/>
    <mergeCell ref="W59:Y59"/>
    <mergeCell ref="T53:V53"/>
    <mergeCell ref="W53:Y53"/>
    <mergeCell ref="Q53:S53"/>
    <mergeCell ref="T5:V5"/>
    <mergeCell ref="W5:Y5"/>
    <mergeCell ref="E4:Y4"/>
    <mergeCell ref="T26:V26"/>
    <mergeCell ref="W26:Y26"/>
    <mergeCell ref="E32:G32"/>
    <mergeCell ref="H32:J32"/>
    <mergeCell ref="K32:M32"/>
    <mergeCell ref="N32:P32"/>
    <mergeCell ref="Q32:S32"/>
    <mergeCell ref="E26:G26"/>
    <mergeCell ref="H26:J26"/>
    <mergeCell ref="K26:M26"/>
    <mergeCell ref="N26:P26"/>
    <mergeCell ref="Q26:S26"/>
    <mergeCell ref="W82:Y82"/>
    <mergeCell ref="B28:D28"/>
    <mergeCell ref="E28:G28"/>
    <mergeCell ref="H28:J28"/>
    <mergeCell ref="K28:M28"/>
    <mergeCell ref="N28:P28"/>
    <mergeCell ref="Q28:S28"/>
    <mergeCell ref="T28:V28"/>
    <mergeCell ref="W28:Y28"/>
    <mergeCell ref="E58:Y58"/>
    <mergeCell ref="E31:Y31"/>
    <mergeCell ref="T80:V80"/>
    <mergeCell ref="E54:G54"/>
    <mergeCell ref="T54:V54"/>
    <mergeCell ref="J60:J61"/>
    <mergeCell ref="K60:K61"/>
    <mergeCell ref="B82:D82"/>
    <mergeCell ref="E82:G82"/>
    <mergeCell ref="H82:J82"/>
    <mergeCell ref="K82:M82"/>
    <mergeCell ref="N82:P82"/>
    <mergeCell ref="Q82:S82"/>
    <mergeCell ref="T82:V82"/>
    <mergeCell ref="B81:D81"/>
    <mergeCell ref="E81:G81"/>
    <mergeCell ref="H81:J81"/>
    <mergeCell ref="K81:M81"/>
    <mergeCell ref="N81:P81"/>
    <mergeCell ref="Q81:S81"/>
    <mergeCell ref="U6:U7"/>
    <mergeCell ref="V6:V7"/>
    <mergeCell ref="B55:D55"/>
    <mergeCell ref="E55:G55"/>
    <mergeCell ref="H55:J55"/>
    <mergeCell ref="K55:M55"/>
    <mergeCell ref="N55:P55"/>
    <mergeCell ref="A57:M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K6:K7"/>
    <mergeCell ref="L6:L7"/>
    <mergeCell ref="A1:J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:Q3"/>
    <mergeCell ref="E5:G5"/>
    <mergeCell ref="H5:J5"/>
    <mergeCell ref="K5:M5"/>
    <mergeCell ref="N5:P5"/>
    <mergeCell ref="Q5:S5"/>
    <mergeCell ref="W6:W7"/>
    <mergeCell ref="X6:X7"/>
    <mergeCell ref="Y6:Y7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M6:M7"/>
    <mergeCell ref="N6:N7"/>
    <mergeCell ref="O6:O7"/>
    <mergeCell ref="P6:P7"/>
    <mergeCell ref="Q6:Q7"/>
    <mergeCell ref="R6:R7"/>
    <mergeCell ref="S6:S7"/>
    <mergeCell ref="T6:T7"/>
    <mergeCell ref="A30:M30"/>
    <mergeCell ref="T32:V32"/>
    <mergeCell ref="W32:Y32"/>
    <mergeCell ref="E27:G27"/>
    <mergeCell ref="U60:U61"/>
    <mergeCell ref="V60:V61"/>
    <mergeCell ref="W60:W61"/>
    <mergeCell ref="X60:X61"/>
    <mergeCell ref="Y60:Y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5" fitToWidth="2" fitToHeight="2" orientation="landscape" r:id="rId1"/>
  <rowBreaks count="1" manualBreakCount="1">
    <brk id="56" max="47" man="1"/>
  </rowBreaks>
  <colBreaks count="1" manualBreakCount="1">
    <brk id="25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63"/>
  <sheetViews>
    <sheetView showGridLines="0" zoomScaleNormal="100" workbookViewId="0">
      <selection sqref="A1:C1"/>
    </sheetView>
  </sheetViews>
  <sheetFormatPr defaultColWidth="9.140625" defaultRowHeight="12.75" x14ac:dyDescent="0.2"/>
  <cols>
    <col min="1" max="28" width="9.140625" style="17"/>
    <col min="29" max="29" width="9.140625" style="50"/>
    <col min="30" max="41" width="9.140625" style="17"/>
    <col min="42" max="42" width="9.140625" style="102"/>
    <col min="43" max="16384" width="9.140625" style="17"/>
  </cols>
  <sheetData>
    <row r="1" spans="1:42" ht="18" customHeight="1" x14ac:dyDescent="0.25">
      <c r="A1" s="162" t="s">
        <v>72</v>
      </c>
      <c r="B1" s="162"/>
      <c r="C1" s="162"/>
    </row>
    <row r="2" spans="1:42" ht="15" customHeight="1" x14ac:dyDescent="0.2"/>
    <row r="3" spans="1:42" ht="18" customHeight="1" x14ac:dyDescent="0.2">
      <c r="A3" s="17" t="s">
        <v>49</v>
      </c>
      <c r="B3" s="17" t="s">
        <v>30</v>
      </c>
      <c r="C3" s="17" t="s">
        <v>40</v>
      </c>
      <c r="D3" s="17" t="s">
        <v>13</v>
      </c>
      <c r="E3" s="17" t="s">
        <v>31</v>
      </c>
      <c r="F3" s="17" t="s">
        <v>32</v>
      </c>
      <c r="G3" s="17" t="s">
        <v>50</v>
      </c>
      <c r="H3" s="17" t="s">
        <v>15</v>
      </c>
      <c r="I3" s="17" t="s">
        <v>33</v>
      </c>
      <c r="J3" s="17" t="s">
        <v>34</v>
      </c>
      <c r="K3" s="17" t="s">
        <v>51</v>
      </c>
      <c r="L3" s="17" t="s">
        <v>52</v>
      </c>
      <c r="M3" s="17" t="s">
        <v>35</v>
      </c>
      <c r="N3" s="17" t="s">
        <v>36</v>
      </c>
      <c r="O3" s="49" t="s">
        <v>49</v>
      </c>
      <c r="P3" s="100" t="s">
        <v>30</v>
      </c>
      <c r="Q3" s="100" t="s">
        <v>40</v>
      </c>
      <c r="R3" s="100" t="s">
        <v>13</v>
      </c>
      <c r="S3" s="100" t="s">
        <v>31</v>
      </c>
      <c r="T3" s="100" t="s">
        <v>32</v>
      </c>
      <c r="U3" s="100" t="s">
        <v>50</v>
      </c>
      <c r="V3" s="100" t="s">
        <v>15</v>
      </c>
      <c r="W3" s="100" t="s">
        <v>33</v>
      </c>
      <c r="X3" s="100" t="s">
        <v>34</v>
      </c>
      <c r="Y3" s="100" t="s">
        <v>51</v>
      </c>
      <c r="Z3" s="100" t="s">
        <v>52</v>
      </c>
      <c r="AA3" s="100" t="s">
        <v>35</v>
      </c>
      <c r="AB3" s="101" t="s">
        <v>36</v>
      </c>
      <c r="AC3" s="49" t="s">
        <v>49</v>
      </c>
      <c r="AD3" s="100" t="s">
        <v>30</v>
      </c>
      <c r="AE3" s="100" t="s">
        <v>40</v>
      </c>
      <c r="AF3" s="100" t="s">
        <v>13</v>
      </c>
      <c r="AG3" s="100" t="s">
        <v>31</v>
      </c>
      <c r="AH3" s="100" t="s">
        <v>32</v>
      </c>
      <c r="AI3" s="100" t="s">
        <v>50</v>
      </c>
      <c r="AJ3" s="100" t="s">
        <v>15</v>
      </c>
      <c r="AK3" s="100" t="s">
        <v>33</v>
      </c>
      <c r="AL3" s="100" t="s">
        <v>34</v>
      </c>
      <c r="AM3" s="100" t="s">
        <v>51</v>
      </c>
      <c r="AN3" s="100" t="s">
        <v>52</v>
      </c>
      <c r="AO3" s="100" t="s">
        <v>35</v>
      </c>
      <c r="AP3" s="101" t="s">
        <v>36</v>
      </c>
    </row>
    <row r="4" spans="1:42" ht="15" customHeight="1" x14ac:dyDescent="0.2">
      <c r="A4" s="17" t="s">
        <v>43</v>
      </c>
      <c r="B4" s="17" t="s">
        <v>43</v>
      </c>
      <c r="C4" s="17" t="s">
        <v>43</v>
      </c>
      <c r="D4" s="17" t="s">
        <v>43</v>
      </c>
      <c r="E4" s="17" t="s">
        <v>43</v>
      </c>
      <c r="F4" s="17" t="s">
        <v>43</v>
      </c>
      <c r="G4" s="17" t="s">
        <v>43</v>
      </c>
      <c r="H4" s="17" t="s">
        <v>43</v>
      </c>
      <c r="I4" s="17" t="s">
        <v>43</v>
      </c>
      <c r="J4" s="17" t="s">
        <v>43</v>
      </c>
      <c r="K4" s="17" t="s">
        <v>43</v>
      </c>
      <c r="L4" s="17" t="s">
        <v>43</v>
      </c>
      <c r="M4" s="17" t="s">
        <v>43</v>
      </c>
      <c r="N4" s="17" t="s">
        <v>43</v>
      </c>
      <c r="O4" s="50" t="s">
        <v>44</v>
      </c>
      <c r="P4" s="17" t="s">
        <v>44</v>
      </c>
      <c r="Q4" s="17" t="s">
        <v>44</v>
      </c>
      <c r="R4" s="17" t="s">
        <v>44</v>
      </c>
      <c r="S4" s="17" t="s">
        <v>44</v>
      </c>
      <c r="T4" s="17" t="s">
        <v>44</v>
      </c>
      <c r="U4" s="17" t="s">
        <v>44</v>
      </c>
      <c r="V4" s="17" t="s">
        <v>44</v>
      </c>
      <c r="W4" s="17" t="s">
        <v>44</v>
      </c>
      <c r="X4" s="17" t="s">
        <v>44</v>
      </c>
      <c r="Y4" s="17" t="s">
        <v>44</v>
      </c>
      <c r="Z4" s="17" t="s">
        <v>44</v>
      </c>
      <c r="AA4" s="17" t="s">
        <v>44</v>
      </c>
      <c r="AB4" s="102" t="s">
        <v>44</v>
      </c>
      <c r="AC4" s="50" t="s">
        <v>45</v>
      </c>
      <c r="AD4" s="17" t="s">
        <v>45</v>
      </c>
      <c r="AE4" s="17" t="s">
        <v>45</v>
      </c>
      <c r="AF4" s="17" t="s">
        <v>45</v>
      </c>
      <c r="AG4" s="17" t="s">
        <v>45</v>
      </c>
      <c r="AH4" s="17" t="s">
        <v>45</v>
      </c>
      <c r="AI4" s="17" t="s">
        <v>45</v>
      </c>
      <c r="AJ4" s="17" t="s">
        <v>45</v>
      </c>
      <c r="AK4" s="17" t="s">
        <v>45</v>
      </c>
      <c r="AL4" s="17" t="s">
        <v>45</v>
      </c>
      <c r="AM4" s="17" t="s">
        <v>45</v>
      </c>
      <c r="AN4" s="17" t="s">
        <v>45</v>
      </c>
      <c r="AO4" s="17" t="s">
        <v>45</v>
      </c>
      <c r="AP4" s="102" t="s">
        <v>45</v>
      </c>
    </row>
    <row r="5" spans="1:42" x14ac:dyDescent="0.2">
      <c r="A5" s="107">
        <v>515.9</v>
      </c>
      <c r="B5" s="107">
        <v>435.2</v>
      </c>
      <c r="C5" s="107">
        <v>433.5</v>
      </c>
      <c r="D5" s="107">
        <v>484.7</v>
      </c>
      <c r="E5" s="107">
        <v>499.1</v>
      </c>
      <c r="F5" s="107">
        <v>456.2</v>
      </c>
      <c r="G5" s="107">
        <v>647</v>
      </c>
      <c r="H5" s="107">
        <v>474.5</v>
      </c>
      <c r="I5" s="107">
        <v>567.70000000000005</v>
      </c>
      <c r="J5" s="107">
        <v>458.5</v>
      </c>
      <c r="K5" s="107">
        <v>450.6</v>
      </c>
      <c r="L5" s="107">
        <v>431.9</v>
      </c>
      <c r="M5" s="107">
        <v>485.1</v>
      </c>
      <c r="N5" s="107">
        <v>502.4</v>
      </c>
      <c r="O5" s="115">
        <v>492.7</v>
      </c>
      <c r="P5" s="115">
        <v>396.8</v>
      </c>
      <c r="Q5" s="115">
        <v>401.2</v>
      </c>
      <c r="R5" s="115">
        <v>461.1</v>
      </c>
      <c r="S5" s="115">
        <v>472.1</v>
      </c>
      <c r="T5" s="115">
        <v>437.1</v>
      </c>
      <c r="U5" s="115">
        <v>631.1</v>
      </c>
      <c r="V5" s="115">
        <v>450.4</v>
      </c>
      <c r="W5" s="115">
        <v>548.29999999999995</v>
      </c>
      <c r="X5" s="115">
        <v>442.2</v>
      </c>
      <c r="Y5" s="115">
        <v>358.4</v>
      </c>
      <c r="Z5" s="115">
        <v>340.5</v>
      </c>
      <c r="AA5" s="115">
        <v>463.1</v>
      </c>
      <c r="AB5" s="116">
        <v>420.2</v>
      </c>
      <c r="AC5" s="115">
        <v>539.1</v>
      </c>
      <c r="AD5" s="115">
        <v>473.6</v>
      </c>
      <c r="AE5" s="115">
        <v>465.8</v>
      </c>
      <c r="AF5" s="115">
        <v>508.4</v>
      </c>
      <c r="AG5" s="115">
        <v>526</v>
      </c>
      <c r="AH5" s="115">
        <v>475.3</v>
      </c>
      <c r="AI5" s="115">
        <v>662.9</v>
      </c>
      <c r="AJ5" s="115">
        <v>498.6</v>
      </c>
      <c r="AK5" s="115">
        <v>587.1</v>
      </c>
      <c r="AL5" s="115">
        <v>474.8</v>
      </c>
      <c r="AM5" s="115">
        <v>542.79999999999995</v>
      </c>
      <c r="AN5" s="115">
        <v>523.20000000000005</v>
      </c>
      <c r="AO5" s="115">
        <v>507</v>
      </c>
      <c r="AP5" s="116">
        <v>584.6</v>
      </c>
    </row>
    <row r="6" spans="1:42" x14ac:dyDescent="0.2">
      <c r="A6" s="107">
        <v>545.6</v>
      </c>
      <c r="B6" s="107">
        <v>404.8</v>
      </c>
      <c r="C6" s="107">
        <v>457.6</v>
      </c>
      <c r="D6" s="107">
        <v>457.7</v>
      </c>
      <c r="E6" s="107">
        <v>476.1</v>
      </c>
      <c r="F6" s="107">
        <v>437.8</v>
      </c>
      <c r="G6" s="107">
        <v>641</v>
      </c>
      <c r="H6" s="107">
        <v>461.5</v>
      </c>
      <c r="I6" s="107">
        <v>589</v>
      </c>
      <c r="J6" s="107">
        <v>463.8</v>
      </c>
      <c r="K6" s="107">
        <v>558</v>
      </c>
      <c r="L6" s="107">
        <v>415.1</v>
      </c>
      <c r="M6" s="107">
        <v>464.6</v>
      </c>
      <c r="N6" s="107">
        <v>491.1</v>
      </c>
      <c r="O6" s="107">
        <v>521.9</v>
      </c>
      <c r="P6" s="107">
        <v>368.1</v>
      </c>
      <c r="Q6" s="107">
        <v>424.7</v>
      </c>
      <c r="R6" s="107">
        <v>435</v>
      </c>
      <c r="S6" s="107">
        <v>450</v>
      </c>
      <c r="T6" s="107">
        <v>419.2</v>
      </c>
      <c r="U6" s="107">
        <v>625.20000000000005</v>
      </c>
      <c r="V6" s="107">
        <v>437.9</v>
      </c>
      <c r="W6" s="107">
        <v>569.29999999999995</v>
      </c>
      <c r="X6" s="107">
        <v>447.5</v>
      </c>
      <c r="Y6" s="107">
        <v>457.7</v>
      </c>
      <c r="Z6" s="107">
        <v>326.10000000000002</v>
      </c>
      <c r="AA6" s="107">
        <v>443.2</v>
      </c>
      <c r="AB6" s="108">
        <v>410.5</v>
      </c>
      <c r="AC6" s="107">
        <v>569.29999999999995</v>
      </c>
      <c r="AD6" s="107">
        <v>441.5</v>
      </c>
      <c r="AE6" s="107">
        <v>490.4</v>
      </c>
      <c r="AF6" s="107">
        <v>480.5</v>
      </c>
      <c r="AG6" s="107">
        <v>502.2</v>
      </c>
      <c r="AH6" s="107">
        <v>456.3</v>
      </c>
      <c r="AI6" s="107">
        <v>656.9</v>
      </c>
      <c r="AJ6" s="107">
        <v>485</v>
      </c>
      <c r="AK6" s="107">
        <v>608.70000000000005</v>
      </c>
      <c r="AL6" s="107">
        <v>480</v>
      </c>
      <c r="AM6" s="107">
        <v>658.2</v>
      </c>
      <c r="AN6" s="107">
        <v>504.1</v>
      </c>
      <c r="AO6" s="107">
        <v>485.9</v>
      </c>
      <c r="AP6" s="108">
        <v>571.70000000000005</v>
      </c>
    </row>
    <row r="7" spans="1:42" x14ac:dyDescent="0.2">
      <c r="A7" s="107">
        <v>513.79999999999995</v>
      </c>
      <c r="B7" s="107">
        <v>394</v>
      </c>
      <c r="C7" s="107">
        <v>423.9</v>
      </c>
      <c r="D7" s="107">
        <v>473.4</v>
      </c>
      <c r="E7" s="107">
        <v>468</v>
      </c>
      <c r="F7" s="107">
        <v>443.6</v>
      </c>
      <c r="G7" s="107">
        <v>611.20000000000005</v>
      </c>
      <c r="H7" s="107">
        <v>448.8</v>
      </c>
      <c r="I7" s="107">
        <v>554.5</v>
      </c>
      <c r="J7" s="107">
        <v>457.1</v>
      </c>
      <c r="K7" s="107">
        <v>444.4</v>
      </c>
      <c r="L7" s="107">
        <v>458.5</v>
      </c>
      <c r="M7" s="107">
        <v>457.7</v>
      </c>
      <c r="N7" s="107">
        <v>493.1</v>
      </c>
      <c r="O7" s="107">
        <v>490.9</v>
      </c>
      <c r="P7" s="107">
        <v>358.1</v>
      </c>
      <c r="Q7" s="107">
        <v>392.5</v>
      </c>
      <c r="R7" s="107">
        <v>450.5</v>
      </c>
      <c r="S7" s="107">
        <v>442.3</v>
      </c>
      <c r="T7" s="107">
        <v>425.1</v>
      </c>
      <c r="U7" s="107">
        <v>595.70000000000005</v>
      </c>
      <c r="V7" s="107">
        <v>425.8</v>
      </c>
      <c r="W7" s="107">
        <v>535.6</v>
      </c>
      <c r="X7" s="107">
        <v>441.1</v>
      </c>
      <c r="Y7" s="107">
        <v>354.9</v>
      </c>
      <c r="Z7" s="107">
        <v>366</v>
      </c>
      <c r="AA7" s="107">
        <v>436.6</v>
      </c>
      <c r="AB7" s="108">
        <v>413</v>
      </c>
      <c r="AC7" s="107">
        <v>536.6</v>
      </c>
      <c r="AD7" s="107">
        <v>430</v>
      </c>
      <c r="AE7" s="107">
        <v>455.4</v>
      </c>
      <c r="AF7" s="107">
        <v>496.4</v>
      </c>
      <c r="AG7" s="107">
        <v>493.6</v>
      </c>
      <c r="AH7" s="107">
        <v>462.1</v>
      </c>
      <c r="AI7" s="107">
        <v>626.6</v>
      </c>
      <c r="AJ7" s="107">
        <v>471.8</v>
      </c>
      <c r="AK7" s="107">
        <v>573.5</v>
      </c>
      <c r="AL7" s="107">
        <v>473.1</v>
      </c>
      <c r="AM7" s="107">
        <v>534</v>
      </c>
      <c r="AN7" s="107">
        <v>551</v>
      </c>
      <c r="AO7" s="107">
        <v>478.8</v>
      </c>
      <c r="AP7" s="108">
        <v>573.29999999999995</v>
      </c>
    </row>
    <row r="8" spans="1:42" x14ac:dyDescent="0.2">
      <c r="A8" s="107">
        <v>498.7</v>
      </c>
      <c r="B8" s="107">
        <v>387.6</v>
      </c>
      <c r="C8" s="107">
        <v>423.1</v>
      </c>
      <c r="D8" s="107">
        <v>460.3</v>
      </c>
      <c r="E8" s="107">
        <v>419.8</v>
      </c>
      <c r="F8" s="107">
        <v>418.3</v>
      </c>
      <c r="G8" s="107">
        <v>579.29999999999995</v>
      </c>
      <c r="H8" s="107">
        <v>434</v>
      </c>
      <c r="I8" s="107">
        <v>525.9</v>
      </c>
      <c r="J8" s="107">
        <v>432.9</v>
      </c>
      <c r="K8" s="107">
        <v>323.5</v>
      </c>
      <c r="L8" s="107">
        <v>334.9</v>
      </c>
      <c r="M8" s="107">
        <v>443.8</v>
      </c>
      <c r="N8" s="107">
        <v>520.6</v>
      </c>
      <c r="O8" s="107">
        <v>476.3</v>
      </c>
      <c r="P8" s="107">
        <v>352.5</v>
      </c>
      <c r="Q8" s="107">
        <v>391.6</v>
      </c>
      <c r="R8" s="107">
        <v>437.8</v>
      </c>
      <c r="S8" s="107">
        <v>395.7</v>
      </c>
      <c r="T8" s="107">
        <v>400.5</v>
      </c>
      <c r="U8" s="107">
        <v>564.4</v>
      </c>
      <c r="V8" s="107">
        <v>411.6</v>
      </c>
      <c r="W8" s="107">
        <v>507.5</v>
      </c>
      <c r="X8" s="107">
        <v>417.4</v>
      </c>
      <c r="Y8" s="107">
        <v>248.9</v>
      </c>
      <c r="Z8" s="107">
        <v>257.5</v>
      </c>
      <c r="AA8" s="107">
        <v>423.1</v>
      </c>
      <c r="AB8" s="108">
        <v>438.7</v>
      </c>
      <c r="AC8" s="107">
        <v>521.1</v>
      </c>
      <c r="AD8" s="107">
        <v>422.7</v>
      </c>
      <c r="AE8" s="107">
        <v>454.6</v>
      </c>
      <c r="AF8" s="107">
        <v>482.7</v>
      </c>
      <c r="AG8" s="107">
        <v>443.9</v>
      </c>
      <c r="AH8" s="107">
        <v>436.1</v>
      </c>
      <c r="AI8" s="107">
        <v>594.20000000000005</v>
      </c>
      <c r="AJ8" s="107">
        <v>456.4</v>
      </c>
      <c r="AK8" s="107">
        <v>544.29999999999995</v>
      </c>
      <c r="AL8" s="107">
        <v>448.4</v>
      </c>
      <c r="AM8" s="107">
        <v>398.1</v>
      </c>
      <c r="AN8" s="107">
        <v>412.3</v>
      </c>
      <c r="AO8" s="107">
        <v>464.4</v>
      </c>
      <c r="AP8" s="108">
        <v>602.5</v>
      </c>
    </row>
    <row r="9" spans="1:42" x14ac:dyDescent="0.2">
      <c r="A9" s="107">
        <v>469.3</v>
      </c>
      <c r="B9" s="107">
        <v>373.9</v>
      </c>
      <c r="C9" s="107">
        <v>401.2</v>
      </c>
      <c r="D9" s="107">
        <v>435.8</v>
      </c>
      <c r="E9" s="107">
        <v>429.6</v>
      </c>
      <c r="F9" s="107">
        <v>396.4</v>
      </c>
      <c r="G9" s="107">
        <v>565.1</v>
      </c>
      <c r="H9" s="107">
        <v>438.6</v>
      </c>
      <c r="I9" s="107">
        <v>516.29999999999995</v>
      </c>
      <c r="J9" s="107">
        <v>436.4</v>
      </c>
      <c r="K9" s="107">
        <v>371.3</v>
      </c>
      <c r="L9" s="107">
        <v>490.4</v>
      </c>
      <c r="M9" s="107">
        <v>442.2</v>
      </c>
      <c r="N9" s="107">
        <v>453.5</v>
      </c>
      <c r="O9" s="107">
        <v>447.7</v>
      </c>
      <c r="P9" s="107">
        <v>339.6</v>
      </c>
      <c r="Q9" s="107">
        <v>370.9</v>
      </c>
      <c r="R9" s="107">
        <v>414.1</v>
      </c>
      <c r="S9" s="107">
        <v>405.3</v>
      </c>
      <c r="T9" s="107">
        <v>379.1</v>
      </c>
      <c r="U9" s="107">
        <v>550.4</v>
      </c>
      <c r="V9" s="107">
        <v>416.2</v>
      </c>
      <c r="W9" s="107">
        <v>498.2</v>
      </c>
      <c r="X9" s="107">
        <v>420.9</v>
      </c>
      <c r="Y9" s="107">
        <v>292.39999999999998</v>
      </c>
      <c r="Z9" s="107">
        <v>397.8</v>
      </c>
      <c r="AA9" s="107">
        <v>421.7</v>
      </c>
      <c r="AB9" s="108">
        <v>377.9</v>
      </c>
      <c r="AC9" s="107">
        <v>490.9</v>
      </c>
      <c r="AD9" s="107">
        <v>408.3</v>
      </c>
      <c r="AE9" s="107">
        <v>431.6</v>
      </c>
      <c r="AF9" s="107">
        <v>457.6</v>
      </c>
      <c r="AG9" s="107">
        <v>453.8</v>
      </c>
      <c r="AH9" s="107">
        <v>413.6</v>
      </c>
      <c r="AI9" s="107">
        <v>579.9</v>
      </c>
      <c r="AJ9" s="107">
        <v>461</v>
      </c>
      <c r="AK9" s="107">
        <v>534.4</v>
      </c>
      <c r="AL9" s="107">
        <v>451.8</v>
      </c>
      <c r="AM9" s="107">
        <v>450.3</v>
      </c>
      <c r="AN9" s="107">
        <v>583.1</v>
      </c>
      <c r="AO9" s="107">
        <v>462.7</v>
      </c>
      <c r="AP9" s="108">
        <v>529.1</v>
      </c>
    </row>
    <row r="10" spans="1:42" x14ac:dyDescent="0.2">
      <c r="A10" s="107">
        <v>460.1</v>
      </c>
      <c r="B10" s="107">
        <v>334.2</v>
      </c>
      <c r="C10" s="107">
        <v>383.9</v>
      </c>
      <c r="D10" s="107">
        <v>417.6</v>
      </c>
      <c r="E10" s="107">
        <v>425.6</v>
      </c>
      <c r="F10" s="107">
        <v>394.6</v>
      </c>
      <c r="G10" s="107">
        <v>557.4</v>
      </c>
      <c r="H10" s="107">
        <v>423.8</v>
      </c>
      <c r="I10" s="107">
        <v>500.6</v>
      </c>
      <c r="J10" s="107">
        <v>428.7</v>
      </c>
      <c r="K10" s="107">
        <v>346.7</v>
      </c>
      <c r="L10" s="107">
        <v>418.4</v>
      </c>
      <c r="M10" s="107">
        <v>430.1</v>
      </c>
      <c r="N10" s="107">
        <v>463.5</v>
      </c>
      <c r="O10" s="107">
        <v>438.8</v>
      </c>
      <c r="P10" s="107">
        <v>301.7</v>
      </c>
      <c r="Q10" s="107">
        <v>354.2</v>
      </c>
      <c r="R10" s="107">
        <v>396.4</v>
      </c>
      <c r="S10" s="107">
        <v>401.6</v>
      </c>
      <c r="T10" s="107">
        <v>377.5</v>
      </c>
      <c r="U10" s="107">
        <v>542.79999999999995</v>
      </c>
      <c r="V10" s="107">
        <v>401.9</v>
      </c>
      <c r="W10" s="107">
        <v>482.8</v>
      </c>
      <c r="X10" s="107">
        <v>413.4</v>
      </c>
      <c r="Y10" s="107">
        <v>271.39999999999998</v>
      </c>
      <c r="Z10" s="107">
        <v>332.8</v>
      </c>
      <c r="AA10" s="107">
        <v>409.9</v>
      </c>
      <c r="AB10" s="108">
        <v>385.9</v>
      </c>
      <c r="AC10" s="107">
        <v>481.4</v>
      </c>
      <c r="AD10" s="107">
        <v>366.6</v>
      </c>
      <c r="AE10" s="107">
        <v>413.6</v>
      </c>
      <c r="AF10" s="107">
        <v>438.8</v>
      </c>
      <c r="AG10" s="107">
        <v>449.6</v>
      </c>
      <c r="AH10" s="107">
        <v>411.8</v>
      </c>
      <c r="AI10" s="107">
        <v>572</v>
      </c>
      <c r="AJ10" s="107">
        <v>445.7</v>
      </c>
      <c r="AK10" s="107">
        <v>518.29999999999995</v>
      </c>
      <c r="AL10" s="107">
        <v>443.9</v>
      </c>
      <c r="AM10" s="107">
        <v>421.9</v>
      </c>
      <c r="AN10" s="107">
        <v>503.9</v>
      </c>
      <c r="AO10" s="107">
        <v>450.3</v>
      </c>
      <c r="AP10" s="108">
        <v>541</v>
      </c>
    </row>
    <row r="11" spans="1:42" x14ac:dyDescent="0.2">
      <c r="A11" s="107">
        <v>435.8</v>
      </c>
      <c r="B11" s="107">
        <v>356.1</v>
      </c>
      <c r="C11" s="107">
        <v>392.4</v>
      </c>
      <c r="D11" s="107">
        <v>413.3</v>
      </c>
      <c r="E11" s="107">
        <v>429.8</v>
      </c>
      <c r="F11" s="107">
        <v>386.3</v>
      </c>
      <c r="G11" s="107">
        <v>538.9</v>
      </c>
      <c r="H11" s="107">
        <v>394.6</v>
      </c>
      <c r="I11" s="107">
        <v>506.7</v>
      </c>
      <c r="J11" s="107">
        <v>413.3</v>
      </c>
      <c r="K11" s="107">
        <v>341.2</v>
      </c>
      <c r="L11" s="107">
        <v>352.7</v>
      </c>
      <c r="M11" s="107">
        <v>416</v>
      </c>
      <c r="N11" s="107">
        <v>453.2</v>
      </c>
      <c r="O11" s="107">
        <v>415.2</v>
      </c>
      <c r="P11" s="107">
        <v>323.10000000000002</v>
      </c>
      <c r="Q11" s="107">
        <v>362.5</v>
      </c>
      <c r="R11" s="107">
        <v>392.4</v>
      </c>
      <c r="S11" s="107">
        <v>405.9</v>
      </c>
      <c r="T11" s="107">
        <v>369.5</v>
      </c>
      <c r="U11" s="107">
        <v>524.5</v>
      </c>
      <c r="V11" s="107">
        <v>373.6</v>
      </c>
      <c r="W11" s="107">
        <v>489</v>
      </c>
      <c r="X11" s="107">
        <v>398.5</v>
      </c>
      <c r="Y11" s="107">
        <v>266.89999999999998</v>
      </c>
      <c r="Z11" s="107">
        <v>276.60000000000002</v>
      </c>
      <c r="AA11" s="107">
        <v>396.2</v>
      </c>
      <c r="AB11" s="108">
        <v>378.8</v>
      </c>
      <c r="AC11" s="107">
        <v>456.5</v>
      </c>
      <c r="AD11" s="107">
        <v>389.1</v>
      </c>
      <c r="AE11" s="107">
        <v>422.3</v>
      </c>
      <c r="AF11" s="107">
        <v>434.2</v>
      </c>
      <c r="AG11" s="107">
        <v>453.8</v>
      </c>
      <c r="AH11" s="107">
        <v>403.1</v>
      </c>
      <c r="AI11" s="107">
        <v>553.20000000000005</v>
      </c>
      <c r="AJ11" s="107">
        <v>415.6</v>
      </c>
      <c r="AK11" s="107">
        <v>524.5</v>
      </c>
      <c r="AL11" s="107">
        <v>428.1</v>
      </c>
      <c r="AM11" s="107">
        <v>415.4</v>
      </c>
      <c r="AN11" s="107">
        <v>428.9</v>
      </c>
      <c r="AO11" s="107">
        <v>435.7</v>
      </c>
      <c r="AP11" s="108">
        <v>527.5</v>
      </c>
    </row>
    <row r="12" spans="1:42" x14ac:dyDescent="0.2">
      <c r="A12" s="107">
        <v>462.1</v>
      </c>
      <c r="B12" s="107">
        <v>322.89999999999998</v>
      </c>
      <c r="C12" s="107">
        <v>393.8</v>
      </c>
      <c r="D12" s="107">
        <v>412.9</v>
      </c>
      <c r="E12" s="107">
        <v>426.9</v>
      </c>
      <c r="F12" s="107">
        <v>378.4</v>
      </c>
      <c r="G12" s="107">
        <v>529</v>
      </c>
      <c r="H12" s="107">
        <v>377.2</v>
      </c>
      <c r="I12" s="107">
        <v>486</v>
      </c>
      <c r="J12" s="107">
        <v>413.2</v>
      </c>
      <c r="K12" s="107">
        <v>345.9</v>
      </c>
      <c r="L12" s="107">
        <v>360.6</v>
      </c>
      <c r="M12" s="107">
        <v>398.2</v>
      </c>
      <c r="N12" s="107">
        <v>384.2</v>
      </c>
      <c r="O12" s="107">
        <v>440.9</v>
      </c>
      <c r="P12" s="107">
        <v>291.60000000000002</v>
      </c>
      <c r="Q12" s="107">
        <v>363.7</v>
      </c>
      <c r="R12" s="107">
        <v>392.2</v>
      </c>
      <c r="S12" s="107">
        <v>403.2</v>
      </c>
      <c r="T12" s="107">
        <v>362</v>
      </c>
      <c r="U12" s="107">
        <v>514.79999999999995</v>
      </c>
      <c r="V12" s="107">
        <v>356.9</v>
      </c>
      <c r="W12" s="107">
        <v>468.7</v>
      </c>
      <c r="X12" s="107">
        <v>398.5</v>
      </c>
      <c r="Y12" s="107">
        <v>271</v>
      </c>
      <c r="Z12" s="107">
        <v>284</v>
      </c>
      <c r="AA12" s="107">
        <v>379</v>
      </c>
      <c r="AB12" s="108">
        <v>315.2</v>
      </c>
      <c r="AC12" s="107">
        <v>483.2</v>
      </c>
      <c r="AD12" s="107">
        <v>354.1</v>
      </c>
      <c r="AE12" s="107">
        <v>423.9</v>
      </c>
      <c r="AF12" s="107">
        <v>433.7</v>
      </c>
      <c r="AG12" s="107">
        <v>450.6</v>
      </c>
      <c r="AH12" s="107">
        <v>394.9</v>
      </c>
      <c r="AI12" s="107">
        <v>543.1</v>
      </c>
      <c r="AJ12" s="107">
        <v>397.6</v>
      </c>
      <c r="AK12" s="107">
        <v>503.2</v>
      </c>
      <c r="AL12" s="107">
        <v>427.9</v>
      </c>
      <c r="AM12" s="107">
        <v>420.8</v>
      </c>
      <c r="AN12" s="107">
        <v>437.2</v>
      </c>
      <c r="AO12" s="107">
        <v>417.4</v>
      </c>
      <c r="AP12" s="108">
        <v>453.1</v>
      </c>
    </row>
    <row r="13" spans="1:42" x14ac:dyDescent="0.2">
      <c r="A13" s="107">
        <v>445.3</v>
      </c>
      <c r="B13" s="107">
        <v>321.7</v>
      </c>
      <c r="C13" s="107">
        <v>379.2</v>
      </c>
      <c r="D13" s="107">
        <v>385.8</v>
      </c>
      <c r="E13" s="107">
        <v>400.3</v>
      </c>
      <c r="F13" s="107">
        <v>389</v>
      </c>
      <c r="G13" s="107">
        <v>513.70000000000005</v>
      </c>
      <c r="H13" s="107">
        <v>367.8</v>
      </c>
      <c r="I13" s="107">
        <v>459.1</v>
      </c>
      <c r="J13" s="107">
        <v>388.2</v>
      </c>
      <c r="K13" s="107">
        <v>336.5</v>
      </c>
      <c r="L13" s="107">
        <v>444</v>
      </c>
      <c r="M13" s="107">
        <v>391.4</v>
      </c>
      <c r="N13" s="107">
        <v>421.8</v>
      </c>
      <c r="O13" s="107">
        <v>424.7</v>
      </c>
      <c r="P13" s="107">
        <v>290.8</v>
      </c>
      <c r="Q13" s="107">
        <v>350.1</v>
      </c>
      <c r="R13" s="107">
        <v>366</v>
      </c>
      <c r="S13" s="107">
        <v>377.6</v>
      </c>
      <c r="T13" s="107">
        <v>372.4</v>
      </c>
      <c r="U13" s="107">
        <v>499.8</v>
      </c>
      <c r="V13" s="107">
        <v>347.9</v>
      </c>
      <c r="W13" s="107">
        <v>442.4</v>
      </c>
      <c r="X13" s="107">
        <v>374.1</v>
      </c>
      <c r="Y13" s="107">
        <v>263.8</v>
      </c>
      <c r="Z13" s="107">
        <v>359.5</v>
      </c>
      <c r="AA13" s="107">
        <v>372.5</v>
      </c>
      <c r="AB13" s="108">
        <v>349.2</v>
      </c>
      <c r="AC13" s="107">
        <v>465.9</v>
      </c>
      <c r="AD13" s="107">
        <v>352.6</v>
      </c>
      <c r="AE13" s="107">
        <v>408.3</v>
      </c>
      <c r="AF13" s="107">
        <v>405.7</v>
      </c>
      <c r="AG13" s="107">
        <v>423.1</v>
      </c>
      <c r="AH13" s="107">
        <v>405.6</v>
      </c>
      <c r="AI13" s="107">
        <v>527.6</v>
      </c>
      <c r="AJ13" s="107">
        <v>387.7</v>
      </c>
      <c r="AK13" s="107">
        <v>475.8</v>
      </c>
      <c r="AL13" s="107">
        <v>402.3</v>
      </c>
      <c r="AM13" s="107">
        <v>409.1</v>
      </c>
      <c r="AN13" s="107">
        <v>528.5</v>
      </c>
      <c r="AO13" s="107">
        <v>410.4</v>
      </c>
      <c r="AP13" s="108">
        <v>494.5</v>
      </c>
    </row>
    <row r="14" spans="1:42" x14ac:dyDescent="0.2">
      <c r="A14" s="107">
        <v>455.8</v>
      </c>
      <c r="B14" s="107">
        <v>391.3</v>
      </c>
      <c r="C14" s="107">
        <v>375.5</v>
      </c>
      <c r="D14" s="107">
        <v>422.5</v>
      </c>
      <c r="E14" s="107">
        <v>433.3</v>
      </c>
      <c r="F14" s="107">
        <v>397</v>
      </c>
      <c r="G14" s="107">
        <v>520.20000000000005</v>
      </c>
      <c r="H14" s="107">
        <v>392.7</v>
      </c>
      <c r="I14" s="107">
        <v>489.5</v>
      </c>
      <c r="J14" s="107">
        <v>390.8</v>
      </c>
      <c r="K14" s="107">
        <v>378.5</v>
      </c>
      <c r="L14" s="107">
        <v>406.6</v>
      </c>
      <c r="M14" s="107">
        <v>425</v>
      </c>
      <c r="N14" s="107">
        <v>441.3</v>
      </c>
      <c r="O14" s="107">
        <v>434.9</v>
      </c>
      <c r="P14" s="107">
        <v>357.2</v>
      </c>
      <c r="Q14" s="107">
        <v>346.7</v>
      </c>
      <c r="R14" s="107">
        <v>401.8</v>
      </c>
      <c r="S14" s="107">
        <v>409.7</v>
      </c>
      <c r="T14" s="107">
        <v>380.3</v>
      </c>
      <c r="U14" s="107">
        <v>506.3</v>
      </c>
      <c r="V14" s="107">
        <v>372.2</v>
      </c>
      <c r="W14" s="107">
        <v>472.4</v>
      </c>
      <c r="X14" s="107">
        <v>376.7</v>
      </c>
      <c r="Y14" s="107">
        <v>301.3</v>
      </c>
      <c r="Z14" s="107">
        <v>325.89999999999998</v>
      </c>
      <c r="AA14" s="107">
        <v>405.3</v>
      </c>
      <c r="AB14" s="108">
        <v>367.6</v>
      </c>
      <c r="AC14" s="107">
        <v>476.7</v>
      </c>
      <c r="AD14" s="107">
        <v>425.3</v>
      </c>
      <c r="AE14" s="107">
        <v>404.3</v>
      </c>
      <c r="AF14" s="107">
        <v>443.2</v>
      </c>
      <c r="AG14" s="107">
        <v>456.8</v>
      </c>
      <c r="AH14" s="107">
        <v>413.6</v>
      </c>
      <c r="AI14" s="107">
        <v>534.1</v>
      </c>
      <c r="AJ14" s="107">
        <v>413.2</v>
      </c>
      <c r="AK14" s="107">
        <v>506.6</v>
      </c>
      <c r="AL14" s="107">
        <v>404.8</v>
      </c>
      <c r="AM14" s="107">
        <v>455.7</v>
      </c>
      <c r="AN14" s="107">
        <v>487.4</v>
      </c>
      <c r="AO14" s="107">
        <v>444.7</v>
      </c>
      <c r="AP14" s="108">
        <v>515</v>
      </c>
    </row>
    <row r="15" spans="1:42" x14ac:dyDescent="0.2">
      <c r="A15" s="107">
        <v>475.5</v>
      </c>
      <c r="B15" s="107">
        <v>340.4</v>
      </c>
      <c r="C15" s="107">
        <v>388.1</v>
      </c>
      <c r="D15" s="107">
        <v>432</v>
      </c>
      <c r="E15" s="107">
        <v>429.5</v>
      </c>
      <c r="F15" s="107">
        <v>381.1</v>
      </c>
      <c r="G15" s="107">
        <v>517.1</v>
      </c>
      <c r="H15" s="107">
        <v>387.9</v>
      </c>
      <c r="I15" s="107">
        <v>490.8</v>
      </c>
      <c r="J15" s="107">
        <v>397.5</v>
      </c>
      <c r="K15" s="107">
        <v>285.10000000000002</v>
      </c>
      <c r="L15" s="107">
        <v>289.39999999999998</v>
      </c>
      <c r="M15" s="107">
        <v>435.4</v>
      </c>
      <c r="N15" s="107">
        <v>462.8</v>
      </c>
      <c r="O15" s="107">
        <v>454.2</v>
      </c>
      <c r="P15" s="107">
        <v>309.10000000000002</v>
      </c>
      <c r="Q15" s="107">
        <v>358.5</v>
      </c>
      <c r="R15" s="107">
        <v>411.2</v>
      </c>
      <c r="S15" s="107">
        <v>406.2</v>
      </c>
      <c r="T15" s="107">
        <v>364.9</v>
      </c>
      <c r="U15" s="107">
        <v>503.4</v>
      </c>
      <c r="V15" s="107">
        <v>367.5</v>
      </c>
      <c r="W15" s="107">
        <v>473.8</v>
      </c>
      <c r="X15" s="107">
        <v>383.6</v>
      </c>
      <c r="Y15" s="107">
        <v>219.4</v>
      </c>
      <c r="Z15" s="107">
        <v>221.3</v>
      </c>
      <c r="AA15" s="107">
        <v>415.6</v>
      </c>
      <c r="AB15" s="108">
        <v>387.5</v>
      </c>
      <c r="AC15" s="107">
        <v>496.8</v>
      </c>
      <c r="AD15" s="107">
        <v>371.8</v>
      </c>
      <c r="AE15" s="107">
        <v>417.7</v>
      </c>
      <c r="AF15" s="107">
        <v>452.7</v>
      </c>
      <c r="AG15" s="107">
        <v>452.8</v>
      </c>
      <c r="AH15" s="107">
        <v>397.2</v>
      </c>
      <c r="AI15" s="107">
        <v>530.9</v>
      </c>
      <c r="AJ15" s="107">
        <v>408.2</v>
      </c>
      <c r="AK15" s="107">
        <v>507.8</v>
      </c>
      <c r="AL15" s="107">
        <v>411.5</v>
      </c>
      <c r="AM15" s="107">
        <v>350.9</v>
      </c>
      <c r="AN15" s="107">
        <v>357.4</v>
      </c>
      <c r="AO15" s="107">
        <v>455.2</v>
      </c>
      <c r="AP15" s="108">
        <v>538.1</v>
      </c>
    </row>
    <row r="16" spans="1:42" x14ac:dyDescent="0.2">
      <c r="A16" s="107">
        <v>424.2</v>
      </c>
      <c r="B16" s="107">
        <v>324.39999999999998</v>
      </c>
      <c r="C16" s="107">
        <v>380.9</v>
      </c>
      <c r="D16" s="107">
        <v>426.8</v>
      </c>
      <c r="E16" s="107">
        <v>403.7</v>
      </c>
      <c r="F16" s="107">
        <v>371.2</v>
      </c>
      <c r="G16" s="107">
        <v>516.29999999999995</v>
      </c>
      <c r="H16" s="107">
        <v>374.6</v>
      </c>
      <c r="I16" s="107">
        <v>456.4</v>
      </c>
      <c r="J16" s="107">
        <v>386</v>
      </c>
      <c r="K16" s="107">
        <v>432.1</v>
      </c>
      <c r="L16" s="107">
        <v>322.5</v>
      </c>
      <c r="M16" s="107">
        <v>429.3</v>
      </c>
      <c r="N16" s="107">
        <v>401.6</v>
      </c>
      <c r="O16" s="107">
        <v>404.3</v>
      </c>
      <c r="P16" s="107">
        <v>293.7</v>
      </c>
      <c r="Q16" s="107">
        <v>351.8</v>
      </c>
      <c r="R16" s="107">
        <v>406.4</v>
      </c>
      <c r="S16" s="107">
        <v>381.5</v>
      </c>
      <c r="T16" s="107">
        <v>355.5</v>
      </c>
      <c r="U16" s="107">
        <v>502.7</v>
      </c>
      <c r="V16" s="107">
        <v>354.7</v>
      </c>
      <c r="W16" s="107">
        <v>440.2</v>
      </c>
      <c r="X16" s="107">
        <v>372.4</v>
      </c>
      <c r="Y16" s="107">
        <v>350.6</v>
      </c>
      <c r="Z16" s="107">
        <v>251.8</v>
      </c>
      <c r="AA16" s="107">
        <v>409.8</v>
      </c>
      <c r="AB16" s="108">
        <v>330.9</v>
      </c>
      <c r="AC16" s="107">
        <v>444.1</v>
      </c>
      <c r="AD16" s="107">
        <v>355.1</v>
      </c>
      <c r="AE16" s="107">
        <v>410</v>
      </c>
      <c r="AF16" s="107">
        <v>447.2</v>
      </c>
      <c r="AG16" s="107">
        <v>425.9</v>
      </c>
      <c r="AH16" s="107">
        <v>387</v>
      </c>
      <c r="AI16" s="107">
        <v>529.9</v>
      </c>
      <c r="AJ16" s="107">
        <v>394.5</v>
      </c>
      <c r="AK16" s="107">
        <v>472.7</v>
      </c>
      <c r="AL16" s="107">
        <v>399.5</v>
      </c>
      <c r="AM16" s="107">
        <v>513.6</v>
      </c>
      <c r="AN16" s="107">
        <v>393.3</v>
      </c>
      <c r="AO16" s="107">
        <v>448.9</v>
      </c>
      <c r="AP16" s="108">
        <v>472.3</v>
      </c>
    </row>
    <row r="17" spans="1:43" x14ac:dyDescent="0.2">
      <c r="A17" s="107">
        <v>452.5</v>
      </c>
      <c r="B17" s="107">
        <v>387.8</v>
      </c>
      <c r="C17" s="107">
        <v>377.5</v>
      </c>
      <c r="D17" s="107">
        <v>410.4</v>
      </c>
      <c r="E17" s="107">
        <v>411.6</v>
      </c>
      <c r="F17" s="107">
        <v>391.7</v>
      </c>
      <c r="G17" s="107">
        <v>516.9</v>
      </c>
      <c r="H17" s="107">
        <v>400.2</v>
      </c>
      <c r="I17" s="107">
        <v>469.2</v>
      </c>
      <c r="J17" s="107">
        <v>390.4</v>
      </c>
      <c r="K17" s="107">
        <v>335.6</v>
      </c>
      <c r="L17" s="107">
        <v>301.7</v>
      </c>
      <c r="M17" s="107">
        <v>410.3</v>
      </c>
      <c r="N17" s="107">
        <v>380.9</v>
      </c>
      <c r="O17" s="107">
        <v>432</v>
      </c>
      <c r="P17" s="107">
        <v>354.2</v>
      </c>
      <c r="Q17" s="107">
        <v>348.4</v>
      </c>
      <c r="R17" s="107">
        <v>390.5</v>
      </c>
      <c r="S17" s="107">
        <v>389.3</v>
      </c>
      <c r="T17" s="107">
        <v>375.7</v>
      </c>
      <c r="U17" s="107">
        <v>503.4</v>
      </c>
      <c r="V17" s="107">
        <v>379.7</v>
      </c>
      <c r="W17" s="107">
        <v>452.9</v>
      </c>
      <c r="X17" s="107">
        <v>376.9</v>
      </c>
      <c r="Y17" s="107">
        <v>262.89999999999998</v>
      </c>
      <c r="Z17" s="107">
        <v>232.9</v>
      </c>
      <c r="AA17" s="107">
        <v>391.2</v>
      </c>
      <c r="AB17" s="108">
        <v>313.3</v>
      </c>
      <c r="AC17" s="107">
        <v>473</v>
      </c>
      <c r="AD17" s="107">
        <v>421.4</v>
      </c>
      <c r="AE17" s="107">
        <v>406.5</v>
      </c>
      <c r="AF17" s="107">
        <v>430.3</v>
      </c>
      <c r="AG17" s="107">
        <v>434</v>
      </c>
      <c r="AH17" s="107">
        <v>407.7</v>
      </c>
      <c r="AI17" s="107">
        <v>530.4</v>
      </c>
      <c r="AJ17" s="107">
        <v>420.8</v>
      </c>
      <c r="AK17" s="107">
        <v>485.6</v>
      </c>
      <c r="AL17" s="107">
        <v>403.9</v>
      </c>
      <c r="AM17" s="107">
        <v>408.3</v>
      </c>
      <c r="AN17" s="107">
        <v>370.5</v>
      </c>
      <c r="AO17" s="107">
        <v>429.3</v>
      </c>
      <c r="AP17" s="108">
        <v>448.6</v>
      </c>
    </row>
    <row r="18" spans="1:43" x14ac:dyDescent="0.2">
      <c r="A18" s="107">
        <v>474.5</v>
      </c>
      <c r="B18" s="107">
        <v>315.3</v>
      </c>
      <c r="C18" s="107">
        <v>388.8</v>
      </c>
      <c r="D18" s="107">
        <v>414</v>
      </c>
      <c r="E18" s="107">
        <v>432.1</v>
      </c>
      <c r="F18" s="107">
        <v>373.4</v>
      </c>
      <c r="G18" s="107">
        <v>507</v>
      </c>
      <c r="H18" s="107">
        <v>393.2</v>
      </c>
      <c r="I18" s="107">
        <v>473.1</v>
      </c>
      <c r="J18" s="107">
        <v>366.5</v>
      </c>
      <c r="K18" s="107">
        <v>319.39999999999998</v>
      </c>
      <c r="L18" s="107">
        <v>331.1</v>
      </c>
      <c r="M18" s="107">
        <v>410.4</v>
      </c>
      <c r="N18" s="107">
        <v>357.2</v>
      </c>
      <c r="O18" s="107">
        <v>453.4</v>
      </c>
      <c r="P18" s="107">
        <v>285.2</v>
      </c>
      <c r="Q18" s="107">
        <v>358.9</v>
      </c>
      <c r="R18" s="107">
        <v>394</v>
      </c>
      <c r="S18" s="107">
        <v>409.3</v>
      </c>
      <c r="T18" s="107">
        <v>357.9</v>
      </c>
      <c r="U18" s="107">
        <v>493.7</v>
      </c>
      <c r="V18" s="107">
        <v>372.9</v>
      </c>
      <c r="W18" s="107">
        <v>456.7</v>
      </c>
      <c r="X18" s="107">
        <v>353.5</v>
      </c>
      <c r="Y18" s="107">
        <v>250.6</v>
      </c>
      <c r="Z18" s="107">
        <v>259.2</v>
      </c>
      <c r="AA18" s="107">
        <v>391.4</v>
      </c>
      <c r="AB18" s="108">
        <v>292</v>
      </c>
      <c r="AC18" s="107">
        <v>495.7</v>
      </c>
      <c r="AD18" s="107">
        <v>345.4</v>
      </c>
      <c r="AE18" s="107">
        <v>418.7</v>
      </c>
      <c r="AF18" s="107">
        <v>433.9</v>
      </c>
      <c r="AG18" s="107">
        <v>454.8</v>
      </c>
      <c r="AH18" s="107">
        <v>389</v>
      </c>
      <c r="AI18" s="107">
        <v>520.4</v>
      </c>
      <c r="AJ18" s="107">
        <v>413.5</v>
      </c>
      <c r="AK18" s="107">
        <v>489.4</v>
      </c>
      <c r="AL18" s="107">
        <v>379.5</v>
      </c>
      <c r="AM18" s="107">
        <v>388.1</v>
      </c>
      <c r="AN18" s="107">
        <v>402.9</v>
      </c>
      <c r="AO18" s="107">
        <v>429.4</v>
      </c>
      <c r="AP18" s="108">
        <v>422.4</v>
      </c>
    </row>
    <row r="19" spans="1:43" x14ac:dyDescent="0.2">
      <c r="A19" s="107">
        <v>488.5</v>
      </c>
      <c r="B19" s="107">
        <v>366.6</v>
      </c>
      <c r="C19" s="107">
        <v>392.1</v>
      </c>
      <c r="D19" s="107">
        <v>421.8</v>
      </c>
      <c r="E19" s="107">
        <v>459.5</v>
      </c>
      <c r="F19" s="107">
        <v>377</v>
      </c>
      <c r="G19" s="107">
        <v>561</v>
      </c>
      <c r="H19" s="107">
        <v>397.5</v>
      </c>
      <c r="I19" s="107">
        <v>537.29999999999995</v>
      </c>
      <c r="J19" s="107">
        <v>400.6</v>
      </c>
      <c r="K19" s="107">
        <v>307.7</v>
      </c>
      <c r="L19" s="107">
        <v>356.3</v>
      </c>
      <c r="M19" s="107">
        <v>439.8</v>
      </c>
      <c r="N19" s="107">
        <v>407.6</v>
      </c>
      <c r="O19" s="107">
        <v>467.2</v>
      </c>
      <c r="P19" s="107">
        <v>334.5</v>
      </c>
      <c r="Q19" s="107">
        <v>362.5</v>
      </c>
      <c r="R19" s="107">
        <v>401.8</v>
      </c>
      <c r="S19" s="107">
        <v>436.1</v>
      </c>
      <c r="T19" s="107">
        <v>361.5</v>
      </c>
      <c r="U19" s="107">
        <v>547.1</v>
      </c>
      <c r="V19" s="107">
        <v>377</v>
      </c>
      <c r="W19" s="107">
        <v>520</v>
      </c>
      <c r="X19" s="107">
        <v>387.1</v>
      </c>
      <c r="Y19" s="107">
        <v>241.2</v>
      </c>
      <c r="Z19" s="107">
        <v>282.60000000000002</v>
      </c>
      <c r="AA19" s="107">
        <v>420.3</v>
      </c>
      <c r="AB19" s="108">
        <v>337.4</v>
      </c>
      <c r="AC19" s="107">
        <v>509.7</v>
      </c>
      <c r="AD19" s="107">
        <v>398.8</v>
      </c>
      <c r="AE19" s="107">
        <v>421.6</v>
      </c>
      <c r="AF19" s="107">
        <v>441.9</v>
      </c>
      <c r="AG19" s="107">
        <v>482.8</v>
      </c>
      <c r="AH19" s="107">
        <v>392.5</v>
      </c>
      <c r="AI19" s="107">
        <v>574.9</v>
      </c>
      <c r="AJ19" s="107">
        <v>417.9</v>
      </c>
      <c r="AK19" s="107">
        <v>554.6</v>
      </c>
      <c r="AL19" s="107">
        <v>414.1</v>
      </c>
      <c r="AM19" s="107">
        <v>374.2</v>
      </c>
      <c r="AN19" s="107">
        <v>430.1</v>
      </c>
      <c r="AO19" s="107">
        <v>459.4</v>
      </c>
      <c r="AP19" s="108">
        <v>477.9</v>
      </c>
      <c r="AQ19" s="72"/>
    </row>
    <row r="20" spans="1:43" x14ac:dyDescent="0.2">
      <c r="A20" s="110">
        <v>527.1</v>
      </c>
      <c r="B20" s="110">
        <v>348.3</v>
      </c>
      <c r="C20" s="110">
        <v>450.6</v>
      </c>
      <c r="D20" s="110">
        <v>446.1</v>
      </c>
      <c r="E20" s="110">
        <v>465.1</v>
      </c>
      <c r="F20" s="110">
        <v>402.3</v>
      </c>
      <c r="G20" s="110">
        <v>547.70000000000005</v>
      </c>
      <c r="H20" s="110">
        <v>401.9</v>
      </c>
      <c r="I20" s="110">
        <v>525.4</v>
      </c>
      <c r="J20" s="110">
        <v>412.8</v>
      </c>
      <c r="K20" s="110">
        <v>290.10000000000002</v>
      </c>
      <c r="L20" s="110">
        <v>362.7</v>
      </c>
      <c r="M20" s="110">
        <v>448.5</v>
      </c>
      <c r="N20" s="110">
        <v>428.3</v>
      </c>
      <c r="O20" s="110">
        <v>505.1</v>
      </c>
      <c r="P20" s="110">
        <v>317</v>
      </c>
      <c r="Q20" s="110">
        <v>418.8</v>
      </c>
      <c r="R20" s="110">
        <v>425.6</v>
      </c>
      <c r="S20" s="110">
        <v>441.7</v>
      </c>
      <c r="T20" s="110">
        <v>386.4</v>
      </c>
      <c r="U20" s="110">
        <v>534</v>
      </c>
      <c r="V20" s="110">
        <v>381.6</v>
      </c>
      <c r="W20" s="110">
        <v>508.4</v>
      </c>
      <c r="X20" s="110">
        <v>399.3</v>
      </c>
      <c r="Y20" s="110">
        <v>224.1</v>
      </c>
      <c r="Z20" s="110">
        <v>288.39999999999998</v>
      </c>
      <c r="AA20" s="110">
        <v>428.8</v>
      </c>
      <c r="AB20" s="111">
        <v>356.8</v>
      </c>
      <c r="AC20" s="107">
        <v>549.20000000000005</v>
      </c>
      <c r="AD20" s="107">
        <v>379.6</v>
      </c>
      <c r="AE20" s="107">
        <v>482.3</v>
      </c>
      <c r="AF20" s="107">
        <v>466.7</v>
      </c>
      <c r="AG20" s="107">
        <v>488.5</v>
      </c>
      <c r="AH20" s="107">
        <v>418.3</v>
      </c>
      <c r="AI20" s="107">
        <v>561.29999999999995</v>
      </c>
      <c r="AJ20" s="107">
        <v>422.1</v>
      </c>
      <c r="AK20" s="107">
        <v>542.4</v>
      </c>
      <c r="AL20" s="107">
        <v>426.4</v>
      </c>
      <c r="AM20" s="107">
        <v>356.2</v>
      </c>
      <c r="AN20" s="107">
        <v>437.1</v>
      </c>
      <c r="AO20" s="107">
        <v>468.2</v>
      </c>
      <c r="AP20" s="108">
        <v>499.8</v>
      </c>
      <c r="AQ20" s="72"/>
    </row>
    <row r="21" spans="1:43" x14ac:dyDescent="0.2">
      <c r="A21" s="73">
        <v>489.9</v>
      </c>
      <c r="B21" s="73">
        <v>357.9</v>
      </c>
      <c r="C21" s="73">
        <v>427.6</v>
      </c>
      <c r="D21" s="73">
        <v>431.1</v>
      </c>
      <c r="E21" s="73">
        <v>441</v>
      </c>
      <c r="F21" s="73">
        <v>371.3</v>
      </c>
      <c r="G21" s="73">
        <v>511</v>
      </c>
      <c r="H21" s="73">
        <v>399.8</v>
      </c>
      <c r="I21" s="73">
        <v>483.9</v>
      </c>
      <c r="J21" s="73">
        <v>410.8</v>
      </c>
      <c r="K21" s="73">
        <v>393</v>
      </c>
      <c r="L21" s="73">
        <v>282.3</v>
      </c>
      <c r="M21" s="73">
        <v>432.7</v>
      </c>
      <c r="N21" s="73">
        <v>472.8</v>
      </c>
      <c r="O21" s="73">
        <v>468.7</v>
      </c>
      <c r="P21" s="73">
        <v>325.8</v>
      </c>
      <c r="Q21" s="73">
        <v>396.4</v>
      </c>
      <c r="R21" s="73">
        <v>411</v>
      </c>
      <c r="S21" s="73">
        <v>418.1</v>
      </c>
      <c r="T21" s="73">
        <v>356</v>
      </c>
      <c r="U21" s="73">
        <v>497.8</v>
      </c>
      <c r="V21" s="73">
        <v>379.4</v>
      </c>
      <c r="W21" s="73">
        <v>467.6</v>
      </c>
      <c r="X21" s="73">
        <v>397.2</v>
      </c>
      <c r="Y21" s="73">
        <v>315.39999999999998</v>
      </c>
      <c r="Z21" s="73">
        <v>216.2</v>
      </c>
      <c r="AA21" s="73">
        <v>413.4</v>
      </c>
      <c r="AB21" s="73">
        <v>398.2</v>
      </c>
      <c r="AC21" s="73">
        <v>511.1</v>
      </c>
      <c r="AD21" s="73">
        <v>389.9</v>
      </c>
      <c r="AE21" s="73">
        <v>458.8</v>
      </c>
      <c r="AF21" s="73">
        <v>451.3</v>
      </c>
      <c r="AG21" s="73">
        <v>463.8</v>
      </c>
      <c r="AH21" s="73">
        <v>386.6</v>
      </c>
      <c r="AI21" s="73">
        <v>524.20000000000005</v>
      </c>
      <c r="AJ21" s="73">
        <v>420.3</v>
      </c>
      <c r="AK21" s="73">
        <v>500.2</v>
      </c>
      <c r="AL21" s="73">
        <v>424.3</v>
      </c>
      <c r="AM21" s="73">
        <v>470.5</v>
      </c>
      <c r="AN21" s="73">
        <v>348.3</v>
      </c>
      <c r="AO21" s="73">
        <v>452.1</v>
      </c>
      <c r="AP21" s="73">
        <v>547.4</v>
      </c>
      <c r="AQ21" s="71"/>
    </row>
    <row r="22" spans="1:43" x14ac:dyDescent="0.2">
      <c r="O22" s="50"/>
      <c r="AB22" s="102"/>
    </row>
    <row r="23" spans="1:43" x14ac:dyDescent="0.2">
      <c r="A23" s="17" t="s">
        <v>49</v>
      </c>
      <c r="B23" s="17" t="s">
        <v>30</v>
      </c>
      <c r="C23" s="17" t="s">
        <v>40</v>
      </c>
      <c r="D23" s="17" t="s">
        <v>13</v>
      </c>
      <c r="E23" s="17" t="s">
        <v>31</v>
      </c>
      <c r="F23" s="17" t="s">
        <v>32</v>
      </c>
      <c r="G23" s="17" t="s">
        <v>50</v>
      </c>
      <c r="H23" s="17" t="s">
        <v>15</v>
      </c>
      <c r="I23" s="17" t="s">
        <v>33</v>
      </c>
      <c r="J23" s="17" t="s">
        <v>34</v>
      </c>
      <c r="K23" s="17" t="s">
        <v>51</v>
      </c>
      <c r="L23" s="17" t="s">
        <v>52</v>
      </c>
      <c r="M23" s="17" t="s">
        <v>35</v>
      </c>
      <c r="N23" s="17" t="s">
        <v>36</v>
      </c>
      <c r="O23" s="50" t="s">
        <v>49</v>
      </c>
      <c r="P23" s="17" t="s">
        <v>30</v>
      </c>
      <c r="Q23" s="17" t="s">
        <v>40</v>
      </c>
      <c r="R23" s="17" t="s">
        <v>13</v>
      </c>
      <c r="S23" s="17" t="s">
        <v>31</v>
      </c>
      <c r="T23" s="17" t="s">
        <v>32</v>
      </c>
      <c r="U23" s="17" t="s">
        <v>50</v>
      </c>
      <c r="V23" s="17" t="s">
        <v>15</v>
      </c>
      <c r="W23" s="17" t="s">
        <v>33</v>
      </c>
      <c r="X23" s="17" t="s">
        <v>34</v>
      </c>
      <c r="Y23" s="17" t="s">
        <v>51</v>
      </c>
      <c r="Z23" s="17" t="s">
        <v>52</v>
      </c>
      <c r="AA23" s="17" t="s">
        <v>35</v>
      </c>
      <c r="AB23" s="102" t="s">
        <v>36</v>
      </c>
      <c r="AC23" s="50" t="s">
        <v>49</v>
      </c>
      <c r="AD23" s="17" t="s">
        <v>30</v>
      </c>
      <c r="AE23" s="17" t="s">
        <v>40</v>
      </c>
      <c r="AF23" s="17" t="s">
        <v>13</v>
      </c>
      <c r="AG23" s="17" t="s">
        <v>31</v>
      </c>
      <c r="AH23" s="17" t="s">
        <v>32</v>
      </c>
      <c r="AI23" s="17" t="s">
        <v>50</v>
      </c>
      <c r="AJ23" s="17" t="s">
        <v>15</v>
      </c>
      <c r="AK23" s="17" t="s">
        <v>33</v>
      </c>
      <c r="AL23" s="17" t="s">
        <v>34</v>
      </c>
      <c r="AM23" s="17" t="s">
        <v>51</v>
      </c>
      <c r="AN23" s="17" t="s">
        <v>52</v>
      </c>
      <c r="AO23" s="17" t="s">
        <v>35</v>
      </c>
      <c r="AP23" s="102" t="s">
        <v>36</v>
      </c>
    </row>
    <row r="24" spans="1:43" x14ac:dyDescent="0.2">
      <c r="A24" s="17" t="s">
        <v>43</v>
      </c>
      <c r="B24" s="17" t="s">
        <v>43</v>
      </c>
      <c r="C24" s="17" t="s">
        <v>43</v>
      </c>
      <c r="D24" s="17" t="s">
        <v>43</v>
      </c>
      <c r="E24" s="17" t="s">
        <v>43</v>
      </c>
      <c r="F24" s="17" t="s">
        <v>43</v>
      </c>
      <c r="G24" s="17" t="s">
        <v>43</v>
      </c>
      <c r="H24" s="17" t="s">
        <v>43</v>
      </c>
      <c r="I24" s="17" t="s">
        <v>43</v>
      </c>
      <c r="J24" s="17" t="s">
        <v>43</v>
      </c>
      <c r="K24" s="17" t="s">
        <v>43</v>
      </c>
      <c r="L24" s="17" t="s">
        <v>43</v>
      </c>
      <c r="M24" s="17" t="s">
        <v>43</v>
      </c>
      <c r="N24" s="17" t="s">
        <v>43</v>
      </c>
      <c r="O24" s="50" t="s">
        <v>44</v>
      </c>
      <c r="P24" s="17" t="s">
        <v>44</v>
      </c>
      <c r="Q24" s="17" t="s">
        <v>44</v>
      </c>
      <c r="R24" s="17" t="s">
        <v>44</v>
      </c>
      <c r="S24" s="17" t="s">
        <v>44</v>
      </c>
      <c r="T24" s="17" t="s">
        <v>44</v>
      </c>
      <c r="U24" s="17" t="s">
        <v>44</v>
      </c>
      <c r="V24" s="17" t="s">
        <v>44</v>
      </c>
      <c r="W24" s="17" t="s">
        <v>44</v>
      </c>
      <c r="X24" s="17" t="s">
        <v>44</v>
      </c>
      <c r="Y24" s="17" t="s">
        <v>44</v>
      </c>
      <c r="Z24" s="17" t="s">
        <v>44</v>
      </c>
      <c r="AA24" s="17" t="s">
        <v>44</v>
      </c>
      <c r="AB24" s="102" t="s">
        <v>44</v>
      </c>
      <c r="AC24" s="50" t="s">
        <v>45</v>
      </c>
      <c r="AD24" s="17" t="s">
        <v>45</v>
      </c>
      <c r="AE24" s="17" t="s">
        <v>45</v>
      </c>
      <c r="AF24" s="17" t="s">
        <v>45</v>
      </c>
      <c r="AG24" s="17" t="s">
        <v>45</v>
      </c>
      <c r="AH24" s="17" t="s">
        <v>45</v>
      </c>
      <c r="AI24" s="17" t="s">
        <v>45</v>
      </c>
      <c r="AJ24" s="17" t="s">
        <v>45</v>
      </c>
      <c r="AK24" s="17" t="s">
        <v>45</v>
      </c>
      <c r="AL24" s="17" t="s">
        <v>45</v>
      </c>
      <c r="AM24" s="17" t="s">
        <v>45</v>
      </c>
      <c r="AN24" s="17" t="s">
        <v>45</v>
      </c>
      <c r="AO24" s="17" t="s">
        <v>45</v>
      </c>
      <c r="AP24" s="102" t="s">
        <v>45</v>
      </c>
    </row>
    <row r="25" spans="1:43" x14ac:dyDescent="0.2">
      <c r="A25" s="107">
        <v>630.20000000000005</v>
      </c>
      <c r="B25" s="107">
        <v>519.5</v>
      </c>
      <c r="C25" s="107">
        <v>520.5</v>
      </c>
      <c r="D25" s="107">
        <v>600.20000000000005</v>
      </c>
      <c r="E25" s="107">
        <v>623.20000000000005</v>
      </c>
      <c r="F25" s="107">
        <v>565.6</v>
      </c>
      <c r="G25" s="107">
        <v>820.9</v>
      </c>
      <c r="H25" s="107">
        <v>585.1</v>
      </c>
      <c r="I25" s="107">
        <v>721.5</v>
      </c>
      <c r="J25" s="107">
        <v>571.6</v>
      </c>
      <c r="K25" s="107">
        <v>521.79999999999995</v>
      </c>
      <c r="L25" s="107">
        <v>528.1</v>
      </c>
      <c r="M25" s="107">
        <v>604.4</v>
      </c>
      <c r="N25" s="107">
        <v>663.8</v>
      </c>
      <c r="O25" s="117">
        <v>592.9</v>
      </c>
      <c r="P25" s="115">
        <v>458.8</v>
      </c>
      <c r="Q25" s="115">
        <v>469.4</v>
      </c>
      <c r="R25" s="115">
        <v>562.20000000000005</v>
      </c>
      <c r="S25" s="115">
        <v>579.6</v>
      </c>
      <c r="T25" s="115">
        <v>535.1</v>
      </c>
      <c r="U25" s="115">
        <v>794.6</v>
      </c>
      <c r="V25" s="115">
        <v>546.6</v>
      </c>
      <c r="W25" s="115">
        <v>689.3</v>
      </c>
      <c r="X25" s="115">
        <v>545</v>
      </c>
      <c r="Y25" s="115">
        <v>380.3</v>
      </c>
      <c r="Z25" s="115">
        <v>386.9</v>
      </c>
      <c r="AA25" s="115">
        <v>568.79999999999995</v>
      </c>
      <c r="AB25" s="116">
        <v>530.29999999999995</v>
      </c>
      <c r="AC25" s="117">
        <v>667.6</v>
      </c>
      <c r="AD25" s="115">
        <v>580.29999999999995</v>
      </c>
      <c r="AE25" s="115">
        <v>571.6</v>
      </c>
      <c r="AF25" s="115">
        <v>638.29999999999995</v>
      </c>
      <c r="AG25" s="115">
        <v>666.7</v>
      </c>
      <c r="AH25" s="115">
        <v>596.1</v>
      </c>
      <c r="AI25" s="115">
        <v>847.3</v>
      </c>
      <c r="AJ25" s="115">
        <v>623.5</v>
      </c>
      <c r="AK25" s="115">
        <v>753.6</v>
      </c>
      <c r="AL25" s="115">
        <v>598.20000000000005</v>
      </c>
      <c r="AM25" s="115">
        <v>663.2</v>
      </c>
      <c r="AN25" s="115">
        <v>669.3</v>
      </c>
      <c r="AO25" s="115">
        <v>639.9</v>
      </c>
      <c r="AP25" s="116">
        <v>797.3</v>
      </c>
    </row>
    <row r="26" spans="1:43" x14ac:dyDescent="0.2">
      <c r="A26" s="107">
        <v>669.6</v>
      </c>
      <c r="B26" s="107">
        <v>516.20000000000005</v>
      </c>
      <c r="C26" s="107">
        <v>521.20000000000005</v>
      </c>
      <c r="D26" s="107">
        <v>563.1</v>
      </c>
      <c r="E26" s="107">
        <v>577.29999999999995</v>
      </c>
      <c r="F26" s="107">
        <v>532.4</v>
      </c>
      <c r="G26" s="107">
        <v>831</v>
      </c>
      <c r="H26" s="107">
        <v>567</v>
      </c>
      <c r="I26" s="107">
        <v>749.2</v>
      </c>
      <c r="J26" s="107">
        <v>569.29999999999995</v>
      </c>
      <c r="K26" s="107">
        <v>738.1</v>
      </c>
      <c r="L26" s="107">
        <v>602.79999999999995</v>
      </c>
      <c r="M26" s="107">
        <v>582</v>
      </c>
      <c r="N26" s="107">
        <v>710</v>
      </c>
      <c r="O26" s="112">
        <v>631.4</v>
      </c>
      <c r="P26" s="107">
        <v>456.1</v>
      </c>
      <c r="Q26" s="107">
        <v>470.8</v>
      </c>
      <c r="R26" s="107">
        <v>526.5</v>
      </c>
      <c r="S26" s="107">
        <v>535.6</v>
      </c>
      <c r="T26" s="107">
        <v>503.1</v>
      </c>
      <c r="U26" s="107">
        <v>804.6</v>
      </c>
      <c r="V26" s="107">
        <v>529.4</v>
      </c>
      <c r="W26" s="107">
        <v>716.7</v>
      </c>
      <c r="X26" s="107">
        <v>543</v>
      </c>
      <c r="Y26" s="107">
        <v>574.5</v>
      </c>
      <c r="Z26" s="107">
        <v>452.5</v>
      </c>
      <c r="AA26" s="107">
        <v>547.29999999999995</v>
      </c>
      <c r="AB26" s="108">
        <v>571.4</v>
      </c>
      <c r="AC26" s="112">
        <v>707.8</v>
      </c>
      <c r="AD26" s="107">
        <v>576.29999999999995</v>
      </c>
      <c r="AE26" s="107">
        <v>571.70000000000005</v>
      </c>
      <c r="AF26" s="107">
        <v>599.6</v>
      </c>
      <c r="AG26" s="107">
        <v>618.9</v>
      </c>
      <c r="AH26" s="107">
        <v>561.79999999999995</v>
      </c>
      <c r="AI26" s="107">
        <v>857.5</v>
      </c>
      <c r="AJ26" s="107">
        <v>604.70000000000005</v>
      </c>
      <c r="AK26" s="107">
        <v>781.8</v>
      </c>
      <c r="AL26" s="107">
        <v>595.6</v>
      </c>
      <c r="AM26" s="107">
        <v>901.6</v>
      </c>
      <c r="AN26" s="107">
        <v>753</v>
      </c>
      <c r="AO26" s="107">
        <v>616.79999999999995</v>
      </c>
      <c r="AP26" s="108">
        <v>848.6</v>
      </c>
    </row>
    <row r="27" spans="1:43" x14ac:dyDescent="0.2">
      <c r="A27" s="107">
        <v>625.79999999999995</v>
      </c>
      <c r="B27" s="107">
        <v>478.4</v>
      </c>
      <c r="C27" s="107">
        <v>526.1</v>
      </c>
      <c r="D27" s="107">
        <v>561.70000000000005</v>
      </c>
      <c r="E27" s="107">
        <v>582.4</v>
      </c>
      <c r="F27" s="107">
        <v>551.70000000000005</v>
      </c>
      <c r="G27" s="107">
        <v>784.5</v>
      </c>
      <c r="H27" s="107">
        <v>568.9</v>
      </c>
      <c r="I27" s="107">
        <v>691.1</v>
      </c>
      <c r="J27" s="107">
        <v>583.20000000000005</v>
      </c>
      <c r="K27" s="107">
        <v>650.20000000000005</v>
      </c>
      <c r="L27" s="107">
        <v>623</v>
      </c>
      <c r="M27" s="107">
        <v>553.9</v>
      </c>
      <c r="N27" s="107">
        <v>672.8</v>
      </c>
      <c r="O27" s="112">
        <v>589.1</v>
      </c>
      <c r="P27" s="107">
        <v>421.2</v>
      </c>
      <c r="Q27" s="107">
        <v>475.6</v>
      </c>
      <c r="R27" s="107">
        <v>525.5</v>
      </c>
      <c r="S27" s="107">
        <v>541</v>
      </c>
      <c r="T27" s="107">
        <v>522.1</v>
      </c>
      <c r="U27" s="107">
        <v>758.9</v>
      </c>
      <c r="V27" s="107">
        <v>531.6</v>
      </c>
      <c r="W27" s="107">
        <v>660.1</v>
      </c>
      <c r="X27" s="107">
        <v>556.9</v>
      </c>
      <c r="Y27" s="107">
        <v>495.2</v>
      </c>
      <c r="Z27" s="107">
        <v>470.1</v>
      </c>
      <c r="AA27" s="107">
        <v>520.20000000000005</v>
      </c>
      <c r="AB27" s="108">
        <v>540</v>
      </c>
      <c r="AC27" s="112">
        <v>662.5</v>
      </c>
      <c r="AD27" s="107">
        <v>535.6</v>
      </c>
      <c r="AE27" s="107">
        <v>576.5</v>
      </c>
      <c r="AF27" s="107">
        <v>597.9</v>
      </c>
      <c r="AG27" s="107">
        <v>623.9</v>
      </c>
      <c r="AH27" s="107">
        <v>581.29999999999995</v>
      </c>
      <c r="AI27" s="107">
        <v>810.1</v>
      </c>
      <c r="AJ27" s="107">
        <v>606.1</v>
      </c>
      <c r="AK27" s="107">
        <v>722.1</v>
      </c>
      <c r="AL27" s="107">
        <v>609.5</v>
      </c>
      <c r="AM27" s="107">
        <v>805.1</v>
      </c>
      <c r="AN27" s="107">
        <v>775.9</v>
      </c>
      <c r="AO27" s="107">
        <v>587.6</v>
      </c>
      <c r="AP27" s="108">
        <v>805.6</v>
      </c>
    </row>
    <row r="28" spans="1:43" x14ac:dyDescent="0.2">
      <c r="A28" s="107">
        <v>615.29999999999995</v>
      </c>
      <c r="B28" s="107">
        <v>484.5</v>
      </c>
      <c r="C28" s="107">
        <v>503.3</v>
      </c>
      <c r="D28" s="107">
        <v>566.70000000000005</v>
      </c>
      <c r="E28" s="107">
        <v>508.2</v>
      </c>
      <c r="F28" s="107">
        <v>515.1</v>
      </c>
      <c r="G28" s="107">
        <v>728</v>
      </c>
      <c r="H28" s="107">
        <v>544.9</v>
      </c>
      <c r="I28" s="107">
        <v>653.79999999999995</v>
      </c>
      <c r="J28" s="107">
        <v>533.70000000000005</v>
      </c>
      <c r="K28" s="107">
        <v>350.8</v>
      </c>
      <c r="L28" s="107">
        <v>413.9</v>
      </c>
      <c r="M28" s="107">
        <v>544.79999999999995</v>
      </c>
      <c r="N28" s="107">
        <v>730.8</v>
      </c>
      <c r="O28" s="112">
        <v>579.20000000000005</v>
      </c>
      <c r="P28" s="107">
        <v>428</v>
      </c>
      <c r="Q28" s="107">
        <v>453.9</v>
      </c>
      <c r="R28" s="107">
        <v>530.6</v>
      </c>
      <c r="S28" s="107">
        <v>469.8</v>
      </c>
      <c r="T28" s="107">
        <v>486.8</v>
      </c>
      <c r="U28" s="107">
        <v>703.5</v>
      </c>
      <c r="V28" s="107">
        <v>508.8</v>
      </c>
      <c r="W28" s="107">
        <v>623.70000000000005</v>
      </c>
      <c r="X28" s="107">
        <v>508.6</v>
      </c>
      <c r="Y28" s="107">
        <v>239.5</v>
      </c>
      <c r="Z28" s="107">
        <v>293.5</v>
      </c>
      <c r="AA28" s="107">
        <v>511.7</v>
      </c>
      <c r="AB28" s="108">
        <v>594.20000000000005</v>
      </c>
      <c r="AC28" s="112">
        <v>651.29999999999995</v>
      </c>
      <c r="AD28" s="107">
        <v>540.9</v>
      </c>
      <c r="AE28" s="107">
        <v>552.79999999999995</v>
      </c>
      <c r="AF28" s="107">
        <v>602.79999999999995</v>
      </c>
      <c r="AG28" s="107">
        <v>546.5</v>
      </c>
      <c r="AH28" s="107">
        <v>543.5</v>
      </c>
      <c r="AI28" s="107">
        <v>752.4</v>
      </c>
      <c r="AJ28" s="107">
        <v>581</v>
      </c>
      <c r="AK28" s="107">
        <v>683.8</v>
      </c>
      <c r="AL28" s="107">
        <v>558.70000000000005</v>
      </c>
      <c r="AM28" s="107">
        <v>462.1</v>
      </c>
      <c r="AN28" s="107">
        <v>534.29999999999995</v>
      </c>
      <c r="AO28" s="107">
        <v>577.9</v>
      </c>
      <c r="AP28" s="108">
        <v>867.4</v>
      </c>
    </row>
    <row r="29" spans="1:43" x14ac:dyDescent="0.2">
      <c r="A29" s="107">
        <v>571.79999999999995</v>
      </c>
      <c r="B29" s="107">
        <v>439.1</v>
      </c>
      <c r="C29" s="107">
        <v>530</v>
      </c>
      <c r="D29" s="107">
        <v>530.4</v>
      </c>
      <c r="E29" s="107">
        <v>519.4</v>
      </c>
      <c r="F29" s="107">
        <v>474.4</v>
      </c>
      <c r="G29" s="107">
        <v>724.7</v>
      </c>
      <c r="H29" s="107">
        <v>541.5</v>
      </c>
      <c r="I29" s="107">
        <v>628.6</v>
      </c>
      <c r="J29" s="107">
        <v>531.9</v>
      </c>
      <c r="K29" s="107">
        <v>400.9</v>
      </c>
      <c r="L29" s="107">
        <v>540.6</v>
      </c>
      <c r="M29" s="107">
        <v>516.20000000000005</v>
      </c>
      <c r="N29" s="107">
        <v>590.29999999999995</v>
      </c>
      <c r="O29" s="112">
        <v>537.29999999999995</v>
      </c>
      <c r="P29" s="107">
        <v>385.3</v>
      </c>
      <c r="Q29" s="107">
        <v>479.9</v>
      </c>
      <c r="R29" s="107">
        <v>495.7</v>
      </c>
      <c r="S29" s="107">
        <v>480.7</v>
      </c>
      <c r="T29" s="107">
        <v>447.4</v>
      </c>
      <c r="U29" s="107">
        <v>700.4</v>
      </c>
      <c r="V29" s="107">
        <v>505.8</v>
      </c>
      <c r="W29" s="107">
        <v>599.4</v>
      </c>
      <c r="X29" s="107">
        <v>507</v>
      </c>
      <c r="Y29" s="107">
        <v>284</v>
      </c>
      <c r="Z29" s="107">
        <v>404</v>
      </c>
      <c r="AA29" s="107">
        <v>484.1</v>
      </c>
      <c r="AB29" s="108">
        <v>467.6</v>
      </c>
      <c r="AC29" s="112">
        <v>606.4</v>
      </c>
      <c r="AD29" s="107">
        <v>492.9</v>
      </c>
      <c r="AE29" s="107">
        <v>580.1</v>
      </c>
      <c r="AF29" s="107">
        <v>565.20000000000005</v>
      </c>
      <c r="AG29" s="107">
        <v>558</v>
      </c>
      <c r="AH29" s="107">
        <v>501.4</v>
      </c>
      <c r="AI29" s="107">
        <v>749.1</v>
      </c>
      <c r="AJ29" s="107">
        <v>577.29999999999995</v>
      </c>
      <c r="AK29" s="107">
        <v>657.9</v>
      </c>
      <c r="AL29" s="107">
        <v>556.79999999999995</v>
      </c>
      <c r="AM29" s="107">
        <v>517.70000000000005</v>
      </c>
      <c r="AN29" s="107">
        <v>677.2</v>
      </c>
      <c r="AO29" s="107">
        <v>548.29999999999995</v>
      </c>
      <c r="AP29" s="108">
        <v>713</v>
      </c>
    </row>
    <row r="30" spans="1:43" x14ac:dyDescent="0.2">
      <c r="A30" s="107">
        <v>563.29999999999995</v>
      </c>
      <c r="B30" s="107">
        <v>404.5</v>
      </c>
      <c r="C30" s="107">
        <v>435.5</v>
      </c>
      <c r="D30" s="107">
        <v>516.1</v>
      </c>
      <c r="E30" s="107">
        <v>513.79999999999995</v>
      </c>
      <c r="F30" s="107">
        <v>487.8</v>
      </c>
      <c r="G30" s="107">
        <v>719.4</v>
      </c>
      <c r="H30" s="107">
        <v>506.1</v>
      </c>
      <c r="I30" s="107">
        <v>613.6</v>
      </c>
      <c r="J30" s="107">
        <v>516</v>
      </c>
      <c r="K30" s="107">
        <v>432.3</v>
      </c>
      <c r="L30" s="107">
        <v>486.3</v>
      </c>
      <c r="M30" s="107">
        <v>519.79999999999995</v>
      </c>
      <c r="N30" s="107">
        <v>514.5</v>
      </c>
      <c r="O30" s="112">
        <v>529</v>
      </c>
      <c r="P30" s="107">
        <v>353.1</v>
      </c>
      <c r="Q30" s="107">
        <v>389.8</v>
      </c>
      <c r="R30" s="107">
        <v>482.1</v>
      </c>
      <c r="S30" s="107">
        <v>475.5</v>
      </c>
      <c r="T30" s="107">
        <v>460.5</v>
      </c>
      <c r="U30" s="107">
        <v>695.2</v>
      </c>
      <c r="V30" s="107">
        <v>471.6</v>
      </c>
      <c r="W30" s="107">
        <v>584.79999999999995</v>
      </c>
      <c r="X30" s="107">
        <v>491.8</v>
      </c>
      <c r="Y30" s="107">
        <v>313.2</v>
      </c>
      <c r="Z30" s="107">
        <v>357</v>
      </c>
      <c r="AA30" s="107">
        <v>487.6</v>
      </c>
      <c r="AB30" s="108">
        <v>399.3</v>
      </c>
      <c r="AC30" s="112">
        <v>597.5</v>
      </c>
      <c r="AD30" s="107">
        <v>456</v>
      </c>
      <c r="AE30" s="107">
        <v>481.1</v>
      </c>
      <c r="AF30" s="107">
        <v>550.20000000000005</v>
      </c>
      <c r="AG30" s="107">
        <v>552.1</v>
      </c>
      <c r="AH30" s="107">
        <v>515.1</v>
      </c>
      <c r="AI30" s="107">
        <v>743.6</v>
      </c>
      <c r="AJ30" s="107">
        <v>540.5</v>
      </c>
      <c r="AK30" s="107">
        <v>642.29999999999995</v>
      </c>
      <c r="AL30" s="107">
        <v>540.20000000000005</v>
      </c>
      <c r="AM30" s="107">
        <v>551.4</v>
      </c>
      <c r="AN30" s="107">
        <v>615.70000000000005</v>
      </c>
      <c r="AO30" s="107">
        <v>552.1</v>
      </c>
      <c r="AP30" s="108">
        <v>629.79999999999995</v>
      </c>
    </row>
    <row r="31" spans="1:43" x14ac:dyDescent="0.2">
      <c r="A31" s="107">
        <v>532.29999999999995</v>
      </c>
      <c r="B31" s="107">
        <v>425.5</v>
      </c>
      <c r="C31" s="107">
        <v>468.4</v>
      </c>
      <c r="D31" s="107">
        <v>498.3</v>
      </c>
      <c r="E31" s="107">
        <v>516.5</v>
      </c>
      <c r="F31" s="107">
        <v>458.2</v>
      </c>
      <c r="G31" s="107">
        <v>668.6</v>
      </c>
      <c r="H31" s="107">
        <v>481.5</v>
      </c>
      <c r="I31" s="107">
        <v>617.4</v>
      </c>
      <c r="J31" s="107">
        <v>508.9</v>
      </c>
      <c r="K31" s="107">
        <v>368.3</v>
      </c>
      <c r="L31" s="107">
        <v>474.6</v>
      </c>
      <c r="M31" s="107">
        <v>501.4</v>
      </c>
      <c r="N31" s="107">
        <v>622.29999999999995</v>
      </c>
      <c r="O31" s="112">
        <v>499.2</v>
      </c>
      <c r="P31" s="107">
        <v>373.8</v>
      </c>
      <c r="Q31" s="107">
        <v>421.2</v>
      </c>
      <c r="R31" s="107">
        <v>465.2</v>
      </c>
      <c r="S31" s="107">
        <v>478.5</v>
      </c>
      <c r="T31" s="107">
        <v>431.9</v>
      </c>
      <c r="U31" s="107">
        <v>645.29999999999995</v>
      </c>
      <c r="V31" s="107">
        <v>448.1</v>
      </c>
      <c r="W31" s="107">
        <v>588.79999999999995</v>
      </c>
      <c r="X31" s="107">
        <v>485.1</v>
      </c>
      <c r="Y31" s="107">
        <v>259.2</v>
      </c>
      <c r="Z31" s="107">
        <v>350.1</v>
      </c>
      <c r="AA31" s="107">
        <v>470</v>
      </c>
      <c r="AB31" s="108">
        <v>500</v>
      </c>
      <c r="AC31" s="112">
        <v>565.4</v>
      </c>
      <c r="AD31" s="107">
        <v>477.3</v>
      </c>
      <c r="AE31" s="107">
        <v>515.6</v>
      </c>
      <c r="AF31" s="107">
        <v>531.4</v>
      </c>
      <c r="AG31" s="107">
        <v>554.6</v>
      </c>
      <c r="AH31" s="107">
        <v>484.5</v>
      </c>
      <c r="AI31" s="107">
        <v>691.8</v>
      </c>
      <c r="AJ31" s="107">
        <v>514.9</v>
      </c>
      <c r="AK31" s="107">
        <v>645.9</v>
      </c>
      <c r="AL31" s="107">
        <v>532.6</v>
      </c>
      <c r="AM31" s="107">
        <v>477.4</v>
      </c>
      <c r="AN31" s="107">
        <v>599.1</v>
      </c>
      <c r="AO31" s="107">
        <v>532.79999999999995</v>
      </c>
      <c r="AP31" s="108">
        <v>744.6</v>
      </c>
    </row>
    <row r="32" spans="1:43" x14ac:dyDescent="0.2">
      <c r="A32" s="107">
        <v>557.70000000000005</v>
      </c>
      <c r="B32" s="107">
        <v>379</v>
      </c>
      <c r="C32" s="107">
        <v>450.5</v>
      </c>
      <c r="D32" s="107">
        <v>510.9</v>
      </c>
      <c r="E32" s="107">
        <v>521</v>
      </c>
      <c r="F32" s="107">
        <v>448.7</v>
      </c>
      <c r="G32" s="107">
        <v>661.7</v>
      </c>
      <c r="H32" s="107">
        <v>473.8</v>
      </c>
      <c r="I32" s="107">
        <v>593.6</v>
      </c>
      <c r="J32" s="107">
        <v>506.1</v>
      </c>
      <c r="K32" s="107">
        <v>453.1</v>
      </c>
      <c r="L32" s="107">
        <v>414.3</v>
      </c>
      <c r="M32" s="107">
        <v>471.6</v>
      </c>
      <c r="N32" s="107">
        <v>495.8</v>
      </c>
      <c r="O32" s="112">
        <v>524</v>
      </c>
      <c r="P32" s="107">
        <v>330.3</v>
      </c>
      <c r="Q32" s="107">
        <v>404</v>
      </c>
      <c r="R32" s="107">
        <v>477.6</v>
      </c>
      <c r="S32" s="107">
        <v>483.1</v>
      </c>
      <c r="T32" s="107">
        <v>423</v>
      </c>
      <c r="U32" s="107">
        <v>638.6</v>
      </c>
      <c r="V32" s="107">
        <v>441</v>
      </c>
      <c r="W32" s="107">
        <v>565.9</v>
      </c>
      <c r="X32" s="107">
        <v>482.5</v>
      </c>
      <c r="Y32" s="107">
        <v>330.1</v>
      </c>
      <c r="Z32" s="107">
        <v>299</v>
      </c>
      <c r="AA32" s="107">
        <v>441.4</v>
      </c>
      <c r="AB32" s="108">
        <v>384.5</v>
      </c>
      <c r="AC32" s="112">
        <v>591.4</v>
      </c>
      <c r="AD32" s="107">
        <v>427.7</v>
      </c>
      <c r="AE32" s="107">
        <v>497</v>
      </c>
      <c r="AF32" s="107">
        <v>544.20000000000005</v>
      </c>
      <c r="AG32" s="107">
        <v>558.9</v>
      </c>
      <c r="AH32" s="107">
        <v>474.3</v>
      </c>
      <c r="AI32" s="107">
        <v>684.8</v>
      </c>
      <c r="AJ32" s="107">
        <v>506.7</v>
      </c>
      <c r="AK32" s="107">
        <v>621.29999999999995</v>
      </c>
      <c r="AL32" s="107">
        <v>529.6</v>
      </c>
      <c r="AM32" s="107">
        <v>576</v>
      </c>
      <c r="AN32" s="107">
        <v>529.6</v>
      </c>
      <c r="AO32" s="107">
        <v>501.8</v>
      </c>
      <c r="AP32" s="108">
        <v>607</v>
      </c>
    </row>
    <row r="33" spans="1:42" x14ac:dyDescent="0.2">
      <c r="A33" s="107">
        <v>523.70000000000005</v>
      </c>
      <c r="B33" s="107">
        <v>398.7</v>
      </c>
      <c r="C33" s="107">
        <v>449.8</v>
      </c>
      <c r="D33" s="107">
        <v>473.5</v>
      </c>
      <c r="E33" s="107">
        <v>476.7</v>
      </c>
      <c r="F33" s="107">
        <v>467.6</v>
      </c>
      <c r="G33" s="107">
        <v>639.4</v>
      </c>
      <c r="H33" s="107">
        <v>464.5</v>
      </c>
      <c r="I33" s="107">
        <v>562.79999999999995</v>
      </c>
      <c r="J33" s="107">
        <v>489.2</v>
      </c>
      <c r="K33" s="107">
        <v>439.6</v>
      </c>
      <c r="L33" s="107">
        <v>519.70000000000005</v>
      </c>
      <c r="M33" s="107">
        <v>476.6</v>
      </c>
      <c r="N33" s="107">
        <v>583.70000000000005</v>
      </c>
      <c r="O33" s="112">
        <v>491.2</v>
      </c>
      <c r="P33" s="107">
        <v>349.1</v>
      </c>
      <c r="Q33" s="107">
        <v>404.1</v>
      </c>
      <c r="R33" s="107">
        <v>441.8</v>
      </c>
      <c r="S33" s="107">
        <v>440.8</v>
      </c>
      <c r="T33" s="107">
        <v>441.6</v>
      </c>
      <c r="U33" s="107">
        <v>616.9</v>
      </c>
      <c r="V33" s="107">
        <v>432.5</v>
      </c>
      <c r="W33" s="107">
        <v>535.9</v>
      </c>
      <c r="X33" s="107">
        <v>466.2</v>
      </c>
      <c r="Y33" s="107">
        <v>322.60000000000002</v>
      </c>
      <c r="Z33" s="107">
        <v>391.3</v>
      </c>
      <c r="AA33" s="107">
        <v>446.4</v>
      </c>
      <c r="AB33" s="108">
        <v>462.8</v>
      </c>
      <c r="AC33" s="112">
        <v>556.1</v>
      </c>
      <c r="AD33" s="107">
        <v>448.3</v>
      </c>
      <c r="AE33" s="107">
        <v>495.5</v>
      </c>
      <c r="AF33" s="107">
        <v>505.3</v>
      </c>
      <c r="AG33" s="107">
        <v>512.6</v>
      </c>
      <c r="AH33" s="107">
        <v>493.6</v>
      </c>
      <c r="AI33" s="107">
        <v>661.9</v>
      </c>
      <c r="AJ33" s="107">
        <v>496.6</v>
      </c>
      <c r="AK33" s="107">
        <v>589.6</v>
      </c>
      <c r="AL33" s="107">
        <v>512.1</v>
      </c>
      <c r="AM33" s="107">
        <v>556.70000000000005</v>
      </c>
      <c r="AN33" s="107">
        <v>648.20000000000005</v>
      </c>
      <c r="AO33" s="107">
        <v>506.8</v>
      </c>
      <c r="AP33" s="108">
        <v>704.7</v>
      </c>
    </row>
    <row r="34" spans="1:42" x14ac:dyDescent="0.2">
      <c r="A34" s="107">
        <v>560.79999999999995</v>
      </c>
      <c r="B34" s="107">
        <v>468.8</v>
      </c>
      <c r="C34" s="107">
        <v>455.1</v>
      </c>
      <c r="D34" s="107">
        <v>510.1</v>
      </c>
      <c r="E34" s="107">
        <v>503.9</v>
      </c>
      <c r="F34" s="107">
        <v>478.3</v>
      </c>
      <c r="G34" s="107">
        <v>662.4</v>
      </c>
      <c r="H34" s="107">
        <v>498.1</v>
      </c>
      <c r="I34" s="107">
        <v>593.6</v>
      </c>
      <c r="J34" s="107">
        <v>486.8</v>
      </c>
      <c r="K34" s="107">
        <v>496.4</v>
      </c>
      <c r="L34" s="107">
        <v>513.9</v>
      </c>
      <c r="M34" s="107">
        <v>508.3</v>
      </c>
      <c r="N34" s="107">
        <v>614.9</v>
      </c>
      <c r="O34" s="112">
        <v>527.1</v>
      </c>
      <c r="P34" s="107">
        <v>414.9</v>
      </c>
      <c r="Q34" s="107">
        <v>409.7</v>
      </c>
      <c r="R34" s="107">
        <v>477.4</v>
      </c>
      <c r="S34" s="107">
        <v>467.2</v>
      </c>
      <c r="T34" s="107">
        <v>452.1</v>
      </c>
      <c r="U34" s="107">
        <v>639.5</v>
      </c>
      <c r="V34" s="107">
        <v>465.1</v>
      </c>
      <c r="W34" s="107">
        <v>566.20000000000005</v>
      </c>
      <c r="X34" s="107">
        <v>464.2</v>
      </c>
      <c r="Y34" s="107">
        <v>370.2</v>
      </c>
      <c r="Z34" s="107">
        <v>385.7</v>
      </c>
      <c r="AA34" s="107">
        <v>477.2</v>
      </c>
      <c r="AB34" s="108">
        <v>491.3</v>
      </c>
      <c r="AC34" s="112">
        <v>594.6</v>
      </c>
      <c r="AD34" s="107">
        <v>522.70000000000005</v>
      </c>
      <c r="AE34" s="107">
        <v>500.5</v>
      </c>
      <c r="AF34" s="107">
        <v>542.79999999999995</v>
      </c>
      <c r="AG34" s="107">
        <v>540.5</v>
      </c>
      <c r="AH34" s="107">
        <v>504.5</v>
      </c>
      <c r="AI34" s="107">
        <v>685.2</v>
      </c>
      <c r="AJ34" s="107">
        <v>531.20000000000005</v>
      </c>
      <c r="AK34" s="107">
        <v>620.9</v>
      </c>
      <c r="AL34" s="107">
        <v>509.5</v>
      </c>
      <c r="AM34" s="107">
        <v>622.5</v>
      </c>
      <c r="AN34" s="107">
        <v>642.1</v>
      </c>
      <c r="AO34" s="107">
        <v>539.4</v>
      </c>
      <c r="AP34" s="108">
        <v>738.6</v>
      </c>
    </row>
    <row r="35" spans="1:42" x14ac:dyDescent="0.2">
      <c r="A35" s="107">
        <v>573.70000000000005</v>
      </c>
      <c r="B35" s="107">
        <v>411</v>
      </c>
      <c r="C35" s="107">
        <v>499.4</v>
      </c>
      <c r="D35" s="107">
        <v>512.9</v>
      </c>
      <c r="E35" s="107">
        <v>528.1</v>
      </c>
      <c r="F35" s="107">
        <v>471.6</v>
      </c>
      <c r="G35" s="107">
        <v>646.20000000000005</v>
      </c>
      <c r="H35" s="107">
        <v>505.2</v>
      </c>
      <c r="I35" s="107">
        <v>602.79999999999995</v>
      </c>
      <c r="J35" s="107">
        <v>482.9</v>
      </c>
      <c r="K35" s="107">
        <v>297.2</v>
      </c>
      <c r="L35" s="107">
        <v>365.8</v>
      </c>
      <c r="M35" s="107">
        <v>518</v>
      </c>
      <c r="N35" s="107">
        <v>544.29999999999995</v>
      </c>
      <c r="O35" s="112">
        <v>539.70000000000005</v>
      </c>
      <c r="P35" s="107">
        <v>361</v>
      </c>
      <c r="Q35" s="107">
        <v>451</v>
      </c>
      <c r="R35" s="107">
        <v>480.4</v>
      </c>
      <c r="S35" s="107">
        <v>490.8</v>
      </c>
      <c r="T35" s="107">
        <v>446</v>
      </c>
      <c r="U35" s="107">
        <v>624</v>
      </c>
      <c r="V35" s="107">
        <v>471.9</v>
      </c>
      <c r="W35" s="107">
        <v>575.6</v>
      </c>
      <c r="X35" s="107">
        <v>460.6</v>
      </c>
      <c r="Y35" s="107">
        <v>201.3</v>
      </c>
      <c r="Z35" s="107">
        <v>259</v>
      </c>
      <c r="AA35" s="107">
        <v>486.9</v>
      </c>
      <c r="AB35" s="108">
        <v>428.8</v>
      </c>
      <c r="AC35" s="112">
        <v>607.70000000000005</v>
      </c>
      <c r="AD35" s="107">
        <v>460.9</v>
      </c>
      <c r="AE35" s="107">
        <v>547.79999999999995</v>
      </c>
      <c r="AF35" s="107">
        <v>545.4</v>
      </c>
      <c r="AG35" s="107">
        <v>565.29999999999995</v>
      </c>
      <c r="AH35" s="107">
        <v>497.2</v>
      </c>
      <c r="AI35" s="107">
        <v>668.5</v>
      </c>
      <c r="AJ35" s="107">
        <v>538.4</v>
      </c>
      <c r="AK35" s="107">
        <v>630.1</v>
      </c>
      <c r="AL35" s="107">
        <v>505.1</v>
      </c>
      <c r="AM35" s="107">
        <v>393.1</v>
      </c>
      <c r="AN35" s="107">
        <v>472.5</v>
      </c>
      <c r="AO35" s="107">
        <v>549.20000000000005</v>
      </c>
      <c r="AP35" s="108">
        <v>659.7</v>
      </c>
    </row>
    <row r="36" spans="1:42" x14ac:dyDescent="0.2">
      <c r="A36" s="107">
        <v>500.1</v>
      </c>
      <c r="B36" s="107">
        <v>362.2</v>
      </c>
      <c r="C36" s="107">
        <v>449.3</v>
      </c>
      <c r="D36" s="107">
        <v>513.1</v>
      </c>
      <c r="E36" s="107">
        <v>471.8</v>
      </c>
      <c r="F36" s="107">
        <v>448.7</v>
      </c>
      <c r="G36" s="107">
        <v>638</v>
      </c>
      <c r="H36" s="107">
        <v>468.9</v>
      </c>
      <c r="I36" s="107">
        <v>561.70000000000005</v>
      </c>
      <c r="J36" s="107">
        <v>472.9</v>
      </c>
      <c r="K36" s="107">
        <v>485.3</v>
      </c>
      <c r="L36" s="107">
        <v>434.8</v>
      </c>
      <c r="M36" s="107">
        <v>538.29999999999995</v>
      </c>
      <c r="N36" s="107">
        <v>545</v>
      </c>
      <c r="O36" s="112">
        <v>468.7</v>
      </c>
      <c r="P36" s="107">
        <v>315.3</v>
      </c>
      <c r="Q36" s="107">
        <v>403.6</v>
      </c>
      <c r="R36" s="107">
        <v>481</v>
      </c>
      <c r="S36" s="107">
        <v>437.2</v>
      </c>
      <c r="T36" s="107">
        <v>424</v>
      </c>
      <c r="U36" s="107">
        <v>616.1</v>
      </c>
      <c r="V36" s="107">
        <v>437.1</v>
      </c>
      <c r="W36" s="107">
        <v>535.70000000000005</v>
      </c>
      <c r="X36" s="107">
        <v>451.3</v>
      </c>
      <c r="Y36" s="107">
        <v>362.1</v>
      </c>
      <c r="Z36" s="107">
        <v>320.5</v>
      </c>
      <c r="AA36" s="107">
        <v>506.7</v>
      </c>
      <c r="AB36" s="108">
        <v>426.7</v>
      </c>
      <c r="AC36" s="112">
        <v>531.4</v>
      </c>
      <c r="AD36" s="107">
        <v>409.1</v>
      </c>
      <c r="AE36" s="107">
        <v>495.1</v>
      </c>
      <c r="AF36" s="107">
        <v>545.20000000000005</v>
      </c>
      <c r="AG36" s="107">
        <v>506.4</v>
      </c>
      <c r="AH36" s="107">
        <v>473.4</v>
      </c>
      <c r="AI36" s="107">
        <v>659.8</v>
      </c>
      <c r="AJ36" s="107">
        <v>500.6</v>
      </c>
      <c r="AK36" s="107">
        <v>587.79999999999995</v>
      </c>
      <c r="AL36" s="107">
        <v>494.5</v>
      </c>
      <c r="AM36" s="107">
        <v>608.4</v>
      </c>
      <c r="AN36" s="107">
        <v>549.20000000000005</v>
      </c>
      <c r="AO36" s="107">
        <v>569.79999999999995</v>
      </c>
      <c r="AP36" s="108">
        <v>663.4</v>
      </c>
    </row>
    <row r="37" spans="1:42" x14ac:dyDescent="0.2">
      <c r="A37" s="107">
        <v>543</v>
      </c>
      <c r="B37" s="107">
        <v>442</v>
      </c>
      <c r="C37" s="107">
        <v>440.3</v>
      </c>
      <c r="D37" s="107">
        <v>505.2</v>
      </c>
      <c r="E37" s="107">
        <v>495.4</v>
      </c>
      <c r="F37" s="107">
        <v>467.5</v>
      </c>
      <c r="G37" s="107">
        <v>638.9</v>
      </c>
      <c r="H37" s="107">
        <v>491.7</v>
      </c>
      <c r="I37" s="107">
        <v>553.1</v>
      </c>
      <c r="J37" s="107">
        <v>468.3</v>
      </c>
      <c r="K37" s="107">
        <v>419.8</v>
      </c>
      <c r="L37" s="107">
        <v>365.2</v>
      </c>
      <c r="M37" s="107">
        <v>497.3</v>
      </c>
      <c r="N37" s="107">
        <v>498.4</v>
      </c>
      <c r="O37" s="112">
        <v>510.4</v>
      </c>
      <c r="P37" s="107">
        <v>390.4</v>
      </c>
      <c r="Q37" s="107">
        <v>395.1</v>
      </c>
      <c r="R37" s="107">
        <v>473.3</v>
      </c>
      <c r="S37" s="107">
        <v>460.3</v>
      </c>
      <c r="T37" s="107">
        <v>442.6</v>
      </c>
      <c r="U37" s="107">
        <v>617.20000000000005</v>
      </c>
      <c r="V37" s="107">
        <v>459.1</v>
      </c>
      <c r="W37" s="107">
        <v>527.4</v>
      </c>
      <c r="X37" s="107">
        <v>447</v>
      </c>
      <c r="Y37" s="107">
        <v>305.3</v>
      </c>
      <c r="Z37" s="107">
        <v>260.3</v>
      </c>
      <c r="AA37" s="107">
        <v>467</v>
      </c>
      <c r="AB37" s="108">
        <v>389.7</v>
      </c>
      <c r="AC37" s="112">
        <v>575.6</v>
      </c>
      <c r="AD37" s="107">
        <v>493.7</v>
      </c>
      <c r="AE37" s="107">
        <v>485.6</v>
      </c>
      <c r="AF37" s="107">
        <v>537.1</v>
      </c>
      <c r="AG37" s="107">
        <v>530.6</v>
      </c>
      <c r="AH37" s="107">
        <v>492.5</v>
      </c>
      <c r="AI37" s="107">
        <v>660.6</v>
      </c>
      <c r="AJ37" s="107">
        <v>524.29999999999995</v>
      </c>
      <c r="AK37" s="107">
        <v>578.70000000000005</v>
      </c>
      <c r="AL37" s="107">
        <v>489.6</v>
      </c>
      <c r="AM37" s="107">
        <v>534.20000000000005</v>
      </c>
      <c r="AN37" s="107">
        <v>470.1</v>
      </c>
      <c r="AO37" s="107">
        <v>527.5</v>
      </c>
      <c r="AP37" s="108">
        <v>607.20000000000005</v>
      </c>
    </row>
    <row r="38" spans="1:42" x14ac:dyDescent="0.2">
      <c r="A38" s="107">
        <v>585.9</v>
      </c>
      <c r="B38" s="107">
        <v>360.8</v>
      </c>
      <c r="C38" s="107">
        <v>449.5</v>
      </c>
      <c r="D38" s="107">
        <v>487.3</v>
      </c>
      <c r="E38" s="107">
        <v>524.6</v>
      </c>
      <c r="F38" s="107">
        <v>443.7</v>
      </c>
      <c r="G38" s="107">
        <v>614.1</v>
      </c>
      <c r="H38" s="107">
        <v>486</v>
      </c>
      <c r="I38" s="107">
        <v>589.6</v>
      </c>
      <c r="J38" s="107">
        <v>433.5</v>
      </c>
      <c r="K38" s="107">
        <v>381.9</v>
      </c>
      <c r="L38" s="107">
        <v>334.6</v>
      </c>
      <c r="M38" s="107">
        <v>518.9</v>
      </c>
      <c r="N38" s="107">
        <v>501.3</v>
      </c>
      <c r="O38" s="112">
        <v>551.79999999999995</v>
      </c>
      <c r="P38" s="107">
        <v>314.5</v>
      </c>
      <c r="Q38" s="107">
        <v>402.5</v>
      </c>
      <c r="R38" s="107">
        <v>456.1</v>
      </c>
      <c r="S38" s="107">
        <v>488.4</v>
      </c>
      <c r="T38" s="107">
        <v>419.6</v>
      </c>
      <c r="U38" s="107">
        <v>592.9</v>
      </c>
      <c r="V38" s="107">
        <v>453.7</v>
      </c>
      <c r="W38" s="107">
        <v>563.20000000000005</v>
      </c>
      <c r="X38" s="107">
        <v>413.2</v>
      </c>
      <c r="Y38" s="107">
        <v>275</v>
      </c>
      <c r="Z38" s="107">
        <v>233.4</v>
      </c>
      <c r="AA38" s="107">
        <v>488.2</v>
      </c>
      <c r="AB38" s="108">
        <v>391.7</v>
      </c>
      <c r="AC38" s="112">
        <v>620.1</v>
      </c>
      <c r="AD38" s="107">
        <v>407.1</v>
      </c>
      <c r="AE38" s="107">
        <v>496.5</v>
      </c>
      <c r="AF38" s="107">
        <v>518.6</v>
      </c>
      <c r="AG38" s="107">
        <v>560.70000000000005</v>
      </c>
      <c r="AH38" s="107">
        <v>467.8</v>
      </c>
      <c r="AI38" s="107">
        <v>635.29999999999995</v>
      </c>
      <c r="AJ38" s="107">
        <v>518.29999999999995</v>
      </c>
      <c r="AK38" s="107">
        <v>616</v>
      </c>
      <c r="AL38" s="107">
        <v>453.7</v>
      </c>
      <c r="AM38" s="107">
        <v>488.8</v>
      </c>
      <c r="AN38" s="107">
        <v>435.8</v>
      </c>
      <c r="AO38" s="107">
        <v>549.70000000000005</v>
      </c>
      <c r="AP38" s="108">
        <v>611</v>
      </c>
    </row>
    <row r="39" spans="1:42" x14ac:dyDescent="0.2">
      <c r="A39" s="107">
        <v>618.9</v>
      </c>
      <c r="B39" s="107">
        <v>441.5</v>
      </c>
      <c r="C39" s="107">
        <v>474.7</v>
      </c>
      <c r="D39" s="107">
        <v>524.29999999999995</v>
      </c>
      <c r="E39" s="107">
        <v>566</v>
      </c>
      <c r="F39" s="107">
        <v>457.8</v>
      </c>
      <c r="G39" s="107">
        <v>707.6</v>
      </c>
      <c r="H39" s="107">
        <v>502.9</v>
      </c>
      <c r="I39" s="107">
        <v>658.8</v>
      </c>
      <c r="J39" s="107">
        <v>495.9</v>
      </c>
      <c r="K39" s="107">
        <v>387.5</v>
      </c>
      <c r="L39" s="107">
        <v>446.4</v>
      </c>
      <c r="M39" s="107">
        <v>536.1</v>
      </c>
      <c r="N39" s="107">
        <v>535.1</v>
      </c>
      <c r="O39" s="112">
        <v>584.1</v>
      </c>
      <c r="P39" s="107">
        <v>390.9</v>
      </c>
      <c r="Q39" s="107">
        <v>428.1</v>
      </c>
      <c r="R39" s="107">
        <v>492.1</v>
      </c>
      <c r="S39" s="107">
        <v>528.79999999999995</v>
      </c>
      <c r="T39" s="107">
        <v>433.4</v>
      </c>
      <c r="U39" s="107">
        <v>685</v>
      </c>
      <c r="V39" s="107">
        <v>469.8</v>
      </c>
      <c r="W39" s="107">
        <v>631.20000000000005</v>
      </c>
      <c r="X39" s="107">
        <v>474.3</v>
      </c>
      <c r="Y39" s="107">
        <v>281.8</v>
      </c>
      <c r="Z39" s="107">
        <v>331.2</v>
      </c>
      <c r="AA39" s="107">
        <v>505</v>
      </c>
      <c r="AB39" s="108">
        <v>423</v>
      </c>
      <c r="AC39" s="112">
        <v>653.70000000000005</v>
      </c>
      <c r="AD39" s="107">
        <v>492.2</v>
      </c>
      <c r="AE39" s="107">
        <v>521.29999999999995</v>
      </c>
      <c r="AF39" s="107">
        <v>556.6</v>
      </c>
      <c r="AG39" s="107">
        <v>603.20000000000005</v>
      </c>
      <c r="AH39" s="107">
        <v>482.1</v>
      </c>
      <c r="AI39" s="107">
        <v>730.1</v>
      </c>
      <c r="AJ39" s="107">
        <v>536</v>
      </c>
      <c r="AK39" s="107">
        <v>686.5</v>
      </c>
      <c r="AL39" s="107">
        <v>517.5</v>
      </c>
      <c r="AM39" s="107">
        <v>493.3</v>
      </c>
      <c r="AN39" s="107">
        <v>561.6</v>
      </c>
      <c r="AO39" s="107">
        <v>567.1</v>
      </c>
      <c r="AP39" s="108">
        <v>647.20000000000005</v>
      </c>
    </row>
    <row r="40" spans="1:42" x14ac:dyDescent="0.2">
      <c r="A40" s="110">
        <v>638.79999999999995</v>
      </c>
      <c r="B40" s="110">
        <v>407.3</v>
      </c>
      <c r="C40" s="110">
        <v>556.70000000000005</v>
      </c>
      <c r="D40" s="110">
        <v>539.6</v>
      </c>
      <c r="E40" s="110">
        <v>545.79999999999995</v>
      </c>
      <c r="F40" s="110">
        <v>474.4</v>
      </c>
      <c r="G40" s="110">
        <v>690.1</v>
      </c>
      <c r="H40" s="110">
        <v>501.3</v>
      </c>
      <c r="I40" s="110">
        <v>637.5</v>
      </c>
      <c r="J40" s="110">
        <v>511.1</v>
      </c>
      <c r="K40" s="110">
        <v>386.9</v>
      </c>
      <c r="L40" s="110">
        <v>469.9</v>
      </c>
      <c r="M40" s="110">
        <v>523.79999999999995</v>
      </c>
      <c r="N40" s="110">
        <v>559</v>
      </c>
      <c r="O40" s="113">
        <v>603.4</v>
      </c>
      <c r="P40" s="110">
        <v>358.3</v>
      </c>
      <c r="Q40" s="110">
        <v>506.3</v>
      </c>
      <c r="R40" s="110">
        <v>507</v>
      </c>
      <c r="S40" s="110">
        <v>509.4</v>
      </c>
      <c r="T40" s="110">
        <v>449.7</v>
      </c>
      <c r="U40" s="110">
        <v>667.9</v>
      </c>
      <c r="V40" s="110">
        <v>469</v>
      </c>
      <c r="W40" s="110">
        <v>610.4</v>
      </c>
      <c r="X40" s="110">
        <v>489.4</v>
      </c>
      <c r="Y40" s="110">
        <v>277.5</v>
      </c>
      <c r="Z40" s="110">
        <v>353.1</v>
      </c>
      <c r="AA40" s="110">
        <v>493.2</v>
      </c>
      <c r="AB40" s="111">
        <v>443.4</v>
      </c>
      <c r="AC40" s="112">
        <v>674.1</v>
      </c>
      <c r="AD40" s="107">
        <v>456.2</v>
      </c>
      <c r="AE40" s="107">
        <v>607</v>
      </c>
      <c r="AF40" s="107">
        <v>572.29999999999995</v>
      </c>
      <c r="AG40" s="107">
        <v>582.20000000000005</v>
      </c>
      <c r="AH40" s="107">
        <v>499</v>
      </c>
      <c r="AI40" s="107">
        <v>712.3</v>
      </c>
      <c r="AJ40" s="107">
        <v>533.70000000000005</v>
      </c>
      <c r="AK40" s="107">
        <v>664.5</v>
      </c>
      <c r="AL40" s="107">
        <v>532.79999999999995</v>
      </c>
      <c r="AM40" s="107">
        <v>496.2</v>
      </c>
      <c r="AN40" s="107">
        <v>586.6</v>
      </c>
      <c r="AO40" s="107">
        <v>554.4</v>
      </c>
      <c r="AP40" s="108">
        <v>674.5</v>
      </c>
    </row>
    <row r="41" spans="1:42" x14ac:dyDescent="0.2">
      <c r="A41" s="73">
        <v>583.9</v>
      </c>
      <c r="B41" s="73">
        <v>435</v>
      </c>
      <c r="C41" s="73">
        <v>517.79999999999995</v>
      </c>
      <c r="D41" s="73">
        <v>505.1</v>
      </c>
      <c r="E41" s="73">
        <v>521.29999999999995</v>
      </c>
      <c r="F41" s="73">
        <v>440.5</v>
      </c>
      <c r="G41" s="73">
        <v>638.9</v>
      </c>
      <c r="H41" s="73">
        <v>479.1</v>
      </c>
      <c r="I41" s="73">
        <v>578.70000000000005</v>
      </c>
      <c r="J41" s="73">
        <v>497.5</v>
      </c>
      <c r="K41" s="73">
        <v>455.4</v>
      </c>
      <c r="L41" s="73">
        <v>375.4</v>
      </c>
      <c r="M41" s="73">
        <v>519.29999999999995</v>
      </c>
      <c r="N41" s="73">
        <v>591.4</v>
      </c>
      <c r="O41" s="73">
        <v>550.20000000000005</v>
      </c>
      <c r="P41" s="73">
        <v>384.6</v>
      </c>
      <c r="Q41" s="73">
        <v>468.6</v>
      </c>
      <c r="R41" s="73">
        <v>473.6</v>
      </c>
      <c r="S41" s="73">
        <v>485.6</v>
      </c>
      <c r="T41" s="73">
        <v>416.8</v>
      </c>
      <c r="U41" s="73">
        <v>617.5</v>
      </c>
      <c r="V41" s="73">
        <v>447.2</v>
      </c>
      <c r="W41" s="73">
        <v>553</v>
      </c>
      <c r="X41" s="73">
        <v>476</v>
      </c>
      <c r="Y41" s="73">
        <v>335.5</v>
      </c>
      <c r="Z41" s="73">
        <v>268.3</v>
      </c>
      <c r="AA41" s="73">
        <v>488.8</v>
      </c>
      <c r="AB41" s="73">
        <v>473.9</v>
      </c>
      <c r="AC41" s="73">
        <v>617.6</v>
      </c>
      <c r="AD41" s="73">
        <v>485.4</v>
      </c>
      <c r="AE41" s="73">
        <v>567.1</v>
      </c>
      <c r="AF41" s="73">
        <v>536.70000000000005</v>
      </c>
      <c r="AG41" s="73">
        <v>557</v>
      </c>
      <c r="AH41" s="73">
        <v>464.2</v>
      </c>
      <c r="AI41" s="73">
        <v>660.3</v>
      </c>
      <c r="AJ41" s="73">
        <v>510.9</v>
      </c>
      <c r="AK41" s="73">
        <v>604.5</v>
      </c>
      <c r="AL41" s="73">
        <v>518.9</v>
      </c>
      <c r="AM41" s="73">
        <v>575.29999999999995</v>
      </c>
      <c r="AN41" s="73">
        <v>482.4</v>
      </c>
      <c r="AO41" s="73">
        <v>549.70000000000005</v>
      </c>
      <c r="AP41" s="73">
        <v>708.9</v>
      </c>
    </row>
    <row r="42" spans="1:42" x14ac:dyDescent="0.2">
      <c r="O42" s="50"/>
      <c r="AB42" s="102"/>
    </row>
    <row r="43" spans="1:42" x14ac:dyDescent="0.2">
      <c r="A43" s="17" t="s">
        <v>49</v>
      </c>
      <c r="B43" s="17" t="s">
        <v>30</v>
      </c>
      <c r="C43" s="17" t="s">
        <v>40</v>
      </c>
      <c r="D43" s="17" t="s">
        <v>13</v>
      </c>
      <c r="E43" s="17" t="s">
        <v>31</v>
      </c>
      <c r="F43" s="17" t="s">
        <v>32</v>
      </c>
      <c r="G43" s="17" t="s">
        <v>50</v>
      </c>
      <c r="H43" s="17" t="s">
        <v>15</v>
      </c>
      <c r="I43" s="17" t="s">
        <v>33</v>
      </c>
      <c r="J43" s="17" t="s">
        <v>34</v>
      </c>
      <c r="K43" s="17" t="s">
        <v>51</v>
      </c>
      <c r="L43" s="17" t="s">
        <v>52</v>
      </c>
      <c r="M43" s="17" t="s">
        <v>35</v>
      </c>
      <c r="N43" s="17" t="s">
        <v>36</v>
      </c>
      <c r="O43" s="50" t="s">
        <v>49</v>
      </c>
      <c r="P43" s="17" t="s">
        <v>30</v>
      </c>
      <c r="Q43" s="17" t="s">
        <v>40</v>
      </c>
      <c r="R43" s="17" t="s">
        <v>13</v>
      </c>
      <c r="S43" s="17" t="s">
        <v>31</v>
      </c>
      <c r="T43" s="17" t="s">
        <v>32</v>
      </c>
      <c r="U43" s="17" t="s">
        <v>50</v>
      </c>
      <c r="V43" s="17" t="s">
        <v>15</v>
      </c>
      <c r="W43" s="17" t="s">
        <v>33</v>
      </c>
      <c r="X43" s="17" t="s">
        <v>34</v>
      </c>
      <c r="Y43" s="17" t="s">
        <v>51</v>
      </c>
      <c r="Z43" s="17" t="s">
        <v>52</v>
      </c>
      <c r="AA43" s="17" t="s">
        <v>35</v>
      </c>
      <c r="AB43" s="102" t="s">
        <v>36</v>
      </c>
      <c r="AC43" s="50" t="s">
        <v>49</v>
      </c>
      <c r="AD43" s="17" t="s">
        <v>30</v>
      </c>
      <c r="AE43" s="17" t="s">
        <v>40</v>
      </c>
      <c r="AF43" s="17" t="s">
        <v>13</v>
      </c>
      <c r="AG43" s="17" t="s">
        <v>31</v>
      </c>
      <c r="AH43" s="17" t="s">
        <v>32</v>
      </c>
      <c r="AI43" s="17" t="s">
        <v>50</v>
      </c>
      <c r="AJ43" s="17" t="s">
        <v>15</v>
      </c>
      <c r="AK43" s="17" t="s">
        <v>33</v>
      </c>
      <c r="AL43" s="17" t="s">
        <v>34</v>
      </c>
      <c r="AM43" s="17" t="s">
        <v>51</v>
      </c>
      <c r="AN43" s="17" t="s">
        <v>52</v>
      </c>
      <c r="AO43" s="17" t="s">
        <v>35</v>
      </c>
      <c r="AP43" s="102" t="s">
        <v>36</v>
      </c>
    </row>
    <row r="44" spans="1:42" x14ac:dyDescent="0.2">
      <c r="A44" s="17" t="s">
        <v>43</v>
      </c>
      <c r="B44" s="17" t="s">
        <v>43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43</v>
      </c>
      <c r="I44" s="17" t="s">
        <v>43</v>
      </c>
      <c r="J44" s="17" t="s">
        <v>43</v>
      </c>
      <c r="K44" s="17" t="s">
        <v>43</v>
      </c>
      <c r="L44" s="17" t="s">
        <v>43</v>
      </c>
      <c r="M44" s="17" t="s">
        <v>43</v>
      </c>
      <c r="N44" s="17" t="s">
        <v>43</v>
      </c>
      <c r="O44" s="50" t="s">
        <v>44</v>
      </c>
      <c r="P44" s="17" t="s">
        <v>44</v>
      </c>
      <c r="Q44" s="17" t="s">
        <v>44</v>
      </c>
      <c r="R44" s="17" t="s">
        <v>44</v>
      </c>
      <c r="S44" s="17" t="s">
        <v>44</v>
      </c>
      <c r="T44" s="17" t="s">
        <v>44</v>
      </c>
      <c r="U44" s="17" t="s">
        <v>44</v>
      </c>
      <c r="V44" s="17" t="s">
        <v>44</v>
      </c>
      <c r="W44" s="17" t="s">
        <v>44</v>
      </c>
      <c r="X44" s="17" t="s">
        <v>44</v>
      </c>
      <c r="Y44" s="17" t="s">
        <v>44</v>
      </c>
      <c r="Z44" s="17" t="s">
        <v>44</v>
      </c>
      <c r="AA44" s="17" t="s">
        <v>44</v>
      </c>
      <c r="AB44" s="102" t="s">
        <v>44</v>
      </c>
      <c r="AC44" s="50" t="s">
        <v>45</v>
      </c>
      <c r="AD44" s="17" t="s">
        <v>45</v>
      </c>
      <c r="AE44" s="17" t="s">
        <v>45</v>
      </c>
      <c r="AF44" s="17" t="s">
        <v>45</v>
      </c>
      <c r="AG44" s="17" t="s">
        <v>45</v>
      </c>
      <c r="AH44" s="17" t="s">
        <v>45</v>
      </c>
      <c r="AI44" s="17" t="s">
        <v>45</v>
      </c>
      <c r="AJ44" s="17" t="s">
        <v>45</v>
      </c>
      <c r="AK44" s="17" t="s">
        <v>45</v>
      </c>
      <c r="AL44" s="17" t="s">
        <v>45</v>
      </c>
      <c r="AM44" s="17" t="s">
        <v>45</v>
      </c>
      <c r="AN44" s="17" t="s">
        <v>45</v>
      </c>
      <c r="AO44" s="17" t="s">
        <v>45</v>
      </c>
      <c r="AP44" s="102" t="s">
        <v>45</v>
      </c>
    </row>
    <row r="45" spans="1:42" x14ac:dyDescent="0.2">
      <c r="A45" s="107">
        <v>413.9</v>
      </c>
      <c r="B45" s="107">
        <v>358.6</v>
      </c>
      <c r="C45" s="107">
        <v>352</v>
      </c>
      <c r="D45" s="107">
        <v>378.9</v>
      </c>
      <c r="E45" s="107">
        <v>385.6</v>
      </c>
      <c r="F45" s="107">
        <v>352.1</v>
      </c>
      <c r="G45" s="107">
        <v>496.6</v>
      </c>
      <c r="H45" s="107">
        <v>369.5</v>
      </c>
      <c r="I45" s="107">
        <v>433.7</v>
      </c>
      <c r="J45" s="107">
        <v>358.5</v>
      </c>
      <c r="K45" s="107">
        <v>380.6</v>
      </c>
      <c r="L45" s="107">
        <v>331.5</v>
      </c>
      <c r="M45" s="107">
        <v>376.3</v>
      </c>
      <c r="N45" s="107">
        <v>340.6</v>
      </c>
      <c r="O45" s="115">
        <v>385.3</v>
      </c>
      <c r="P45" s="115">
        <v>310.3</v>
      </c>
      <c r="Q45" s="115">
        <v>311.8</v>
      </c>
      <c r="R45" s="115">
        <v>350</v>
      </c>
      <c r="S45" s="115">
        <v>352.8</v>
      </c>
      <c r="T45" s="115">
        <v>328.7</v>
      </c>
      <c r="U45" s="115">
        <v>477.6</v>
      </c>
      <c r="V45" s="115">
        <v>340</v>
      </c>
      <c r="W45" s="115">
        <v>410.4</v>
      </c>
      <c r="X45" s="115">
        <v>338.6</v>
      </c>
      <c r="Y45" s="115">
        <v>261.8</v>
      </c>
      <c r="Z45" s="115">
        <v>216.4</v>
      </c>
      <c r="AA45" s="115">
        <v>349.6</v>
      </c>
      <c r="AB45" s="115">
        <v>244.8</v>
      </c>
      <c r="AC45" s="115">
        <v>442.5</v>
      </c>
      <c r="AD45" s="115">
        <v>406.9</v>
      </c>
      <c r="AE45" s="115">
        <v>392.3</v>
      </c>
      <c r="AF45" s="115">
        <v>407.8</v>
      </c>
      <c r="AG45" s="115">
        <v>418.5</v>
      </c>
      <c r="AH45" s="115">
        <v>375.5</v>
      </c>
      <c r="AI45" s="115">
        <v>515.6</v>
      </c>
      <c r="AJ45" s="115">
        <v>399</v>
      </c>
      <c r="AK45" s="115">
        <v>457</v>
      </c>
      <c r="AL45" s="115">
        <v>378.3</v>
      </c>
      <c r="AM45" s="115">
        <v>499.3</v>
      </c>
      <c r="AN45" s="115">
        <v>446.6</v>
      </c>
      <c r="AO45" s="115">
        <v>403</v>
      </c>
      <c r="AP45" s="115">
        <v>436.3</v>
      </c>
    </row>
    <row r="46" spans="1:42" x14ac:dyDescent="0.2">
      <c r="A46" s="107">
        <v>433.6</v>
      </c>
      <c r="B46" s="107">
        <v>302.7</v>
      </c>
      <c r="C46" s="107">
        <v>397.4</v>
      </c>
      <c r="D46" s="107">
        <v>361.6</v>
      </c>
      <c r="E46" s="107">
        <v>383.8</v>
      </c>
      <c r="F46" s="107">
        <v>348.1</v>
      </c>
      <c r="G46" s="107">
        <v>476</v>
      </c>
      <c r="H46" s="107">
        <v>362.8</v>
      </c>
      <c r="I46" s="107">
        <v>449.7</v>
      </c>
      <c r="J46" s="107">
        <v>369.9</v>
      </c>
      <c r="K46" s="107">
        <v>379.4</v>
      </c>
      <c r="L46" s="107">
        <v>222.6</v>
      </c>
      <c r="M46" s="107">
        <v>357.9</v>
      </c>
      <c r="N46" s="107">
        <v>285.8</v>
      </c>
      <c r="O46" s="107">
        <v>404.5</v>
      </c>
      <c r="P46" s="107">
        <v>259</v>
      </c>
      <c r="Q46" s="107">
        <v>354.8</v>
      </c>
      <c r="R46" s="107">
        <v>333.6</v>
      </c>
      <c r="S46" s="107">
        <v>351.4</v>
      </c>
      <c r="T46" s="107">
        <v>325</v>
      </c>
      <c r="U46" s="107">
        <v>457.4</v>
      </c>
      <c r="V46" s="107">
        <v>333.7</v>
      </c>
      <c r="W46" s="107">
        <v>426.2</v>
      </c>
      <c r="X46" s="107">
        <v>349.8</v>
      </c>
      <c r="Y46" s="107">
        <v>263.10000000000002</v>
      </c>
      <c r="Z46" s="107">
        <v>129.1</v>
      </c>
      <c r="AA46" s="107">
        <v>331.9</v>
      </c>
      <c r="AB46" s="107">
        <v>199.4</v>
      </c>
      <c r="AC46" s="107">
        <v>462.7</v>
      </c>
      <c r="AD46" s="107">
        <v>346.4</v>
      </c>
      <c r="AE46" s="107">
        <v>439.9</v>
      </c>
      <c r="AF46" s="107">
        <v>389.6</v>
      </c>
      <c r="AG46" s="107">
        <v>416.2</v>
      </c>
      <c r="AH46" s="107">
        <v>371.2</v>
      </c>
      <c r="AI46" s="107">
        <v>494.7</v>
      </c>
      <c r="AJ46" s="107">
        <v>391.8</v>
      </c>
      <c r="AK46" s="107">
        <v>473.3</v>
      </c>
      <c r="AL46" s="107">
        <v>389.9</v>
      </c>
      <c r="AM46" s="107">
        <v>495.7</v>
      </c>
      <c r="AN46" s="107">
        <v>316.10000000000002</v>
      </c>
      <c r="AO46" s="107">
        <v>383.8</v>
      </c>
      <c r="AP46" s="107">
        <v>372.2</v>
      </c>
    </row>
    <row r="47" spans="1:42" x14ac:dyDescent="0.2">
      <c r="A47" s="107">
        <v>413</v>
      </c>
      <c r="B47" s="107">
        <v>316.60000000000002</v>
      </c>
      <c r="C47" s="107">
        <v>328.5</v>
      </c>
      <c r="D47" s="107">
        <v>392.1</v>
      </c>
      <c r="E47" s="107">
        <v>363.4</v>
      </c>
      <c r="F47" s="107">
        <v>340.7</v>
      </c>
      <c r="G47" s="107">
        <v>460.3</v>
      </c>
      <c r="H47" s="107">
        <v>335.8</v>
      </c>
      <c r="I47" s="107">
        <v>434.6</v>
      </c>
      <c r="J47" s="107">
        <v>343.6</v>
      </c>
      <c r="K47" s="107">
        <v>245.6</v>
      </c>
      <c r="L47" s="107">
        <v>294.60000000000002</v>
      </c>
      <c r="M47" s="107">
        <v>370.5</v>
      </c>
      <c r="N47" s="107">
        <v>307.7</v>
      </c>
      <c r="O47" s="107">
        <v>384.7</v>
      </c>
      <c r="P47" s="107">
        <v>272.10000000000002</v>
      </c>
      <c r="Q47" s="107">
        <v>290</v>
      </c>
      <c r="R47" s="107">
        <v>363.2</v>
      </c>
      <c r="S47" s="107">
        <v>332.1</v>
      </c>
      <c r="T47" s="107">
        <v>318</v>
      </c>
      <c r="U47" s="107">
        <v>441.9</v>
      </c>
      <c r="V47" s="107">
        <v>308</v>
      </c>
      <c r="W47" s="107">
        <v>411.5</v>
      </c>
      <c r="X47" s="107">
        <v>324.39999999999998</v>
      </c>
      <c r="Y47" s="107">
        <v>153.69999999999999</v>
      </c>
      <c r="Z47" s="107">
        <v>190.5</v>
      </c>
      <c r="AA47" s="107">
        <v>344.3</v>
      </c>
      <c r="AB47" s="107">
        <v>219.3</v>
      </c>
      <c r="AC47" s="107">
        <v>441.2</v>
      </c>
      <c r="AD47" s="107">
        <v>361.2</v>
      </c>
      <c r="AE47" s="107">
        <v>367</v>
      </c>
      <c r="AF47" s="107">
        <v>421</v>
      </c>
      <c r="AG47" s="107">
        <v>394.7</v>
      </c>
      <c r="AH47" s="107">
        <v>363.3</v>
      </c>
      <c r="AI47" s="107">
        <v>478.6</v>
      </c>
      <c r="AJ47" s="107">
        <v>363.5</v>
      </c>
      <c r="AK47" s="107">
        <v>457.6</v>
      </c>
      <c r="AL47" s="107">
        <v>362.8</v>
      </c>
      <c r="AM47" s="107">
        <v>337.5</v>
      </c>
      <c r="AN47" s="107">
        <v>398.6</v>
      </c>
      <c r="AO47" s="107">
        <v>396.6</v>
      </c>
      <c r="AP47" s="107">
        <v>396.1</v>
      </c>
    </row>
    <row r="48" spans="1:42" x14ac:dyDescent="0.2">
      <c r="A48" s="107">
        <v>393.3</v>
      </c>
      <c r="B48" s="107">
        <v>297</v>
      </c>
      <c r="C48" s="107">
        <v>347.8</v>
      </c>
      <c r="D48" s="107">
        <v>363</v>
      </c>
      <c r="E48" s="107">
        <v>338.8</v>
      </c>
      <c r="F48" s="107">
        <v>325.8</v>
      </c>
      <c r="G48" s="107">
        <v>447.9</v>
      </c>
      <c r="H48" s="107">
        <v>329.2</v>
      </c>
      <c r="I48" s="107">
        <v>415.3</v>
      </c>
      <c r="J48" s="107">
        <v>342.4</v>
      </c>
      <c r="K48" s="107">
        <v>295.10000000000002</v>
      </c>
      <c r="L48" s="107">
        <v>252.8</v>
      </c>
      <c r="M48" s="107">
        <v>351.3</v>
      </c>
      <c r="N48" s="107">
        <v>313.8</v>
      </c>
      <c r="O48" s="107">
        <v>365.8</v>
      </c>
      <c r="P48" s="107">
        <v>254.4</v>
      </c>
      <c r="Q48" s="107">
        <v>308</v>
      </c>
      <c r="R48" s="107">
        <v>335.4</v>
      </c>
      <c r="S48" s="107">
        <v>308.89999999999998</v>
      </c>
      <c r="T48" s="107">
        <v>303.8</v>
      </c>
      <c r="U48" s="107">
        <v>429.9</v>
      </c>
      <c r="V48" s="107">
        <v>302.10000000000002</v>
      </c>
      <c r="W48" s="107">
        <v>392.9</v>
      </c>
      <c r="X48" s="107">
        <v>323.39999999999998</v>
      </c>
      <c r="Y48" s="107">
        <v>196</v>
      </c>
      <c r="Z48" s="107">
        <v>156.19999999999999</v>
      </c>
      <c r="AA48" s="107">
        <v>325.8</v>
      </c>
      <c r="AB48" s="107">
        <v>222.8</v>
      </c>
      <c r="AC48" s="107">
        <v>420.8</v>
      </c>
      <c r="AD48" s="107">
        <v>339.6</v>
      </c>
      <c r="AE48" s="107">
        <v>387.5</v>
      </c>
      <c r="AF48" s="107">
        <v>390.6</v>
      </c>
      <c r="AG48" s="107">
        <v>368.7</v>
      </c>
      <c r="AH48" s="107">
        <v>347.8</v>
      </c>
      <c r="AI48" s="107">
        <v>465.9</v>
      </c>
      <c r="AJ48" s="107">
        <v>356.3</v>
      </c>
      <c r="AK48" s="107">
        <v>437.6</v>
      </c>
      <c r="AL48" s="107">
        <v>361.4</v>
      </c>
      <c r="AM48" s="107">
        <v>394.2</v>
      </c>
      <c r="AN48" s="107">
        <v>349.3</v>
      </c>
      <c r="AO48" s="107">
        <v>376.7</v>
      </c>
      <c r="AP48" s="107">
        <v>404.7</v>
      </c>
    </row>
    <row r="49" spans="1:42" x14ac:dyDescent="0.2">
      <c r="A49" s="107">
        <v>375.8</v>
      </c>
      <c r="B49" s="107">
        <v>311.8</v>
      </c>
      <c r="C49" s="107">
        <v>279.5</v>
      </c>
      <c r="D49" s="107">
        <v>349</v>
      </c>
      <c r="E49" s="107">
        <v>348</v>
      </c>
      <c r="F49" s="107">
        <v>321.39999999999998</v>
      </c>
      <c r="G49" s="107">
        <v>422.6</v>
      </c>
      <c r="H49" s="107">
        <v>341.1</v>
      </c>
      <c r="I49" s="107">
        <v>417.7</v>
      </c>
      <c r="J49" s="107">
        <v>350.3</v>
      </c>
      <c r="K49" s="107">
        <v>342.5</v>
      </c>
      <c r="L49" s="107">
        <v>442</v>
      </c>
      <c r="M49" s="107">
        <v>374.3</v>
      </c>
      <c r="N49" s="107">
        <v>318.60000000000002</v>
      </c>
      <c r="O49" s="107">
        <v>349</v>
      </c>
      <c r="P49" s="107">
        <v>268.39999999999998</v>
      </c>
      <c r="Q49" s="107">
        <v>244.3</v>
      </c>
      <c r="R49" s="107">
        <v>322.10000000000002</v>
      </c>
      <c r="S49" s="107">
        <v>317.89999999999998</v>
      </c>
      <c r="T49" s="107">
        <v>299.60000000000002</v>
      </c>
      <c r="U49" s="107">
        <v>405</v>
      </c>
      <c r="V49" s="107">
        <v>313.7</v>
      </c>
      <c r="W49" s="107">
        <v>395.4</v>
      </c>
      <c r="X49" s="107">
        <v>331.1</v>
      </c>
      <c r="Y49" s="107">
        <v>236</v>
      </c>
      <c r="Z49" s="107">
        <v>316.2</v>
      </c>
      <c r="AA49" s="107">
        <v>348.2</v>
      </c>
      <c r="AB49" s="107">
        <v>229.9</v>
      </c>
      <c r="AC49" s="107">
        <v>402.5</v>
      </c>
      <c r="AD49" s="107">
        <v>355.1</v>
      </c>
      <c r="AE49" s="107">
        <v>314.7</v>
      </c>
      <c r="AF49" s="107">
        <v>375.9</v>
      </c>
      <c r="AG49" s="107">
        <v>378.2</v>
      </c>
      <c r="AH49" s="107">
        <v>343.1</v>
      </c>
      <c r="AI49" s="107">
        <v>440.1</v>
      </c>
      <c r="AJ49" s="107">
        <v>368.5</v>
      </c>
      <c r="AK49" s="107">
        <v>440</v>
      </c>
      <c r="AL49" s="107">
        <v>369.4</v>
      </c>
      <c r="AM49" s="107">
        <v>449</v>
      </c>
      <c r="AN49" s="107">
        <v>567.79999999999995</v>
      </c>
      <c r="AO49" s="107">
        <v>400.5</v>
      </c>
      <c r="AP49" s="107">
        <v>407.3</v>
      </c>
    </row>
    <row r="50" spans="1:42" x14ac:dyDescent="0.2">
      <c r="A50" s="107">
        <v>366.8</v>
      </c>
      <c r="B50" s="107">
        <v>268.7</v>
      </c>
      <c r="C50" s="107">
        <v>334.4</v>
      </c>
      <c r="D50" s="107">
        <v>327</v>
      </c>
      <c r="E50" s="107">
        <v>347</v>
      </c>
      <c r="F50" s="107">
        <v>306.10000000000002</v>
      </c>
      <c r="G50" s="107">
        <v>414.3</v>
      </c>
      <c r="H50" s="107">
        <v>346</v>
      </c>
      <c r="I50" s="107">
        <v>400.5</v>
      </c>
      <c r="J50" s="107">
        <v>349</v>
      </c>
      <c r="K50" s="107">
        <v>264.2</v>
      </c>
      <c r="L50" s="107">
        <v>344.9</v>
      </c>
      <c r="M50" s="107">
        <v>348.8</v>
      </c>
      <c r="N50" s="107">
        <v>415.7</v>
      </c>
      <c r="O50" s="107">
        <v>340.5</v>
      </c>
      <c r="P50" s="107">
        <v>228.3</v>
      </c>
      <c r="Q50" s="107">
        <v>296.10000000000002</v>
      </c>
      <c r="R50" s="107">
        <v>301</v>
      </c>
      <c r="S50" s="107">
        <v>317.10000000000002</v>
      </c>
      <c r="T50" s="107">
        <v>285</v>
      </c>
      <c r="U50" s="107">
        <v>397</v>
      </c>
      <c r="V50" s="107">
        <v>318.39999999999998</v>
      </c>
      <c r="W50" s="107">
        <v>378.7</v>
      </c>
      <c r="X50" s="107">
        <v>329.9</v>
      </c>
      <c r="Y50" s="107">
        <v>170.9</v>
      </c>
      <c r="Z50" s="107">
        <v>234.3</v>
      </c>
      <c r="AA50" s="107">
        <v>323.60000000000002</v>
      </c>
      <c r="AB50" s="107">
        <v>311</v>
      </c>
      <c r="AC50" s="107">
        <v>393.1</v>
      </c>
      <c r="AD50" s="107">
        <v>309</v>
      </c>
      <c r="AE50" s="107">
        <v>372.8</v>
      </c>
      <c r="AF50" s="107">
        <v>353</v>
      </c>
      <c r="AG50" s="107">
        <v>376.9</v>
      </c>
      <c r="AH50" s="107">
        <v>327.2</v>
      </c>
      <c r="AI50" s="107">
        <v>431.6</v>
      </c>
      <c r="AJ50" s="107">
        <v>373.5</v>
      </c>
      <c r="AK50" s="107">
        <v>422.3</v>
      </c>
      <c r="AL50" s="107">
        <v>368</v>
      </c>
      <c r="AM50" s="107">
        <v>357.5</v>
      </c>
      <c r="AN50" s="107">
        <v>455.5</v>
      </c>
      <c r="AO50" s="107">
        <v>374</v>
      </c>
      <c r="AP50" s="107">
        <v>520.4</v>
      </c>
    </row>
    <row r="51" spans="1:42" x14ac:dyDescent="0.2">
      <c r="A51" s="107">
        <v>347.9</v>
      </c>
      <c r="B51" s="107">
        <v>291.60000000000002</v>
      </c>
      <c r="C51" s="107">
        <v>320.3</v>
      </c>
      <c r="D51" s="107">
        <v>334.9</v>
      </c>
      <c r="E51" s="107">
        <v>351.1</v>
      </c>
      <c r="F51" s="107">
        <v>317.8</v>
      </c>
      <c r="G51" s="107">
        <v>422.6</v>
      </c>
      <c r="H51" s="107">
        <v>312.5</v>
      </c>
      <c r="I51" s="107">
        <v>407.7</v>
      </c>
      <c r="J51" s="107">
        <v>324.8</v>
      </c>
      <c r="K51" s="107">
        <v>312.7</v>
      </c>
      <c r="L51" s="107">
        <v>229</v>
      </c>
      <c r="M51" s="107">
        <v>337.5</v>
      </c>
      <c r="N51" s="107">
        <v>289.10000000000002</v>
      </c>
      <c r="O51" s="107">
        <v>322.5</v>
      </c>
      <c r="P51" s="107">
        <v>249.9</v>
      </c>
      <c r="Q51" s="107">
        <v>283.10000000000002</v>
      </c>
      <c r="R51" s="107">
        <v>308.7</v>
      </c>
      <c r="S51" s="107">
        <v>321.10000000000002</v>
      </c>
      <c r="T51" s="107">
        <v>296.5</v>
      </c>
      <c r="U51" s="107">
        <v>405.1</v>
      </c>
      <c r="V51" s="107">
        <v>286.5</v>
      </c>
      <c r="W51" s="107">
        <v>385.8</v>
      </c>
      <c r="X51" s="107">
        <v>306.7</v>
      </c>
      <c r="Y51" s="107">
        <v>212.5</v>
      </c>
      <c r="Z51" s="107">
        <v>141.6</v>
      </c>
      <c r="AA51" s="107">
        <v>312.89999999999998</v>
      </c>
      <c r="AB51" s="107">
        <v>202.9</v>
      </c>
      <c r="AC51" s="107">
        <v>373.3</v>
      </c>
      <c r="AD51" s="107">
        <v>333.2</v>
      </c>
      <c r="AE51" s="107">
        <v>357.6</v>
      </c>
      <c r="AF51" s="107">
        <v>361</v>
      </c>
      <c r="AG51" s="107">
        <v>381</v>
      </c>
      <c r="AH51" s="107">
        <v>339.1</v>
      </c>
      <c r="AI51" s="107">
        <v>440.1</v>
      </c>
      <c r="AJ51" s="107">
        <v>338.5</v>
      </c>
      <c r="AK51" s="107">
        <v>429.6</v>
      </c>
      <c r="AL51" s="107">
        <v>343</v>
      </c>
      <c r="AM51" s="107">
        <v>412.9</v>
      </c>
      <c r="AN51" s="107">
        <v>316.3</v>
      </c>
      <c r="AO51" s="107">
        <v>362.2</v>
      </c>
      <c r="AP51" s="107">
        <v>375.2</v>
      </c>
    </row>
    <row r="52" spans="1:42" x14ac:dyDescent="0.2">
      <c r="A52" s="107">
        <v>375</v>
      </c>
      <c r="B52" s="107">
        <v>270</v>
      </c>
      <c r="C52" s="107">
        <v>341.4</v>
      </c>
      <c r="D52" s="107">
        <v>322.39999999999998</v>
      </c>
      <c r="E52" s="107">
        <v>340.5</v>
      </c>
      <c r="F52" s="107">
        <v>310.7</v>
      </c>
      <c r="G52" s="107">
        <v>410.5</v>
      </c>
      <c r="H52" s="107">
        <v>286</v>
      </c>
      <c r="I52" s="107">
        <v>388.2</v>
      </c>
      <c r="J52" s="107">
        <v>328.2</v>
      </c>
      <c r="K52" s="107">
        <v>241.2</v>
      </c>
      <c r="L52" s="107">
        <v>304.8</v>
      </c>
      <c r="M52" s="107">
        <v>330.1</v>
      </c>
      <c r="N52" s="107">
        <v>274.7</v>
      </c>
      <c r="O52" s="107">
        <v>348.7</v>
      </c>
      <c r="P52" s="107">
        <v>230.2</v>
      </c>
      <c r="Q52" s="107">
        <v>302.60000000000002</v>
      </c>
      <c r="R52" s="107">
        <v>297</v>
      </c>
      <c r="S52" s="107">
        <v>311.2</v>
      </c>
      <c r="T52" s="107">
        <v>289.8</v>
      </c>
      <c r="U52" s="107">
        <v>393.3</v>
      </c>
      <c r="V52" s="107">
        <v>261.3</v>
      </c>
      <c r="W52" s="107">
        <v>367</v>
      </c>
      <c r="X52" s="107">
        <v>310</v>
      </c>
      <c r="Y52" s="107">
        <v>154.4</v>
      </c>
      <c r="Z52" s="107">
        <v>204.4</v>
      </c>
      <c r="AA52" s="107">
        <v>305.8</v>
      </c>
      <c r="AB52" s="107">
        <v>192.4</v>
      </c>
      <c r="AC52" s="107">
        <v>401.3</v>
      </c>
      <c r="AD52" s="107">
        <v>309.8</v>
      </c>
      <c r="AE52" s="107">
        <v>380.2</v>
      </c>
      <c r="AF52" s="107">
        <v>347.8</v>
      </c>
      <c r="AG52" s="107">
        <v>369.8</v>
      </c>
      <c r="AH52" s="107">
        <v>331.5</v>
      </c>
      <c r="AI52" s="107">
        <v>427.7</v>
      </c>
      <c r="AJ52" s="107">
        <v>310.7</v>
      </c>
      <c r="AK52" s="107">
        <v>409.5</v>
      </c>
      <c r="AL52" s="107">
        <v>346.4</v>
      </c>
      <c r="AM52" s="107">
        <v>327.9</v>
      </c>
      <c r="AN52" s="107">
        <v>405.2</v>
      </c>
      <c r="AO52" s="107">
        <v>354.3</v>
      </c>
      <c r="AP52" s="107">
        <v>357</v>
      </c>
    </row>
    <row r="53" spans="1:42" x14ac:dyDescent="0.2">
      <c r="A53" s="107">
        <v>374.5</v>
      </c>
      <c r="B53" s="107">
        <v>248.9</v>
      </c>
      <c r="C53" s="107">
        <v>312.7</v>
      </c>
      <c r="D53" s="107">
        <v>305.5</v>
      </c>
      <c r="E53" s="107">
        <v>329.9</v>
      </c>
      <c r="F53" s="107">
        <v>313.60000000000002</v>
      </c>
      <c r="G53" s="107">
        <v>400.9</v>
      </c>
      <c r="H53" s="107">
        <v>275.89999999999998</v>
      </c>
      <c r="I53" s="107">
        <v>366</v>
      </c>
      <c r="J53" s="107">
        <v>296.2</v>
      </c>
      <c r="K53" s="107">
        <v>237.3</v>
      </c>
      <c r="L53" s="107">
        <v>365.2</v>
      </c>
      <c r="M53" s="107">
        <v>312.3</v>
      </c>
      <c r="N53" s="107">
        <v>263</v>
      </c>
      <c r="O53" s="107">
        <v>348.4</v>
      </c>
      <c r="P53" s="107">
        <v>211.3</v>
      </c>
      <c r="Q53" s="107">
        <v>276</v>
      </c>
      <c r="R53" s="107">
        <v>281</v>
      </c>
      <c r="S53" s="107">
        <v>301.3</v>
      </c>
      <c r="T53" s="107">
        <v>292.7</v>
      </c>
      <c r="U53" s="107">
        <v>383.9</v>
      </c>
      <c r="V53" s="107">
        <v>251.8</v>
      </c>
      <c r="W53" s="107">
        <v>345.5</v>
      </c>
      <c r="X53" s="107">
        <v>279.10000000000002</v>
      </c>
      <c r="Y53" s="107">
        <v>149.9</v>
      </c>
      <c r="Z53" s="107">
        <v>256.3</v>
      </c>
      <c r="AA53" s="107">
        <v>288.7</v>
      </c>
      <c r="AB53" s="107">
        <v>181.4</v>
      </c>
      <c r="AC53" s="107">
        <v>400.6</v>
      </c>
      <c r="AD53" s="107">
        <v>286.60000000000002</v>
      </c>
      <c r="AE53" s="107">
        <v>349.3</v>
      </c>
      <c r="AF53" s="107">
        <v>330</v>
      </c>
      <c r="AG53" s="107">
        <v>358.6</v>
      </c>
      <c r="AH53" s="107">
        <v>334.4</v>
      </c>
      <c r="AI53" s="107">
        <v>417.8</v>
      </c>
      <c r="AJ53" s="107">
        <v>300.10000000000002</v>
      </c>
      <c r="AK53" s="107">
        <v>386.5</v>
      </c>
      <c r="AL53" s="107">
        <v>313.2</v>
      </c>
      <c r="AM53" s="107">
        <v>324.7</v>
      </c>
      <c r="AN53" s="107">
        <v>474.1</v>
      </c>
      <c r="AO53" s="107">
        <v>335.8</v>
      </c>
      <c r="AP53" s="107">
        <v>344.6</v>
      </c>
    </row>
    <row r="54" spans="1:42" x14ac:dyDescent="0.2">
      <c r="A54" s="107">
        <v>361.3</v>
      </c>
      <c r="B54" s="107">
        <v>319.2</v>
      </c>
      <c r="C54" s="107">
        <v>299.5</v>
      </c>
      <c r="D54" s="107">
        <v>340.9</v>
      </c>
      <c r="E54" s="107">
        <v>368.4</v>
      </c>
      <c r="F54" s="107">
        <v>319.5</v>
      </c>
      <c r="G54" s="107">
        <v>392.6</v>
      </c>
      <c r="H54" s="107">
        <v>290.60000000000002</v>
      </c>
      <c r="I54" s="107">
        <v>395.4</v>
      </c>
      <c r="J54" s="107">
        <v>302.60000000000002</v>
      </c>
      <c r="K54" s="107">
        <v>269.39999999999998</v>
      </c>
      <c r="L54" s="107">
        <v>301.2</v>
      </c>
      <c r="M54" s="107">
        <v>347.9</v>
      </c>
      <c r="N54" s="107">
        <v>273.8</v>
      </c>
      <c r="O54" s="107">
        <v>335.8</v>
      </c>
      <c r="P54" s="107">
        <v>276.7</v>
      </c>
      <c r="Q54" s="107">
        <v>263.5</v>
      </c>
      <c r="R54" s="107">
        <v>315.10000000000002</v>
      </c>
      <c r="S54" s="107">
        <v>338.3</v>
      </c>
      <c r="T54" s="107">
        <v>298.60000000000002</v>
      </c>
      <c r="U54" s="107">
        <v>375.9</v>
      </c>
      <c r="V54" s="107">
        <v>265.89999999999998</v>
      </c>
      <c r="W54" s="107">
        <v>374.2</v>
      </c>
      <c r="X54" s="107">
        <v>285.39999999999998</v>
      </c>
      <c r="Y54" s="107">
        <v>177.1</v>
      </c>
      <c r="Z54" s="107">
        <v>202.2</v>
      </c>
      <c r="AA54" s="107">
        <v>323.2</v>
      </c>
      <c r="AB54" s="107">
        <v>191.6</v>
      </c>
      <c r="AC54" s="107">
        <v>386.7</v>
      </c>
      <c r="AD54" s="107">
        <v>361.8</v>
      </c>
      <c r="AE54" s="107">
        <v>335.4</v>
      </c>
      <c r="AF54" s="107">
        <v>366.7</v>
      </c>
      <c r="AG54" s="107">
        <v>398.6</v>
      </c>
      <c r="AH54" s="107">
        <v>340.4</v>
      </c>
      <c r="AI54" s="107">
        <v>409.3</v>
      </c>
      <c r="AJ54" s="107">
        <v>315.2</v>
      </c>
      <c r="AK54" s="107">
        <v>416.6</v>
      </c>
      <c r="AL54" s="107">
        <v>319.7</v>
      </c>
      <c r="AM54" s="107">
        <v>361.7</v>
      </c>
      <c r="AN54" s="107">
        <v>400.3</v>
      </c>
      <c r="AO54" s="107">
        <v>372.6</v>
      </c>
      <c r="AP54" s="107">
        <v>355.9</v>
      </c>
    </row>
    <row r="55" spans="1:42" x14ac:dyDescent="0.2">
      <c r="A55" s="107">
        <v>387.2</v>
      </c>
      <c r="B55" s="107">
        <v>273.5</v>
      </c>
      <c r="C55" s="107">
        <v>282.89999999999998</v>
      </c>
      <c r="D55" s="107">
        <v>356.5</v>
      </c>
      <c r="E55" s="107">
        <v>338.4</v>
      </c>
      <c r="F55" s="107">
        <v>293.5</v>
      </c>
      <c r="G55" s="107">
        <v>400</v>
      </c>
      <c r="H55" s="107">
        <v>275.5</v>
      </c>
      <c r="I55" s="107">
        <v>388.3</v>
      </c>
      <c r="J55" s="107">
        <v>318.89999999999998</v>
      </c>
      <c r="K55" s="107">
        <v>271.2</v>
      </c>
      <c r="L55" s="107">
        <v>206.5</v>
      </c>
      <c r="M55" s="107">
        <v>358.7</v>
      </c>
      <c r="N55" s="107">
        <v>381.8</v>
      </c>
      <c r="O55" s="107">
        <v>360.7</v>
      </c>
      <c r="P55" s="107">
        <v>234.9</v>
      </c>
      <c r="Q55" s="107">
        <v>247.8</v>
      </c>
      <c r="R55" s="107">
        <v>330.4</v>
      </c>
      <c r="S55" s="107">
        <v>309.7</v>
      </c>
      <c r="T55" s="107">
        <v>273.60000000000002</v>
      </c>
      <c r="U55" s="107">
        <v>383.3</v>
      </c>
      <c r="V55" s="107">
        <v>251.6</v>
      </c>
      <c r="W55" s="107">
        <v>367.4</v>
      </c>
      <c r="X55" s="107">
        <v>301.5</v>
      </c>
      <c r="Y55" s="107">
        <v>181.7</v>
      </c>
      <c r="Z55" s="107">
        <v>124.4</v>
      </c>
      <c r="AA55" s="107">
        <v>333.7</v>
      </c>
      <c r="AB55" s="107">
        <v>285.10000000000002</v>
      </c>
      <c r="AC55" s="107">
        <v>413.7</v>
      </c>
      <c r="AD55" s="107">
        <v>312.10000000000002</v>
      </c>
      <c r="AE55" s="107">
        <v>317.89999999999998</v>
      </c>
      <c r="AF55" s="107">
        <v>382.7</v>
      </c>
      <c r="AG55" s="107">
        <v>367</v>
      </c>
      <c r="AH55" s="107">
        <v>313.39999999999998</v>
      </c>
      <c r="AI55" s="107">
        <v>416.7</v>
      </c>
      <c r="AJ55" s="107">
        <v>299.39999999999998</v>
      </c>
      <c r="AK55" s="107">
        <v>409.2</v>
      </c>
      <c r="AL55" s="107">
        <v>336.3</v>
      </c>
      <c r="AM55" s="107">
        <v>360.7</v>
      </c>
      <c r="AN55" s="107">
        <v>288.60000000000002</v>
      </c>
      <c r="AO55" s="107">
        <v>383.6</v>
      </c>
      <c r="AP55" s="107">
        <v>478.4</v>
      </c>
    </row>
    <row r="56" spans="1:42" x14ac:dyDescent="0.2">
      <c r="A56" s="107">
        <v>355.5</v>
      </c>
      <c r="B56" s="107">
        <v>290.39999999999998</v>
      </c>
      <c r="C56" s="107">
        <v>317.5</v>
      </c>
      <c r="D56" s="107">
        <v>347</v>
      </c>
      <c r="E56" s="107">
        <v>339.8</v>
      </c>
      <c r="F56" s="107">
        <v>296.39999999999998</v>
      </c>
      <c r="G56" s="107">
        <v>405.5</v>
      </c>
      <c r="H56" s="107">
        <v>283.60000000000002</v>
      </c>
      <c r="I56" s="107">
        <v>360.4</v>
      </c>
      <c r="J56" s="107">
        <v>305.2</v>
      </c>
      <c r="K56" s="107">
        <v>377.6</v>
      </c>
      <c r="L56" s="107">
        <v>202.5</v>
      </c>
      <c r="M56" s="107">
        <v>327.39999999999998</v>
      </c>
      <c r="N56" s="107">
        <v>261.3</v>
      </c>
      <c r="O56" s="107">
        <v>330.3</v>
      </c>
      <c r="P56" s="107">
        <v>250.1</v>
      </c>
      <c r="Q56" s="107">
        <v>280.8</v>
      </c>
      <c r="R56" s="107">
        <v>321.3</v>
      </c>
      <c r="S56" s="107">
        <v>311.39999999999998</v>
      </c>
      <c r="T56" s="107">
        <v>276.60000000000002</v>
      </c>
      <c r="U56" s="107">
        <v>388.8</v>
      </c>
      <c r="V56" s="107">
        <v>259.5</v>
      </c>
      <c r="W56" s="107">
        <v>340.4</v>
      </c>
      <c r="X56" s="107">
        <v>288.39999999999998</v>
      </c>
      <c r="Y56" s="107">
        <v>271</v>
      </c>
      <c r="Z56" s="107">
        <v>122.2</v>
      </c>
      <c r="AA56" s="107">
        <v>303.7</v>
      </c>
      <c r="AB56" s="107">
        <v>182.7</v>
      </c>
      <c r="AC56" s="107">
        <v>380.6</v>
      </c>
      <c r="AD56" s="107">
        <v>330.8</v>
      </c>
      <c r="AE56" s="107">
        <v>354.1</v>
      </c>
      <c r="AF56" s="107">
        <v>372.6</v>
      </c>
      <c r="AG56" s="107">
        <v>368.1</v>
      </c>
      <c r="AH56" s="107">
        <v>316.10000000000002</v>
      </c>
      <c r="AI56" s="107">
        <v>422.2</v>
      </c>
      <c r="AJ56" s="107">
        <v>307.8</v>
      </c>
      <c r="AK56" s="107">
        <v>380.3</v>
      </c>
      <c r="AL56" s="107">
        <v>321.89999999999998</v>
      </c>
      <c r="AM56" s="107">
        <v>484.1</v>
      </c>
      <c r="AN56" s="107">
        <v>282.89999999999998</v>
      </c>
      <c r="AO56" s="107">
        <v>351</v>
      </c>
      <c r="AP56" s="107">
        <v>339.8</v>
      </c>
    </row>
    <row r="57" spans="1:42" x14ac:dyDescent="0.2">
      <c r="A57" s="107">
        <v>370.3</v>
      </c>
      <c r="B57" s="107">
        <v>335.7</v>
      </c>
      <c r="C57" s="107">
        <v>318.2</v>
      </c>
      <c r="D57" s="107">
        <v>322.10000000000002</v>
      </c>
      <c r="E57" s="107">
        <v>333.5</v>
      </c>
      <c r="F57" s="107">
        <v>318.2</v>
      </c>
      <c r="G57" s="107">
        <v>405.5</v>
      </c>
      <c r="H57" s="107">
        <v>312</v>
      </c>
      <c r="I57" s="107">
        <v>391.7</v>
      </c>
      <c r="J57" s="107">
        <v>317.60000000000002</v>
      </c>
      <c r="K57" s="107">
        <v>252.8</v>
      </c>
      <c r="L57" s="107">
        <v>232.1</v>
      </c>
      <c r="M57" s="107">
        <v>328.4</v>
      </c>
      <c r="N57" s="107">
        <v>263.2</v>
      </c>
      <c r="O57" s="107">
        <v>344.8</v>
      </c>
      <c r="P57" s="107">
        <v>292.3</v>
      </c>
      <c r="Q57" s="107">
        <v>281.3</v>
      </c>
      <c r="R57" s="107">
        <v>297.7</v>
      </c>
      <c r="S57" s="107">
        <v>305.39999999999998</v>
      </c>
      <c r="T57" s="107">
        <v>297.89999999999998</v>
      </c>
      <c r="U57" s="107">
        <v>388.9</v>
      </c>
      <c r="V57" s="107">
        <v>286.8</v>
      </c>
      <c r="W57" s="107">
        <v>371</v>
      </c>
      <c r="X57" s="107">
        <v>300.7</v>
      </c>
      <c r="Y57" s="107">
        <v>161.80000000000001</v>
      </c>
      <c r="Z57" s="107">
        <v>145.19999999999999</v>
      </c>
      <c r="AA57" s="107">
        <v>304.7</v>
      </c>
      <c r="AB57" s="107">
        <v>183.1</v>
      </c>
      <c r="AC57" s="107">
        <v>395.8</v>
      </c>
      <c r="AD57" s="107">
        <v>379.1</v>
      </c>
      <c r="AE57" s="107">
        <v>355.2</v>
      </c>
      <c r="AF57" s="107">
        <v>346.6</v>
      </c>
      <c r="AG57" s="107">
        <v>361.5</v>
      </c>
      <c r="AH57" s="107">
        <v>338.5</v>
      </c>
      <c r="AI57" s="107">
        <v>422.1</v>
      </c>
      <c r="AJ57" s="107">
        <v>337.2</v>
      </c>
      <c r="AK57" s="107">
        <v>412.3</v>
      </c>
      <c r="AL57" s="107">
        <v>334.5</v>
      </c>
      <c r="AM57" s="107">
        <v>343.8</v>
      </c>
      <c r="AN57" s="107">
        <v>318.89999999999998</v>
      </c>
      <c r="AO57" s="107">
        <v>352</v>
      </c>
      <c r="AP57" s="107">
        <v>343.3</v>
      </c>
    </row>
    <row r="58" spans="1:42" x14ac:dyDescent="0.2">
      <c r="A58" s="107">
        <v>373.6</v>
      </c>
      <c r="B58" s="107">
        <v>272.39999999999998</v>
      </c>
      <c r="C58" s="107">
        <v>332.6</v>
      </c>
      <c r="D58" s="107">
        <v>345.3</v>
      </c>
      <c r="E58" s="107">
        <v>345.3</v>
      </c>
      <c r="F58" s="107">
        <v>305.2</v>
      </c>
      <c r="G58" s="107">
        <v>409.4</v>
      </c>
      <c r="H58" s="107">
        <v>304.60000000000002</v>
      </c>
      <c r="I58" s="107">
        <v>365.8</v>
      </c>
      <c r="J58" s="107">
        <v>303.60000000000002</v>
      </c>
      <c r="K58" s="107">
        <v>260.2</v>
      </c>
      <c r="L58" s="107">
        <v>328.5</v>
      </c>
      <c r="M58" s="107">
        <v>308.60000000000002</v>
      </c>
      <c r="N58" s="107">
        <v>214.2</v>
      </c>
      <c r="O58" s="107">
        <v>347.8</v>
      </c>
      <c r="P58" s="107">
        <v>233.5</v>
      </c>
      <c r="Q58" s="107">
        <v>294.8</v>
      </c>
      <c r="R58" s="107">
        <v>320.10000000000002</v>
      </c>
      <c r="S58" s="107">
        <v>317</v>
      </c>
      <c r="T58" s="107">
        <v>285.39999999999998</v>
      </c>
      <c r="U58" s="107">
        <v>392.9</v>
      </c>
      <c r="V58" s="107">
        <v>279.5</v>
      </c>
      <c r="W58" s="107">
        <v>345.9</v>
      </c>
      <c r="X58" s="107">
        <v>287.2</v>
      </c>
      <c r="Y58" s="107">
        <v>172.1</v>
      </c>
      <c r="Z58" s="107">
        <v>226.3</v>
      </c>
      <c r="AA58" s="107">
        <v>285.7</v>
      </c>
      <c r="AB58" s="107">
        <v>143.1</v>
      </c>
      <c r="AC58" s="107">
        <v>399.4</v>
      </c>
      <c r="AD58" s="107">
        <v>311.39999999999998</v>
      </c>
      <c r="AE58" s="107">
        <v>370.3</v>
      </c>
      <c r="AF58" s="107">
        <v>370.6</v>
      </c>
      <c r="AG58" s="107">
        <v>373.6</v>
      </c>
      <c r="AH58" s="107">
        <v>324.89999999999998</v>
      </c>
      <c r="AI58" s="107">
        <v>425.9</v>
      </c>
      <c r="AJ58" s="107">
        <v>329.6</v>
      </c>
      <c r="AK58" s="107">
        <v>385.6</v>
      </c>
      <c r="AL58" s="107">
        <v>320.10000000000002</v>
      </c>
      <c r="AM58" s="107">
        <v>348.2</v>
      </c>
      <c r="AN58" s="107">
        <v>430.7</v>
      </c>
      <c r="AO58" s="107">
        <v>331.5</v>
      </c>
      <c r="AP58" s="107">
        <v>285.3</v>
      </c>
    </row>
    <row r="59" spans="1:42" x14ac:dyDescent="0.2">
      <c r="A59" s="107">
        <v>370.5</v>
      </c>
      <c r="B59" s="107">
        <v>294.60000000000002</v>
      </c>
      <c r="C59" s="107">
        <v>313.10000000000002</v>
      </c>
      <c r="D59" s="107">
        <v>326</v>
      </c>
      <c r="E59" s="107">
        <v>359.2</v>
      </c>
      <c r="F59" s="107">
        <v>297.8</v>
      </c>
      <c r="G59" s="107">
        <v>427.6</v>
      </c>
      <c r="H59" s="107">
        <v>296.8</v>
      </c>
      <c r="I59" s="107">
        <v>426.2</v>
      </c>
      <c r="J59" s="107">
        <v>311.7</v>
      </c>
      <c r="K59" s="107">
        <v>227.8</v>
      </c>
      <c r="L59" s="107">
        <v>266.39999999999998</v>
      </c>
      <c r="M59" s="107">
        <v>349.5</v>
      </c>
      <c r="N59" s="107">
        <v>277.8</v>
      </c>
      <c r="O59" s="107">
        <v>345</v>
      </c>
      <c r="P59" s="107">
        <v>254.5</v>
      </c>
      <c r="Q59" s="107">
        <v>276.39999999999998</v>
      </c>
      <c r="R59" s="107">
        <v>301.5</v>
      </c>
      <c r="S59" s="107">
        <v>330.4</v>
      </c>
      <c r="T59" s="107">
        <v>278.39999999999998</v>
      </c>
      <c r="U59" s="107">
        <v>410.8</v>
      </c>
      <c r="V59" s="107">
        <v>272.2</v>
      </c>
      <c r="W59" s="107">
        <v>404.9</v>
      </c>
      <c r="X59" s="107">
        <v>295.2</v>
      </c>
      <c r="Y59" s="107">
        <v>147.1</v>
      </c>
      <c r="Z59" s="107">
        <v>174.3</v>
      </c>
      <c r="AA59" s="107">
        <v>325.2</v>
      </c>
      <c r="AB59" s="107">
        <v>194.1</v>
      </c>
      <c r="AC59" s="107">
        <v>395.9</v>
      </c>
      <c r="AD59" s="107">
        <v>334.7</v>
      </c>
      <c r="AE59" s="107">
        <v>349.9</v>
      </c>
      <c r="AF59" s="107">
        <v>350.6</v>
      </c>
      <c r="AG59" s="107">
        <v>387.9</v>
      </c>
      <c r="AH59" s="107">
        <v>317.2</v>
      </c>
      <c r="AI59" s="107">
        <v>444.4</v>
      </c>
      <c r="AJ59" s="107">
        <v>321.39999999999998</v>
      </c>
      <c r="AK59" s="107">
        <v>447.5</v>
      </c>
      <c r="AL59" s="107">
        <v>328.2</v>
      </c>
      <c r="AM59" s="107">
        <v>308.39999999999998</v>
      </c>
      <c r="AN59" s="107">
        <v>358.5</v>
      </c>
      <c r="AO59" s="107">
        <v>373.7</v>
      </c>
      <c r="AP59" s="107">
        <v>361.6</v>
      </c>
    </row>
    <row r="60" spans="1:42" x14ac:dyDescent="0.2">
      <c r="A60" s="110">
        <v>426.3</v>
      </c>
      <c r="B60" s="110">
        <v>293.10000000000002</v>
      </c>
      <c r="C60" s="110">
        <v>350</v>
      </c>
      <c r="D60" s="110">
        <v>359.2</v>
      </c>
      <c r="E60" s="110">
        <v>389.5</v>
      </c>
      <c r="F60" s="110">
        <v>332.4</v>
      </c>
      <c r="G60" s="110">
        <v>419</v>
      </c>
      <c r="H60" s="110">
        <v>306.8</v>
      </c>
      <c r="I60" s="110">
        <v>422.8</v>
      </c>
      <c r="J60" s="110">
        <v>321.2</v>
      </c>
      <c r="K60" s="110">
        <v>196.1</v>
      </c>
      <c r="L60" s="110">
        <v>247.8</v>
      </c>
      <c r="M60" s="110">
        <v>378.3</v>
      </c>
      <c r="N60" s="110">
        <v>295.89999999999998</v>
      </c>
      <c r="O60" s="110">
        <v>399</v>
      </c>
      <c r="P60" s="110">
        <v>253.5</v>
      </c>
      <c r="Q60" s="110">
        <v>310.60000000000002</v>
      </c>
      <c r="R60" s="110">
        <v>333.6</v>
      </c>
      <c r="S60" s="110">
        <v>359.8</v>
      </c>
      <c r="T60" s="110">
        <v>312</v>
      </c>
      <c r="U60" s="110">
        <v>402.5</v>
      </c>
      <c r="V60" s="110">
        <v>282.10000000000002</v>
      </c>
      <c r="W60" s="110">
        <v>401.8</v>
      </c>
      <c r="X60" s="110">
        <v>304.60000000000002</v>
      </c>
      <c r="Y60" s="110">
        <v>120.7</v>
      </c>
      <c r="Z60" s="110">
        <v>158.30000000000001</v>
      </c>
      <c r="AA60" s="110">
        <v>353.2</v>
      </c>
      <c r="AB60" s="110">
        <v>212.4</v>
      </c>
      <c r="AC60" s="107">
        <v>453.5</v>
      </c>
      <c r="AD60" s="107">
        <v>332.8</v>
      </c>
      <c r="AE60" s="107">
        <v>389.4</v>
      </c>
      <c r="AF60" s="107">
        <v>384.8</v>
      </c>
      <c r="AG60" s="107">
        <v>419.3</v>
      </c>
      <c r="AH60" s="107">
        <v>352.8</v>
      </c>
      <c r="AI60" s="107">
        <v>435.5</v>
      </c>
      <c r="AJ60" s="107">
        <v>331.6</v>
      </c>
      <c r="AK60" s="107">
        <v>443.9</v>
      </c>
      <c r="AL60" s="107">
        <v>337.9</v>
      </c>
      <c r="AM60" s="107">
        <v>271.60000000000002</v>
      </c>
      <c r="AN60" s="107">
        <v>337.4</v>
      </c>
      <c r="AO60" s="107">
        <v>403.5</v>
      </c>
      <c r="AP60" s="107">
        <v>379.5</v>
      </c>
    </row>
    <row r="61" spans="1:42" x14ac:dyDescent="0.2">
      <c r="A61" s="73">
        <v>404.9</v>
      </c>
      <c r="B61" s="73">
        <v>283.2</v>
      </c>
      <c r="C61" s="73">
        <v>342</v>
      </c>
      <c r="D61" s="73">
        <v>362.4</v>
      </c>
      <c r="E61" s="73">
        <v>365.8</v>
      </c>
      <c r="F61" s="73">
        <v>304.10000000000002</v>
      </c>
      <c r="G61" s="73">
        <v>395.6</v>
      </c>
      <c r="H61" s="73">
        <v>324</v>
      </c>
      <c r="I61" s="73">
        <v>397.6</v>
      </c>
      <c r="J61" s="73">
        <v>330.2</v>
      </c>
      <c r="K61" s="73">
        <v>327.10000000000002</v>
      </c>
      <c r="L61" s="73">
        <v>186.1</v>
      </c>
      <c r="M61" s="73">
        <v>352</v>
      </c>
      <c r="N61" s="73">
        <v>354.2</v>
      </c>
      <c r="O61" s="73">
        <v>378.6</v>
      </c>
      <c r="P61" s="73">
        <v>243.2</v>
      </c>
      <c r="Q61" s="73">
        <v>303</v>
      </c>
      <c r="R61" s="73">
        <v>336.8</v>
      </c>
      <c r="S61" s="73">
        <v>336.9</v>
      </c>
      <c r="T61" s="73">
        <v>284.60000000000002</v>
      </c>
      <c r="U61" s="73">
        <v>379.5</v>
      </c>
      <c r="V61" s="73">
        <v>298.2</v>
      </c>
      <c r="W61" s="73">
        <v>377.2</v>
      </c>
      <c r="X61" s="73">
        <v>313.3</v>
      </c>
      <c r="Y61" s="73">
        <v>230.1</v>
      </c>
      <c r="Z61" s="73">
        <v>110.1</v>
      </c>
      <c r="AA61" s="73">
        <v>327.60000000000002</v>
      </c>
      <c r="AB61" s="73">
        <v>262.10000000000002</v>
      </c>
      <c r="AC61" s="73">
        <v>431.3</v>
      </c>
      <c r="AD61" s="73">
        <v>323.2</v>
      </c>
      <c r="AE61" s="73">
        <v>381</v>
      </c>
      <c r="AF61" s="73">
        <v>388</v>
      </c>
      <c r="AG61" s="73">
        <v>394.7</v>
      </c>
      <c r="AH61" s="73">
        <v>323.5</v>
      </c>
      <c r="AI61" s="73">
        <v>411.6</v>
      </c>
      <c r="AJ61" s="73">
        <v>349.9</v>
      </c>
      <c r="AK61" s="73">
        <v>418</v>
      </c>
      <c r="AL61" s="73">
        <v>347.2</v>
      </c>
      <c r="AM61" s="73">
        <v>424.1</v>
      </c>
      <c r="AN61" s="73">
        <v>262.2</v>
      </c>
      <c r="AO61" s="73">
        <v>376.3</v>
      </c>
      <c r="AP61" s="73">
        <v>446.3</v>
      </c>
    </row>
    <row r="63" spans="1:42" x14ac:dyDescent="0.2">
      <c r="A63" s="163" t="s">
        <v>74</v>
      </c>
      <c r="B63" s="163"/>
    </row>
  </sheetData>
  <mergeCells count="2">
    <mergeCell ref="A1:C1"/>
    <mergeCell ref="A63:B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6"/>
  <sheetViews>
    <sheetView zoomScaleNormal="100" workbookViewId="0"/>
  </sheetViews>
  <sheetFormatPr defaultColWidth="9.140625" defaultRowHeight="12.75" x14ac:dyDescent="0.2"/>
  <cols>
    <col min="1" max="1" width="9.140625" style="6"/>
    <col min="2" max="2" width="22" style="6" customWidth="1"/>
    <col min="3" max="5" width="10.7109375" style="6" customWidth="1"/>
    <col min="6" max="6" width="1.5703125" style="6" customWidth="1"/>
    <col min="7" max="7" width="1.28515625" style="6" customWidth="1"/>
    <col min="8" max="8" width="22.7109375" style="6" customWidth="1"/>
    <col min="9" max="11" width="9.140625" style="6"/>
    <col min="12" max="13" width="1.42578125" style="6" customWidth="1"/>
    <col min="14" max="14" width="20.42578125" style="6" customWidth="1"/>
    <col min="15" max="16384" width="9.140625" style="6"/>
  </cols>
  <sheetData>
    <row r="1" spans="1:17" ht="18" customHeight="1" x14ac:dyDescent="0.2"/>
    <row r="2" spans="1:17" ht="15" customHeight="1" x14ac:dyDescent="0.2">
      <c r="A2" s="173" t="s">
        <v>70</v>
      </c>
      <c r="B2" s="174"/>
      <c r="C2" s="170" t="s">
        <v>49</v>
      </c>
      <c r="D2" s="171"/>
      <c r="E2" s="171"/>
      <c r="F2" s="171"/>
      <c r="G2" s="171"/>
      <c r="H2" s="171"/>
      <c r="I2" s="172"/>
      <c r="J2" s="105"/>
      <c r="K2" s="105"/>
      <c r="L2" s="105"/>
      <c r="M2" s="105"/>
      <c r="N2" s="105"/>
      <c r="O2" s="105"/>
      <c r="P2" s="105"/>
      <c r="Q2" s="105"/>
    </row>
    <row r="3" spans="1:17" ht="14.25" customHeight="1" x14ac:dyDescent="0.2">
      <c r="H3" s="18" t="str">
        <f>CONCATENATE("All persons under 75- ",C2)</f>
        <v>All persons under 75- Ayrshire and Arran</v>
      </c>
    </row>
    <row r="4" spans="1:17" ht="14.25" customHeight="1" x14ac:dyDescent="0.2">
      <c r="Q4" s="18"/>
    </row>
    <row r="5" spans="1:17" ht="14.25" customHeight="1" x14ac:dyDescent="0.2">
      <c r="Q5" s="61" t="s">
        <v>49</v>
      </c>
    </row>
    <row r="6" spans="1:17" ht="14.25" customHeight="1" x14ac:dyDescent="0.2">
      <c r="Q6" s="61" t="s">
        <v>30</v>
      </c>
    </row>
    <row r="7" spans="1:17" ht="14.25" customHeight="1" x14ac:dyDescent="0.2">
      <c r="Q7" s="62" t="s">
        <v>40</v>
      </c>
    </row>
    <row r="8" spans="1:17" ht="14.25" customHeight="1" x14ac:dyDescent="0.2">
      <c r="Q8" s="61" t="s">
        <v>13</v>
      </c>
    </row>
    <row r="9" spans="1:17" ht="14.25" customHeight="1" x14ac:dyDescent="0.2">
      <c r="Q9" s="61" t="s">
        <v>31</v>
      </c>
    </row>
    <row r="10" spans="1:17" ht="14.25" customHeight="1" x14ac:dyDescent="0.2">
      <c r="Q10" s="62" t="s">
        <v>32</v>
      </c>
    </row>
    <row r="11" spans="1:17" ht="14.25" customHeight="1" x14ac:dyDescent="0.2">
      <c r="Q11" s="61" t="s">
        <v>50</v>
      </c>
    </row>
    <row r="12" spans="1:17" ht="14.25" customHeight="1" x14ac:dyDescent="0.2">
      <c r="Q12" s="61" t="s">
        <v>15</v>
      </c>
    </row>
    <row r="13" spans="1:17" ht="14.25" customHeight="1" x14ac:dyDescent="0.2">
      <c r="Q13" s="61" t="s">
        <v>33</v>
      </c>
    </row>
    <row r="14" spans="1:17" ht="14.25" customHeight="1" x14ac:dyDescent="0.2">
      <c r="Q14" s="62" t="s">
        <v>34</v>
      </c>
    </row>
    <row r="15" spans="1:17" ht="14.25" customHeight="1" x14ac:dyDescent="0.2">
      <c r="Q15" s="62" t="s">
        <v>51</v>
      </c>
    </row>
    <row r="16" spans="1:17" ht="14.25" customHeight="1" x14ac:dyDescent="0.2">
      <c r="Q16" s="61" t="s">
        <v>52</v>
      </c>
    </row>
    <row r="17" spans="17:17" ht="14.25" customHeight="1" x14ac:dyDescent="0.2">
      <c r="Q17" s="62" t="s">
        <v>35</v>
      </c>
    </row>
    <row r="18" spans="17:17" ht="14.25" customHeight="1" x14ac:dyDescent="0.2">
      <c r="Q18" s="62" t="s">
        <v>36</v>
      </c>
    </row>
    <row r="19" spans="17:17" ht="14.25" customHeight="1" x14ac:dyDescent="0.2">
      <c r="Q19" s="61"/>
    </row>
    <row r="20" spans="17:17" ht="14.25" customHeight="1" x14ac:dyDescent="0.2">
      <c r="Q20" s="57"/>
    </row>
    <row r="21" spans="17:17" ht="14.25" customHeight="1" x14ac:dyDescent="0.2">
      <c r="Q21" s="57"/>
    </row>
    <row r="22" spans="17:17" ht="14.25" customHeight="1" x14ac:dyDescent="0.2">
      <c r="Q22" s="57"/>
    </row>
    <row r="23" spans="17:17" ht="14.25" customHeight="1" x14ac:dyDescent="0.2">
      <c r="Q23" s="58"/>
    </row>
    <row r="24" spans="17:17" ht="14.25" customHeight="1" x14ac:dyDescent="0.2">
      <c r="Q24" s="58"/>
    </row>
    <row r="25" spans="17:17" ht="14.25" customHeight="1" x14ac:dyDescent="0.2">
      <c r="Q25" s="57"/>
    </row>
    <row r="26" spans="17:17" ht="14.25" customHeight="1" x14ac:dyDescent="0.2">
      <c r="Q26" s="57"/>
    </row>
    <row r="27" spans="17:17" ht="14.25" customHeight="1" x14ac:dyDescent="0.2">
      <c r="Q27" s="57"/>
    </row>
    <row r="28" spans="17:17" ht="14.25" customHeight="1" x14ac:dyDescent="0.2">
      <c r="Q28" s="57"/>
    </row>
    <row r="29" spans="17:17" ht="14.25" customHeight="1" x14ac:dyDescent="0.2">
      <c r="Q29" s="58"/>
    </row>
    <row r="30" spans="17:17" ht="14.25" customHeight="1" x14ac:dyDescent="0.2">
      <c r="Q30" s="58"/>
    </row>
    <row r="31" spans="17:17" ht="14.25" customHeight="1" x14ac:dyDescent="0.2">
      <c r="Q31" s="57"/>
    </row>
    <row r="32" spans="17:17" ht="14.25" customHeight="1" x14ac:dyDescent="0.2">
      <c r="Q32" s="57"/>
    </row>
    <row r="33" spans="17:17" ht="14.25" customHeight="1" x14ac:dyDescent="0.2">
      <c r="Q33" s="57"/>
    </row>
    <row r="34" spans="17:17" ht="14.25" customHeight="1" x14ac:dyDescent="0.2">
      <c r="Q34" s="57"/>
    </row>
    <row r="35" spans="17:17" ht="14.25" customHeight="1" x14ac:dyDescent="0.2">
      <c r="Q35" s="57"/>
    </row>
    <row r="36" spans="17:17" ht="14.25" customHeight="1" x14ac:dyDescent="0.2">
      <c r="Q36" s="57"/>
    </row>
    <row r="37" spans="17:17" ht="14.25" customHeight="1" x14ac:dyDescent="0.2">
      <c r="Q37" s="58"/>
    </row>
    <row r="38" spans="17:17" ht="14.25" customHeight="1" x14ac:dyDescent="0.2">
      <c r="Q38" s="58"/>
    </row>
    <row r="39" spans="17:17" ht="14.25" customHeight="1" x14ac:dyDescent="0.2">
      <c r="Q39" s="58"/>
    </row>
    <row r="40" spans="17:17" ht="14.25" customHeight="1" x14ac:dyDescent="0.2">
      <c r="Q40" s="58"/>
    </row>
    <row r="41" spans="17:17" ht="14.25" customHeight="1" x14ac:dyDescent="0.2">
      <c r="Q41" s="57"/>
    </row>
    <row r="42" spans="17:17" ht="14.25" customHeight="1" x14ac:dyDescent="0.2">
      <c r="Q42" s="57"/>
    </row>
    <row r="43" spans="17:17" ht="14.25" customHeight="1" x14ac:dyDescent="0.2">
      <c r="Q43" s="58"/>
    </row>
    <row r="44" spans="17:17" ht="14.25" customHeight="1" x14ac:dyDescent="0.2">
      <c r="Q44" s="58"/>
    </row>
    <row r="45" spans="17:17" ht="14.25" customHeight="1" x14ac:dyDescent="0.2">
      <c r="Q45" s="58"/>
    </row>
    <row r="46" spans="17:17" ht="14.25" customHeight="1" x14ac:dyDescent="0.2">
      <c r="Q46" s="58"/>
    </row>
    <row r="47" spans="17:17" ht="14.25" customHeight="1" x14ac:dyDescent="0.2"/>
    <row r="48" spans="17:17" ht="14.25" customHeight="1" x14ac:dyDescent="0.2"/>
    <row r="49" spans="1:20" ht="14.25" customHeight="1" x14ac:dyDescent="0.2"/>
    <row r="50" spans="1:20" ht="14.25" customHeight="1" x14ac:dyDescent="0.2"/>
    <row r="51" spans="1:20" ht="14.25" customHeight="1" x14ac:dyDescent="0.2"/>
    <row r="52" spans="1:20" ht="14.25" customHeight="1" x14ac:dyDescent="0.2"/>
    <row r="53" spans="1:20" ht="14.25" customHeight="1" x14ac:dyDescent="0.2"/>
    <row r="54" spans="1:20" ht="14.25" customHeight="1" x14ac:dyDescent="0.2"/>
    <row r="55" spans="1:20" ht="14.25" customHeight="1" x14ac:dyDescent="0.2"/>
    <row r="56" spans="1:20" ht="14.25" customHeight="1" x14ac:dyDescent="0.2"/>
    <row r="57" spans="1:20" ht="14.25" customHeight="1" x14ac:dyDescent="0.2">
      <c r="B57" s="97" t="s">
        <v>68</v>
      </c>
    </row>
    <row r="58" spans="1:20" ht="14.25" customHeight="1" x14ac:dyDescent="0.2">
      <c r="B58" s="178" t="s">
        <v>69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</row>
    <row r="59" spans="1:20" ht="14.25" customHeight="1" x14ac:dyDescent="0.2">
      <c r="C59" s="97"/>
    </row>
    <row r="60" spans="1:20" ht="14.25" customHeight="1" x14ac:dyDescent="0.2">
      <c r="B60" s="179" t="s">
        <v>65</v>
      </c>
      <c r="C60" s="180"/>
      <c r="D60" s="180"/>
      <c r="E60" s="181"/>
      <c r="H60" s="179" t="s">
        <v>66</v>
      </c>
      <c r="I60" s="180"/>
      <c r="J60" s="180"/>
      <c r="K60" s="181"/>
      <c r="N60" s="179" t="s">
        <v>67</v>
      </c>
      <c r="O60" s="180"/>
      <c r="P60" s="180"/>
      <c r="Q60" s="181"/>
    </row>
    <row r="61" spans="1:20" ht="14.25" customHeight="1" x14ac:dyDescent="0.2">
      <c r="B61" s="182"/>
      <c r="C61" s="183"/>
      <c r="D61" s="183"/>
      <c r="E61" s="184"/>
      <c r="H61" s="182"/>
      <c r="I61" s="183"/>
      <c r="J61" s="183"/>
      <c r="K61" s="184"/>
      <c r="N61" s="182"/>
      <c r="O61" s="183"/>
      <c r="P61" s="183"/>
      <c r="Q61" s="184"/>
    </row>
    <row r="62" spans="1:20" ht="14.25" customHeight="1" x14ac:dyDescent="0.2">
      <c r="B62" s="182"/>
      <c r="C62" s="183"/>
      <c r="D62" s="183"/>
      <c r="E62" s="184"/>
      <c r="H62" s="182"/>
      <c r="I62" s="183"/>
      <c r="J62" s="183"/>
      <c r="K62" s="184"/>
      <c r="N62" s="182"/>
      <c r="O62" s="183"/>
      <c r="P62" s="183"/>
      <c r="Q62" s="184"/>
    </row>
    <row r="63" spans="1:20" x14ac:dyDescent="0.2">
      <c r="A63" s="18"/>
      <c r="B63" s="185"/>
      <c r="C63" s="186"/>
      <c r="D63" s="186"/>
      <c r="E63" s="187"/>
      <c r="F63" s="51"/>
      <c r="G63" s="18"/>
      <c r="H63" s="185"/>
      <c r="I63" s="186"/>
      <c r="J63" s="186"/>
      <c r="K63" s="187"/>
      <c r="L63" s="51"/>
      <c r="M63" s="18"/>
      <c r="N63" s="185"/>
      <c r="O63" s="186"/>
      <c r="P63" s="186"/>
      <c r="Q63" s="187"/>
      <c r="R63" s="18"/>
    </row>
    <row r="64" spans="1:20" ht="14.25" customHeight="1" x14ac:dyDescent="0.2">
      <c r="A64" s="18"/>
      <c r="B64" s="92" t="s">
        <v>0</v>
      </c>
      <c r="C64" s="175" t="str">
        <f>C2</f>
        <v>Ayrshire and Arran</v>
      </c>
      <c r="D64" s="176"/>
      <c r="E64" s="177"/>
      <c r="F64" s="86"/>
      <c r="G64" s="18"/>
      <c r="H64" s="92" t="s">
        <v>0</v>
      </c>
      <c r="I64" s="175" t="str">
        <f>C2</f>
        <v>Ayrshire and Arran</v>
      </c>
      <c r="J64" s="176"/>
      <c r="K64" s="177"/>
      <c r="L64" s="86"/>
      <c r="M64" s="18"/>
      <c r="N64" s="92" t="s">
        <v>0</v>
      </c>
      <c r="O64" s="175" t="str">
        <f>C2</f>
        <v>Ayrshire and Arran</v>
      </c>
      <c r="P64" s="176"/>
      <c r="Q64" s="177"/>
      <c r="R64" s="18"/>
    </row>
    <row r="65" spans="1:18" ht="14.25" customHeight="1" x14ac:dyDescent="0.2">
      <c r="A65" s="18"/>
      <c r="B65" s="188"/>
      <c r="C65" s="167" t="s">
        <v>43</v>
      </c>
      <c r="D65" s="164" t="s">
        <v>44</v>
      </c>
      <c r="E65" s="165" t="s">
        <v>45</v>
      </c>
      <c r="F65" s="86"/>
      <c r="G65" s="18"/>
      <c r="H65" s="188"/>
      <c r="I65" s="167" t="s">
        <v>43</v>
      </c>
      <c r="J65" s="164" t="s">
        <v>44</v>
      </c>
      <c r="K65" s="165" t="s">
        <v>45</v>
      </c>
      <c r="L65" s="86"/>
      <c r="M65" s="18"/>
      <c r="N65" s="188"/>
      <c r="O65" s="167" t="s">
        <v>43</v>
      </c>
      <c r="P65" s="164" t="s">
        <v>44</v>
      </c>
      <c r="Q65" s="165" t="s">
        <v>45</v>
      </c>
      <c r="R65" s="18"/>
    </row>
    <row r="66" spans="1:18" x14ac:dyDescent="0.2">
      <c r="A66" s="18"/>
      <c r="B66" s="189"/>
      <c r="C66" s="145"/>
      <c r="D66" s="141"/>
      <c r="E66" s="143"/>
      <c r="F66" s="86"/>
      <c r="G66" s="18"/>
      <c r="H66" s="189"/>
      <c r="I66" s="145"/>
      <c r="J66" s="141"/>
      <c r="K66" s="143"/>
      <c r="L66" s="86"/>
      <c r="M66" s="18"/>
      <c r="N66" s="189"/>
      <c r="O66" s="145"/>
      <c r="P66" s="141"/>
      <c r="Q66" s="143"/>
      <c r="R66" s="18"/>
    </row>
    <row r="67" spans="1:18" ht="14.25" customHeight="1" x14ac:dyDescent="0.2">
      <c r="A67" s="18">
        <v>3</v>
      </c>
      <c r="B67" s="33">
        <v>2006</v>
      </c>
      <c r="C67" s="87">
        <f>HLOOKUP($C$64,'data for chart HB'!$A$3:$N$20,'Interactive chart HBs'!$A67,FALSE)</f>
        <v>515.9</v>
      </c>
      <c r="D67" s="88">
        <f>HLOOKUP($C$64,'data for chart HB'!$O$3:$AB$20,'Interactive chart HBs'!$A67,FALSE)</f>
        <v>492.7</v>
      </c>
      <c r="E67" s="89">
        <f>HLOOKUP($C$64,'data for chart HB'!$AC$3:$AP$20,'Interactive chart HBs'!$A67,FALSE)</f>
        <v>539.1</v>
      </c>
      <c r="F67" s="90">
        <f t="shared" ref="F67:F83" si="0">C67-D67</f>
        <v>23.199999999999989</v>
      </c>
      <c r="G67" s="104">
        <v>19</v>
      </c>
      <c r="H67" s="33">
        <v>2006</v>
      </c>
      <c r="I67" s="87">
        <f>HLOOKUP($C$64,'data for chart HB'!$A$23:$N$40,'Interactive chart HBs'!$A67,FALSE)</f>
        <v>630.20000000000005</v>
      </c>
      <c r="J67" s="88">
        <f>HLOOKUP($C$64,'data for chart HB'!$O$23:$AB$40,'Interactive chart HBs'!$A67,FALSE)</f>
        <v>592.9</v>
      </c>
      <c r="K67" s="89">
        <f>HLOOKUP($C$64,'data for chart HB'!$AC$23:$AP$40,'Interactive chart HBs'!$A67,FALSE)</f>
        <v>667.6</v>
      </c>
      <c r="L67" s="90">
        <f t="shared" ref="L67:L83" si="1">I67-J67</f>
        <v>37.300000000000068</v>
      </c>
      <c r="M67" s="104">
        <v>35</v>
      </c>
      <c r="N67" s="33">
        <v>2006</v>
      </c>
      <c r="O67" s="87">
        <f>HLOOKUP($C$64,'data for chart HB'!$A$43:$N$60,'Interactive chart HBs'!$A67,FALSE)</f>
        <v>413.9</v>
      </c>
      <c r="P67" s="88">
        <f>HLOOKUP($C$64,'data for chart HB'!$O$43:$AB$60,'Interactive chart HBs'!$A67,FALSE)</f>
        <v>385.3</v>
      </c>
      <c r="Q67" s="89">
        <f>HLOOKUP($C$64,'data for chart HB'!$AC$43:$AP$60,'Interactive chart HBs'!$A67,FALSE)</f>
        <v>442.5</v>
      </c>
      <c r="R67" s="90">
        <f t="shared" ref="R67:R83" si="2">O67-P67</f>
        <v>28.599999999999966</v>
      </c>
    </row>
    <row r="68" spans="1:18" ht="14.25" customHeight="1" x14ac:dyDescent="0.2">
      <c r="A68" s="18">
        <v>4</v>
      </c>
      <c r="B68" s="33">
        <v>2007</v>
      </c>
      <c r="C68" s="87">
        <f>HLOOKUP($C$64,'data for chart HB'!$A$3:$N$20,'Interactive chart HBs'!$A68,FALSE)</f>
        <v>545.6</v>
      </c>
      <c r="D68" s="88">
        <f>HLOOKUP($C$64,'data for chart HB'!$O$3:$AB$20,'Interactive chart HBs'!$A68,FALSE)</f>
        <v>521.9</v>
      </c>
      <c r="E68" s="89">
        <f>HLOOKUP($C$64,'data for chart HB'!$AC$3:$AP$20,'Interactive chart HBs'!$A68,FALSE)</f>
        <v>569.29999999999995</v>
      </c>
      <c r="F68" s="90">
        <f t="shared" si="0"/>
        <v>23.700000000000045</v>
      </c>
      <c r="G68" s="104">
        <v>20</v>
      </c>
      <c r="H68" s="33">
        <v>2007</v>
      </c>
      <c r="I68" s="87">
        <f>HLOOKUP($C$64,'data for chart HB'!$A$23:$N$40,'Interactive chart HBs'!$A68,FALSE)</f>
        <v>669.6</v>
      </c>
      <c r="J68" s="88">
        <f>HLOOKUP($C$64,'data for chart HB'!$O$23:$AB$40,'Interactive chart HBs'!$A68,FALSE)</f>
        <v>631.4</v>
      </c>
      <c r="K68" s="89">
        <f>HLOOKUP($C$64,'data for chart HB'!$AC$23:$AP$40,'Interactive chart HBs'!$A68,FALSE)</f>
        <v>707.8</v>
      </c>
      <c r="L68" s="90">
        <f t="shared" si="1"/>
        <v>38.200000000000045</v>
      </c>
      <c r="M68" s="104">
        <v>36</v>
      </c>
      <c r="N68" s="33">
        <v>2007</v>
      </c>
      <c r="O68" s="87">
        <f>HLOOKUP($C$64,'data for chart HB'!$A$43:$N$60,'Interactive chart HBs'!$A68,FALSE)</f>
        <v>433.6</v>
      </c>
      <c r="P68" s="88">
        <f>HLOOKUP($C$64,'data for chart HB'!$O$43:$AB$60,'Interactive chart HBs'!$A68,FALSE)</f>
        <v>404.5</v>
      </c>
      <c r="Q68" s="89">
        <f>HLOOKUP($C$64,'data for chart HB'!$AC$43:$AP$60,'Interactive chart HBs'!$A68,FALSE)</f>
        <v>462.7</v>
      </c>
      <c r="R68" s="90">
        <f t="shared" si="2"/>
        <v>29.100000000000023</v>
      </c>
    </row>
    <row r="69" spans="1:18" ht="14.25" customHeight="1" x14ac:dyDescent="0.2">
      <c r="A69" s="18">
        <v>5</v>
      </c>
      <c r="B69" s="33">
        <v>2008</v>
      </c>
      <c r="C69" s="87">
        <f>HLOOKUP($C$64,'data for chart HB'!$A$3:$N$20,'Interactive chart HBs'!$A69,FALSE)</f>
        <v>513.79999999999995</v>
      </c>
      <c r="D69" s="88">
        <f>HLOOKUP($C$64,'data for chart HB'!$O$3:$AB$20,'Interactive chart HBs'!$A69,FALSE)</f>
        <v>490.9</v>
      </c>
      <c r="E69" s="89">
        <f>HLOOKUP($C$64,'data for chart HB'!$AC$3:$AP$20,'Interactive chart HBs'!$A69,FALSE)</f>
        <v>536.6</v>
      </c>
      <c r="F69" s="90">
        <f t="shared" si="0"/>
        <v>22.899999999999977</v>
      </c>
      <c r="G69" s="104">
        <v>21</v>
      </c>
      <c r="H69" s="33">
        <v>2008</v>
      </c>
      <c r="I69" s="87">
        <f>HLOOKUP($C$64,'data for chart HB'!$A$23:$N$40,'Interactive chart HBs'!$A69,FALSE)</f>
        <v>625.79999999999995</v>
      </c>
      <c r="J69" s="88">
        <f>HLOOKUP($C$64,'data for chart HB'!$O$23:$AB$40,'Interactive chart HBs'!$A69,FALSE)</f>
        <v>589.1</v>
      </c>
      <c r="K69" s="89">
        <f>HLOOKUP($C$64,'data for chart HB'!$AC$23:$AP$40,'Interactive chart HBs'!$A69,FALSE)</f>
        <v>662.5</v>
      </c>
      <c r="L69" s="90">
        <f t="shared" si="1"/>
        <v>36.699999999999932</v>
      </c>
      <c r="M69" s="104">
        <v>37</v>
      </c>
      <c r="N69" s="33">
        <v>2008</v>
      </c>
      <c r="O69" s="87">
        <f>HLOOKUP($C$64,'data for chart HB'!$A$43:$N$60,'Interactive chart HBs'!$A69,FALSE)</f>
        <v>413</v>
      </c>
      <c r="P69" s="88">
        <f>HLOOKUP($C$64,'data for chart HB'!$O$43:$AB$60,'Interactive chart HBs'!$A69,FALSE)</f>
        <v>384.7</v>
      </c>
      <c r="Q69" s="89">
        <f>HLOOKUP($C$64,'data for chart HB'!$AC$43:$AP$60,'Interactive chart HBs'!$A69,FALSE)</f>
        <v>441.2</v>
      </c>
      <c r="R69" s="90">
        <f t="shared" si="2"/>
        <v>28.300000000000011</v>
      </c>
    </row>
    <row r="70" spans="1:18" ht="14.25" customHeight="1" x14ac:dyDescent="0.2">
      <c r="A70" s="18">
        <v>6</v>
      </c>
      <c r="B70" s="33">
        <v>2009</v>
      </c>
      <c r="C70" s="87">
        <f>HLOOKUP($C$64,'data for chart HB'!$A$3:$N$20,'Interactive chart HBs'!$A70,FALSE)</f>
        <v>498.7</v>
      </c>
      <c r="D70" s="88">
        <f>HLOOKUP($C$64,'data for chart HB'!$O$3:$AB$20,'Interactive chart HBs'!$A70,FALSE)</f>
        <v>476.3</v>
      </c>
      <c r="E70" s="89">
        <f>HLOOKUP($C$64,'data for chart HB'!$AC$3:$AP$20,'Interactive chart HBs'!$A70,FALSE)</f>
        <v>521.1</v>
      </c>
      <c r="F70" s="90">
        <f t="shared" si="0"/>
        <v>22.399999999999977</v>
      </c>
      <c r="G70" s="104">
        <v>22</v>
      </c>
      <c r="H70" s="33">
        <v>2009</v>
      </c>
      <c r="I70" s="87">
        <f>HLOOKUP($C$64,'data for chart HB'!$A$23:$N$40,'Interactive chart HBs'!$A70,FALSE)</f>
        <v>615.29999999999995</v>
      </c>
      <c r="J70" s="88">
        <f>HLOOKUP($C$64,'data for chart HB'!$O$23:$AB$40,'Interactive chart HBs'!$A70,FALSE)</f>
        <v>579.20000000000005</v>
      </c>
      <c r="K70" s="89">
        <f>HLOOKUP($C$64,'data for chart HB'!$AC$23:$AP$40,'Interactive chart HBs'!$A70,FALSE)</f>
        <v>651.29999999999995</v>
      </c>
      <c r="L70" s="90">
        <f t="shared" si="1"/>
        <v>36.099999999999909</v>
      </c>
      <c r="M70" s="104">
        <v>38</v>
      </c>
      <c r="N70" s="33">
        <v>2009</v>
      </c>
      <c r="O70" s="87">
        <f>HLOOKUP($C$64,'data for chart HB'!$A$43:$N$60,'Interactive chart HBs'!$A70,FALSE)</f>
        <v>393.3</v>
      </c>
      <c r="P70" s="88">
        <f>HLOOKUP($C$64,'data for chart HB'!$O$43:$AB$60,'Interactive chart HBs'!$A70,FALSE)</f>
        <v>365.8</v>
      </c>
      <c r="Q70" s="89">
        <f>HLOOKUP($C$64,'data for chart HB'!$AC$43:$AP$60,'Interactive chart HBs'!$A70,FALSE)</f>
        <v>420.8</v>
      </c>
      <c r="R70" s="90">
        <f t="shared" si="2"/>
        <v>27.5</v>
      </c>
    </row>
    <row r="71" spans="1:18" ht="14.25" customHeight="1" x14ac:dyDescent="0.2">
      <c r="A71" s="18">
        <v>7</v>
      </c>
      <c r="B71" s="33">
        <v>2010</v>
      </c>
      <c r="C71" s="87">
        <f>HLOOKUP($C$64,'data for chart HB'!$A$3:$N$20,'Interactive chart HBs'!$A71,FALSE)</f>
        <v>469.3</v>
      </c>
      <c r="D71" s="88">
        <f>HLOOKUP($C$64,'data for chart HB'!$O$3:$AB$20,'Interactive chart HBs'!$A71,FALSE)</f>
        <v>447.7</v>
      </c>
      <c r="E71" s="89">
        <f>HLOOKUP($C$64,'data for chart HB'!$AC$3:$AP$20,'Interactive chart HBs'!$A71,FALSE)</f>
        <v>490.9</v>
      </c>
      <c r="F71" s="90">
        <f t="shared" si="0"/>
        <v>21.600000000000023</v>
      </c>
      <c r="G71" s="104">
        <v>23</v>
      </c>
      <c r="H71" s="33">
        <v>2010</v>
      </c>
      <c r="I71" s="87">
        <f>HLOOKUP($C$64,'data for chart HB'!$A$23:$N$40,'Interactive chart HBs'!$A71,FALSE)</f>
        <v>571.79999999999995</v>
      </c>
      <c r="J71" s="88">
        <f>HLOOKUP($C$64,'data for chart HB'!$O$23:$AB$40,'Interactive chart HBs'!$A71,FALSE)</f>
        <v>537.29999999999995</v>
      </c>
      <c r="K71" s="89">
        <f>HLOOKUP($C$64,'data for chart HB'!$AC$23:$AP$40,'Interactive chart HBs'!$A71,FALSE)</f>
        <v>606.4</v>
      </c>
      <c r="L71" s="90">
        <f t="shared" si="1"/>
        <v>34.5</v>
      </c>
      <c r="M71" s="104">
        <v>39</v>
      </c>
      <c r="N71" s="33">
        <v>2010</v>
      </c>
      <c r="O71" s="87">
        <f>HLOOKUP($C$64,'data for chart HB'!$A$43:$N$60,'Interactive chart HBs'!$A71,FALSE)</f>
        <v>375.8</v>
      </c>
      <c r="P71" s="88">
        <f>HLOOKUP($C$64,'data for chart HB'!$O$43:$AB$60,'Interactive chart HBs'!$A71,FALSE)</f>
        <v>349</v>
      </c>
      <c r="Q71" s="89">
        <f>HLOOKUP($C$64,'data for chart HB'!$AC$43:$AP$60,'Interactive chart HBs'!$A71,FALSE)</f>
        <v>402.5</v>
      </c>
      <c r="R71" s="90">
        <f t="shared" si="2"/>
        <v>26.800000000000011</v>
      </c>
    </row>
    <row r="72" spans="1:18" ht="14.25" customHeight="1" x14ac:dyDescent="0.2">
      <c r="A72" s="18">
        <v>8</v>
      </c>
      <c r="B72" s="33">
        <v>2011</v>
      </c>
      <c r="C72" s="87">
        <f>HLOOKUP($C$64,'data for chart HB'!$A$3:$N$20,'Interactive chart HBs'!$A72,FALSE)</f>
        <v>460.1</v>
      </c>
      <c r="D72" s="88">
        <f>HLOOKUP($C$64,'data for chart HB'!$O$3:$AB$20,'Interactive chart HBs'!$A72,FALSE)</f>
        <v>438.8</v>
      </c>
      <c r="E72" s="89">
        <f>HLOOKUP($C$64,'data for chart HB'!$AC$3:$AP$20,'Interactive chart HBs'!$A72,FALSE)</f>
        <v>481.4</v>
      </c>
      <c r="F72" s="90">
        <f t="shared" si="0"/>
        <v>21.300000000000011</v>
      </c>
      <c r="G72" s="104">
        <v>24</v>
      </c>
      <c r="H72" s="33">
        <v>2011</v>
      </c>
      <c r="I72" s="87">
        <f>HLOOKUP($C$64,'data for chart HB'!$A$23:$N$40,'Interactive chart HBs'!$A72,FALSE)</f>
        <v>563.29999999999995</v>
      </c>
      <c r="J72" s="88">
        <f>HLOOKUP($C$64,'data for chart HB'!$O$23:$AB$40,'Interactive chart HBs'!$A72,FALSE)</f>
        <v>529</v>
      </c>
      <c r="K72" s="89">
        <f>HLOOKUP($C$64,'data for chart HB'!$AC$23:$AP$40,'Interactive chart HBs'!$A72,FALSE)</f>
        <v>597.5</v>
      </c>
      <c r="L72" s="90">
        <f t="shared" si="1"/>
        <v>34.299999999999955</v>
      </c>
      <c r="M72" s="104">
        <v>40</v>
      </c>
      <c r="N72" s="33">
        <v>2011</v>
      </c>
      <c r="O72" s="87">
        <f>HLOOKUP($C$64,'data for chart HB'!$A$43:$N$60,'Interactive chart HBs'!$A72,FALSE)</f>
        <v>366.8</v>
      </c>
      <c r="P72" s="88">
        <f>HLOOKUP($C$64,'data for chart HB'!$O$43:$AB$60,'Interactive chart HBs'!$A72,FALSE)</f>
        <v>340.5</v>
      </c>
      <c r="Q72" s="89">
        <f>HLOOKUP($C$64,'data for chart HB'!$AC$43:$AP$60,'Interactive chart HBs'!$A72,FALSE)</f>
        <v>393.1</v>
      </c>
      <c r="R72" s="90">
        <f t="shared" si="2"/>
        <v>26.300000000000011</v>
      </c>
    </row>
    <row r="73" spans="1:18" ht="14.25" customHeight="1" x14ac:dyDescent="0.2">
      <c r="A73" s="18">
        <v>9</v>
      </c>
      <c r="B73" s="33">
        <v>2012</v>
      </c>
      <c r="C73" s="87">
        <f>HLOOKUP($C$64,'data for chart HB'!$A$3:$N$20,'Interactive chart HBs'!$A73,FALSE)</f>
        <v>435.8</v>
      </c>
      <c r="D73" s="88">
        <f>HLOOKUP($C$64,'data for chart HB'!$O$3:$AB$20,'Interactive chart HBs'!$A73,FALSE)</f>
        <v>415.2</v>
      </c>
      <c r="E73" s="89">
        <f>HLOOKUP($C$64,'data for chart HB'!$AC$3:$AP$20,'Interactive chart HBs'!$A73,FALSE)</f>
        <v>456.5</v>
      </c>
      <c r="F73" s="90">
        <f t="shared" si="0"/>
        <v>20.600000000000023</v>
      </c>
      <c r="G73" s="104">
        <v>25</v>
      </c>
      <c r="H73" s="33">
        <v>2012</v>
      </c>
      <c r="I73" s="87">
        <f>HLOOKUP($C$64,'data for chart HB'!$A$23:$N$40,'Interactive chart HBs'!$A73,FALSE)</f>
        <v>532.29999999999995</v>
      </c>
      <c r="J73" s="88">
        <f>HLOOKUP($C$64,'data for chart HB'!$O$23:$AB$40,'Interactive chart HBs'!$A73,FALSE)</f>
        <v>499.2</v>
      </c>
      <c r="K73" s="89">
        <f>HLOOKUP($C$64,'data for chart HB'!$AC$23:$AP$40,'Interactive chart HBs'!$A73,FALSE)</f>
        <v>565.4</v>
      </c>
      <c r="L73" s="90">
        <f t="shared" si="1"/>
        <v>33.099999999999966</v>
      </c>
      <c r="M73" s="104">
        <v>41</v>
      </c>
      <c r="N73" s="33">
        <v>2012</v>
      </c>
      <c r="O73" s="87">
        <f>HLOOKUP($C$64,'data for chart HB'!$A$43:$N$60,'Interactive chart HBs'!$A73,FALSE)</f>
        <v>347.9</v>
      </c>
      <c r="P73" s="88">
        <f>HLOOKUP($C$64,'data for chart HB'!$O$43:$AB$60,'Interactive chart HBs'!$A73,FALSE)</f>
        <v>322.5</v>
      </c>
      <c r="Q73" s="89">
        <f>HLOOKUP($C$64,'data for chart HB'!$AC$43:$AP$60,'Interactive chart HBs'!$A73,FALSE)</f>
        <v>373.3</v>
      </c>
      <c r="R73" s="90">
        <f t="shared" si="2"/>
        <v>25.399999999999977</v>
      </c>
    </row>
    <row r="74" spans="1:18" ht="14.25" customHeight="1" x14ac:dyDescent="0.2">
      <c r="A74" s="18">
        <v>10</v>
      </c>
      <c r="B74" s="33">
        <v>2013</v>
      </c>
      <c r="C74" s="87">
        <f>HLOOKUP($C$64,'data for chart HB'!$A$3:$N$20,'Interactive chart HBs'!$A74,FALSE)</f>
        <v>462.1</v>
      </c>
      <c r="D74" s="88">
        <f>HLOOKUP($C$64,'data for chart HB'!$O$3:$AB$20,'Interactive chart HBs'!$A74,FALSE)</f>
        <v>440.9</v>
      </c>
      <c r="E74" s="89">
        <f>HLOOKUP($C$64,'data for chart HB'!$AC$3:$AP$20,'Interactive chart HBs'!$A74,FALSE)</f>
        <v>483.2</v>
      </c>
      <c r="F74" s="90">
        <f t="shared" si="0"/>
        <v>21.200000000000045</v>
      </c>
      <c r="G74" s="104">
        <v>26</v>
      </c>
      <c r="H74" s="33">
        <v>2013</v>
      </c>
      <c r="I74" s="87">
        <f>HLOOKUP($C$64,'data for chart HB'!$A$23:$N$40,'Interactive chart HBs'!$A74,FALSE)</f>
        <v>557.70000000000005</v>
      </c>
      <c r="J74" s="88">
        <f>HLOOKUP($C$64,'data for chart HB'!$O$23:$AB$40,'Interactive chart HBs'!$A74,FALSE)</f>
        <v>524</v>
      </c>
      <c r="K74" s="89">
        <f>HLOOKUP($C$64,'data for chart HB'!$AC$23:$AP$40,'Interactive chart HBs'!$A74,FALSE)</f>
        <v>591.4</v>
      </c>
      <c r="L74" s="90">
        <f t="shared" si="1"/>
        <v>33.700000000000045</v>
      </c>
      <c r="M74" s="104">
        <v>42</v>
      </c>
      <c r="N74" s="33">
        <v>2013</v>
      </c>
      <c r="O74" s="87">
        <f>HLOOKUP($C$64,'data for chart HB'!$A$43:$N$60,'Interactive chart HBs'!$A74,FALSE)</f>
        <v>375</v>
      </c>
      <c r="P74" s="88">
        <f>HLOOKUP($C$64,'data for chart HB'!$O$43:$AB$60,'Interactive chart HBs'!$A74,FALSE)</f>
        <v>348.7</v>
      </c>
      <c r="Q74" s="89">
        <f>HLOOKUP($C$64,'data for chart HB'!$AC$43:$AP$60,'Interactive chart HBs'!$A74,FALSE)</f>
        <v>401.3</v>
      </c>
      <c r="R74" s="90">
        <f t="shared" si="2"/>
        <v>26.300000000000011</v>
      </c>
    </row>
    <row r="75" spans="1:18" ht="14.25" customHeight="1" x14ac:dyDescent="0.2">
      <c r="A75" s="18">
        <v>11</v>
      </c>
      <c r="B75" s="33">
        <v>2014</v>
      </c>
      <c r="C75" s="87">
        <f>HLOOKUP($C$64,'data for chart HB'!$A$3:$N$20,'Interactive chart HBs'!$A75,FALSE)</f>
        <v>445.3</v>
      </c>
      <c r="D75" s="88">
        <f>HLOOKUP($C$64,'data for chart HB'!$O$3:$AB$20,'Interactive chart HBs'!$A75,FALSE)</f>
        <v>424.7</v>
      </c>
      <c r="E75" s="89">
        <f>HLOOKUP($C$64,'data for chart HB'!$AC$3:$AP$20,'Interactive chart HBs'!$A75,FALSE)</f>
        <v>465.9</v>
      </c>
      <c r="F75" s="90">
        <f t="shared" si="0"/>
        <v>20.600000000000023</v>
      </c>
      <c r="G75" s="104">
        <v>27</v>
      </c>
      <c r="H75" s="33">
        <v>2014</v>
      </c>
      <c r="I75" s="87">
        <f>HLOOKUP($C$64,'data for chart HB'!$A$23:$N$40,'Interactive chart HBs'!$A75,FALSE)</f>
        <v>523.70000000000005</v>
      </c>
      <c r="J75" s="88">
        <f>HLOOKUP($C$64,'data for chart HB'!$O$23:$AB$40,'Interactive chart HBs'!$A75,FALSE)</f>
        <v>491.2</v>
      </c>
      <c r="K75" s="89">
        <f>HLOOKUP($C$64,'data for chart HB'!$AC$23:$AP$40,'Interactive chart HBs'!$A75,FALSE)</f>
        <v>556.1</v>
      </c>
      <c r="L75" s="90">
        <f t="shared" si="1"/>
        <v>32.500000000000057</v>
      </c>
      <c r="M75" s="104">
        <v>43</v>
      </c>
      <c r="N75" s="33">
        <v>2014</v>
      </c>
      <c r="O75" s="87">
        <f>HLOOKUP($C$64,'data for chart HB'!$A$43:$N$60,'Interactive chart HBs'!$A75,FALSE)</f>
        <v>374.5</v>
      </c>
      <c r="P75" s="88">
        <f>HLOOKUP($C$64,'data for chart HB'!$O$43:$AB$60,'Interactive chart HBs'!$A75,FALSE)</f>
        <v>348.4</v>
      </c>
      <c r="Q75" s="89">
        <f>HLOOKUP($C$64,'data for chart HB'!$AC$43:$AP$60,'Interactive chart HBs'!$A75,FALSE)</f>
        <v>400.6</v>
      </c>
      <c r="R75" s="90">
        <f t="shared" si="2"/>
        <v>26.100000000000023</v>
      </c>
    </row>
    <row r="76" spans="1:18" ht="14.25" customHeight="1" x14ac:dyDescent="0.2">
      <c r="A76" s="18">
        <v>12</v>
      </c>
      <c r="B76" s="33">
        <v>2015</v>
      </c>
      <c r="C76" s="87">
        <f>HLOOKUP($C$64,'data for chart HB'!$A$3:$N$20,'Interactive chart HBs'!$A76,FALSE)</f>
        <v>455.8</v>
      </c>
      <c r="D76" s="88">
        <f>HLOOKUP($C$64,'data for chart HB'!$O$3:$AB$20,'Interactive chart HBs'!$A76,FALSE)</f>
        <v>434.9</v>
      </c>
      <c r="E76" s="89">
        <f>HLOOKUP($C$64,'data for chart HB'!$AC$3:$AP$20,'Interactive chart HBs'!$A76,FALSE)</f>
        <v>476.7</v>
      </c>
      <c r="F76" s="90">
        <f t="shared" si="0"/>
        <v>20.900000000000034</v>
      </c>
      <c r="G76" s="104">
        <v>28</v>
      </c>
      <c r="H76" s="33">
        <v>2015</v>
      </c>
      <c r="I76" s="87">
        <f>HLOOKUP($C$64,'data for chart HB'!$A$23:$N$40,'Interactive chart HBs'!$A76,FALSE)</f>
        <v>560.79999999999995</v>
      </c>
      <c r="J76" s="88">
        <f>HLOOKUP($C$64,'data for chart HB'!$O$23:$AB$40,'Interactive chart HBs'!$A76,FALSE)</f>
        <v>527.1</v>
      </c>
      <c r="K76" s="89">
        <f>HLOOKUP($C$64,'data for chart HB'!$AC$23:$AP$40,'Interactive chart HBs'!$A76,FALSE)</f>
        <v>594.6</v>
      </c>
      <c r="L76" s="90">
        <f t="shared" si="1"/>
        <v>33.699999999999932</v>
      </c>
      <c r="M76" s="104">
        <v>44</v>
      </c>
      <c r="N76" s="33">
        <v>2015</v>
      </c>
      <c r="O76" s="87">
        <f>HLOOKUP($C$64,'data for chart HB'!$A$43:$N$60,'Interactive chart HBs'!$A76,FALSE)</f>
        <v>361.3</v>
      </c>
      <c r="P76" s="88">
        <f>HLOOKUP($C$64,'data for chart HB'!$O$43:$AB$60,'Interactive chart HBs'!$A76,FALSE)</f>
        <v>335.8</v>
      </c>
      <c r="Q76" s="89">
        <f>HLOOKUP($C$64,'data for chart HB'!$AC$43:$AP$60,'Interactive chart HBs'!$A76,FALSE)</f>
        <v>386.7</v>
      </c>
      <c r="R76" s="90">
        <f t="shared" si="2"/>
        <v>25.5</v>
      </c>
    </row>
    <row r="77" spans="1:18" ht="14.25" customHeight="1" x14ac:dyDescent="0.2">
      <c r="A77" s="18">
        <v>13</v>
      </c>
      <c r="B77" s="33">
        <v>2016</v>
      </c>
      <c r="C77" s="87">
        <f>HLOOKUP($C$64,'data for chart HB'!$A$3:$N$20,'Interactive chart HBs'!$A77,FALSE)</f>
        <v>475.5</v>
      </c>
      <c r="D77" s="88">
        <f>HLOOKUP($C$64,'data for chart HB'!$O$3:$AB$20,'Interactive chart HBs'!$A77,FALSE)</f>
        <v>454.2</v>
      </c>
      <c r="E77" s="89">
        <f>HLOOKUP($C$64,'data for chart HB'!$AC$3:$AP$20,'Interactive chart HBs'!$A77,FALSE)</f>
        <v>496.8</v>
      </c>
      <c r="F77" s="90">
        <f t="shared" si="0"/>
        <v>21.300000000000011</v>
      </c>
      <c r="G77" s="104">
        <v>29</v>
      </c>
      <c r="H77" s="33">
        <v>2016</v>
      </c>
      <c r="I77" s="87">
        <f>HLOOKUP($C$64,'data for chart HB'!$A$23:$N$40,'Interactive chart HBs'!$A77,FALSE)</f>
        <v>573.70000000000005</v>
      </c>
      <c r="J77" s="88">
        <f>HLOOKUP($C$64,'data for chart HB'!$O$23:$AB$40,'Interactive chart HBs'!$A77,FALSE)</f>
        <v>539.70000000000005</v>
      </c>
      <c r="K77" s="89">
        <f>HLOOKUP($C$64,'data for chart HB'!$AC$23:$AP$40,'Interactive chart HBs'!$A77,FALSE)</f>
        <v>607.70000000000005</v>
      </c>
      <c r="L77" s="90">
        <f t="shared" si="1"/>
        <v>34</v>
      </c>
      <c r="M77" s="104">
        <v>45</v>
      </c>
      <c r="N77" s="33">
        <v>2016</v>
      </c>
      <c r="O77" s="87">
        <f>HLOOKUP($C$64,'data for chart HB'!$A$43:$N$60,'Interactive chart HBs'!$A77,FALSE)</f>
        <v>387.2</v>
      </c>
      <c r="P77" s="88">
        <f>HLOOKUP($C$64,'data for chart HB'!$O$43:$AB$60,'Interactive chart HBs'!$A77,FALSE)</f>
        <v>360.7</v>
      </c>
      <c r="Q77" s="89">
        <f>HLOOKUP($C$64,'data for chart HB'!$AC$43:$AP$60,'Interactive chart HBs'!$A77,FALSE)</f>
        <v>413.7</v>
      </c>
      <c r="R77" s="90">
        <f t="shared" si="2"/>
        <v>26.5</v>
      </c>
    </row>
    <row r="78" spans="1:18" ht="14.25" customHeight="1" x14ac:dyDescent="0.2">
      <c r="A78" s="18">
        <v>14</v>
      </c>
      <c r="B78" s="33">
        <v>2017</v>
      </c>
      <c r="C78" s="87">
        <f>HLOOKUP($C$64,'data for chart HB'!$A$3:$N$20,'Interactive chart HBs'!$A78,FALSE)</f>
        <v>424.2</v>
      </c>
      <c r="D78" s="88">
        <f>HLOOKUP($C$64,'data for chart HB'!$O$3:$AB$20,'Interactive chart HBs'!$A78,FALSE)</f>
        <v>404.3</v>
      </c>
      <c r="E78" s="89">
        <f>HLOOKUP($C$64,'data for chart HB'!$AC$3:$AP$20,'Interactive chart HBs'!$A78,FALSE)</f>
        <v>444.1</v>
      </c>
      <c r="F78" s="90">
        <f t="shared" si="0"/>
        <v>19.899999999999977</v>
      </c>
      <c r="G78" s="104">
        <v>30</v>
      </c>
      <c r="H78" s="33">
        <v>2017</v>
      </c>
      <c r="I78" s="87">
        <f>HLOOKUP($C$64,'data for chart HB'!$A$23:$N$40,'Interactive chart HBs'!$A78,FALSE)</f>
        <v>500.1</v>
      </c>
      <c r="J78" s="88">
        <f>HLOOKUP($C$64,'data for chart HB'!$O$23:$AB$40,'Interactive chart HBs'!$A78,FALSE)</f>
        <v>468.7</v>
      </c>
      <c r="K78" s="89">
        <f>HLOOKUP($C$64,'data for chart HB'!$AC$23:$AP$40,'Interactive chart HBs'!$A78,FALSE)</f>
        <v>531.4</v>
      </c>
      <c r="L78" s="90">
        <f t="shared" si="1"/>
        <v>31.400000000000034</v>
      </c>
      <c r="M78" s="104">
        <v>46</v>
      </c>
      <c r="N78" s="33">
        <v>2017</v>
      </c>
      <c r="O78" s="87">
        <f>HLOOKUP($C$64,'data for chart HB'!$A$43:$N$60,'Interactive chart HBs'!$A78,FALSE)</f>
        <v>355.5</v>
      </c>
      <c r="P78" s="88">
        <f>HLOOKUP($C$64,'data for chart HB'!$O$43:$AB$60,'Interactive chart HBs'!$A78,FALSE)</f>
        <v>330.3</v>
      </c>
      <c r="Q78" s="89">
        <f>HLOOKUP($C$64,'data for chart HB'!$AC$43:$AP$60,'Interactive chart HBs'!$A78,FALSE)</f>
        <v>380.6</v>
      </c>
      <c r="R78" s="90">
        <f t="shared" si="2"/>
        <v>25.199999999999989</v>
      </c>
    </row>
    <row r="79" spans="1:18" ht="14.25" customHeight="1" x14ac:dyDescent="0.2">
      <c r="A79" s="18">
        <v>15</v>
      </c>
      <c r="B79" s="67">
        <v>2018</v>
      </c>
      <c r="C79" s="87">
        <f>HLOOKUP($C$64,'data for chart HB'!$A$3:$N$20,'Interactive chart HBs'!$A79,FALSE)</f>
        <v>452.5</v>
      </c>
      <c r="D79" s="88">
        <f>HLOOKUP($C$64,'data for chart HB'!$O$3:$AB$20,'Interactive chart HBs'!$A79,FALSE)</f>
        <v>432</v>
      </c>
      <c r="E79" s="89">
        <f>HLOOKUP($C$64,'data for chart HB'!$AC$3:$AP$20,'Interactive chart HBs'!$A79,FALSE)</f>
        <v>473</v>
      </c>
      <c r="F79" s="90">
        <f t="shared" si="0"/>
        <v>20.5</v>
      </c>
      <c r="G79" s="104">
        <v>31</v>
      </c>
      <c r="H79" s="33">
        <v>2018</v>
      </c>
      <c r="I79" s="87">
        <f>HLOOKUP($C$64,'data for chart HB'!$A$23:$N$40,'Interactive chart HBs'!$A79,FALSE)</f>
        <v>543</v>
      </c>
      <c r="J79" s="88">
        <f>HLOOKUP($C$64,'data for chart HB'!$O$23:$AB$40,'Interactive chart HBs'!$A79,FALSE)</f>
        <v>510.4</v>
      </c>
      <c r="K79" s="89">
        <f>HLOOKUP($C$64,'data for chart HB'!$AC$23:$AP$40,'Interactive chart HBs'!$A79,FALSE)</f>
        <v>575.6</v>
      </c>
      <c r="L79" s="90">
        <f t="shared" si="1"/>
        <v>32.600000000000023</v>
      </c>
      <c r="M79" s="104">
        <v>47</v>
      </c>
      <c r="N79" s="33">
        <v>2018</v>
      </c>
      <c r="O79" s="87">
        <f>HLOOKUP($C$64,'data for chart HB'!$A$43:$N$60,'Interactive chart HBs'!$A79,FALSE)</f>
        <v>370.3</v>
      </c>
      <c r="P79" s="88">
        <f>HLOOKUP($C$64,'data for chart HB'!$O$43:$AB$60,'Interactive chart HBs'!$A79,FALSE)</f>
        <v>344.8</v>
      </c>
      <c r="Q79" s="89">
        <f>HLOOKUP($C$64,'data for chart HB'!$AC$43:$AP$60,'Interactive chart HBs'!$A79,FALSE)</f>
        <v>395.8</v>
      </c>
      <c r="R79" s="90">
        <f t="shared" si="2"/>
        <v>25.5</v>
      </c>
    </row>
    <row r="80" spans="1:18" ht="14.25" customHeight="1" x14ac:dyDescent="0.2">
      <c r="A80" s="18">
        <v>16</v>
      </c>
      <c r="B80" s="33">
        <v>2019</v>
      </c>
      <c r="C80" s="87">
        <f>HLOOKUP($C$64,'data for chart HB'!$A$3:$N$20,'Interactive chart HBs'!$A80,FALSE)</f>
        <v>474.5</v>
      </c>
      <c r="D80" s="88">
        <f>HLOOKUP($C$64,'data for chart HB'!$O$3:$AB$20,'Interactive chart HBs'!$A80,FALSE)</f>
        <v>453.4</v>
      </c>
      <c r="E80" s="89">
        <f>HLOOKUP($C$64,'data for chart HB'!$AC$3:$AP$20,'Interactive chart HBs'!$A80,FALSE)</f>
        <v>495.7</v>
      </c>
      <c r="F80" s="90">
        <f t="shared" si="0"/>
        <v>21.100000000000023</v>
      </c>
      <c r="G80" s="104">
        <v>32</v>
      </c>
      <c r="H80" s="33">
        <v>2019</v>
      </c>
      <c r="I80" s="87">
        <f>HLOOKUP($C$64,'data for chart HB'!$A$23:$N$40,'Interactive chart HBs'!$A80,FALSE)</f>
        <v>585.9</v>
      </c>
      <c r="J80" s="88">
        <f>HLOOKUP($C$64,'data for chart HB'!$O$23:$AB$40,'Interactive chart HBs'!$A80,FALSE)</f>
        <v>551.79999999999995</v>
      </c>
      <c r="K80" s="89">
        <f>HLOOKUP($C$64,'data for chart HB'!$AC$23:$AP$40,'Interactive chart HBs'!$A80,FALSE)</f>
        <v>620.1</v>
      </c>
      <c r="L80" s="90">
        <f t="shared" si="1"/>
        <v>34.100000000000023</v>
      </c>
      <c r="M80" s="104">
        <v>48</v>
      </c>
      <c r="N80" s="33">
        <v>2019</v>
      </c>
      <c r="O80" s="87">
        <f>HLOOKUP($C$64,'data for chart HB'!$A$43:$N$60,'Interactive chart HBs'!$A80,FALSE)</f>
        <v>373.6</v>
      </c>
      <c r="P80" s="88">
        <f>HLOOKUP($C$64,'data for chart HB'!$O$43:$AB$60,'Interactive chart HBs'!$A80,FALSE)</f>
        <v>347.8</v>
      </c>
      <c r="Q80" s="89">
        <f>HLOOKUP($C$64,'data for chart HB'!$AC$43:$AP$60,'Interactive chart HBs'!$A80,FALSE)</f>
        <v>399.4</v>
      </c>
      <c r="R80" s="90">
        <f t="shared" si="2"/>
        <v>25.800000000000011</v>
      </c>
    </row>
    <row r="81" spans="1:18" ht="14.25" customHeight="1" x14ac:dyDescent="0.2">
      <c r="A81" s="18">
        <v>17</v>
      </c>
      <c r="B81" s="33">
        <v>2020</v>
      </c>
      <c r="C81" s="87">
        <f>HLOOKUP($C$64,'data for chart HB'!$A$3:$N$20,'Interactive chart HBs'!$A81,FALSE)</f>
        <v>488.5</v>
      </c>
      <c r="D81" s="88">
        <f>HLOOKUP($C$64,'data for chart HB'!$O$3:$AB$20,'Interactive chart HBs'!$A81,FALSE)</f>
        <v>467.2</v>
      </c>
      <c r="E81" s="89">
        <f>HLOOKUP($C$64,'data for chart HB'!$AC$3:$AP$20,'Interactive chart HBs'!$A81,FALSE)</f>
        <v>509.7</v>
      </c>
      <c r="F81" s="90">
        <f t="shared" si="0"/>
        <v>21.300000000000011</v>
      </c>
      <c r="G81" s="104">
        <v>33</v>
      </c>
      <c r="H81" s="33">
        <v>2020</v>
      </c>
      <c r="I81" s="87">
        <f>HLOOKUP($C$64,'data for chart HB'!$A$23:$N$40,'Interactive chart HBs'!$A81,FALSE)</f>
        <v>618.9</v>
      </c>
      <c r="J81" s="88">
        <f>HLOOKUP($C$64,'data for chart HB'!$O$23:$AB$40,'Interactive chart HBs'!$A81,FALSE)</f>
        <v>584.1</v>
      </c>
      <c r="K81" s="89">
        <f>HLOOKUP($C$64,'data for chart HB'!$AC$23:$AP$40,'Interactive chart HBs'!$A81,FALSE)</f>
        <v>653.70000000000005</v>
      </c>
      <c r="L81" s="90">
        <f t="shared" si="1"/>
        <v>34.799999999999955</v>
      </c>
      <c r="M81" s="104">
        <v>49</v>
      </c>
      <c r="N81" s="33">
        <v>2020</v>
      </c>
      <c r="O81" s="87">
        <f>HLOOKUP($C$64,'data for chart HB'!$A$43:$N$60,'Interactive chart HBs'!$A81,FALSE)</f>
        <v>370.5</v>
      </c>
      <c r="P81" s="88">
        <f>HLOOKUP($C$64,'data for chart HB'!$O$43:$AB$60,'Interactive chart HBs'!$A81,FALSE)</f>
        <v>345</v>
      </c>
      <c r="Q81" s="89">
        <f>HLOOKUP($C$64,'data for chart HB'!$AC$43:$AP$60,'Interactive chart HBs'!$A81,FALSE)</f>
        <v>395.9</v>
      </c>
      <c r="R81" s="90">
        <f t="shared" si="2"/>
        <v>25.5</v>
      </c>
    </row>
    <row r="82" spans="1:18" ht="14.25" customHeight="1" x14ac:dyDescent="0.2">
      <c r="A82" s="18">
        <v>18</v>
      </c>
      <c r="B82" s="33">
        <v>2021</v>
      </c>
      <c r="C82" s="87">
        <f>HLOOKUP($C$64,'data for chart HB'!$A$3:$N$20,'Interactive chart HBs'!$A82,FALSE)</f>
        <v>527.1</v>
      </c>
      <c r="D82" s="88">
        <f>HLOOKUP($C$64,'data for chart HB'!$O$3:$AB$20,'Interactive chart HBs'!$A82,FALSE)</f>
        <v>505.1</v>
      </c>
      <c r="E82" s="89">
        <f>HLOOKUP($C$64,'data for chart HB'!$AC$3:$AP$20,'Interactive chart HBs'!$A82,FALSE)</f>
        <v>549.20000000000005</v>
      </c>
      <c r="F82" s="90">
        <f t="shared" ref="F82" si="3">C82-D82</f>
        <v>22</v>
      </c>
      <c r="G82" s="104">
        <v>34</v>
      </c>
      <c r="H82" s="33">
        <v>2021</v>
      </c>
      <c r="I82" s="87">
        <f>HLOOKUP($C$64,'data for chart HB'!$A$23:$N$40,'Interactive chart HBs'!$A82,FALSE)</f>
        <v>638.79999999999995</v>
      </c>
      <c r="J82" s="88">
        <f>HLOOKUP($C$64,'data for chart HB'!$O$23:$AB$40,'Interactive chart HBs'!$A82,FALSE)</f>
        <v>603.4</v>
      </c>
      <c r="K82" s="89">
        <f>HLOOKUP($C$64,'data for chart HB'!$AC$23:$AP$40,'Interactive chart HBs'!$A82,FALSE)</f>
        <v>674.1</v>
      </c>
      <c r="L82" s="90">
        <f t="shared" ref="L82" si="4">I82-J82</f>
        <v>35.399999999999977</v>
      </c>
      <c r="M82" s="104">
        <v>50</v>
      </c>
      <c r="N82" s="33">
        <v>2021</v>
      </c>
      <c r="O82" s="87">
        <f>HLOOKUP($C$64,'data for chart HB'!$A$43:$N$60,'Interactive chart HBs'!$A82,FALSE)</f>
        <v>426.3</v>
      </c>
      <c r="P82" s="88">
        <f>HLOOKUP($C$64,'data for chart HB'!$O$43:$AB$60,'Interactive chart HBs'!$A82,FALSE)</f>
        <v>399</v>
      </c>
      <c r="Q82" s="89">
        <f>HLOOKUP($C$64,'data for chart HB'!$AC$43:$AP$60,'Interactive chart HBs'!$A82,FALSE)</f>
        <v>453.5</v>
      </c>
      <c r="R82" s="90">
        <f t="shared" ref="R82" si="5">O82-P82</f>
        <v>27.300000000000011</v>
      </c>
    </row>
    <row r="83" spans="1:18" ht="14.25" customHeight="1" x14ac:dyDescent="0.2">
      <c r="A83" s="18">
        <v>19</v>
      </c>
      <c r="B83" s="33">
        <v>2022</v>
      </c>
      <c r="C83" s="87">
        <f>HLOOKUP($C$64,'data for chart HB'!$A$3:$N$21,'Interactive chart HBs'!$A83,FALSE)</f>
        <v>489.9</v>
      </c>
      <c r="D83" s="88">
        <f>HLOOKUP($C$64,'data for chart HB'!$O$3:$AB$21,'Interactive chart HBs'!$A83,FALSE)</f>
        <v>468.7</v>
      </c>
      <c r="E83" s="89">
        <f>HLOOKUP($C$64,'data for chart HB'!$AC$3:$AP$21,'Interactive chart HBs'!$A83,FALSE)</f>
        <v>511.1</v>
      </c>
      <c r="F83" s="90">
        <f t="shared" si="0"/>
        <v>21.199999999999989</v>
      </c>
      <c r="G83" s="104">
        <v>35</v>
      </c>
      <c r="H83" s="33">
        <v>2022</v>
      </c>
      <c r="I83" s="87">
        <f>HLOOKUP($C$64,'data for chart HB'!$A$23:$N$41,'Interactive chart HBs'!$A83,FALSE)</f>
        <v>583.9</v>
      </c>
      <c r="J83" s="88">
        <f>HLOOKUP($C$64,'data for chart HB'!$O$23:$AB$41,'Interactive chart HBs'!$A83,FALSE)</f>
        <v>550.20000000000005</v>
      </c>
      <c r="K83" s="89">
        <f>HLOOKUP($C$64,'data for chart HB'!$AC$23:$AP$41,'Interactive chart HBs'!$A83,FALSE)</f>
        <v>617.6</v>
      </c>
      <c r="L83" s="90">
        <f t="shared" si="1"/>
        <v>33.699999999999932</v>
      </c>
      <c r="M83" s="104">
        <v>51</v>
      </c>
      <c r="N83" s="33">
        <v>2022</v>
      </c>
      <c r="O83" s="87">
        <f>HLOOKUP($C$64,'data for chart HB'!$A$43:$N$61,'Interactive chart HBs'!$A83,FALSE)</f>
        <v>404.9</v>
      </c>
      <c r="P83" s="88">
        <f>HLOOKUP($C$64,'data for chart HB'!$O$43:$AB$61,'Interactive chart HBs'!$A83,FALSE)</f>
        <v>378.6</v>
      </c>
      <c r="Q83" s="89">
        <f>HLOOKUP($C$64,'data for chart HB'!$AC$43:$AP$61,'Interactive chart HBs'!$A83,FALSE)</f>
        <v>431.3</v>
      </c>
      <c r="R83" s="90">
        <f t="shared" si="2"/>
        <v>26.299999999999955</v>
      </c>
    </row>
    <row r="84" spans="1:18" ht="14.25" customHeight="1" x14ac:dyDescent="0.2">
      <c r="A84" s="18"/>
      <c r="B84" s="93"/>
      <c r="C84" s="91"/>
      <c r="D84" s="91"/>
      <c r="E84" s="91"/>
      <c r="F84" s="90"/>
      <c r="G84" s="104"/>
      <c r="H84" s="93"/>
      <c r="I84" s="91"/>
      <c r="J84" s="91"/>
      <c r="K84" s="91"/>
      <c r="L84" s="90"/>
      <c r="M84" s="104"/>
      <c r="N84" s="93"/>
      <c r="O84" s="91"/>
      <c r="P84" s="91"/>
      <c r="Q84" s="91"/>
      <c r="R84" s="90"/>
    </row>
    <row r="85" spans="1:18" x14ac:dyDescent="0.2">
      <c r="A85" s="97"/>
    </row>
    <row r="86" spans="1:18" x14ac:dyDescent="0.2">
      <c r="A86" s="166" t="s">
        <v>74</v>
      </c>
      <c r="B86" s="166"/>
    </row>
  </sheetData>
  <sortState xmlns:xlrd2="http://schemas.microsoft.com/office/spreadsheetml/2017/richdata2" ref="Q5:Q46">
    <sortCondition ref="Q5"/>
  </sortState>
  <mergeCells count="22">
    <mergeCell ref="C64:E64"/>
    <mergeCell ref="I64:K64"/>
    <mergeCell ref="O64:Q64"/>
    <mergeCell ref="C2:I2"/>
    <mergeCell ref="A2:B2"/>
    <mergeCell ref="B58:T58"/>
    <mergeCell ref="B60:E63"/>
    <mergeCell ref="H60:K63"/>
    <mergeCell ref="N60:Q63"/>
    <mergeCell ref="P65:P66"/>
    <mergeCell ref="Q65:Q66"/>
    <mergeCell ref="A86:B86"/>
    <mergeCell ref="I65:I66"/>
    <mergeCell ref="J65:J66"/>
    <mergeCell ref="K65:K66"/>
    <mergeCell ref="N65:N66"/>
    <mergeCell ref="O65:O66"/>
    <mergeCell ref="B65:B66"/>
    <mergeCell ref="C65:C66"/>
    <mergeCell ref="D65:D66"/>
    <mergeCell ref="E65:E66"/>
    <mergeCell ref="H65:H66"/>
  </mergeCells>
  <dataValidations count="1">
    <dataValidation type="list" allowBlank="1" showInputMessage="1" showErrorMessage="1" sqref="C2" xr:uid="{00000000-0002-0000-0500-000000000000}">
      <formula1>$Q$5:$Q$18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A39882175</value>
    </field>
    <field name="Objective-Title">
      <value order="0">Age-standardised rates - 2021 - Table 4</value>
    </field>
    <field name="Objective-Description">
      <value order="0"/>
    </field>
    <field name="Objective-CreationStamp">
      <value order="0">2022-07-29T17:05:44Z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2022-08-01T16:58:11Z</value>
    </field>
    <field name="Objective-Owner">
      <value order="0">Mellin, Ronan (U451143)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Part 2: 2022-2027</value>
    </field>
    <field name="Objective-Parent">
      <value order="0">National Records of Scotland (NRS): Vital Events: Publications: Deaths from Selected Causes: Part 2: 2022-2027</value>
    </field>
    <field name="Objective-State">
      <value order="0">Being Drafted</value>
    </field>
    <field name="Objective-VersionId">
      <value order="0">vA58884338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PROJ/55137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4 LAs</vt:lpstr>
      <vt:lpstr>data for chartLA</vt:lpstr>
      <vt:lpstr>Interactive chart LAs</vt:lpstr>
      <vt:lpstr>Table 4 HBs</vt:lpstr>
      <vt:lpstr>data for chart HB</vt:lpstr>
      <vt:lpstr>Interactive chart HBs</vt:lpstr>
      <vt:lpstr>'Table 4 HBs'!Print_Area</vt:lpstr>
      <vt:lpstr>'Table 4 LAs'!Print_Area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u442941</cp:lastModifiedBy>
  <cp:lastPrinted>2019-06-17T09:58:40Z</cp:lastPrinted>
  <dcterms:created xsi:type="dcterms:W3CDTF">2011-12-12T09:43:53Z</dcterms:created>
  <dcterms:modified xsi:type="dcterms:W3CDTF">2023-09-14T12:10:10Z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A39882175</vt:lpwstr>
  </property>
  <property fmtid="{D5CDD505-2E9C-101B-9397-08002B2CF9AE}" pid="4" name="Objective-Title">
    <vt:lpwstr>Age-standardised rates - 2021 - Table 4</vt:lpwstr>
  </property>
  <property fmtid="{D5CDD505-2E9C-101B-9397-08002B2CF9AE}" pid="5" name="Objective-Comment">
    <vt:lpwstr/>
  </property>
  <property fmtid="{D5CDD505-2E9C-101B-9397-08002B2CF9AE}" pid="6" name="Objective-CreationStamp">
    <vt:filetime>2022-07-29T17:05:44Z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2022-08-01T16:58:11Z</vt:filetime>
  </property>
  <property fmtid="{D5CDD505-2E9C-101B-9397-08002B2CF9AE}" pid="11" name="Objective-Owner">
    <vt:lpwstr>Mellin, Ronan (U451143)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Part 2: 2022-2027:</vt:lpwstr>
  </property>
  <property fmtid="{D5CDD505-2E9C-101B-9397-08002B2CF9AE}" pid="13" name="Objective-Parent">
    <vt:lpwstr>National Records of Scotland (NRS): Vital Events: Publications: Deaths from Selected Causes: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vA58884338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