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C:\Users\u446998\Downloads\"/>
    </mc:Choice>
  </mc:AlternateContent>
  <xr:revisionPtr revIDLastSave="0" documentId="13_ncr:1_{FBF4F5C8-290F-44B0-9960-34443EA18250}" xr6:coauthVersionLast="47" xr6:coauthVersionMax="47" xr10:uidLastSave="{00000000-0000-0000-0000-000000000000}"/>
  <bookViews>
    <workbookView xWindow="-110" yWindow="-110" windowWidth="19420" windowHeight="10420" xr2:uid="{00000000-000D-0000-FFFF-FFFF00000000}"/>
  </bookViews>
  <sheets>
    <sheet name="Cover Sheet" sheetId="54" r:id="rId1"/>
    <sheet name="Contents" sheetId="52" r:id="rId2"/>
    <sheet name="Notes" sheetId="66" r:id="rId3"/>
    <sheet name="Table 1" sheetId="30" r:id="rId4"/>
    <sheet name="Table 2" sheetId="31" r:id="rId5"/>
    <sheet name="Table 3" sheetId="32" r:id="rId6"/>
    <sheet name="Table 4" sheetId="33" r:id="rId7"/>
    <sheet name="Table 5" sheetId="36" r:id="rId8"/>
    <sheet name="Table 6" sheetId="71" r:id="rId9"/>
    <sheet name="Table 7" sheetId="26" r:id="rId10"/>
    <sheet name="Table 8" sheetId="68" r:id="rId11"/>
    <sheet name="Table 9" sheetId="41" r:id="rId12"/>
    <sheet name="Figure 1" sheetId="67" r:id="rId13"/>
    <sheet name="Figure 2" sheetId="47" r:id="rId14"/>
    <sheet name="Figure 3" sheetId="48" r:id="rId15"/>
    <sheet name="Figure 4" sheetId="38" r:id="rId16"/>
    <sheet name="Figure 5" sheetId="28" r:id="rId17"/>
    <sheet name="Figure Data" sheetId="13" r:id="rId18"/>
    <sheet name="Election dates" sheetId="45" r:id="rId19"/>
  </sheets>
  <externalReferences>
    <externalReference r:id="rId20"/>
    <externalReference r:id="rId21"/>
    <externalReference r:id="rId22"/>
  </externalReferences>
  <definedNames>
    <definedName name="_GoBack" localSheetId="7">'Table 5'!$A$6</definedName>
    <definedName name="ASFRs" localSheetId="8">#REF!</definedName>
    <definedName name="ASFRs">#REF!</definedName>
    <definedName name="Astartpg" localSheetId="8">#REF!</definedName>
    <definedName name="Astartpg">#REF!</definedName>
    <definedName name="Births" localSheetId="8">#REF!</definedName>
    <definedName name="Births">#REF!</definedName>
    <definedName name="CHPname">[1]Pivot!$G$47:$H$87</definedName>
    <definedName name="CrownCopyright" localSheetId="8">#REF!</definedName>
    <definedName name="CrownCopyright">#REF!</definedName>
    <definedName name="DEATHNF" localSheetId="8">#REF!</definedName>
    <definedName name="DEATHNF">#REF!</definedName>
    <definedName name="DeathsF" localSheetId="8">#REF!</definedName>
    <definedName name="DeathsF">#REF!</definedName>
    <definedName name="DeathsM" localSheetId="8">#REF!</definedName>
    <definedName name="DeathsM">#REF!</definedName>
    <definedName name="DeathsP" localSheetId="8">#REF!</definedName>
    <definedName name="DeathsP">#REF!</definedName>
    <definedName name="JanpopF" localSheetId="8">#REF!</definedName>
    <definedName name="JanpopF">#REF!</definedName>
    <definedName name="janpopm" localSheetId="8">#REF!</definedName>
    <definedName name="janpopm">#REF!</definedName>
    <definedName name="janpopp" localSheetId="8">#REF!</definedName>
    <definedName name="janpopp">#REF!</definedName>
    <definedName name="midpopF" localSheetId="8">#REF!</definedName>
    <definedName name="midpopF">#REF!</definedName>
    <definedName name="midpopm" localSheetId="8">#REF!</definedName>
    <definedName name="midpopm">#REF!</definedName>
    <definedName name="midpopp" localSheetId="8">#REF!</definedName>
    <definedName name="midpopp">#REF!</definedName>
    <definedName name="MigrantsF" localSheetId="8">#REF!</definedName>
    <definedName name="MigrantsF">#REF!</definedName>
    <definedName name="MigrantsM" localSheetId="8">#REF!</definedName>
    <definedName name="MigrantsM">#REF!</definedName>
    <definedName name="MigrantsP" localSheetId="8">#REF!</definedName>
    <definedName name="MigrantsP">#REF!</definedName>
    <definedName name="mxF" localSheetId="8">#REF!</definedName>
    <definedName name="mxF">#REF!</definedName>
    <definedName name="mxM" localSheetId="8">#REF!</definedName>
    <definedName name="mxM">#REF!</definedName>
    <definedName name="mxP" localSheetId="8">#REF!</definedName>
    <definedName name="mxP">#REF!</definedName>
    <definedName name="OtherChangesF" localSheetId="8">#REF!</definedName>
    <definedName name="OtherChangesF">#REF!</definedName>
    <definedName name="OtherChangesM" localSheetId="8">#REF!</definedName>
    <definedName name="OtherChangesM">#REF!</definedName>
    <definedName name="pensionadjf" localSheetId="8">#REF!</definedName>
    <definedName name="pensionadjf">#REF!</definedName>
    <definedName name="pensionadjm" localSheetId="8">#REF!</definedName>
    <definedName name="pensionadjm">#REF!</definedName>
    <definedName name="_xlnm.Print_Area" localSheetId="8">#REF!</definedName>
    <definedName name="_xlnm.Print_Area">#REF!</definedName>
    <definedName name="_xlnm.Print_Titles" localSheetId="4">'Table 2'!$1:$5</definedName>
    <definedName name="ProjBirths" localSheetId="8">[2]Scratchpad!#REF!</definedName>
    <definedName name="ProjBirths">[2]Scratchpad!#REF!</definedName>
    <definedName name="Row_A" localSheetId="8">#REF!</definedName>
    <definedName name="Row_A">#REF!</definedName>
    <definedName name="Row_B" localSheetId="8">#REF!</definedName>
    <definedName name="Row_B">#REF!</definedName>
    <definedName name="Row_C" localSheetId="8">#REF!</definedName>
    <definedName name="Row_C">#REF!</definedName>
    <definedName name="Row_D" localSheetId="8">#REF!</definedName>
    <definedName name="Row_D">#REF!</definedName>
    <definedName name="Row_E" localSheetId="8">#REF!</definedName>
    <definedName name="Row_E">#REF!</definedName>
    <definedName name="Row_F" localSheetId="8">#REF!</definedName>
    <definedName name="Row_F">#REF!</definedName>
    <definedName name="Row_G" localSheetId="8">#REF!</definedName>
    <definedName name="Row_G">#REF!</definedName>
    <definedName name="summaryf" localSheetId="8">#REF!</definedName>
    <definedName name="summaryf">#REF!</definedName>
    <definedName name="summarym" localSheetId="8">#REF!</definedName>
    <definedName name="summarym">#REF!</definedName>
    <definedName name="summaryp" localSheetId="8">#REF!</definedName>
    <definedName name="summaryp">#REF!</definedName>
    <definedName name="Textline3" localSheetId="8">#REF!</definedName>
    <definedName name="Textline3">#REF!</definedName>
    <definedName name="toolong" localSheetId="8">#REF!</definedName>
    <definedName name="toolong">#REF!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9" i="68" l="1"/>
  <c r="D78" i="68"/>
  <c r="D77" i="68"/>
  <c r="D76" i="68"/>
  <c r="D75" i="68"/>
  <c r="D74" i="68"/>
  <c r="D73" i="68"/>
  <c r="D72" i="68"/>
  <c r="D71" i="68"/>
  <c r="D70" i="68"/>
  <c r="D69" i="68"/>
  <c r="D68" i="68"/>
  <c r="D67" i="68"/>
  <c r="D66" i="68"/>
  <c r="D65" i="68"/>
  <c r="D64" i="68"/>
  <c r="D63" i="68"/>
  <c r="D62" i="68"/>
  <c r="D61" i="68"/>
  <c r="D60" i="68"/>
  <c r="D59" i="68"/>
  <c r="D58" i="68"/>
  <c r="D57" i="68"/>
  <c r="D56" i="68"/>
  <c r="D55" i="68"/>
  <c r="D54" i="68"/>
  <c r="D53" i="68"/>
  <c r="D52" i="68"/>
  <c r="D51" i="68"/>
  <c r="D50" i="68"/>
  <c r="D49" i="68"/>
  <c r="D48" i="68"/>
  <c r="D47" i="68"/>
  <c r="D46" i="68"/>
  <c r="D45" i="68"/>
  <c r="D44" i="68"/>
  <c r="D43" i="68"/>
  <c r="D42" i="68"/>
  <c r="D41" i="68"/>
  <c r="D40" i="68"/>
  <c r="D39" i="68"/>
  <c r="D38" i="68"/>
  <c r="D37" i="68"/>
  <c r="D36" i="68"/>
  <c r="D35" i="68"/>
  <c r="D34" i="68"/>
  <c r="D33" i="68"/>
  <c r="D32" i="68"/>
  <c r="D31" i="68"/>
  <c r="D30" i="68"/>
  <c r="D29" i="68"/>
  <c r="D28" i="68"/>
  <c r="D27" i="68"/>
  <c r="D26" i="68"/>
  <c r="D25" i="68"/>
  <c r="D24" i="68"/>
  <c r="D23" i="68"/>
  <c r="D22" i="68"/>
  <c r="D21" i="68"/>
  <c r="D20" i="68"/>
  <c r="D19" i="68"/>
  <c r="D18" i="68"/>
  <c r="D17" i="68"/>
  <c r="D16" i="68"/>
  <c r="D15" i="68"/>
  <c r="D14" i="68"/>
  <c r="D13" i="68"/>
  <c r="D12" i="68"/>
  <c r="D11" i="68"/>
  <c r="D10" i="68"/>
  <c r="D9" i="68"/>
  <c r="D8" i="68"/>
  <c r="D7" i="68"/>
  <c r="D6" i="68"/>
  <c r="B55" i="36" l="1"/>
  <c r="C55" i="36"/>
  <c r="B56" i="36"/>
  <c r="C56" i="36"/>
  <c r="B57" i="36"/>
  <c r="C57" i="36"/>
  <c r="B58" i="36"/>
  <c r="C58" i="36"/>
  <c r="B59" i="36"/>
  <c r="C59" i="36"/>
  <c r="B60" i="36"/>
  <c r="C60" i="36"/>
  <c r="B61" i="36"/>
  <c r="C61" i="36"/>
  <c r="B62" i="36"/>
  <c r="C62" i="36"/>
  <c r="B63" i="36"/>
  <c r="C63" i="36"/>
  <c r="B65" i="36"/>
  <c r="C65" i="36"/>
  <c r="B66" i="36"/>
  <c r="C66" i="36"/>
  <c r="B67" i="36"/>
  <c r="C67" i="36"/>
  <c r="B68" i="36"/>
  <c r="C68" i="36"/>
  <c r="B69" i="36"/>
  <c r="C69" i="36"/>
  <c r="B70" i="36"/>
  <c r="C70" i="36"/>
  <c r="B71" i="36"/>
  <c r="C71" i="36"/>
  <c r="B72" i="36"/>
  <c r="C72" i="36"/>
  <c r="B73" i="36"/>
  <c r="C73" i="36"/>
  <c r="B74" i="36"/>
  <c r="C74" i="36"/>
  <c r="B76" i="36"/>
  <c r="C76" i="36"/>
  <c r="B77" i="36"/>
  <c r="C77" i="36"/>
  <c r="B78" i="36"/>
  <c r="C78" i="36"/>
  <c r="B79" i="36"/>
  <c r="C79" i="36"/>
  <c r="B80" i="36"/>
  <c r="C80" i="36"/>
  <c r="B81" i="36"/>
  <c r="C81" i="36"/>
  <c r="B82" i="36"/>
  <c r="C82" i="36"/>
  <c r="B83" i="36"/>
  <c r="C83" i="36"/>
  <c r="B84" i="36"/>
  <c r="C84" i="36"/>
  <c r="B86" i="36"/>
  <c r="C86" i="36"/>
  <c r="B87" i="36"/>
  <c r="C87" i="36"/>
  <c r="B88" i="36"/>
  <c r="C88" i="36"/>
  <c r="B89" i="36"/>
  <c r="C89" i="36"/>
  <c r="B90" i="36"/>
  <c r="C90" i="36"/>
  <c r="B91" i="36"/>
  <c r="C91" i="36"/>
  <c r="B92" i="36"/>
  <c r="C92" i="36"/>
  <c r="B93" i="36"/>
  <c r="C93" i="36"/>
  <c r="B94" i="36"/>
  <c r="C94" i="36"/>
  <c r="B95" i="36"/>
  <c r="C95" i="36"/>
  <c r="C54" i="36" l="1"/>
  <c r="C11" i="36" s="1"/>
  <c r="B54" i="36"/>
  <c r="B11" i="36" s="1"/>
  <c r="C64" i="36"/>
  <c r="C12" i="36" s="1"/>
  <c r="B64" i="36"/>
  <c r="B12" i="36" s="1"/>
  <c r="B75" i="36"/>
  <c r="B13" i="36" s="1"/>
  <c r="C75" i="36"/>
  <c r="C13" i="36" s="1"/>
  <c r="B85" i="36"/>
  <c r="B14" i="36" s="1"/>
  <c r="C85" i="36"/>
  <c r="C14" i="36" s="1"/>
  <c r="B41" i="36" l="1"/>
  <c r="C41" i="36"/>
  <c r="B42" i="36"/>
  <c r="C42" i="36"/>
  <c r="C53" i="36" l="1"/>
  <c r="B53" i="36"/>
  <c r="C52" i="36"/>
  <c r="B52" i="36"/>
  <c r="C51" i="36"/>
  <c r="B51" i="36"/>
  <c r="C50" i="36"/>
  <c r="B50" i="36"/>
  <c r="C49" i="36"/>
  <c r="B49" i="36"/>
  <c r="C48" i="36"/>
  <c r="B48" i="36"/>
  <c r="C47" i="36"/>
  <c r="B47" i="36"/>
  <c r="C46" i="36"/>
  <c r="B46" i="36"/>
  <c r="C45" i="36"/>
  <c r="B45" i="36"/>
  <c r="C43" i="36"/>
  <c r="B43" i="36"/>
  <c r="C40" i="36"/>
  <c r="B40" i="36"/>
  <c r="C39" i="36"/>
  <c r="B39" i="36"/>
  <c r="C38" i="36"/>
  <c r="B38" i="36"/>
  <c r="C37" i="36"/>
  <c r="B37" i="36"/>
  <c r="C36" i="36"/>
  <c r="B36" i="36"/>
  <c r="C34" i="36"/>
  <c r="B34" i="36"/>
  <c r="C33" i="36"/>
  <c r="B33" i="36"/>
  <c r="C32" i="36"/>
  <c r="B32" i="36"/>
  <c r="C31" i="36"/>
  <c r="B31" i="36"/>
  <c r="C30" i="36"/>
  <c r="B30" i="36"/>
  <c r="C29" i="36"/>
  <c r="B29" i="36"/>
  <c r="C28" i="36"/>
  <c r="B28" i="36"/>
  <c r="C27" i="36"/>
  <c r="B27" i="36"/>
  <c r="C26" i="36"/>
  <c r="B26" i="36"/>
  <c r="B17" i="36"/>
  <c r="C17" i="36"/>
  <c r="B18" i="36"/>
  <c r="C18" i="36"/>
  <c r="B19" i="36"/>
  <c r="C19" i="36"/>
  <c r="B20" i="36"/>
  <c r="C20" i="36"/>
  <c r="B21" i="36"/>
  <c r="C21" i="36"/>
  <c r="B22" i="36"/>
  <c r="C22" i="36"/>
  <c r="B23" i="36"/>
  <c r="C23" i="36"/>
  <c r="B24" i="36"/>
  <c r="C24" i="36"/>
  <c r="B16" i="36"/>
  <c r="C16" i="36"/>
  <c r="C25" i="36" l="1"/>
  <c r="C8" i="36" s="1"/>
  <c r="B44" i="36"/>
  <c r="B10" i="36" s="1"/>
  <c r="C44" i="36"/>
  <c r="C10" i="36" s="1"/>
  <c r="C35" i="36"/>
  <c r="C9" i="36" s="1"/>
  <c r="B35" i="36"/>
  <c r="B9" i="36" s="1"/>
  <c r="C15" i="36"/>
  <c r="C7" i="36" s="1"/>
  <c r="B15" i="36"/>
  <c r="B7" i="36" s="1"/>
  <c r="B25" i="36"/>
  <c r="B8" i="36" s="1"/>
  <c r="C6" i="36" l="1"/>
  <c r="B6" i="36"/>
  <c r="D7" i="26" l="1"/>
  <c r="D8" i="26"/>
  <c r="D9" i="26"/>
  <c r="D10" i="26"/>
  <c r="D11" i="26"/>
  <c r="D12" i="26"/>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5" i="26"/>
  <c r="D56" i="26"/>
  <c r="D57" i="26"/>
  <c r="D58" i="26"/>
  <c r="D59" i="26"/>
  <c r="D60" i="26"/>
  <c r="D61" i="26"/>
  <c r="D62" i="26"/>
  <c r="D63" i="26"/>
  <c r="D64" i="26"/>
  <c r="D65" i="26"/>
  <c r="D6" i="26"/>
</calcChain>
</file>

<file path=xl/sharedStrings.xml><?xml version="1.0" encoding="utf-8"?>
<sst xmlns="http://schemas.openxmlformats.org/spreadsheetml/2006/main" count="1958" uniqueCount="1150">
  <si>
    <t>Electorate</t>
  </si>
  <si>
    <t>Service voters</t>
  </si>
  <si>
    <t>Overseas electors</t>
  </si>
  <si>
    <t>Peers</t>
  </si>
  <si>
    <t>Total electorate</t>
  </si>
  <si>
    <t>West Dunbartonshire</t>
  </si>
  <si>
    <t>West Aberdeenshire and Kincardine</t>
  </si>
  <si>
    <t>Stirling</t>
  </si>
  <si>
    <t>Rutherglen and Hamilton West</t>
  </si>
  <si>
    <t>Ross, Skye and Lochaber</t>
  </si>
  <si>
    <t>Perth and North Perthshire</t>
  </si>
  <si>
    <t>Paisley and Renfrewshire South</t>
  </si>
  <si>
    <t>Paisley and Renfrewshire North</t>
  </si>
  <si>
    <t>Orkney and Shetland</t>
  </si>
  <si>
    <t>Ochil and South Perthshire</t>
  </si>
  <si>
    <t>North East Fife</t>
  </si>
  <si>
    <t>North Ayrshire and Arran</t>
  </si>
  <si>
    <t>Motherwell and Wishaw</t>
  </si>
  <si>
    <t>Moray</t>
  </si>
  <si>
    <t>Midlothian</t>
  </si>
  <si>
    <t>Livingston</t>
  </si>
  <si>
    <t>Linlithgow and East Falkirk</t>
  </si>
  <si>
    <t>Lanark and Hamilton East</t>
  </si>
  <si>
    <t>Kirkcaldy and Cowdenbeath</t>
  </si>
  <si>
    <t>Kilmarnock and Loudoun</t>
  </si>
  <si>
    <t>Inverness, Nairn, Badenoch and Strathspey</t>
  </si>
  <si>
    <t>Inverclyde</t>
  </si>
  <si>
    <t>Gordon</t>
  </si>
  <si>
    <t>Glenrothes</t>
  </si>
  <si>
    <t>Glasgow South West</t>
  </si>
  <si>
    <t>Glasgow South</t>
  </si>
  <si>
    <t>Glasgow North West</t>
  </si>
  <si>
    <t>Glasgow North East</t>
  </si>
  <si>
    <t>Glasgow North</t>
  </si>
  <si>
    <t>Glasgow East</t>
  </si>
  <si>
    <t>Glasgow Central</t>
  </si>
  <si>
    <t>Falkirk</t>
  </si>
  <si>
    <t>Edinburgh West</t>
  </si>
  <si>
    <t>Edinburgh South West</t>
  </si>
  <si>
    <t>Edinburgh South</t>
  </si>
  <si>
    <t>Edinburgh North and Leith</t>
  </si>
  <si>
    <t>Edinburgh East</t>
  </si>
  <si>
    <t>East Renfrewshire</t>
  </si>
  <si>
    <t>East Lothian</t>
  </si>
  <si>
    <t>East Kilbride, Strathaven and Lesmahagow</t>
  </si>
  <si>
    <t>East Dunbartonshire</t>
  </si>
  <si>
    <t>Dunfermline and West Fife</t>
  </si>
  <si>
    <t>Dundee West</t>
  </si>
  <si>
    <t>Dundee East</t>
  </si>
  <si>
    <t>Dumfriesshire, Clydesdale and Tweeddale</t>
  </si>
  <si>
    <t>Dumfries and Galloway</t>
  </si>
  <si>
    <t>Cumbernauld, Kilsyth and Kirkintilloch East</t>
  </si>
  <si>
    <t>Coatbridge, Chryston and Bellshill</t>
  </si>
  <si>
    <t>Central Ayrshire</t>
  </si>
  <si>
    <t>Caithness, Sutherland and Easter Ross</t>
  </si>
  <si>
    <t>Berwickshire, Roxburgh and Selkirk</t>
  </si>
  <si>
    <t>Banff and Buchan</t>
  </si>
  <si>
    <t>Ayr, Carrick and Cumnock</t>
  </si>
  <si>
    <t>Argyll and Bute</t>
  </si>
  <si>
    <t>Angus</t>
  </si>
  <si>
    <t>Airdrie and Shotts</t>
  </si>
  <si>
    <t>Aberdeen South</t>
  </si>
  <si>
    <t>Aberdeen North</t>
  </si>
  <si>
    <t>Scotland</t>
  </si>
  <si>
    <t>Total Electorate</t>
  </si>
  <si>
    <t>Parliamentary Constituency</t>
  </si>
  <si>
    <t>West Lothian</t>
  </si>
  <si>
    <t>South Lanarkshire</t>
  </si>
  <si>
    <t>South Ayrshire</t>
  </si>
  <si>
    <t>Shetland Islands</t>
  </si>
  <si>
    <t>Scottish Borders</t>
  </si>
  <si>
    <t>Renfrewshire</t>
  </si>
  <si>
    <t>Orkney Islands</t>
  </si>
  <si>
    <t>North Lanarkshire</t>
  </si>
  <si>
    <t>North Ayrshire</t>
  </si>
  <si>
    <t>Highland</t>
  </si>
  <si>
    <t>Fife</t>
  </si>
  <si>
    <t>East Ayrshire</t>
  </si>
  <si>
    <t>Dundee City</t>
  </si>
  <si>
    <t>Clackmannanshire</t>
  </si>
  <si>
    <t>Aberdeenshire</t>
  </si>
  <si>
    <t>Aberdeen City</t>
  </si>
  <si>
    <t>Council area</t>
  </si>
  <si>
    <t>Uddingston and Bellshill</t>
  </si>
  <si>
    <t>Strathkelvin and Bearsden</t>
  </si>
  <si>
    <t>Skye, Lochaber and Badenoch</t>
  </si>
  <si>
    <t>Rutherglen</t>
  </si>
  <si>
    <t>Renfrewshire South</t>
  </si>
  <si>
    <t>Renfrewshire North and West</t>
  </si>
  <si>
    <t>Perthshire South and Kinross-shire</t>
  </si>
  <si>
    <t>Perthshire North</t>
  </si>
  <si>
    <t>Paisley</t>
  </si>
  <si>
    <t>Midlothian South, Tweeddale and Lauderdale</t>
  </si>
  <si>
    <t>Midlothian North and Musselburgh</t>
  </si>
  <si>
    <t>Mid Fife and Glenrothes</t>
  </si>
  <si>
    <t>Linlithgow</t>
  </si>
  <si>
    <t>Kirkcaldy</t>
  </si>
  <si>
    <t>Kilmarnock and Irvine Valley</t>
  </si>
  <si>
    <t>Inverness and Nairn</t>
  </si>
  <si>
    <t>Hamilton, Larkhall and Stonehouse</t>
  </si>
  <si>
    <t>Greenock and Inverclyde</t>
  </si>
  <si>
    <t>Glasgow Southside</t>
  </si>
  <si>
    <t>Glasgow Shettleston</t>
  </si>
  <si>
    <t>Glasgow Provan</t>
  </si>
  <si>
    <t>Glasgow Pollok</t>
  </si>
  <si>
    <t>Glasgow Maryhill and Springburn</t>
  </si>
  <si>
    <t>Glasgow Kelvin</t>
  </si>
  <si>
    <t>Glasgow Cathcart</t>
  </si>
  <si>
    <t>Glasgow Anniesland</t>
  </si>
  <si>
    <t>Galloway and West Dumfries</t>
  </si>
  <si>
    <t>Falkirk West</t>
  </si>
  <si>
    <t>Falkirk East</t>
  </si>
  <si>
    <t>Ettrick, Roxburgh and Berwickshire</t>
  </si>
  <si>
    <t>Edinburgh Western</t>
  </si>
  <si>
    <t>Edinburgh Southern</t>
  </si>
  <si>
    <t>Edinburgh Pentlands</t>
  </si>
  <si>
    <t>Edinburgh Northern and Leith</t>
  </si>
  <si>
    <t>Edinburgh Eastern</t>
  </si>
  <si>
    <t>Edinburgh Central</t>
  </si>
  <si>
    <t>Eastwood</t>
  </si>
  <si>
    <t>East Kilbride</t>
  </si>
  <si>
    <t>Dunfermline</t>
  </si>
  <si>
    <t>Dundee City West</t>
  </si>
  <si>
    <t>Dundee City East</t>
  </si>
  <si>
    <t>Dumfriesshire</t>
  </si>
  <si>
    <t>Dumbarton</t>
  </si>
  <si>
    <t>Cunninghame South</t>
  </si>
  <si>
    <t>Cunninghame North</t>
  </si>
  <si>
    <t>Cumbernauld and Kilsyth</t>
  </si>
  <si>
    <t>Cowdenbeath</t>
  </si>
  <si>
    <t>Coatbridge and Chryston</t>
  </si>
  <si>
    <t>Clydesdale</t>
  </si>
  <si>
    <t>Clydebank and Milngavie</t>
  </si>
  <si>
    <t>Clackmannanshire and Dunblane</t>
  </si>
  <si>
    <t>Carrick, Cumnock and Doon Valley</t>
  </si>
  <si>
    <t>Caithness, Sutherland and Ross</t>
  </si>
  <si>
    <t>Banffshire and Buchan Coast</t>
  </si>
  <si>
    <t>Ayr</t>
  </si>
  <si>
    <t>Angus South</t>
  </si>
  <si>
    <t>Angus North and Mearns</t>
  </si>
  <si>
    <t>Almond Valley</t>
  </si>
  <si>
    <t>Aberdeenshire West</t>
  </si>
  <si>
    <t>Aberdeenshire East</t>
  </si>
  <si>
    <t>Aberdeen South and North Kincardine</t>
  </si>
  <si>
    <t>Aberdeen Donside</t>
  </si>
  <si>
    <t>Aberdeen Central</t>
  </si>
  <si>
    <t>Region</t>
  </si>
  <si>
    <t>Glasgow City</t>
  </si>
  <si>
    <t>City of Edinburgh</t>
  </si>
  <si>
    <t>Na h-Eileanan Siar</t>
  </si>
  <si>
    <t>Perth and Kinross</t>
  </si>
  <si>
    <t>Na h-Eileanan an Iar</t>
  </si>
  <si>
    <t xml:space="preserve">Scottish electorate changes correlated to key votes </t>
  </si>
  <si>
    <t>Postal voters</t>
  </si>
  <si>
    <t xml:space="preserve">UK Parliamentary Constituency </t>
  </si>
  <si>
    <t xml:space="preserve">Scottish Parliamentary Constituency </t>
  </si>
  <si>
    <t>Percentage of Scottish Parliament voters opted out of the full register</t>
  </si>
  <si>
    <t>UK Parliament electorate</t>
  </si>
  <si>
    <t>Scottish Parliament and Local Government electorate</t>
  </si>
  <si>
    <t>Na H-Eileanan an Iar</t>
  </si>
  <si>
    <t>Event</t>
  </si>
  <si>
    <t>1st December 2020</t>
  </si>
  <si>
    <t>2nd March 2020</t>
  </si>
  <si>
    <t>December 2019  General election</t>
  </si>
  <si>
    <t>1st December 2019</t>
  </si>
  <si>
    <t>1st December 2018</t>
  </si>
  <si>
    <t>1st December 2017</t>
  </si>
  <si>
    <t xml:space="preserve">May 2017 Local Government </t>
  </si>
  <si>
    <t>May 2017 General election</t>
  </si>
  <si>
    <t>1st December 2016</t>
  </si>
  <si>
    <t>1st December  2016</t>
  </si>
  <si>
    <t>May 2016 Scottish Parliament</t>
  </si>
  <si>
    <t>June 2016 EU referendum</t>
  </si>
  <si>
    <t>1st December 2015</t>
  </si>
  <si>
    <t>2nd March 2015</t>
  </si>
  <si>
    <t>May 2015 General election</t>
  </si>
  <si>
    <t xml:space="preserve">September 2014 Scottish Referendum </t>
  </si>
  <si>
    <t>10th March 2014</t>
  </si>
  <si>
    <t>1st December 2012</t>
  </si>
  <si>
    <t>May 2012 Local Government</t>
  </si>
  <si>
    <t>1st December 2011</t>
  </si>
  <si>
    <t>May 2011 Scottish Parliament</t>
  </si>
  <si>
    <t>Election Dates</t>
  </si>
  <si>
    <t>1st December 2021</t>
  </si>
  <si>
    <t>May 2021 Scottish Parliament</t>
  </si>
  <si>
    <t>Note 1</t>
  </si>
  <si>
    <t>Note 2</t>
  </si>
  <si>
    <t>Note 3</t>
  </si>
  <si>
    <t>Note 4</t>
  </si>
  <si>
    <t>Note 5</t>
  </si>
  <si>
    <t>Note 7</t>
  </si>
  <si>
    <t>Note 8</t>
  </si>
  <si>
    <t>Note 9</t>
  </si>
  <si>
    <t>Note 10</t>
  </si>
  <si>
    <t>Notes</t>
  </si>
  <si>
    <t>Notes about the data in this spreadsheet</t>
  </si>
  <si>
    <t>This worksheet contains one table.</t>
  </si>
  <si>
    <t>Back to table of contents</t>
  </si>
  <si>
    <t>Note number</t>
  </si>
  <si>
    <t>Note text</t>
  </si>
  <si>
    <t>Related tables</t>
  </si>
  <si>
    <t>Link for more information</t>
  </si>
  <si>
    <t>Table of contents</t>
  </si>
  <si>
    <t>Contents of this spreadsheet and links to each worksheet</t>
  </si>
  <si>
    <t>Worksheet name</t>
  </si>
  <si>
    <t>Worksheet title</t>
  </si>
  <si>
    <t>Publication date</t>
  </si>
  <si>
    <t>Geographic coverage</t>
  </si>
  <si>
    <t>Time period</t>
  </si>
  <si>
    <t>Supplier</t>
  </si>
  <si>
    <t>National Records of Scotland (NRS)</t>
  </si>
  <si>
    <t>Department</t>
  </si>
  <si>
    <t>Electoral Statistics for Scotland as at 1 December 2021</t>
  </si>
  <si>
    <t>This spreadsheet contains the data tables and figures published alongside the National Records of Scotland's publication "Electoral Statistics - Scotland 1st December 2021".</t>
  </si>
  <si>
    <t>Demographic Statistics and Vital Events</t>
  </si>
  <si>
    <t>Data sources</t>
  </si>
  <si>
    <t xml:space="preserve">Copyright and reproduction </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</si>
  <si>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</si>
  <si>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</si>
  <si>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</si>
  <si>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</si>
  <si>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</si>
  <si>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</si>
  <si>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</si>
  <si>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Go to contents</t>
  </si>
  <si>
    <t>Link to NRS website: Electoral Statistics - Scotland 1st December 2021 (opens a new window)</t>
  </si>
  <si>
    <t>The data tables in this spreadsheet were originally published at 9.30am 5 April 2022.</t>
  </si>
  <si>
    <t>Scotland, council areas, constituency, electoral wards</t>
  </si>
  <si>
    <t>Further information can be found on the Scottish Assessors website (opens a new window).</t>
  </si>
  <si>
    <t>Local Electoral Registration Officers (ERO)</t>
  </si>
  <si>
    <t>2015 Dec Total electorate</t>
  </si>
  <si>
    <t xml:space="preserve">2015 Dec Attainers </t>
  </si>
  <si>
    <t>2012 Dec Attainers</t>
  </si>
  <si>
    <t>2011 Dec Total electorate</t>
  </si>
  <si>
    <t xml:space="preserve">2011 Dec Attainers </t>
  </si>
  <si>
    <t>2012 Dec Total electorate</t>
  </si>
  <si>
    <t>2016 Dec Total electorate</t>
  </si>
  <si>
    <t>2016 Dec Attainers</t>
  </si>
  <si>
    <t>2017 Dec Total electorate</t>
  </si>
  <si>
    <t>2017 Dec Attainers</t>
  </si>
  <si>
    <t>2018 Dec Total electorate</t>
  </si>
  <si>
    <t>2018 Dec Attainers</t>
  </si>
  <si>
    <t>2019 Dec Attainers</t>
  </si>
  <si>
    <t>2011 Dec Attainers</t>
  </si>
  <si>
    <t>2015 Dec Attainers</t>
  </si>
  <si>
    <t>Orkney Islands [note 15]</t>
  </si>
  <si>
    <t>Shetland Islands [note 15]</t>
  </si>
  <si>
    <t>Note 11</t>
  </si>
  <si>
    <t>Note 12</t>
  </si>
  <si>
    <t>Table 1: Total number of electoral registrations, by electorate, 2011 to  2021</t>
  </si>
  <si>
    <t>Some cells refer to notes which can be found on the notes worksheet.</t>
  </si>
  <si>
    <t>This worksheet contains two tables presented vertically with one blank row in between each table.</t>
  </si>
  <si>
    <t>This worksheet contains one table</t>
  </si>
  <si>
    <t>Central Scotland</t>
  </si>
  <si>
    <t>Glasgow</t>
  </si>
  <si>
    <t>Highlands and Islands</t>
  </si>
  <si>
    <t>Lothian</t>
  </si>
  <si>
    <t>Mid Scotland and Fife</t>
  </si>
  <si>
    <t>North East Scotland</t>
  </si>
  <si>
    <t>South Scotland</t>
  </si>
  <si>
    <t>West Scotland</t>
  </si>
  <si>
    <t>Highlands And Islands</t>
  </si>
  <si>
    <t>Na H-Eileanan An Iar</t>
  </si>
  <si>
    <t>Mid Scotland And Fife</t>
  </si>
  <si>
    <t>Perthshire South and Kinross-Shire</t>
  </si>
  <si>
    <t>Table 1a: Total number of UK Parliament electoral registrations, by electorate, 2011 to  2021</t>
  </si>
  <si>
    <t>Table 1b: Total number of Scottish Parliament and Local Government electoral registrations, by electorate, 2011 to  2021</t>
  </si>
  <si>
    <t>Bressay was included in Lerwick North ward from Dec 2021</t>
  </si>
  <si>
    <t>2011 Dec</t>
  </si>
  <si>
    <t>2012 Dec</t>
  </si>
  <si>
    <t xml:space="preserve">2015 Dec </t>
  </si>
  <si>
    <t>2016 Dec</t>
  </si>
  <si>
    <t>2017 Dec</t>
  </si>
  <si>
    <t>2018 Dec</t>
  </si>
  <si>
    <t>4.01m</t>
  </si>
  <si>
    <t>4.08m</t>
  </si>
  <si>
    <t>4.05m</t>
  </si>
  <si>
    <t>3.99m</t>
  </si>
  <si>
    <t>3.93m</t>
  </si>
  <si>
    <t>3.95m</t>
  </si>
  <si>
    <t>3.90m</t>
  </si>
  <si>
    <t>4.10m</t>
  </si>
  <si>
    <t>4.04m</t>
  </si>
  <si>
    <t>4.03m</t>
  </si>
  <si>
    <t>3.94m</t>
  </si>
  <si>
    <t>4.21m</t>
  </si>
  <si>
    <t>4.23m</t>
  </si>
  <si>
    <t>4.17m</t>
  </si>
  <si>
    <t>4.11m</t>
  </si>
  <si>
    <t>4.12m</t>
  </si>
  <si>
    <t>4.09m</t>
  </si>
  <si>
    <t>4.13m</t>
  </si>
  <si>
    <t>4.28m</t>
  </si>
  <si>
    <t>4.06m</t>
  </si>
  <si>
    <t>3.98m</t>
  </si>
  <si>
    <t>4.25m</t>
  </si>
  <si>
    <t>UK Parliament total electorate (inc attainers)</t>
  </si>
  <si>
    <t>Local Government and Scottish Parliament total electorate (inc attainers)</t>
  </si>
  <si>
    <t>Local Government and Scottish Parliament percent opted out of full register</t>
  </si>
  <si>
    <t>Table 1</t>
  </si>
  <si>
    <t>Table 2</t>
  </si>
  <si>
    <t>Table 3</t>
  </si>
  <si>
    <t>Table 5</t>
  </si>
  <si>
    <t>Table 9</t>
  </si>
  <si>
    <t xml:space="preserve">Table 2: UK Parliament electors on the Electoral Register by constituency, Scotland, 2011 to 2021 </t>
  </si>
  <si>
    <t xml:space="preserve">Orkney and Shetland </t>
  </si>
  <si>
    <t xml:space="preserve">Table 3: Scottish Parliament and Local Government electors on the Electoral Register by council area, Scotland, 2011 to 2021 </t>
  </si>
  <si>
    <t>Note 6</t>
  </si>
  <si>
    <t>Note 14</t>
  </si>
  <si>
    <t>2020 Dec Total electorate [note 4 ]</t>
  </si>
  <si>
    <t>2020 Mar Total electorate [note 8]</t>
  </si>
  <si>
    <t>2020 Mar Attainers [note 8]</t>
  </si>
  <si>
    <t>Electoral Ward codes were changed from December 2021 in the Shetland Islands for the following wards: Lerwick South, Shetland Central, Shetland South and Shetland West</t>
  </si>
  <si>
    <t>Table 1, Table 2, Table 3, Table 4</t>
  </si>
  <si>
    <t>Table 1, Table 2, Table 3, Table 6, Table 9</t>
  </si>
  <si>
    <t>Table 1, Table 2</t>
  </si>
  <si>
    <t>Table 1, Table 2, Table 3, Table 4, Table 6, Table 9</t>
  </si>
  <si>
    <t>Table 1, Table 3,  Table 4, Table 5, Table 6</t>
  </si>
  <si>
    <t>Table 1, Table 9</t>
  </si>
  <si>
    <t>Table 1, Table 3</t>
  </si>
  <si>
    <t>Table 4</t>
  </si>
  <si>
    <t>Table 6</t>
  </si>
  <si>
    <t>Table 7</t>
  </si>
  <si>
    <t>Table 8</t>
  </si>
  <si>
    <t>Chart 1</t>
  </si>
  <si>
    <t>Chart 2</t>
  </si>
  <si>
    <t>Chart 3</t>
  </si>
  <si>
    <t>Chart 4</t>
  </si>
  <si>
    <t>Chart 5</t>
  </si>
  <si>
    <t>Dunbartonshire and Argyll and Bute, and Highlands and Western Isle have a reference date of 1 November 2021. All other data has a reference date of 1 Decemebr 2021.</t>
  </si>
  <si>
    <t>Note</t>
  </si>
  <si>
    <t xml:space="preserve">Table 6 </t>
  </si>
  <si>
    <t>Total number of electoral registrations, by electorate, 2011 to 2021</t>
  </si>
  <si>
    <t>UK Parliament electors on the Electoral Register by constituency, Scotland, 2011 to 2021</t>
  </si>
  <si>
    <t>Scottish Parliament and Local Government electors on the Electoral Register by council area, Scotland, 2011 to 2021</t>
  </si>
  <si>
    <t>Scottish Parliament electors on the Electoral Register, by Scottish Parliamentary constituency, 2011 to 2021</t>
  </si>
  <si>
    <t>Scottish Parliament electors on the Electoral Register, by region and constituency, December 2021</t>
  </si>
  <si>
    <t>Local Government electors on the Electoral Register, by council area and electoral ward, 2019 to 2021</t>
  </si>
  <si>
    <t>Postal voters on Electoral Register for UK Parliament elections, by constituency, December 2021</t>
  </si>
  <si>
    <t>Postal voters on Electoral Register for Scottish Parliament elections, by constituency, December 2021</t>
  </si>
  <si>
    <t>Foreign national electors on the Electoral Register for Scottish Parliament elections, by council area, Scotland, 2017 to 2021</t>
  </si>
  <si>
    <t>Parliamentary electoral registrations at 1st December and at general elections and the EU referendum, Scotland, 2011 to 2021</t>
  </si>
  <si>
    <t xml:space="preserve">Parliamentary electoral registrations at 1st December and at Scottish elections and the Scottish referendum, Scotland, 2011 to 2021 </t>
  </si>
  <si>
    <t>Number of EU citizens registered to vote in Scottish Parliament and Local Government elections, 2011 to 2021</t>
  </si>
  <si>
    <t>Number of electors at significant dates for elections and referendums</t>
  </si>
  <si>
    <t>To accommodate major changes to the system of electoral registration, the reference dates for 2014 and 2015 were changed to 10 March and 2 March respectively.</t>
  </si>
  <si>
    <t xml:space="preserve">The March 2020 data for Orkney and Shetland within the UK Parliament total electorate and attainer figures are from the Boundary Commission for Scotland. </t>
  </si>
  <si>
    <t>The December 2020 data for Glasgow are based on a reference date of 1 February 2021.</t>
  </si>
  <si>
    <t>Attainers in the UK Parliamentary electorate are those who reached the age of 18 during the currency of the Register. The 'Total electorate' figures in this table include attainers.</t>
  </si>
  <si>
    <t>As a result of the 'Scottish Elections (Reduction of Voting Age) Act', passed by the Scottish Parliament on 18 June 2015, the minimum age for voting in Scottish Parliament and Local Government elections was reduced from 18 to 16. The figures for attainers in the Scottish Parliamentary and Local Government electorate for 1 December 2015 onwards are therefore those who reached the age of 16 during the currency of the Register. The 'Total electorate' figures in this table include attainers.  From December 2020, attainers include anyone old enough to register which would also include 14 and 15 year olds.</t>
  </si>
  <si>
    <t>The March 2020 data for Orkney and Shetland are based on data with a reference date of 1 February 2020.</t>
  </si>
  <si>
    <t xml:space="preserve">Figures to March 2020 relate just to citizens of EU countries (apart from the Republic of Ireland, Cyprus and Malta). Figures for December 2020 onwards additionally relate to qualifying foreign national citizens from all other countries, following the implementation of the Scottish Elections (Franchise and Representation) Act 2020. All figures exclude citizens of the Republic of Ireland and qualifying Commonwealth citizens. </t>
  </si>
  <si>
    <t>In accordance with the Scottish Parliament (Constituencies and Regions) Order 2010, the data in this table  refers to the revised constituency boundaries. No direct comparison should be made between these revised constituencies and those previously in force.</t>
  </si>
  <si>
    <t xml:space="preserve">Orkney Islands </t>
  </si>
  <si>
    <t xml:space="preserve">Shetland Islands </t>
  </si>
  <si>
    <t>Dec-11</t>
  </si>
  <si>
    <t>Dec-12</t>
  </si>
  <si>
    <t>Dec-15</t>
  </si>
  <si>
    <t>Dec-16</t>
  </si>
  <si>
    <t>Dec-17</t>
  </si>
  <si>
    <t>Dec-18</t>
  </si>
  <si>
    <t xml:space="preserve">electorate </t>
  </si>
  <si>
    <t>Total electorate (including attainers)</t>
  </si>
  <si>
    <t>Attainers [note 1]</t>
  </si>
  <si>
    <t>Attainers [note 2]</t>
  </si>
  <si>
    <t>Table 9 : Foreign national electors on the Electoral Register for Scottish Parliament elections, by council area, Scotland, 2017 to 2021 [note 3]</t>
  </si>
  <si>
    <t>16 and 17 year olds [note 4]</t>
  </si>
  <si>
    <t>2015 Dec 16 and 17 year old electors [note 4]</t>
  </si>
  <si>
    <t>2016 Dec 16 and 17 year old electors [note 4]</t>
  </si>
  <si>
    <t>2017 Dec 16 and 17 year old electors  [note 4]</t>
  </si>
  <si>
    <t>2018 Dec 16 and 17 year old electors  [note 4]</t>
  </si>
  <si>
    <t>2019 Dec 16 and 17 year old electors [note 4]</t>
  </si>
  <si>
    <t>2014 Mar [note 5]</t>
  </si>
  <si>
    <t>2015 Mar [note 5]</t>
  </si>
  <si>
    <t>2014 Dec Total electorate [note 5]</t>
  </si>
  <si>
    <t>2014 Dec Attainers [note 5]</t>
  </si>
  <si>
    <t>2015 Mar Total electorate [note 5]</t>
  </si>
  <si>
    <t>2015 Mar Attainers [note 5]</t>
  </si>
  <si>
    <t>2019 Dec [note 6]</t>
  </si>
  <si>
    <t>2019 Dec Total electorate [note 6]</t>
  </si>
  <si>
    <t>2019 Dec Attainers [note 6]</t>
  </si>
  <si>
    <t>2020 Mar [note 7]</t>
  </si>
  <si>
    <t>2020 Mar Total electorate [note 7]</t>
  </si>
  <si>
    <t>2020 Mar Attainers [note 7]</t>
  </si>
  <si>
    <t>2020 Mar [note 8]</t>
  </si>
  <si>
    <t>2020 Mar 16 and 17 year old electors [note 8] [note 4]</t>
  </si>
  <si>
    <t>2020 Dec [note 9]</t>
  </si>
  <si>
    <t>2020 Dec Total electorate [note 9]</t>
  </si>
  <si>
    <t>2020 Dec Attainers [note 9]</t>
  </si>
  <si>
    <t>2020 Dec 16 and 17 year old electors [note 9] [note 4]</t>
  </si>
  <si>
    <t>2021 Dec [note 10]</t>
  </si>
  <si>
    <t>2021 Dec  Total electorate [note 10]</t>
  </si>
  <si>
    <t>2021 Dec Attainers [note 10]</t>
  </si>
  <si>
    <t>2021 Dec Total electorate [note 10]</t>
  </si>
  <si>
    <t>2021 Dec 16 and 17 year old electors [note 10] [note 4]</t>
  </si>
  <si>
    <t>Table 7: Postal voters on the electoral register for UK Parliament elections, by constituency, December 2021 [note 10]</t>
  </si>
  <si>
    <t>Table 8: Postal voters on the electoral register for Scottish Parliament elections, by constituency, December 2021 [note 10]</t>
  </si>
  <si>
    <t>Table 4: Scottish Parliament electors on the Electoral Register, by Scottish Parliamentary constituency, 2011 to 2021 [note 11]</t>
  </si>
  <si>
    <t>Glasgow City [note 12]</t>
  </si>
  <si>
    <t>Note 13</t>
  </si>
  <si>
    <t>See Representation of the People Act 1983 section 4 (5)(opens a new window)</t>
  </si>
  <si>
    <t>See Scottish Elections (Reduction of Voting Age) Act (opens a new window)</t>
  </si>
  <si>
    <t>See background note (opens a new window)</t>
  </si>
  <si>
    <t>See Scottish Parliament (Constituencies and Regions) Order 2010</t>
  </si>
  <si>
    <t>Electoral Ward codes and names were changed from December 2021 in North Ayrshire, reducing the number of wards from 10 to 9.</t>
  </si>
  <si>
    <t>See Boundaries Scotland 2019 Review</t>
  </si>
  <si>
    <t>Figure Data</t>
  </si>
  <si>
    <t>Election Dates: Scottish Electorates since 2001</t>
  </si>
  <si>
    <t>Scottish Electorates since 2011</t>
  </si>
  <si>
    <t>Election dates, UK parliament</t>
  </si>
  <si>
    <t>Election dates, Scottish parliament</t>
  </si>
  <si>
    <t>Per cent of total electorate (%)</t>
  </si>
  <si>
    <t>Number of postal voters</t>
  </si>
  <si>
    <t>Local Government and Scottish Parliament total foreign nationals [note 3]</t>
  </si>
  <si>
    <t>Figure Data: Scottish Electorates since 2011 [note 5] [note 6] [note 7] [note 8] [note 9] [note 10]</t>
  </si>
  <si>
    <t>Dec-21</t>
  </si>
  <si>
    <t>Dec-20</t>
  </si>
  <si>
    <t>Mar-20</t>
  </si>
  <si>
    <t>Dec-19</t>
  </si>
  <si>
    <t>Mar-15</t>
  </si>
  <si>
    <t>Mar-14</t>
  </si>
  <si>
    <t>chart label</t>
  </si>
  <si>
    <t>Table 5: Scottish Parliament electors on the Electoral Register, by region and constituency, December 2021 [note 10]</t>
  </si>
  <si>
    <t>Foreign nationals [note 3]</t>
  </si>
  <si>
    <t>As a result of the 'Scottish Elections (Reduction of Voting Age) Act', passed by the Scottish Parliament on 18 June 2015, 16 and 17 year olds became eligible to vote in Scottish Parliament and local government elections.</t>
  </si>
  <si>
    <t>Due to the general election on 12 December 2019, Electoral Registration Offices (EROs) published their register data either later or earlier than the nominal 1 December date, ranging from November 2019 to February 2020. See background note for the publication for further details.</t>
  </si>
  <si>
    <t>The December 2021 data for Dunbartonshire and Argyll &amp; Bute ERO and for Highlands and Western Isles ERO have a reference date of 1 November 2021</t>
  </si>
  <si>
    <t>Table 1 to Table 9</t>
  </si>
  <si>
    <t>Whitburn and Blackburn</t>
  </si>
  <si>
    <t>S13002826</t>
  </si>
  <si>
    <t>Livingston South</t>
  </si>
  <si>
    <t>S13002823</t>
  </si>
  <si>
    <t>Livingston North</t>
  </si>
  <si>
    <t>S13002822</t>
  </si>
  <si>
    <t>S13002820</t>
  </si>
  <si>
    <t>Fauldhouse and the Breich Valley</t>
  </si>
  <si>
    <t>S13002825</t>
  </si>
  <si>
    <t>East Livingston and East Calder</t>
  </si>
  <si>
    <t>S13002824</t>
  </si>
  <si>
    <t>Broxburn, Uphall and Winchburgh</t>
  </si>
  <si>
    <t>S13002821</t>
  </si>
  <si>
    <t>Bathgate</t>
  </si>
  <si>
    <t>S13002827</t>
  </si>
  <si>
    <t>Armadale and Blackridge</t>
  </si>
  <si>
    <t>S13002828</t>
  </si>
  <si>
    <t>Lomond</t>
  </si>
  <si>
    <t>S13003122</t>
  </si>
  <si>
    <t>Leven</t>
  </si>
  <si>
    <t>S13003123</t>
  </si>
  <si>
    <t>Kilpatrick</t>
  </si>
  <si>
    <t>S13003125</t>
  </si>
  <si>
    <t>S13003124</t>
  </si>
  <si>
    <t>Clydebank Waterfront</t>
  </si>
  <si>
    <t>S13003127</t>
  </si>
  <si>
    <t>Clydebank Central</t>
  </si>
  <si>
    <t>S13003126</t>
  </si>
  <si>
    <t>Trossachs and Teith</t>
  </si>
  <si>
    <t>S13003115</t>
  </si>
  <si>
    <t>Stirling West</t>
  </si>
  <si>
    <t>S13003119</t>
  </si>
  <si>
    <t>Stirling North</t>
  </si>
  <si>
    <t>S13003118</t>
  </si>
  <si>
    <t>Stirling East</t>
  </si>
  <si>
    <t>S13003120</t>
  </si>
  <si>
    <t>Forth and Endrick</t>
  </si>
  <si>
    <t>S13003116</t>
  </si>
  <si>
    <t>Dunblane and Bridge of Allan</t>
  </si>
  <si>
    <t>S13003117</t>
  </si>
  <si>
    <t>Bannockburn</t>
  </si>
  <si>
    <t>S13003121</t>
  </si>
  <si>
    <t>Rutherglen South</t>
  </si>
  <si>
    <t>S13003105</t>
  </si>
  <si>
    <t>Rutherglen Central and North</t>
  </si>
  <si>
    <t>S13003106</t>
  </si>
  <si>
    <t>Larkhall</t>
  </si>
  <si>
    <t>S13003114</t>
  </si>
  <si>
    <t>Hamilton West and Earnock</t>
  </si>
  <si>
    <t>S13003112</t>
  </si>
  <si>
    <t>Hamilton South</t>
  </si>
  <si>
    <t>S13003113</t>
  </si>
  <si>
    <t>Hamilton North and East</t>
  </si>
  <si>
    <t>S13003111</t>
  </si>
  <si>
    <t>East Kilbride West</t>
  </si>
  <si>
    <t>S13003103</t>
  </si>
  <si>
    <t>East Kilbride South</t>
  </si>
  <si>
    <t>S13003100</t>
  </si>
  <si>
    <t>East Kilbride East</t>
  </si>
  <si>
    <t>S13003104</t>
  </si>
  <si>
    <t>East Kilbride Central South</t>
  </si>
  <si>
    <t>S13003101</t>
  </si>
  <si>
    <t>East Kilbride Central North</t>
  </si>
  <si>
    <t>S13003102</t>
  </si>
  <si>
    <t>Clydesdale West</t>
  </si>
  <si>
    <t>S13003095</t>
  </si>
  <si>
    <t>Clydesdale South</t>
  </si>
  <si>
    <t>S13003098</t>
  </si>
  <si>
    <t>Clydesdale North</t>
  </si>
  <si>
    <t>S13003096</t>
  </si>
  <si>
    <t>Clydesdale East</t>
  </si>
  <si>
    <t>S13003097</t>
  </si>
  <si>
    <t>Cambuslang West</t>
  </si>
  <si>
    <t>S13003107</t>
  </si>
  <si>
    <t>Cambuslang East</t>
  </si>
  <si>
    <t>S13003108</t>
  </si>
  <si>
    <t>Bothwell and Uddingston</t>
  </si>
  <si>
    <t>S13003110</t>
  </si>
  <si>
    <t>Blantyre</t>
  </si>
  <si>
    <t>S13003109</t>
  </si>
  <si>
    <t>Avondale and Stonehouse</t>
  </si>
  <si>
    <t>S13003099</t>
  </si>
  <si>
    <t>Troon</t>
  </si>
  <si>
    <t>S13003087</t>
  </si>
  <si>
    <t>Prestwick</t>
  </si>
  <si>
    <t>S13003088</t>
  </si>
  <si>
    <t>Maybole, North Carrick and Coylton</t>
  </si>
  <si>
    <t>S13003093</t>
  </si>
  <si>
    <t>Kyle</t>
  </si>
  <si>
    <t>S13003092</t>
  </si>
  <si>
    <t>Girvan and South Carrick</t>
  </si>
  <si>
    <t>S13003094</t>
  </si>
  <si>
    <t>Ayr West</t>
  </si>
  <si>
    <t>S13003091</t>
  </si>
  <si>
    <t>Ayr North</t>
  </si>
  <si>
    <t>S13003089</t>
  </si>
  <si>
    <t>Ayr East</t>
  </si>
  <si>
    <t>S13003090</t>
  </si>
  <si>
    <t>Shetland West</t>
  </si>
  <si>
    <t>S13002774</t>
  </si>
  <si>
    <t>Shetland South</t>
  </si>
  <si>
    <t>S13002776</t>
  </si>
  <si>
    <t>Shetland North</t>
  </si>
  <si>
    <t>S13002773</t>
  </si>
  <si>
    <t>Shetland Central</t>
  </si>
  <si>
    <t>S13002775</t>
  </si>
  <si>
    <t>North Isles</t>
  </si>
  <si>
    <t>S13002772</t>
  </si>
  <si>
    <t>Lerwick South</t>
  </si>
  <si>
    <t>S13002778</t>
  </si>
  <si>
    <t>Lerwick North and Bressay [note 14]</t>
  </si>
  <si>
    <t>S13002777</t>
  </si>
  <si>
    <t>Shetland Islands [note 13]</t>
  </si>
  <si>
    <t>Tweeddale West</t>
  </si>
  <si>
    <t>S13002761</t>
  </si>
  <si>
    <t>Tweeddale East</t>
  </si>
  <si>
    <t>S13002762</t>
  </si>
  <si>
    <t>Selkirkshire</t>
  </si>
  <si>
    <t>S13002764</t>
  </si>
  <si>
    <t>Mid Berwickshire</t>
  </si>
  <si>
    <t>S13002766</t>
  </si>
  <si>
    <t>Leaderdale and Melrose</t>
  </si>
  <si>
    <t>S13002765</t>
  </si>
  <si>
    <t>Kelso and District</t>
  </si>
  <si>
    <t>S13002768</t>
  </si>
  <si>
    <t>Jedburgh and District</t>
  </si>
  <si>
    <t>S13002769</t>
  </si>
  <si>
    <t>Hawick and Hermitage</t>
  </si>
  <si>
    <t>S13002771</t>
  </si>
  <si>
    <t>Hawick and Denholm</t>
  </si>
  <si>
    <t>S13002770</t>
  </si>
  <si>
    <t>Galashiels and District</t>
  </si>
  <si>
    <t>S13002763</t>
  </si>
  <si>
    <t>East Berwickshire</t>
  </si>
  <si>
    <t>S13002767</t>
  </si>
  <si>
    <t>Renfrew South and Gallowhill</t>
  </si>
  <si>
    <t>S13003076</t>
  </si>
  <si>
    <t>Renfrew North and Braehead</t>
  </si>
  <si>
    <t>S13003075</t>
  </si>
  <si>
    <t>Paisley Southwest</t>
  </si>
  <si>
    <t>S13003081</t>
  </si>
  <si>
    <t>Paisley Southeast</t>
  </si>
  <si>
    <t>S13003080</t>
  </si>
  <si>
    <t>Paisley Northwest</t>
  </si>
  <si>
    <t>S13003078</t>
  </si>
  <si>
    <t>Paisley Northeast and Ralston</t>
  </si>
  <si>
    <t>S13003077</t>
  </si>
  <si>
    <t>Paisley East and Central</t>
  </si>
  <si>
    <t>S13003079</t>
  </si>
  <si>
    <t>Johnstone South and Elderslie</t>
  </si>
  <si>
    <t>S13003082</t>
  </si>
  <si>
    <t>Johnstone North, Kilbarchan, Howwood and Lochwinnoch</t>
  </si>
  <si>
    <t>S13003083</t>
  </si>
  <si>
    <t>Houston, Crosslee and Linwood</t>
  </si>
  <si>
    <t>S13003084</t>
  </si>
  <si>
    <t>Erskine and Inchinnan</t>
  </si>
  <si>
    <t>S13003086</t>
  </si>
  <si>
    <t>Bishopton, Bridge of Weir and Langbank</t>
  </si>
  <si>
    <t>S13003085</t>
  </si>
  <si>
    <t>Strathtay</t>
  </si>
  <si>
    <t>S13003067</t>
  </si>
  <si>
    <t>Strathmore</t>
  </si>
  <si>
    <t>S13003064</t>
  </si>
  <si>
    <t>Strathearn</t>
  </si>
  <si>
    <t>S13003068</t>
  </si>
  <si>
    <t>Strathallan</t>
  </si>
  <si>
    <t>S13003069</t>
  </si>
  <si>
    <t>Perth City South</t>
  </si>
  <si>
    <t>S13003072</t>
  </si>
  <si>
    <t>Perth City North</t>
  </si>
  <si>
    <t>S13003073</t>
  </si>
  <si>
    <t>Perth City Centre</t>
  </si>
  <si>
    <t>S13003074</t>
  </si>
  <si>
    <t>Kinross-shire</t>
  </si>
  <si>
    <t>S13003070</t>
  </si>
  <si>
    <t>S13003066</t>
  </si>
  <si>
    <t>Carse of Gowrie</t>
  </si>
  <si>
    <t>S13003063</t>
  </si>
  <si>
    <t>Blairgowrie and Glens</t>
  </si>
  <si>
    <t>S13003065</t>
  </si>
  <si>
    <t>Almond and Earn</t>
  </si>
  <si>
    <t>S13003071</t>
  </si>
  <si>
    <t>West Mainland</t>
  </si>
  <si>
    <t>S13002735</t>
  </si>
  <si>
    <t>Stromness and South Isles</t>
  </si>
  <si>
    <t>S13002734</t>
  </si>
  <si>
    <t>S13002737</t>
  </si>
  <si>
    <t>Kirkwall West and Orphir</t>
  </si>
  <si>
    <t>S13002733</t>
  </si>
  <si>
    <t>Kirkwall East</t>
  </si>
  <si>
    <t>S13002732</t>
  </si>
  <si>
    <t>East Mainland, South Ronaldsay and Burray</t>
  </si>
  <si>
    <t>S13002736</t>
  </si>
  <si>
    <t>Wishaw</t>
  </si>
  <si>
    <t>S13003062</t>
  </si>
  <si>
    <t>Thorniewood</t>
  </si>
  <si>
    <t>S13003055</t>
  </si>
  <si>
    <t>Stepps, Chryston and Muirhead</t>
  </si>
  <si>
    <t>S13003046</t>
  </si>
  <si>
    <t>Murdostoun</t>
  </si>
  <si>
    <t>S13003061</t>
  </si>
  <si>
    <t>Motherwell West</t>
  </si>
  <si>
    <t>S13003058</t>
  </si>
  <si>
    <t>Motherwell South East and Ravenscraig</t>
  </si>
  <si>
    <t>S13003060</t>
  </si>
  <si>
    <t>Motherwell North</t>
  </si>
  <si>
    <t>S13003059</t>
  </si>
  <si>
    <t>Mossend and Holytown</t>
  </si>
  <si>
    <t>S13003057</t>
  </si>
  <si>
    <t>Kilsyth</t>
  </si>
  <si>
    <t>S13003042</t>
  </si>
  <si>
    <t>Gartcosh, Glenboig and Moodiesburn</t>
  </si>
  <si>
    <t>S13003047</t>
  </si>
  <si>
    <t>Fortissat</t>
  </si>
  <si>
    <t>S13003054</t>
  </si>
  <si>
    <t>Cumbernauld South</t>
  </si>
  <si>
    <t>S13003044</t>
  </si>
  <si>
    <t>Cumbernauld North</t>
  </si>
  <si>
    <t>S13003043</t>
  </si>
  <si>
    <t>Cumbernauld East</t>
  </si>
  <si>
    <t>S13003045</t>
  </si>
  <si>
    <t>Coatbridge West</t>
  </si>
  <si>
    <t>S13003051</t>
  </si>
  <si>
    <t>Coatbridge South</t>
  </si>
  <si>
    <t>S13003052</t>
  </si>
  <si>
    <t>Coatbridge North</t>
  </si>
  <si>
    <t>S13003048</t>
  </si>
  <si>
    <t>Bellshill</t>
  </si>
  <si>
    <t>S13003056</t>
  </si>
  <si>
    <t>Airdrie South</t>
  </si>
  <si>
    <t>S13003053</t>
  </si>
  <si>
    <t>Airdrie North</t>
  </si>
  <si>
    <t>S13003049</t>
  </si>
  <si>
    <t>Airdrie Central</t>
  </si>
  <si>
    <t>S13003050</t>
  </si>
  <si>
    <t>Saltcoats and Stevenston</t>
  </si>
  <si>
    <t>S13003149</t>
  </si>
  <si>
    <t>North Coast</t>
  </si>
  <si>
    <t>S13003148</t>
  </si>
  <si>
    <t>Kilwinning</t>
  </si>
  <si>
    <t>S13003034</t>
  </si>
  <si>
    <t>Irvine West</t>
  </si>
  <si>
    <t>S13003032</t>
  </si>
  <si>
    <t>Irvine South</t>
  </si>
  <si>
    <t>S13003041</t>
  </si>
  <si>
    <t>Irvine East</t>
  </si>
  <si>
    <t>S13003033</t>
  </si>
  <si>
    <t>Garnock Valley</t>
  </si>
  <si>
    <t>S13003147</t>
  </si>
  <si>
    <t>Arran</t>
  </si>
  <si>
    <t>S13003146</t>
  </si>
  <si>
    <t>Ardrossan</t>
  </si>
  <si>
    <t>S13003145</t>
  </si>
  <si>
    <t>North Ayrshire new post December 2020 wards [note 12]</t>
  </si>
  <si>
    <t>Stevenston</t>
  </si>
  <si>
    <t>S13003035</t>
  </si>
  <si>
    <t>Saltcoats</t>
  </si>
  <si>
    <t>S13003040</t>
  </si>
  <si>
    <t>North Coast and Cumbraes</t>
  </si>
  <si>
    <t>S13003039</t>
  </si>
  <si>
    <t>Kilbirnie and Beith</t>
  </si>
  <si>
    <t>S13003038</t>
  </si>
  <si>
    <t>Dalry and West Kilbride</t>
  </si>
  <si>
    <t>S13003037</t>
  </si>
  <si>
    <t>Ardrossan and Arran</t>
  </si>
  <si>
    <t>S13003036</t>
  </si>
  <si>
    <t>North Ayrshire old pre December 2020 wards [note 12]</t>
  </si>
  <si>
    <t>Steòrnabhagh a Tuath</t>
  </si>
  <si>
    <t>S13002606</t>
  </si>
  <si>
    <t>Steòrnabhagh a Deas</t>
  </si>
  <si>
    <t>S13002605</t>
  </si>
  <si>
    <t>Sgire an Rubha</t>
  </si>
  <si>
    <t>S13002604</t>
  </si>
  <si>
    <t>Sgir' Uige agus Ceann a Tuath nan Loch</t>
  </si>
  <si>
    <t>S13002603</t>
  </si>
  <si>
    <t>Na Hearadh agus Ceann a Deas nan Loch</t>
  </si>
  <si>
    <t>S13002602</t>
  </si>
  <si>
    <t>Loch a Tuath</t>
  </si>
  <si>
    <t>S13002607</t>
  </si>
  <si>
    <t>Beinn na Foghla agus Uibhist a Tuath</t>
  </si>
  <si>
    <t>S13002601</t>
  </si>
  <si>
    <t>Barraigh, Bhatarsaigh, Eirisgeigh agus Uibhist a Deas</t>
  </si>
  <si>
    <t>S13002600</t>
  </si>
  <si>
    <t>An Taobh Siar agus Nis</t>
  </si>
  <si>
    <t>S13002608</t>
  </si>
  <si>
    <t>Speyside Glenlivet</t>
  </si>
  <si>
    <t>S13003024</t>
  </si>
  <si>
    <t>Keith and Cullen</t>
  </si>
  <si>
    <t>S13003025</t>
  </si>
  <si>
    <t>Heldon and Laich</t>
  </si>
  <si>
    <t>S13003028</t>
  </si>
  <si>
    <t>Forres</t>
  </si>
  <si>
    <t>S13003031</t>
  </si>
  <si>
    <t>Fochabers Lhanbryde</t>
  </si>
  <si>
    <t>S13003027</t>
  </si>
  <si>
    <t>Elgin City South</t>
  </si>
  <si>
    <t>S13003030</t>
  </si>
  <si>
    <t>Elgin City North</t>
  </si>
  <si>
    <t>S13003029</t>
  </si>
  <si>
    <t>Buckie</t>
  </si>
  <si>
    <t>S13003026</t>
  </si>
  <si>
    <t>Penicuik</t>
  </si>
  <si>
    <t>S13003018</t>
  </si>
  <si>
    <t>Midlothian West</t>
  </si>
  <si>
    <t>S13003021</t>
  </si>
  <si>
    <t>Midlothian South</t>
  </si>
  <si>
    <t>S13003023</t>
  </si>
  <si>
    <t>Midlothian East</t>
  </si>
  <si>
    <t>S13003022</t>
  </si>
  <si>
    <t>Dalkeith</t>
  </si>
  <si>
    <t>S13003020</t>
  </si>
  <si>
    <t>Bonnyrigg</t>
  </si>
  <si>
    <t>S13003019</t>
  </si>
  <si>
    <t>Inverclyde West</t>
  </si>
  <si>
    <t>S13003015</t>
  </si>
  <si>
    <t>Inverclyde South West</t>
  </si>
  <si>
    <t>S13003016</t>
  </si>
  <si>
    <t>Inverclyde South</t>
  </si>
  <si>
    <t>S13003017</t>
  </si>
  <si>
    <t>Inverclyde North</t>
  </si>
  <si>
    <t>S13003014</t>
  </si>
  <si>
    <t>Inverclyde East Central</t>
  </si>
  <si>
    <t>S13003012</t>
  </si>
  <si>
    <t>Inverclyde East</t>
  </si>
  <si>
    <t>S13003011</t>
  </si>
  <si>
    <t>Inverclyde Central</t>
  </si>
  <si>
    <t>S13003013</t>
  </si>
  <si>
    <t>Wick and East Caithness</t>
  </si>
  <si>
    <t>S13002992</t>
  </si>
  <si>
    <t>Wester Ross, Strathpeffer and Lochalsh</t>
  </si>
  <si>
    <t>S13002994</t>
  </si>
  <si>
    <t>Thurso and Northwest Caithness</t>
  </si>
  <si>
    <t>S13002991</t>
  </si>
  <si>
    <t>Tain and Easter Ross</t>
  </si>
  <si>
    <t>S13002996</t>
  </si>
  <si>
    <t>North, West and Central Sutherland</t>
  </si>
  <si>
    <t>S13002990</t>
  </si>
  <si>
    <t>Nairn and Cawdor</t>
  </si>
  <si>
    <t>S13003007</t>
  </si>
  <si>
    <t>Inverness West</t>
  </si>
  <si>
    <t>S13003002</t>
  </si>
  <si>
    <t>Inverness South</t>
  </si>
  <si>
    <t>S13003008</t>
  </si>
  <si>
    <t>Inverness Ness-Side</t>
  </si>
  <si>
    <t>S13003004</t>
  </si>
  <si>
    <t>Inverness Millburn</t>
  </si>
  <si>
    <t>S13003005</t>
  </si>
  <si>
    <t>Inverness Central</t>
  </si>
  <si>
    <t>S13003003</t>
  </si>
  <si>
    <t>Fort William and Ardnamurchan</t>
  </si>
  <si>
    <t>S13003010</t>
  </si>
  <si>
    <t>Eilean a' Chèo</t>
  </si>
  <si>
    <t>S13002999</t>
  </si>
  <si>
    <t>East Sutherland and Edderton</t>
  </si>
  <si>
    <t>S13002993</t>
  </si>
  <si>
    <t>Dingwall and Seaforth</t>
  </si>
  <si>
    <t>S13002997</t>
  </si>
  <si>
    <t>Culloden and Ardersier</t>
  </si>
  <si>
    <t>S13003006</t>
  </si>
  <si>
    <t>Cromarty Firth</t>
  </si>
  <si>
    <t>S13002995</t>
  </si>
  <si>
    <t>Caol and Mallaig</t>
  </si>
  <si>
    <t>S13003000</t>
  </si>
  <si>
    <t>Black Isle</t>
  </si>
  <si>
    <t>S13002998</t>
  </si>
  <si>
    <t>Badenoch and Strathspey</t>
  </si>
  <si>
    <t>S13003009</t>
  </si>
  <si>
    <t>Aird and Loch Ness</t>
  </si>
  <si>
    <t>S13003001</t>
  </si>
  <si>
    <t>Victoria Park</t>
  </si>
  <si>
    <t>S13002978</t>
  </si>
  <si>
    <t>Springburn/ Robroyston</t>
  </si>
  <si>
    <t>S13002983</t>
  </si>
  <si>
    <t>Southside Central</t>
  </si>
  <si>
    <t>S13002974</t>
  </si>
  <si>
    <t>Shettleston</t>
  </si>
  <si>
    <t>S13002985</t>
  </si>
  <si>
    <t>Pollokshields</t>
  </si>
  <si>
    <t>S13002972</t>
  </si>
  <si>
    <t>Partick East/ Kelvindale</t>
  </si>
  <si>
    <t>S13002989</t>
  </si>
  <si>
    <t>North East</t>
  </si>
  <si>
    <t>S13002987</t>
  </si>
  <si>
    <t>Newlands/ Auldburn</t>
  </si>
  <si>
    <t>S13002968</t>
  </si>
  <si>
    <t>Maryhill</t>
  </si>
  <si>
    <t>S13002981</t>
  </si>
  <si>
    <t>Linn</t>
  </si>
  <si>
    <t>S13002967</t>
  </si>
  <si>
    <t>Langside</t>
  </si>
  <si>
    <t>S13002973</t>
  </si>
  <si>
    <t>Hillhead</t>
  </si>
  <si>
    <t>S13002977</t>
  </si>
  <si>
    <t>Greater Pollok</t>
  </si>
  <si>
    <t>S13002969</t>
  </si>
  <si>
    <t>Govan</t>
  </si>
  <si>
    <t>S13002971</t>
  </si>
  <si>
    <t>Garscadden/ Scotstounhill</t>
  </si>
  <si>
    <t>S13002979</t>
  </si>
  <si>
    <t>East Centre</t>
  </si>
  <si>
    <t>S13002984</t>
  </si>
  <si>
    <t>Drumchapel/ Anniesland</t>
  </si>
  <si>
    <t>S13002980</t>
  </si>
  <si>
    <t>Dennistoun</t>
  </si>
  <si>
    <t>S13002988</t>
  </si>
  <si>
    <t>Cardonald</t>
  </si>
  <si>
    <t>S13002970</t>
  </si>
  <si>
    <t>Canal</t>
  </si>
  <si>
    <t>S13002982</t>
  </si>
  <si>
    <t>Calton</t>
  </si>
  <si>
    <t>S13002975</t>
  </si>
  <si>
    <t>Baillieston</t>
  </si>
  <si>
    <t>S13002986</t>
  </si>
  <si>
    <t>Anderston/ City/ Yorkhill</t>
  </si>
  <si>
    <t>S13002976</t>
  </si>
  <si>
    <t>West Fife and Coastal Villages</t>
  </si>
  <si>
    <t>S13002945</t>
  </si>
  <si>
    <t>Tay Bridgehead</t>
  </si>
  <si>
    <t>S13002961</t>
  </si>
  <si>
    <t>St Andrews</t>
  </si>
  <si>
    <t>S13002962</t>
  </si>
  <si>
    <t>Rosyth</t>
  </si>
  <si>
    <t>S13002949</t>
  </si>
  <si>
    <t>Lochgelly, Cardenden and Benarty</t>
  </si>
  <si>
    <t>S13002952</t>
  </si>
  <si>
    <t>Leven, Kennoway and Largo</t>
  </si>
  <si>
    <t>S13002965</t>
  </si>
  <si>
    <t>Kirkcaldy North</t>
  </si>
  <si>
    <t>S13002954</t>
  </si>
  <si>
    <t>Kirkcaldy East</t>
  </si>
  <si>
    <t>S13002956</t>
  </si>
  <si>
    <t>Kirkcaldy Central</t>
  </si>
  <si>
    <t>S13002955</t>
  </si>
  <si>
    <t>Inverkeithing and Dalgety Bay</t>
  </si>
  <si>
    <t>S13002950</t>
  </si>
  <si>
    <t>Howe of Fife and Tay Coast</t>
  </si>
  <si>
    <t>S13002960</t>
  </si>
  <si>
    <t>Glenrothes West and Kinglassie</t>
  </si>
  <si>
    <t>S13002957</t>
  </si>
  <si>
    <t>Glenrothes North, Leslie and Markinch</t>
  </si>
  <si>
    <t>S13002958</t>
  </si>
  <si>
    <t>Glenrothes Central and Thornton</t>
  </si>
  <si>
    <t>S13002959</t>
  </si>
  <si>
    <t>East Neuk and Landward</t>
  </si>
  <si>
    <t>S13002963</t>
  </si>
  <si>
    <t>Dunfermline South</t>
  </si>
  <si>
    <t>S13002948</t>
  </si>
  <si>
    <t>Dunfermline North</t>
  </si>
  <si>
    <t>S13002946</t>
  </si>
  <si>
    <t>Dunfermline Central</t>
  </si>
  <si>
    <t>S13002947</t>
  </si>
  <si>
    <t>Cupar</t>
  </si>
  <si>
    <t>S13002964</t>
  </si>
  <si>
    <t>S13002951</t>
  </si>
  <si>
    <t>Burntisland, Kinghorn and Western Kirkcaldy</t>
  </si>
  <si>
    <t>S13002953</t>
  </si>
  <si>
    <t>Buckhaven, Methil and Wemyss Villages</t>
  </si>
  <si>
    <t>S13002966</t>
  </si>
  <si>
    <t>Upper Braes</t>
  </si>
  <si>
    <t>S13002944</t>
  </si>
  <si>
    <t>Lower Braes</t>
  </si>
  <si>
    <t>S13002943</t>
  </si>
  <si>
    <t>Grangemouth</t>
  </si>
  <si>
    <t>S13002937</t>
  </si>
  <si>
    <t>Falkirk South</t>
  </si>
  <si>
    <t>S13002942</t>
  </si>
  <si>
    <t>Falkirk North</t>
  </si>
  <si>
    <t>S13002941</t>
  </si>
  <si>
    <t>Denny and Banknock</t>
  </si>
  <si>
    <t>S13002938</t>
  </si>
  <si>
    <t>Carse, Kinnaird and Tryst</t>
  </si>
  <si>
    <t>S13002939</t>
  </si>
  <si>
    <t>Bonnybridge and Larbert</t>
  </si>
  <si>
    <t>S13002940</t>
  </si>
  <si>
    <t>Bo'ness and Blackness</t>
  </si>
  <si>
    <t>S13002936</t>
  </si>
  <si>
    <t>Newton Mearns South and Eaglesham</t>
  </si>
  <si>
    <t>S13002918</t>
  </si>
  <si>
    <t>Newton Mearns North and Neilston</t>
  </si>
  <si>
    <t>S13002915</t>
  </si>
  <si>
    <t>Giffnock and Thornliebank</t>
  </si>
  <si>
    <t>S13002916</t>
  </si>
  <si>
    <t>Clarkston, Netherlee and Williamwood</t>
  </si>
  <si>
    <t>S13002917</t>
  </si>
  <si>
    <t>Barrhead, Liboside and Uplawmoor</t>
  </si>
  <si>
    <t>S13002914</t>
  </si>
  <si>
    <t>Tranent, Wallyford and Macmerry</t>
  </si>
  <si>
    <t>S13002910</t>
  </si>
  <si>
    <t>Preston, Seton and Gosford</t>
  </si>
  <si>
    <t>S13002909</t>
  </si>
  <si>
    <t>North Berwick Coastal</t>
  </si>
  <si>
    <t>S13002911</t>
  </si>
  <si>
    <t>Musselburgh</t>
  </si>
  <si>
    <t>S13002908</t>
  </si>
  <si>
    <t>Haddington and Lammermuir</t>
  </si>
  <si>
    <t>S13002912</t>
  </si>
  <si>
    <t>Dunbar and East Linton</t>
  </si>
  <si>
    <t>S13002913</t>
  </si>
  <si>
    <t>Milngavie</t>
  </si>
  <si>
    <t>S13002901</t>
  </si>
  <si>
    <t>Lenzie and Kirkintilloch South</t>
  </si>
  <si>
    <t>S13002906</t>
  </si>
  <si>
    <t>Kirkintilloch East and North and Twechar</t>
  </si>
  <si>
    <t>S13002907</t>
  </si>
  <si>
    <t>Bishopbriggs South</t>
  </si>
  <si>
    <t>S13002905</t>
  </si>
  <si>
    <t>Bishopbriggs North and Campsie</t>
  </si>
  <si>
    <t>S13002904</t>
  </si>
  <si>
    <t>Bearsden South</t>
  </si>
  <si>
    <t>S13002903</t>
  </si>
  <si>
    <t>Bearsden North</t>
  </si>
  <si>
    <t>S13002902</t>
  </si>
  <si>
    <t>Kilmarnock West and Crosshouse</t>
  </si>
  <si>
    <t>S13002894</t>
  </si>
  <si>
    <t>Kilmarnock South</t>
  </si>
  <si>
    <t>S13002896</t>
  </si>
  <si>
    <t>Kilmarnock North</t>
  </si>
  <si>
    <t>S13002893</t>
  </si>
  <si>
    <t>Kilmarnock East and Hurlford</t>
  </si>
  <si>
    <t>S13002895</t>
  </si>
  <si>
    <t>Irvine Valley</t>
  </si>
  <si>
    <t>S13002897</t>
  </si>
  <si>
    <t>Doon Valley</t>
  </si>
  <si>
    <t>S13002900</t>
  </si>
  <si>
    <t>Cumnock and New Cumnock</t>
  </si>
  <si>
    <t>S13002899</t>
  </si>
  <si>
    <t>Ballochmyle</t>
  </si>
  <si>
    <t>S13002898</t>
  </si>
  <si>
    <t>Annick</t>
  </si>
  <si>
    <t>S13002892</t>
  </si>
  <si>
    <t>West End</t>
  </si>
  <si>
    <t>S13002547</t>
  </si>
  <si>
    <t>The Ferry</t>
  </si>
  <si>
    <t>S13002552</t>
  </si>
  <si>
    <t>Strathmartine</t>
  </si>
  <si>
    <t>S13002545</t>
  </si>
  <si>
    <t>S13002830</t>
  </si>
  <si>
    <t>Maryfield</t>
  </si>
  <si>
    <t>S13002549</t>
  </si>
  <si>
    <t>Lochee</t>
  </si>
  <si>
    <t>S13002546</t>
  </si>
  <si>
    <t>East End</t>
  </si>
  <si>
    <t>S13002551</t>
  </si>
  <si>
    <t>Coldside</t>
  </si>
  <si>
    <t>S13002548</t>
  </si>
  <si>
    <t>Stranraer and the Rhins</t>
  </si>
  <si>
    <t>S13002880</t>
  </si>
  <si>
    <t>North West Dumfries</t>
  </si>
  <si>
    <t>S13002885</t>
  </si>
  <si>
    <t>Nith</t>
  </si>
  <si>
    <t>S13002888</t>
  </si>
  <si>
    <t>Mid Galloway and Wigtown West</t>
  </si>
  <si>
    <t>S13002881</t>
  </si>
  <si>
    <t>Mid and Upper Nithsdale</t>
  </si>
  <si>
    <t>S13002886</t>
  </si>
  <si>
    <t>Lochar</t>
  </si>
  <si>
    <t>S13002887</t>
  </si>
  <si>
    <t>Dee and Glenkens</t>
  </si>
  <si>
    <t>S13002882</t>
  </si>
  <si>
    <t>Castle Douglas and Crocketford</t>
  </si>
  <si>
    <t>S13002883</t>
  </si>
  <si>
    <t>Annandale South</t>
  </si>
  <si>
    <t>S13002889</t>
  </si>
  <si>
    <t>Annandale North</t>
  </si>
  <si>
    <t>S13002890</t>
  </si>
  <si>
    <t>Annandale East and Eskdale</t>
  </si>
  <si>
    <t>S13002891</t>
  </si>
  <si>
    <t>Abbey</t>
  </si>
  <si>
    <t>S13002884</t>
  </si>
  <si>
    <t>Clackmannanshire West</t>
  </si>
  <si>
    <t>S13002875</t>
  </si>
  <si>
    <t>Clackmannanshire South</t>
  </si>
  <si>
    <t>S13002878</t>
  </si>
  <si>
    <t>Clackmannanshire North</t>
  </si>
  <si>
    <t>S13002876</t>
  </si>
  <si>
    <t>Clackmannanshire East</t>
  </si>
  <si>
    <t>S13002879</t>
  </si>
  <si>
    <t>Clackmannanshire Central</t>
  </si>
  <si>
    <t>S13002877</t>
  </si>
  <si>
    <t>Southside/ Newington</t>
  </si>
  <si>
    <t>S13002933</t>
  </si>
  <si>
    <t>Sighthill/ Gorgie</t>
  </si>
  <si>
    <t>S13002925</t>
  </si>
  <si>
    <t>Portobello/ Craigmillar</t>
  </si>
  <si>
    <t>S13002935</t>
  </si>
  <si>
    <t>Pentland Hills</t>
  </si>
  <si>
    <t>S13002920</t>
  </si>
  <si>
    <t>Morningside</t>
  </si>
  <si>
    <t>S13002928</t>
  </si>
  <si>
    <t>Liberton/ Gilmerton</t>
  </si>
  <si>
    <t>S13002934</t>
  </si>
  <si>
    <t>Leith Walk</t>
  </si>
  <si>
    <t>S13002930</t>
  </si>
  <si>
    <t>Leith</t>
  </si>
  <si>
    <t>S13002931</t>
  </si>
  <si>
    <t>Inverleith</t>
  </si>
  <si>
    <t>S13002923</t>
  </si>
  <si>
    <t>Fountainbridge/ Craiglockhart</t>
  </si>
  <si>
    <t>S13002927</t>
  </si>
  <si>
    <t>Forth</t>
  </si>
  <si>
    <t>S13002922</t>
  </si>
  <si>
    <t>Drum Brae/ Gyle</t>
  </si>
  <si>
    <t>S13002921</t>
  </si>
  <si>
    <t>Craigentinny/ Duddingston</t>
  </si>
  <si>
    <t>S13002932</t>
  </si>
  <si>
    <t>Corstorphine/ Murrayfield</t>
  </si>
  <si>
    <t>S13002924</t>
  </si>
  <si>
    <t>Colinton/ Fairmilehead</t>
  </si>
  <si>
    <t>S13002926</t>
  </si>
  <si>
    <t>City Centre</t>
  </si>
  <si>
    <t>S13002929</t>
  </si>
  <si>
    <t>Almond</t>
  </si>
  <si>
    <t>S13002919</t>
  </si>
  <si>
    <t>South Kintyre</t>
  </si>
  <si>
    <t>S13002516</t>
  </si>
  <si>
    <t xml:space="preserve">Oban South and the Isles </t>
  </si>
  <si>
    <t>S13002519</t>
  </si>
  <si>
    <t>Oban North and Lorn</t>
  </si>
  <si>
    <t>S13002520</t>
  </si>
  <si>
    <t>Mid Argyll</t>
  </si>
  <si>
    <t>S13002518</t>
  </si>
  <si>
    <t>Lomond North</t>
  </si>
  <si>
    <t>S13002524</t>
  </si>
  <si>
    <t>Kintyre and the Islands</t>
  </si>
  <si>
    <t>S13002517</t>
  </si>
  <si>
    <t>Isle of Bute</t>
  </si>
  <si>
    <t>S13002523</t>
  </si>
  <si>
    <t>Helensburgh Central</t>
  </si>
  <si>
    <t>S13002525</t>
  </si>
  <si>
    <t>Helensburgh and Lomond South</t>
  </si>
  <si>
    <t>S13002526</t>
  </si>
  <si>
    <t>Dunoon</t>
  </si>
  <si>
    <t>S13002522</t>
  </si>
  <si>
    <t>Cowal</t>
  </si>
  <si>
    <t>S13002521</t>
  </si>
  <si>
    <t>Montrose and District</t>
  </si>
  <si>
    <t>S13002874</t>
  </si>
  <si>
    <t>Monifieth and Sidlaw</t>
  </si>
  <si>
    <t>S13002870</t>
  </si>
  <si>
    <t>Kirriemuir and Dean</t>
  </si>
  <si>
    <t>S13002867</t>
  </si>
  <si>
    <t>Forfar and District</t>
  </si>
  <si>
    <t>S13002869</t>
  </si>
  <si>
    <t>Carnoustie and District</t>
  </si>
  <si>
    <t>S13002871</t>
  </si>
  <si>
    <t>Brechin and Edzell</t>
  </si>
  <si>
    <t>S13002868</t>
  </si>
  <si>
    <t>Arbroath West, Letham and Friockheim</t>
  </si>
  <si>
    <t>S13002872</t>
  </si>
  <si>
    <t>Arbroath East and Lunan</t>
  </si>
  <si>
    <t>S13002873</t>
  </si>
  <si>
    <t>Westhill and District</t>
  </si>
  <si>
    <t>S13002860</t>
  </si>
  <si>
    <t>West Garioch</t>
  </si>
  <si>
    <t>S13002857</t>
  </si>
  <si>
    <t>Turriff and District</t>
  </si>
  <si>
    <t>S13002854</t>
  </si>
  <si>
    <t>Troup</t>
  </si>
  <si>
    <t>S13002849</t>
  </si>
  <si>
    <t>Stonehaven and Lower Deeside</t>
  </si>
  <si>
    <t>S13002865</t>
  </si>
  <si>
    <t>Peterhead South and Cruden</t>
  </si>
  <si>
    <t>S13002853</t>
  </si>
  <si>
    <t>Peterhead North and Rattray</t>
  </si>
  <si>
    <t>S13002852</t>
  </si>
  <si>
    <t>North Kincardine</t>
  </si>
  <si>
    <t>S13002864</t>
  </si>
  <si>
    <t>Mid Formartine</t>
  </si>
  <si>
    <t>S13002855</t>
  </si>
  <si>
    <t>Mearns</t>
  </si>
  <si>
    <t>S13002866</t>
  </si>
  <si>
    <t>Inverurie and District</t>
  </si>
  <si>
    <t>S13002858</t>
  </si>
  <si>
    <t>Huntly, Strathbogie and Howe of Alford</t>
  </si>
  <si>
    <t>S13002861</t>
  </si>
  <si>
    <t>Fraserburgh and District</t>
  </si>
  <si>
    <t>S13002850</t>
  </si>
  <si>
    <t>Ellon and District</t>
  </si>
  <si>
    <t>S13002856</t>
  </si>
  <si>
    <t>East Garioch</t>
  </si>
  <si>
    <t>S13002859</t>
  </si>
  <si>
    <t>Central Buchan</t>
  </si>
  <si>
    <t>S13002851</t>
  </si>
  <si>
    <t>Banff and District</t>
  </si>
  <si>
    <t>S13002848</t>
  </si>
  <si>
    <t>Banchory and Mid Deeside</t>
  </si>
  <si>
    <t>S13002863</t>
  </si>
  <si>
    <t>Aboyne, Upper Deeside and Donside</t>
  </si>
  <si>
    <t>S13002862</t>
  </si>
  <si>
    <t>Torry/ Ferryhill</t>
  </si>
  <si>
    <t>S13002846</t>
  </si>
  <si>
    <t>Tillydrone/ Seaton/ Old Aberdeen</t>
  </si>
  <si>
    <t>S13002840</t>
  </si>
  <si>
    <t>Northfield/ Mastrick North</t>
  </si>
  <si>
    <t>S13002838</t>
  </si>
  <si>
    <t>Midstocket/ Rosemount</t>
  </si>
  <si>
    <t>S13002841</t>
  </si>
  <si>
    <t>Lower Deeside</t>
  </si>
  <si>
    <t>S13002843</t>
  </si>
  <si>
    <t>Kingswells/ Sheddocksley/ Summerhill</t>
  </si>
  <si>
    <t>S13002837</t>
  </si>
  <si>
    <t>Kincorth/ Nigg/ Cove</t>
  </si>
  <si>
    <t>S13002847</t>
  </si>
  <si>
    <t>Hilton/ Woodside/ Stockethill</t>
  </si>
  <si>
    <t>S13002839</t>
  </si>
  <si>
    <t>Hazlehead/ Queens Cross/ Countesswells</t>
  </si>
  <si>
    <t>S13002844</t>
  </si>
  <si>
    <t>George St/ Harbour</t>
  </si>
  <si>
    <t>S13002842</t>
  </si>
  <si>
    <t>Dyce/ Bucksburn/ Danestone</t>
  </si>
  <si>
    <t>S13002835</t>
  </si>
  <si>
    <t>Bridge of Don</t>
  </si>
  <si>
    <t>S13002836</t>
  </si>
  <si>
    <t>Airyhall/ Broomhill/ Garthdee</t>
  </si>
  <si>
    <t>S13002845</t>
  </si>
  <si>
    <t xml:space="preserve">2020 Mar Attainers </t>
  </si>
  <si>
    <t>2020 Mar Total electorate</t>
  </si>
  <si>
    <t>Number of elected members</t>
  </si>
  <si>
    <t>Electoral Ward</t>
  </si>
  <si>
    <t>Electoral Ward Code</t>
  </si>
  <si>
    <t>Council Area</t>
  </si>
  <si>
    <t>Table 6: Local Government electors on the Electoral Register, by council area and electoral ward, 2019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</si>
</sst>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
    <numFmt numFmtId="165" formatCode="_-* #,##0_-;\-* #,##0_-;_-* &quot;-&quot;??_-;_-@_-"/>
    <numFmt numFmtId="166" formatCode="0.0%"/>
    <numFmt numFmtId="167" formatCode="_)#,##0_);_)\-#,##0_);_)0_);_)@_)"/>
    <numFmt numFmtId="168" formatCode="#,##0_);;&quot;- &quot;_);@_)\ "/>
    <numFmt numFmtId="169" formatCode="_(General"/>
    <numFmt numFmtId="170" formatCode="#,##0_ ;\-#,##0\ "/>
    <numFmt numFmtId="171" formatCode="0000"/>
  </numFmts>
  <fonts count="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8"/>
      <name val="Arial"/>
      <family val="2"/>
    </font>
    <font>
      <b/>
      <sz val="12"/>
      <name val="Arial"/>
      <family val="2"/>
    </font>
    <font>
      <b/>
      <sz val="8"/>
      <name val="Arial"/>
      <family val="2"/>
    </font>
    <font>
      <b/>
      <sz val="10"/>
      <color theme="1"/>
      <name val="Arial"/>
      <family val="2"/>
    </font>
    <font>
      <b/>
      <sz val="10"/>
      <name val="Arial"/>
      <family val="2"/>
    </font>
    <font>
      <sz val="8"/>
      <color theme="1"/>
      <name val="Arial"/>
      <family val="2"/>
    </font>
    <font>
      <u/>
      <sz val="10"/>
      <color theme="10"/>
      <name val="Arial"/>
      <family val="2"/>
    </font>
    <font>
      <b/>
      <sz val="12"/>
      <color theme="1"/>
      <name val="Arial"/>
      <family val="2"/>
    </font>
    <font>
      <sz val="10"/>
      <name val="Arial"/>
      <family val="2"/>
    </font>
    <font>
      <sz val="10"/>
      <name val="Arial"/>
      <family val="2"/>
    </font>
    <font>
      <sz val="10"/>
      <name val="Arial"/>
      <family val="2"/>
    </font>
    <font>
      <sz val="12"/>
      <color theme="1"/>
      <name val="Arial"/>
      <family val="2"/>
    </font>
    <font>
      <b/>
      <sz val="16"/>
      <color rgb="FF000000"/>
      <name val="Arial"/>
      <family val="2"/>
    </font>
    <font>
      <sz val="11"/>
      <name val="Arial"/>
      <family val="2"/>
    </font>
    <font>
      <sz val="11"/>
      <color theme="1"/>
      <name val="Arial"/>
      <family val="2"/>
    </font>
    <font>
      <sz val="14"/>
      <color theme="1"/>
      <name val="Arial"/>
      <family val="2"/>
    </font>
    <font>
      <u/>
      <sz val="10"/>
      <color indexed="12"/>
      <name val="Arial"/>
      <family val="2"/>
    </font>
    <font>
      <sz val="12"/>
      <color indexed="12"/>
      <name val="Arial"/>
      <family val="2"/>
    </font>
    <font>
      <sz val="12"/>
      <name val="Arial"/>
      <family val="2"/>
    </font>
    <font>
      <u/>
      <sz val="12"/>
      <color indexed="12"/>
      <name val="Arial"/>
      <family val="2"/>
    </font>
    <font>
      <b/>
      <sz val="14"/>
      <color rgb="FF000000"/>
      <name val="Arial"/>
      <family val="2"/>
    </font>
    <font>
      <sz val="14"/>
      <name val="Arial"/>
      <family val="2"/>
    </font>
    <font>
      <b/>
      <sz val="14"/>
      <name val="Arial"/>
      <family val="2"/>
    </font>
    <font>
      <u/>
      <sz val="12"/>
      <color theme="10"/>
      <name val="Arial"/>
      <family val="2"/>
    </font>
    <font>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sz val="10"/>
      <color rgb="FFFF0000"/>
      <name val="Arial"/>
      <family val="2"/>
    </font>
    <font>
      <sz val="12"/>
      <color theme="1"/>
      <name val="Calibri"/>
      <family val="2"/>
      <charset val="136"/>
      <scheme val="minor"/>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1"/>
      <name val="Times New Roman"/>
      <family val="1"/>
    </font>
    <font>
      <b/>
      <sz val="11"/>
      <color indexed="63"/>
      <name val="Calibri"/>
      <family val="2"/>
    </font>
    <font>
      <b/>
      <sz val="11"/>
      <name val="Times New Roman"/>
      <family val="1"/>
    </font>
    <font>
      <b/>
      <sz val="12"/>
      <name val="Times New Roman"/>
      <family val="1"/>
    </font>
    <font>
      <b/>
      <sz val="18"/>
      <color indexed="62"/>
      <name val="Cambria"/>
      <family val="2"/>
    </font>
    <font>
      <b/>
      <sz val="11"/>
      <color indexed="8"/>
      <name val="Calibri"/>
      <family val="2"/>
    </font>
    <font>
      <u/>
      <sz val="11"/>
      <color indexed="12"/>
      <name val="Calibri"/>
      <family val="2"/>
    </font>
    <font>
      <sz val="11"/>
      <color indexed="8"/>
      <name val="Calibri"/>
      <family val="2"/>
      <scheme val="minor"/>
    </font>
    <font>
      <b/>
      <sz val="15"/>
      <color rgb="FF000000"/>
      <name val="Calibri"/>
      <family val="2"/>
    </font>
    <font>
      <sz val="10"/>
      <color rgb="FF000000"/>
      <name val="Arial"/>
      <family val="2"/>
    </font>
    <font>
      <b/>
      <sz val="13"/>
      <color rgb="FF000000"/>
      <name val="Calibri"/>
      <family val="2"/>
    </font>
    <font>
      <b/>
      <sz val="16"/>
      <name val="Arial"/>
      <family val="2"/>
    </font>
    <font>
      <sz val="12"/>
      <color rgb="FF000000"/>
      <name val="Arial"/>
      <family val="2"/>
    </font>
    <font>
      <u/>
      <sz val="11"/>
      <color theme="10"/>
      <name val="Calibri"/>
      <family val="2"/>
      <scheme val="minor"/>
    </font>
    <font>
      <b/>
      <sz val="15"/>
      <color theme="3"/>
      <name val="Arial"/>
      <family val="2"/>
    </font>
    <font>
      <b/>
      <sz val="13"/>
      <color theme="3"/>
      <name val="Arial"/>
      <family val="2"/>
    </font>
    <font>
      <sz val="9.5"/>
      <color rgb="FF000000"/>
      <name val="Arial"/>
      <family val="2"/>
    </font>
    <font>
      <b/>
      <sz val="12"/>
      <color indexed="8"/>
      <name val="Arial"/>
      <family val="2"/>
    </font>
    <font>
      <sz val="12"/>
      <color theme="0"/>
      <name val="Arial"/>
      <family val="2"/>
    </font>
    <font>
      <sz val="12"/>
      <color theme="1"/>
      <name val="Calibri"/>
      <family val="2"/>
      <scheme val="minor"/>
    </font>
    <font>
      <b/>
      <sz val="13"/>
      <color rgb="FF000000"/>
      <name val="Arial"/>
      <family val="2"/>
    </font>
    <font>
      <b/>
      <sz val="11"/>
      <color theme="1"/>
      <name val="Calibri"/>
      <family val="2"/>
      <scheme val="minor"/>
    </font>
  </fonts>
  <fills count="5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dotted">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medium">
        <color indexed="64"/>
      </bottom>
      <diagonal/>
    </border>
  </borders>
  <cellStyleXfs count="584">
    <xf numFmtId="0" fontId="0" fillId="0" borderId="0"/>
    <xf numFmtId="0" fontId="13" fillId="0" borderId="0"/>
    <xf numFmtId="0" fontId="14" fillId="0" borderId="0"/>
    <xf numFmtId="43" fontId="13" fillId="0" borderId="0" applyFont="0" applyFill="0" applyBorder="0" applyAlignment="0" applyProtection="0"/>
    <xf numFmtId="9" fontId="13" fillId="0" borderId="0" applyFont="0" applyFill="0" applyBorder="0" applyAlignment="0" applyProtection="0"/>
    <xf numFmtId="0" fontId="12" fillId="0" borderId="0"/>
    <xf numFmtId="0" fontId="20" fillId="0" borderId="0" applyNumberFormat="0" applyFill="0" applyBorder="0" applyAlignment="0" applyProtection="0"/>
    <xf numFmtId="0" fontId="13" fillId="0" borderId="0"/>
    <xf numFmtId="0" fontId="13"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10" fillId="0" borderId="0"/>
    <xf numFmtId="9" fontId="22"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0" fontId="5" fillId="0" borderId="0"/>
    <xf numFmtId="0" fontId="26" fillId="0" borderId="0" applyNumberFormat="0" applyFill="0" applyBorder="0" applyAlignment="0" applyProtection="0"/>
    <xf numFmtId="0" fontId="30" fillId="0" borderId="0" applyNumberFormat="0" applyFill="0" applyBorder="0" applyAlignment="0" applyProtection="0">
      <alignment vertical="top"/>
      <protection locked="0"/>
    </xf>
    <xf numFmtId="0" fontId="34" fillId="0" borderId="0" applyNumberFormat="0" applyFill="0" applyBorder="0" applyAlignment="0" applyProtection="0"/>
    <xf numFmtId="0" fontId="33" fillId="34" borderId="0" applyNumberFormat="0" applyBorder="0"/>
    <xf numFmtId="3" fontId="7" fillId="0" borderId="0"/>
    <xf numFmtId="0" fontId="14" fillId="0" borderId="0"/>
    <xf numFmtId="0" fontId="7"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39" fillId="13"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9" fillId="25" borderId="0" applyNumberFormat="0" applyBorder="0" applyAlignment="0" applyProtection="0"/>
    <xf numFmtId="0" fontId="39" fillId="29" borderId="0" applyNumberFormat="0" applyBorder="0" applyAlignment="0" applyProtection="0"/>
    <xf numFmtId="0" fontId="39" fillId="33" borderId="0" applyNumberFormat="0" applyBorder="0" applyAlignment="0" applyProtection="0"/>
    <xf numFmtId="0" fontId="39" fillId="10"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22" borderId="0" applyNumberFormat="0" applyBorder="0" applyAlignment="0" applyProtection="0"/>
    <xf numFmtId="0" fontId="39" fillId="26" borderId="0" applyNumberFormat="0" applyBorder="0" applyAlignment="0" applyProtection="0"/>
    <xf numFmtId="0" fontId="39" fillId="30" borderId="0" applyNumberFormat="0" applyBorder="0" applyAlignment="0" applyProtection="0"/>
    <xf numFmtId="0" fontId="40" fillId="4" borderId="0" applyNumberFormat="0" applyBorder="0" applyAlignment="0" applyProtection="0"/>
    <xf numFmtId="0" fontId="41" fillId="7" borderId="9" applyNumberFormat="0" applyAlignment="0" applyProtection="0"/>
    <xf numFmtId="0" fontId="42" fillId="8" borderId="12"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0" fontId="43" fillId="0" borderId="0" applyNumberFormat="0" applyFill="0" applyBorder="0" applyAlignment="0" applyProtection="0"/>
    <xf numFmtId="0" fontId="44" fillId="3" borderId="0" applyNumberFormat="0" applyBorder="0" applyAlignment="0" applyProtection="0"/>
    <xf numFmtId="0" fontId="82" fillId="0" borderId="0" applyNumberFormat="0" applyProtection="0">
      <alignment horizontal="left"/>
    </xf>
    <xf numFmtId="0" fontId="36" fillId="0" borderId="0" applyNumberFormat="0" applyProtection="0">
      <alignment horizontal="left"/>
    </xf>
    <xf numFmtId="0" fontId="45" fillId="0" borderId="8" applyNumberFormat="0" applyFill="0" applyAlignment="0" applyProtection="0"/>
    <xf numFmtId="0" fontId="45" fillId="0" borderId="0" applyNumberFormat="0" applyFill="0" applyBorder="0" applyAlignment="0" applyProtection="0"/>
    <xf numFmtId="0" fontId="46" fillId="6" borderId="9" applyNumberFormat="0" applyAlignment="0" applyProtection="0"/>
    <xf numFmtId="0" fontId="47" fillId="0" borderId="11" applyNumberFormat="0" applyFill="0" applyAlignment="0" applyProtection="0"/>
    <xf numFmtId="0" fontId="48" fillId="5" borderId="0" applyNumberFormat="0" applyBorder="0" applyAlignment="0" applyProtection="0"/>
    <xf numFmtId="0" fontId="8" fillId="0" borderId="0"/>
    <xf numFmtId="0" fontId="8" fillId="0" borderId="0"/>
    <xf numFmtId="0" fontId="5" fillId="0" borderId="0"/>
    <xf numFmtId="0" fontId="7" fillId="0" borderId="0"/>
    <xf numFmtId="3" fontId="7" fillId="0" borderId="0"/>
    <xf numFmtId="0" fontId="8" fillId="9" borderId="13" applyNumberFormat="0" applyFont="0" applyAlignment="0" applyProtection="0"/>
    <xf numFmtId="0" fontId="49" fillId="7" borderId="10" applyNumberFormat="0" applyAlignment="0" applyProtection="0"/>
    <xf numFmtId="9" fontId="7" fillId="0" borderId="0" applyFont="0" applyFill="0" applyBorder="0" applyAlignment="0" applyProtection="0"/>
    <xf numFmtId="9" fontId="5" fillId="0" borderId="0" applyFont="0" applyFill="0" applyBorder="0" applyAlignment="0" applyProtection="0"/>
    <xf numFmtId="0" fontId="50" fillId="0" borderId="0" applyNumberFormat="0" applyFill="0" applyBorder="0" applyAlignment="0" applyProtection="0"/>
    <xf numFmtId="0" fontId="17" fillId="0" borderId="14" applyNumberFormat="0" applyFill="0" applyAlignment="0" applyProtection="0"/>
    <xf numFmtId="0" fontId="51" fillId="0" borderId="0" applyNumberFormat="0" applyFill="0" applyBorder="0" applyAlignment="0" applyProtection="0"/>
    <xf numFmtId="0" fontId="14" fillId="0" borderId="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7" fillId="0" borderId="0"/>
    <xf numFmtId="43" fontId="7" fillId="0" borderId="0" applyFont="0" applyFill="0" applyBorder="0" applyAlignment="0" applyProtection="0"/>
    <xf numFmtId="0" fontId="8" fillId="0" borderId="0"/>
    <xf numFmtId="9" fontId="7" fillId="0" borderId="0" applyFont="0" applyFill="0" applyBorder="0" applyAlignment="0" applyProtection="0"/>
    <xf numFmtId="0" fontId="7" fillId="0" borderId="0"/>
    <xf numFmtId="0" fontId="8" fillId="0" borderId="0"/>
    <xf numFmtId="0" fontId="5"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16" fillId="0" borderId="0">
      <alignment horizontal="left"/>
    </xf>
    <xf numFmtId="0" fontId="14" fillId="0" borderId="0">
      <alignment horizontal="left"/>
    </xf>
    <xf numFmtId="0" fontId="14" fillId="0" borderId="0">
      <alignment horizontal="center" vertical="center" wrapText="1"/>
    </xf>
    <xf numFmtId="0" fontId="16" fillId="0" borderId="0">
      <alignment horizontal="left" vertical="center" wrapText="1"/>
    </xf>
    <xf numFmtId="0" fontId="16" fillId="0" borderId="0">
      <alignment horizontal="right"/>
    </xf>
    <xf numFmtId="0" fontId="14" fillId="0" borderId="0">
      <alignment horizontal="left" vertical="center" wrapText="1"/>
    </xf>
    <xf numFmtId="0" fontId="14" fillId="0" borderId="0">
      <alignment horizontal="right"/>
    </xf>
    <xf numFmtId="0" fontId="7" fillId="0" borderId="0"/>
    <xf numFmtId="0" fontId="7" fillId="0" borderId="0"/>
    <xf numFmtId="9" fontId="7"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0"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7" fillId="0" borderId="0"/>
    <xf numFmtId="0" fontId="7" fillId="0" borderId="0"/>
    <xf numFmtId="3" fontId="7" fillId="0" borderId="0"/>
    <xf numFmtId="0" fontId="8" fillId="9" borderId="13" applyNumberFormat="0" applyFont="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14" fillId="0" borderId="0"/>
    <xf numFmtId="0" fontId="14" fillId="0" borderId="0"/>
    <xf numFmtId="0" fontId="8" fillId="0" borderId="0"/>
    <xf numFmtId="0" fontId="7" fillId="0" borderId="0"/>
    <xf numFmtId="0" fontId="7" fillId="0" borderId="0" applyFill="0"/>
    <xf numFmtId="0" fontId="7" fillId="35" borderId="0">
      <protection locked="0"/>
    </xf>
    <xf numFmtId="0" fontId="7" fillId="36" borderId="3">
      <alignment horizontal="center" vertical="center"/>
      <protection locked="0"/>
    </xf>
    <xf numFmtId="43" fontId="7" fillId="0" borderId="0" applyFont="0" applyFill="0" applyBorder="0" applyAlignment="0" applyProtection="0"/>
    <xf numFmtId="0" fontId="18" fillId="36" borderId="0">
      <alignment vertical="center"/>
      <protection locked="0"/>
    </xf>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ill="0"/>
    <xf numFmtId="0" fontId="8" fillId="9" borderId="13" applyNumberFormat="0" applyFont="0" applyAlignment="0" applyProtection="0"/>
    <xf numFmtId="0" fontId="7" fillId="36" borderId="5">
      <alignment vertical="center"/>
      <protection locked="0"/>
    </xf>
    <xf numFmtId="0" fontId="7" fillId="0" borderId="0"/>
    <xf numFmtId="0" fontId="7" fillId="0" borderId="0"/>
    <xf numFmtId="0" fontId="53"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8"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4" fillId="41"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3" borderId="0" applyNumberFormat="0" applyBorder="0" applyAlignment="0" applyProtection="0"/>
    <xf numFmtId="0" fontId="54" fillId="41" borderId="0" applyNumberFormat="0" applyBorder="0" applyAlignment="0" applyProtection="0"/>
    <xf numFmtId="0" fontId="54" fillId="38" borderId="0" applyNumberFormat="0" applyBorder="0" applyAlignment="0" applyProtection="0"/>
    <xf numFmtId="0" fontId="54" fillId="46"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5" fillId="50" borderId="0" applyNumberFormat="0" applyBorder="0" applyAlignment="0" applyProtection="0"/>
    <xf numFmtId="167" fontId="56" fillId="0" borderId="0" applyFont="0" applyFill="0" applyBorder="0" applyAlignment="0" applyProtection="0"/>
    <xf numFmtId="167" fontId="56" fillId="0" borderId="0" applyFont="0" applyFill="0" applyBorder="0" applyAlignment="0" applyProtection="0"/>
    <xf numFmtId="0" fontId="57" fillId="51" borderId="15" applyNumberFormat="0" applyAlignment="0" applyProtection="0"/>
    <xf numFmtId="0" fontId="57" fillId="51" borderId="15" applyNumberFormat="0" applyAlignment="0" applyProtection="0"/>
    <xf numFmtId="0" fontId="58" fillId="52" borderId="16" applyNumberFormat="0" applyAlignment="0" applyProtection="0"/>
    <xf numFmtId="40" fontId="59"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7" applyNumberFormat="0" applyFill="0" applyBorder="0" applyProtection="0">
      <alignment horizontal="centerContinuous" vertical="center" wrapText="1"/>
    </xf>
    <xf numFmtId="0" fontId="63" fillId="0" borderId="18" applyNumberFormat="0" applyFill="0" applyAlignment="0" applyProtection="0"/>
    <xf numFmtId="0" fontId="64" fillId="0" borderId="19" applyNumberFormat="0" applyFill="0" applyAlignment="0" applyProtection="0"/>
    <xf numFmtId="0" fontId="65" fillId="0" borderId="20" applyNumberFormat="0" applyFill="0" applyAlignment="0" applyProtection="0"/>
    <xf numFmtId="0" fontId="66" fillId="0" borderId="21"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68" fillId="42" borderId="15" applyNumberFormat="0" applyAlignment="0" applyProtection="0"/>
    <xf numFmtId="0" fontId="68" fillId="42" borderId="15" applyNumberFormat="0" applyAlignment="0" applyProtection="0"/>
    <xf numFmtId="0" fontId="69" fillId="0" borderId="22" applyNumberFormat="0" applyFill="0" applyAlignment="0" applyProtection="0"/>
    <xf numFmtId="0" fontId="70" fillId="4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9"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5" fillId="0" borderId="0"/>
    <xf numFmtId="0" fontId="7" fillId="0" borderId="0"/>
    <xf numFmtId="0" fontId="14" fillId="39" borderId="23" applyNumberFormat="0" applyFont="0" applyAlignment="0" applyProtection="0"/>
    <xf numFmtId="0" fontId="72" fillId="51" borderId="24"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4" fillId="0" borderId="0">
      <alignment horizontal="left" vertical="center" wrapText="1"/>
    </xf>
    <xf numFmtId="0" fontId="14" fillId="0" borderId="0">
      <alignment horizontal="right"/>
    </xf>
    <xf numFmtId="168" fontId="71" fillId="0" borderId="2" applyFill="0" applyBorder="0" applyProtection="0">
      <alignment horizontal="right"/>
    </xf>
    <xf numFmtId="168" fontId="71" fillId="0" borderId="0" applyFill="0" applyBorder="0" applyProtection="0">
      <alignment horizontal="right"/>
    </xf>
    <xf numFmtId="0" fontId="73" fillId="0" borderId="0" applyNumberFormat="0" applyFill="0" applyBorder="0" applyProtection="0">
      <alignment horizontal="center" vertical="center" wrapText="1"/>
    </xf>
    <xf numFmtId="1" fontId="74" fillId="0" borderId="0" applyNumberFormat="0" applyFill="0" applyBorder="0" applyProtection="0">
      <alignment horizontal="right" vertical="top"/>
    </xf>
    <xf numFmtId="0" fontId="74" fillId="0" borderId="0" applyNumberFormat="0" applyFill="0" applyBorder="0" applyProtection="0">
      <alignment horizontal="right" vertical="top"/>
    </xf>
    <xf numFmtId="169" fontId="71" fillId="0" borderId="0" applyNumberFormat="0" applyFill="0" applyBorder="0" applyProtection="0">
      <alignment horizontal="left"/>
    </xf>
    <xf numFmtId="0" fontId="71" fillId="0" borderId="0" applyNumberFormat="0" applyFill="0" applyBorder="0" applyProtection="0">
      <alignment horizontal="left"/>
    </xf>
    <xf numFmtId="0" fontId="74" fillId="0" borderId="0" applyNumberFormat="0" applyFill="0" applyBorder="0" applyProtection="0">
      <alignment horizontal="left" vertical="top"/>
    </xf>
    <xf numFmtId="0" fontId="75" fillId="0" borderId="0" applyNumberFormat="0" applyFill="0" applyBorder="0" applyAlignment="0" applyProtection="0"/>
    <xf numFmtId="0" fontId="76" fillId="0" borderId="25" applyNumberFormat="0" applyFill="0" applyAlignment="0" applyProtection="0"/>
    <xf numFmtId="0" fontId="69" fillId="0" borderId="0" applyNumberFormat="0" applyFill="0" applyBorder="0" applyAlignment="0" applyProtection="0"/>
    <xf numFmtId="9" fontId="7" fillId="0" borderId="0" applyFont="0" applyFill="0" applyBorder="0" applyAlignment="0" applyProtection="0"/>
    <xf numFmtId="0" fontId="7" fillId="0" borderId="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8" fillId="0" borderId="0">
      <protection locked="0"/>
    </xf>
    <xf numFmtId="0" fontId="7" fillId="0" borderId="0"/>
    <xf numFmtId="0" fontId="77" fillId="0" borderId="0" applyNumberFormat="0" applyFill="0" applyBorder="0" applyAlignment="0" applyProtection="0"/>
    <xf numFmtId="0" fontId="30" fillId="0" borderId="0" applyNumberFormat="0" applyFill="0" applyBorder="0" applyAlignment="0" applyProtection="0"/>
    <xf numFmtId="0" fontId="38"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53"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59" fillId="0" borderId="0"/>
    <xf numFmtId="0" fontId="7" fillId="0" borderId="0"/>
    <xf numFmtId="0" fontId="7" fillId="0" borderId="0"/>
    <xf numFmtId="0" fontId="7" fillId="0" borderId="0"/>
    <xf numFmtId="0" fontId="8" fillId="0" borderId="0"/>
    <xf numFmtId="3" fontId="7" fillId="0" borderId="0"/>
    <xf numFmtId="3" fontId="7" fillId="0" borderId="0"/>
    <xf numFmtId="3" fontId="7" fillId="0" borderId="0"/>
    <xf numFmtId="0" fontId="8" fillId="9" borderId="13" applyNumberFormat="0" applyFont="0" applyAlignment="0" applyProtection="0"/>
    <xf numFmtId="0" fontId="8" fillId="9" borderId="13" applyNumberFormat="0" applyFont="0" applyAlignment="0" applyProtection="0"/>
    <xf numFmtId="0" fontId="8" fillId="9" borderId="13" applyNumberFormat="0" applyFont="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8" fillId="0" borderId="0"/>
    <xf numFmtId="0" fontId="7" fillId="0" borderId="0"/>
    <xf numFmtId="0" fontId="7" fillId="0" borderId="0"/>
    <xf numFmtId="0" fontId="7" fillId="0" borderId="0"/>
    <xf numFmtId="9" fontId="7" fillId="0" borderId="0" applyFont="0" applyFill="0" applyBorder="0" applyAlignment="0" applyProtection="0"/>
    <xf numFmtId="0" fontId="8" fillId="0" borderId="0"/>
    <xf numFmtId="43" fontId="8" fillId="0" borderId="0" applyFont="0" applyFill="0" applyBorder="0" applyAlignment="0" applyProtection="0"/>
    <xf numFmtId="0" fontId="7" fillId="0" borderId="0" applyFill="0"/>
    <xf numFmtId="0" fontId="7" fillId="0" borderId="0"/>
    <xf numFmtId="0" fontId="78" fillId="0" borderId="0"/>
    <xf numFmtId="0" fontId="59" fillId="0" borderId="0"/>
    <xf numFmtId="0" fontId="36" fillId="34" borderId="0" applyNumberFormat="0" applyProtection="0">
      <alignment horizontal="left"/>
    </xf>
    <xf numFmtId="0" fontId="79" fillId="0" borderId="0" applyNumberFormat="0" applyFill="0" applyBorder="0" applyAlignment="0" applyProtection="0"/>
    <xf numFmtId="0" fontId="19" fillId="0" borderId="0"/>
    <xf numFmtId="0" fontId="80" fillId="0" borderId="0" applyNumberFormat="0" applyFill="0" applyBorder="0" applyAlignment="0" applyProtection="0"/>
    <xf numFmtId="0" fontId="81" fillId="0" borderId="0" applyNumberFormat="0" applyFill="0" applyBorder="0" applyAlignment="0" applyProtection="0"/>
    <xf numFmtId="0" fontId="59" fillId="0" borderId="0"/>
    <xf numFmtId="0" fontId="7" fillId="0" borderId="0"/>
    <xf numFmtId="0" fontId="7" fillId="0" borderId="0"/>
    <xf numFmtId="0" fontId="15" fillId="0" borderId="0" applyNumberFormat="0" applyProtection="0">
      <alignment horizontal="left"/>
    </xf>
    <xf numFmtId="9" fontId="7" fillId="0" borderId="0" applyFont="0" applyFill="0" applyBorder="0" applyAlignment="0" applyProtection="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applyFill="0"/>
    <xf numFmtId="9" fontId="7"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14" fillId="0" borderId="0"/>
    <xf numFmtId="0" fontId="5" fillId="0" borderId="0"/>
    <xf numFmtId="43" fontId="7" fillId="0" borderId="0" applyFont="0" applyFill="0" applyBorder="0" applyAlignment="0" applyProtection="0"/>
    <xf numFmtId="0" fontId="5" fillId="0" borderId="0"/>
    <xf numFmtId="9" fontId="5" fillId="0" borderId="0" applyFont="0" applyFill="0" applyBorder="0" applyAlignment="0" applyProtection="0"/>
    <xf numFmtId="0" fontId="84" fillId="0" borderId="0" applyNumberFormat="0" applyFill="0" applyBorder="0" applyAlignment="0" applyProtection="0"/>
    <xf numFmtId="0" fontId="7" fillId="0" borderId="0"/>
    <xf numFmtId="0" fontId="7" fillId="0" borderId="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7" fillId="35" borderId="0">
      <protection locked="0"/>
    </xf>
    <xf numFmtId="0" fontId="7" fillId="36" borderId="3">
      <alignment horizontal="center" vertical="center"/>
      <protection locked="0"/>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applyFill="0"/>
    <xf numFmtId="0" fontId="7" fillId="0" borderId="0" applyFill="0"/>
    <xf numFmtId="0" fontId="7" fillId="0" borderId="0"/>
    <xf numFmtId="3" fontId="7" fillId="0" borderId="0"/>
    <xf numFmtId="3" fontId="7" fillId="0" borderId="0"/>
    <xf numFmtId="3" fontId="7" fillId="0" borderId="0"/>
    <xf numFmtId="3" fontId="7" fillId="0" borderId="0"/>
    <xf numFmtId="3" fontId="7" fillId="0" borderId="0"/>
    <xf numFmtId="3" fontId="7" fillId="0" borderId="0"/>
    <xf numFmtId="0" fontId="8" fillId="9" borderId="13" applyNumberFormat="0" applyFont="0" applyAlignment="0" applyProtection="0"/>
    <xf numFmtId="0" fontId="8" fillId="9" borderId="13" applyNumberFormat="0" applyFont="0" applyAlignment="0" applyProtection="0"/>
    <xf numFmtId="0" fontId="8" fillId="9" borderId="13" applyNumberFormat="0" applyFont="0" applyAlignment="0" applyProtection="0"/>
    <xf numFmtId="0" fontId="8" fillId="9" borderId="13" applyNumberFormat="0" applyFont="0" applyAlignment="0" applyProtection="0"/>
    <xf numFmtId="0" fontId="8" fillId="9" borderId="13" applyNumberFormat="0" applyFont="0" applyAlignment="0" applyProtection="0"/>
    <xf numFmtId="0" fontId="8" fillId="9" borderId="13"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36" borderId="5">
      <alignment vertical="center"/>
      <protection locked="0"/>
    </xf>
    <xf numFmtId="0" fontId="33" fillId="0" borderId="0" applyNumberFormat="0" applyFill="0" applyBorder="0">
      <alignment horizontal="left"/>
    </xf>
    <xf numFmtId="0" fontId="32" fillId="0" borderId="0"/>
    <xf numFmtId="0" fontId="33" fillId="0" borderId="0" applyNumberFormat="0"/>
    <xf numFmtId="43" fontId="8"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9" fontId="5" fillId="0" borderId="0" applyFont="0" applyFill="0" applyBorder="0" applyAlignment="0" applyProtection="0"/>
    <xf numFmtId="43" fontId="7" fillId="0" borderId="0" applyFont="0" applyFill="0" applyBorder="0" applyAlignment="0" applyProtection="0"/>
    <xf numFmtId="0" fontId="5" fillId="0" borderId="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0" fontId="4" fillId="0" borderId="0"/>
    <xf numFmtId="0" fontId="19" fillId="0" borderId="0"/>
    <xf numFmtId="0" fontId="59" fillId="0" borderId="0"/>
    <xf numFmtId="43" fontId="7" fillId="0" borderId="0" applyFont="0" applyFill="0" applyBorder="0" applyAlignment="0" applyProtection="0"/>
    <xf numFmtId="0" fontId="87" fillId="0" borderId="0"/>
    <xf numFmtId="0" fontId="3" fillId="0" borderId="0"/>
    <xf numFmtId="0" fontId="2" fillId="0" borderId="0"/>
    <xf numFmtId="0" fontId="1" fillId="0" borderId="0"/>
  </cellStyleXfs>
  <cellXfs count="240">
    <xf numFmtId="0" fontId="0" fillId="0" borderId="0" xfId="0"/>
    <xf numFmtId="0" fontId="10" fillId="0" borderId="0" xfId="12"/>
    <xf numFmtId="0" fontId="14" fillId="0" borderId="0" xfId="12" applyFont="1"/>
    <xf numFmtId="0" fontId="14" fillId="0" borderId="0" xfId="0" applyFont="1"/>
    <xf numFmtId="0" fontId="20" fillId="0" borderId="0" xfId="6"/>
    <xf numFmtId="0" fontId="20" fillId="0" borderId="0" xfId="6" applyFill="1"/>
    <xf numFmtId="0" fontId="15" fillId="0" borderId="0" xfId="0" applyFont="1"/>
    <xf numFmtId="3" fontId="11" fillId="0" borderId="0" xfId="9" applyNumberFormat="1"/>
    <xf numFmtId="10" fontId="10" fillId="0" borderId="0" xfId="16" applyNumberFormat="1" applyFont="1"/>
    <xf numFmtId="0" fontId="0" fillId="2" borderId="0" xfId="0" applyFill="1"/>
    <xf numFmtId="9" fontId="0" fillId="0" borderId="0" xfId="16" applyFont="1"/>
    <xf numFmtId="0" fontId="7" fillId="0" borderId="0" xfId="0" applyFont="1"/>
    <xf numFmtId="0" fontId="15" fillId="0" borderId="0" xfId="21" applyFont="1" applyAlignment="1">
      <alignment vertical="top"/>
    </xf>
    <xf numFmtId="0" fontId="7" fillId="0" borderId="0" xfId="21"/>
    <xf numFmtId="0" fontId="7" fillId="0" borderId="0" xfId="23"/>
    <xf numFmtId="0" fontId="15" fillId="0" borderId="0" xfId="23" applyFont="1" applyAlignment="1">
      <alignment wrapText="1"/>
    </xf>
    <xf numFmtId="0" fontId="7" fillId="0" borderId="0" xfId="24"/>
    <xf numFmtId="0" fontId="14" fillId="0" borderId="0" xfId="23" applyFont="1"/>
    <xf numFmtId="0" fontId="14" fillId="0" borderId="0" xfId="24" applyFont="1"/>
    <xf numFmtId="0" fontId="15" fillId="0" borderId="0" xfId="24" applyFont="1"/>
    <xf numFmtId="0" fontId="18" fillId="0" borderId="0" xfId="24" applyFont="1"/>
    <xf numFmtId="3" fontId="7" fillId="0" borderId="0" xfId="24" applyNumberFormat="1"/>
    <xf numFmtId="3" fontId="18" fillId="0" borderId="0" xfId="24" applyNumberFormat="1" applyFont="1"/>
    <xf numFmtId="0" fontId="26" fillId="0" borderId="0" xfId="28" applyFill="1" applyAlignment="1">
      <alignment wrapText="1"/>
    </xf>
    <xf numFmtId="0" fontId="27" fillId="0" borderId="0" xfId="27" applyFont="1"/>
    <xf numFmtId="0" fontId="25" fillId="0" borderId="0" xfId="27" applyFont="1"/>
    <xf numFmtId="0" fontId="28" fillId="0" borderId="0" xfId="27" applyFont="1"/>
    <xf numFmtId="0" fontId="29" fillId="0" borderId="0" xfId="27" applyFont="1"/>
    <xf numFmtId="0" fontId="15" fillId="0" borderId="0" xfId="27" applyFont="1"/>
    <xf numFmtId="0" fontId="32" fillId="0" borderId="0" xfId="27" applyFont="1"/>
    <xf numFmtId="0" fontId="32" fillId="0" borderId="0" xfId="27" applyFont="1" applyAlignment="1">
      <alignment wrapText="1"/>
    </xf>
    <xf numFmtId="0" fontId="32" fillId="0" borderId="0" xfId="0" applyFont="1"/>
    <xf numFmtId="0" fontId="31" fillId="0" borderId="0" xfId="29" applyFont="1" applyFill="1" applyAlignment="1" applyProtection="1">
      <alignment horizontal="center" vertical="center"/>
    </xf>
    <xf numFmtId="0" fontId="25" fillId="0" borderId="0" xfId="27" applyFont="1" applyAlignment="1">
      <alignment vertical="center" wrapText="1"/>
    </xf>
    <xf numFmtId="0" fontId="35" fillId="0" borderId="0" xfId="27" applyFont="1"/>
    <xf numFmtId="0" fontId="37" fillId="0" borderId="0" xfId="6" applyFont="1" applyAlignment="1"/>
    <xf numFmtId="0" fontId="37" fillId="0" borderId="0" xfId="6" applyFont="1" applyAlignment="1">
      <alignment horizontal="left" wrapText="1"/>
    </xf>
    <xf numFmtId="0" fontId="25" fillId="0" borderId="0" xfId="5" applyFont="1"/>
    <xf numFmtId="0" fontId="25" fillId="0" borderId="0" xfId="6" applyFont="1" applyFill="1" applyAlignment="1" applyProtection="1">
      <alignment vertical="center" wrapText="1"/>
    </xf>
    <xf numFmtId="0" fontId="20" fillId="0" borderId="0" xfId="6" applyFill="1" applyBorder="1"/>
    <xf numFmtId="0" fontId="27" fillId="0" borderId="0" xfId="209" applyFont="1"/>
    <xf numFmtId="0" fontId="32" fillId="0" borderId="0" xfId="209" applyFont="1"/>
    <xf numFmtId="0" fontId="32" fillId="0" borderId="0" xfId="209" applyFont="1" applyAlignment="1">
      <alignment wrapText="1"/>
    </xf>
    <xf numFmtId="0" fontId="25" fillId="0" borderId="0" xfId="338" applyFont="1" applyAlignment="1">
      <alignment horizontal="left" wrapText="1"/>
    </xf>
    <xf numFmtId="0" fontId="32" fillId="0" borderId="0" xfId="344" applyFont="1">
      <alignment horizontal="left"/>
    </xf>
    <xf numFmtId="0" fontId="36" fillId="0" borderId="0" xfId="68">
      <alignment horizontal="left"/>
    </xf>
    <xf numFmtId="0" fontId="83" fillId="0" borderId="0" xfId="339" applyFont="1" applyFill="1" applyBorder="1" applyAlignment="1">
      <alignment horizontal="left" wrapText="1"/>
    </xf>
    <xf numFmtId="0" fontId="32" fillId="0" borderId="0" xfId="338" applyFont="1" applyAlignment="1">
      <alignment horizontal="left" wrapText="1"/>
    </xf>
    <xf numFmtId="0" fontId="33" fillId="0" borderId="0" xfId="31" applyFill="1" applyBorder="1" applyAlignment="1">
      <alignment wrapText="1"/>
    </xf>
    <xf numFmtId="0" fontId="25" fillId="0" borderId="0" xfId="338" applyFont="1" applyAlignment="1">
      <alignment wrapText="1"/>
    </xf>
    <xf numFmtId="0" fontId="33" fillId="0" borderId="0" xfId="31" applyFill="1" applyBorder="1" applyAlignment="1">
      <alignment horizontal="left" vertical="top" wrapText="1"/>
    </xf>
    <xf numFmtId="0" fontId="32" fillId="0" borderId="0" xfId="338" applyFont="1" applyAlignment="1">
      <alignment vertical="top" wrapText="1"/>
    </xf>
    <xf numFmtId="0" fontId="25" fillId="0" borderId="0" xfId="338" applyFont="1" applyAlignment="1">
      <alignment vertical="top" wrapText="1"/>
    </xf>
    <xf numFmtId="0" fontId="8" fillId="0" borderId="0" xfId="338" applyFont="1" applyAlignment="1">
      <alignment horizontal="left" wrapText="1"/>
    </xf>
    <xf numFmtId="0" fontId="34" fillId="0" borderId="0" xfId="30" applyFill="1" applyAlignment="1">
      <alignment wrapText="1"/>
    </xf>
    <xf numFmtId="0" fontId="20" fillId="0" borderId="0" xfId="6" applyNumberFormat="1" applyFill="1" applyBorder="1" applyAlignment="1" applyProtection="1">
      <alignment vertical="top" wrapText="1"/>
    </xf>
    <xf numFmtId="0" fontId="25" fillId="0" borderId="0" xfId="25" applyFont="1"/>
    <xf numFmtId="0" fontId="25" fillId="0" borderId="0" xfId="25" applyFont="1" applyAlignment="1">
      <alignment wrapText="1"/>
    </xf>
    <xf numFmtId="165" fontId="32" fillId="0" borderId="0" xfId="26" applyNumberFormat="1" applyFont="1" applyFill="1" applyBorder="1" applyAlignment="1"/>
    <xf numFmtId="0" fontId="7" fillId="0" borderId="0" xfId="21" applyAlignment="1">
      <alignment vertical="top" wrapText="1"/>
    </xf>
    <xf numFmtId="0" fontId="7" fillId="0" borderId="0" xfId="0" applyFont="1" applyAlignment="1">
      <alignment vertical="top" wrapText="1"/>
    </xf>
    <xf numFmtId="0" fontId="25" fillId="0" borderId="0" xfId="576" applyFont="1"/>
    <xf numFmtId="0" fontId="32" fillId="0" borderId="0" xfId="576" applyFont="1"/>
    <xf numFmtId="0" fontId="37" fillId="0" borderId="0" xfId="6" applyFont="1" applyFill="1" applyBorder="1" applyAlignment="1" applyProtection="1">
      <alignment vertical="top"/>
    </xf>
    <xf numFmtId="0" fontId="7" fillId="0" borderId="0" xfId="21" applyAlignment="1">
      <alignment wrapText="1"/>
    </xf>
    <xf numFmtId="0" fontId="15" fillId="0" borderId="5" xfId="21" applyFont="1" applyBorder="1" applyAlignment="1">
      <alignment horizontal="left" vertical="top" wrapText="1"/>
    </xf>
    <xf numFmtId="0" fontId="32" fillId="0" borderId="0" xfId="21" applyFont="1" applyAlignment="1">
      <alignment horizontal="left"/>
    </xf>
    <xf numFmtId="3" fontId="32" fillId="0" borderId="0" xfId="21" applyNumberFormat="1" applyFont="1"/>
    <xf numFmtId="165" fontId="32" fillId="0" borderId="0" xfId="17" applyNumberFormat="1" applyFont="1" applyFill="1" applyBorder="1"/>
    <xf numFmtId="0" fontId="32" fillId="0" borderId="0" xfId="0" applyFont="1" applyAlignment="1">
      <alignment horizontal="left"/>
    </xf>
    <xf numFmtId="0" fontId="32" fillId="0" borderId="0" xfId="21" applyFont="1" applyAlignment="1">
      <alignment horizontal="left" vertical="top"/>
    </xf>
    <xf numFmtId="0" fontId="32" fillId="0" borderId="1" xfId="21" applyFont="1" applyBorder="1" applyAlignment="1">
      <alignment horizontal="left"/>
    </xf>
    <xf numFmtId="3" fontId="32" fillId="0" borderId="1" xfId="21" applyNumberFormat="1" applyFont="1" applyBorder="1"/>
    <xf numFmtId="0" fontId="32" fillId="0" borderId="1" xfId="0" applyFont="1" applyBorder="1"/>
    <xf numFmtId="165" fontId="32" fillId="0" borderId="1" xfId="17" applyNumberFormat="1" applyFont="1" applyFill="1" applyBorder="1"/>
    <xf numFmtId="0" fontId="15" fillId="0" borderId="2" xfId="21" applyFont="1" applyBorder="1" applyAlignment="1">
      <alignment horizontal="left"/>
    </xf>
    <xf numFmtId="3" fontId="15" fillId="0" borderId="2" xfId="21" applyNumberFormat="1" applyFont="1" applyBorder="1"/>
    <xf numFmtId="3" fontId="15" fillId="0" borderId="2" xfId="22" applyNumberFormat="1" applyFont="1" applyFill="1" applyBorder="1"/>
    <xf numFmtId="3" fontId="32" fillId="0" borderId="0" xfId="21" applyNumberFormat="1" applyFont="1" applyAlignment="1">
      <alignment horizontal="right"/>
    </xf>
    <xf numFmtId="3" fontId="32" fillId="0" borderId="0" xfId="21" applyNumberFormat="1" applyFont="1" applyAlignment="1">
      <alignment horizontal="right" vertical="center"/>
    </xf>
    <xf numFmtId="0" fontId="15" fillId="0" borderId="4" xfId="21" applyFont="1" applyBorder="1" applyAlignment="1">
      <alignment horizontal="left" vertical="top" wrapText="1"/>
    </xf>
    <xf numFmtId="0" fontId="15" fillId="0" borderId="4" xfId="21" applyFont="1" applyBorder="1" applyAlignment="1">
      <alignment horizontal="left" vertical="top"/>
    </xf>
    <xf numFmtId="0" fontId="7" fillId="0" borderId="0" xfId="21" applyAlignment="1">
      <alignment vertical="top"/>
    </xf>
    <xf numFmtId="3" fontId="32" fillId="0" borderId="0" xfId="0" applyNumberFormat="1" applyFont="1" applyAlignment="1">
      <alignment vertical="top"/>
    </xf>
    <xf numFmtId="164" fontId="32" fillId="0" borderId="0" xfId="0" applyNumberFormat="1" applyFont="1"/>
    <xf numFmtId="3" fontId="32" fillId="0" borderId="0" xfId="0" applyNumberFormat="1" applyFont="1"/>
    <xf numFmtId="0" fontId="32" fillId="0" borderId="0" xfId="0" applyFont="1" applyAlignment="1">
      <alignment horizontal="left" vertical="top"/>
    </xf>
    <xf numFmtId="0" fontId="15" fillId="0" borderId="1" xfId="0" applyFont="1" applyBorder="1" applyAlignment="1">
      <alignment horizontal="left" vertical="top" wrapText="1"/>
    </xf>
    <xf numFmtId="3" fontId="32" fillId="0" borderId="0" xfId="23" applyNumberFormat="1" applyFont="1"/>
    <xf numFmtId="0" fontId="32" fillId="0" borderId="0" xfId="23" applyFont="1" applyAlignment="1">
      <alignment horizontal="left"/>
    </xf>
    <xf numFmtId="3" fontId="25" fillId="0" borderId="0" xfId="0" applyNumberFormat="1" applyFont="1"/>
    <xf numFmtId="3" fontId="25" fillId="0" borderId="0" xfId="24" applyNumberFormat="1" applyFont="1"/>
    <xf numFmtId="0" fontId="25" fillId="0" borderId="0" xfId="0" applyFont="1"/>
    <xf numFmtId="165" fontId="25" fillId="0" borderId="0" xfId="17" applyNumberFormat="1" applyFont="1" applyFill="1" applyBorder="1"/>
    <xf numFmtId="166" fontId="25" fillId="0" borderId="0" xfId="16" applyNumberFormat="1" applyFont="1" applyFill="1" applyBorder="1" applyAlignment="1">
      <alignment horizontal="right"/>
    </xf>
    <xf numFmtId="0" fontId="21" fillId="0" borderId="1" xfId="0" applyFont="1" applyBorder="1" applyAlignment="1">
      <alignment horizontal="left" vertical="top" wrapText="1"/>
    </xf>
    <xf numFmtId="166" fontId="25" fillId="0" borderId="0" xfId="16" applyNumberFormat="1" applyFont="1" applyFill="1" applyBorder="1"/>
    <xf numFmtId="0" fontId="18" fillId="0" borderId="0" xfId="24" applyFont="1" applyAlignment="1">
      <alignment horizontal="center" wrapText="1"/>
    </xf>
    <xf numFmtId="0" fontId="15" fillId="0" borderId="0" xfId="24" applyFont="1" applyAlignment="1">
      <alignment horizontal="left" vertical="center"/>
    </xf>
    <xf numFmtId="0" fontId="32" fillId="0" borderId="0" xfId="24" applyFont="1" applyAlignment="1">
      <alignment horizontal="left"/>
    </xf>
    <xf numFmtId="3" fontId="32" fillId="0" borderId="0" xfId="24" applyNumberFormat="1" applyFont="1"/>
    <xf numFmtId="0" fontId="32" fillId="0" borderId="0" xfId="24" applyFont="1" applyAlignment="1">
      <alignment horizontal="left" vertical="top"/>
    </xf>
    <xf numFmtId="0" fontId="15" fillId="0" borderId="5" xfId="24" applyFont="1" applyBorder="1" applyAlignment="1">
      <alignment vertical="top"/>
    </xf>
    <xf numFmtId="3" fontId="15" fillId="0" borderId="0" xfId="24" applyNumberFormat="1" applyFont="1" applyAlignment="1">
      <alignment vertical="center"/>
    </xf>
    <xf numFmtId="3" fontId="15" fillId="0" borderId="0" xfId="24" applyNumberFormat="1" applyFont="1" applyAlignment="1">
      <alignment horizontal="right"/>
    </xf>
    <xf numFmtId="3" fontId="32" fillId="0" borderId="0" xfId="24" applyNumberFormat="1" applyFont="1" applyAlignment="1">
      <alignment horizontal="right"/>
    </xf>
    <xf numFmtId="3" fontId="15" fillId="0" borderId="1" xfId="24" applyNumberFormat="1" applyFont="1" applyBorder="1" applyAlignment="1" applyProtection="1">
      <alignment horizontal="left" vertical="top"/>
      <protection locked="0"/>
    </xf>
    <xf numFmtId="0" fontId="15" fillId="0" borderId="0" xfId="0" applyFont="1" applyAlignment="1">
      <alignment vertical="center"/>
    </xf>
    <xf numFmtId="0" fontId="32" fillId="0" borderId="0" xfId="0" applyFont="1" applyAlignment="1">
      <alignment vertical="center"/>
    </xf>
    <xf numFmtId="0" fontId="32" fillId="0" borderId="26" xfId="0" applyFont="1" applyBorder="1" applyAlignment="1">
      <alignment vertical="center"/>
    </xf>
    <xf numFmtId="15" fontId="32" fillId="0" borderId="0" xfId="27" applyNumberFormat="1" applyFont="1" applyAlignment="1">
      <alignment horizontal="left" wrapText="1"/>
    </xf>
    <xf numFmtId="0" fontId="89" fillId="0" borderId="0" xfId="0" applyFont="1"/>
    <xf numFmtId="170" fontId="32" fillId="0" borderId="0" xfId="17" applyNumberFormat="1" applyFont="1" applyFill="1" applyBorder="1" applyAlignment="1"/>
    <xf numFmtId="0" fontId="25" fillId="0" borderId="0" xfId="581" applyFont="1"/>
    <xf numFmtId="0" fontId="32" fillId="0" borderId="0" xfId="21" applyFont="1" applyAlignment="1">
      <alignment vertical="top" wrapText="1"/>
    </xf>
    <xf numFmtId="0" fontId="25" fillId="0" borderId="0" xfId="581" applyFont="1" applyAlignment="1">
      <alignment wrapText="1"/>
    </xf>
    <xf numFmtId="0" fontId="32" fillId="0" borderId="0" xfId="21" applyFont="1" applyAlignment="1">
      <alignment vertical="top"/>
    </xf>
    <xf numFmtId="0" fontId="25" fillId="0" borderId="0" xfId="21" applyFont="1" applyAlignment="1">
      <alignment vertical="top" wrapText="1"/>
    </xf>
    <xf numFmtId="0" fontId="25" fillId="0" borderId="0" xfId="21" applyFont="1" applyAlignment="1">
      <alignment horizontal="left" vertical="top" wrapText="1"/>
    </xf>
    <xf numFmtId="0" fontId="90" fillId="0" borderId="0" xfId="581" applyFont="1" applyAlignment="1">
      <alignment vertical="top" wrapText="1"/>
    </xf>
    <xf numFmtId="0" fontId="25" fillId="0" borderId="0" xfId="581" applyFont="1" applyAlignment="1">
      <alignment vertical="top" wrapText="1"/>
    </xf>
    <xf numFmtId="0" fontId="32" fillId="0" borderId="0" xfId="27" applyFont="1" applyAlignment="1">
      <alignment vertical="center"/>
    </xf>
    <xf numFmtId="0" fontId="25" fillId="0" borderId="0" xfId="27" applyFont="1" applyAlignment="1">
      <alignment vertical="center"/>
    </xf>
    <xf numFmtId="0" fontId="37" fillId="0" borderId="0" xfId="6" applyFont="1" applyFill="1" applyAlignment="1" applyProtection="1">
      <alignment horizontal="center" vertical="center"/>
    </xf>
    <xf numFmtId="0" fontId="32" fillId="0" borderId="0" xfId="0" applyFont="1" applyAlignment="1">
      <alignment horizontal="center" vertical="center"/>
    </xf>
    <xf numFmtId="0" fontId="26" fillId="0" borderId="0" xfId="28" applyFill="1"/>
    <xf numFmtId="0" fontId="32" fillId="0" borderId="0" xfId="581" applyFont="1" applyAlignment="1">
      <alignment wrapText="1"/>
    </xf>
    <xf numFmtId="0" fontId="25" fillId="0" borderId="0" xfId="27" applyFont="1" applyAlignment="1">
      <alignment vertical="top" wrapText="1"/>
    </xf>
    <xf numFmtId="0" fontId="26" fillId="0" borderId="0" xfId="28" applyAlignment="1">
      <alignment vertical="top"/>
    </xf>
    <xf numFmtId="0" fontId="91" fillId="0" borderId="0" xfId="340" applyFont="1" applyFill="1" applyBorder="1" applyAlignment="1" applyProtection="1">
      <alignment vertical="top"/>
    </xf>
    <xf numFmtId="0" fontId="26" fillId="0" borderId="0" xfId="28" applyFill="1" applyBorder="1" applyAlignment="1"/>
    <xf numFmtId="0" fontId="26" fillId="2" borderId="0" xfId="28" applyFill="1"/>
    <xf numFmtId="0" fontId="26" fillId="2" borderId="0" xfId="28" applyFill="1" applyBorder="1"/>
    <xf numFmtId="0" fontId="26" fillId="0" borderId="0" xfId="28" applyAlignment="1"/>
    <xf numFmtId="0" fontId="32" fillId="0" borderId="0" xfId="12" applyFont="1" applyAlignment="1">
      <alignment horizontal="left"/>
    </xf>
    <xf numFmtId="3" fontId="32" fillId="0" borderId="0" xfId="12" applyNumberFormat="1" applyFont="1"/>
    <xf numFmtId="0" fontId="32" fillId="0" borderId="0" xfId="12" applyFont="1"/>
    <xf numFmtId="0" fontId="32" fillId="0" borderId="0" xfId="12" applyFont="1" applyAlignment="1">
      <alignment horizontal="left" wrapText="1"/>
    </xf>
    <xf numFmtId="3" fontId="32" fillId="0" borderId="0" xfId="9" applyNumberFormat="1" applyFont="1"/>
    <xf numFmtId="165" fontId="32" fillId="0" borderId="0" xfId="17" applyNumberFormat="1" applyFont="1" applyBorder="1"/>
    <xf numFmtId="9" fontId="32" fillId="0" borderId="0" xfId="16" applyFont="1" applyBorder="1"/>
    <xf numFmtId="9" fontId="32" fillId="0" borderId="0" xfId="16" applyFont="1" applyFill="1" applyBorder="1"/>
    <xf numFmtId="0" fontId="25" fillId="0" borderId="1" xfId="27" applyFont="1" applyBorder="1" applyAlignment="1">
      <alignment vertical="center"/>
    </xf>
    <xf numFmtId="0" fontId="25" fillId="0" borderId="1" xfId="27" applyFont="1" applyBorder="1" applyAlignment="1">
      <alignment vertical="top" wrapText="1"/>
    </xf>
    <xf numFmtId="0" fontId="25" fillId="0" borderId="1" xfId="581" applyFont="1" applyBorder="1" applyAlignment="1">
      <alignment vertical="top" wrapText="1"/>
    </xf>
    <xf numFmtId="0" fontId="26" fillId="0" borderId="0" xfId="28" applyBorder="1"/>
    <xf numFmtId="0" fontId="37" fillId="0" borderId="0" xfId="6" applyFont="1" applyFill="1" applyAlignment="1">
      <alignment horizontal="center" vertical="center"/>
    </xf>
    <xf numFmtId="0" fontId="32" fillId="0" borderId="0" xfId="21" applyFont="1"/>
    <xf numFmtId="0" fontId="25" fillId="0" borderId="1" xfId="25" applyFont="1" applyBorder="1" applyAlignment="1">
      <alignment wrapText="1"/>
    </xf>
    <xf numFmtId="0" fontId="91" fillId="0" borderId="0" xfId="340" applyFont="1"/>
    <xf numFmtId="0" fontId="32" fillId="0" borderId="0" xfId="25" applyFont="1"/>
    <xf numFmtId="0" fontId="32" fillId="0" borderId="0" xfId="25" applyFont="1" applyAlignment="1">
      <alignment horizontal="left" vertical="top"/>
    </xf>
    <xf numFmtId="170" fontId="25" fillId="0" borderId="0" xfId="17" applyNumberFormat="1" applyFont="1" applyFill="1" applyBorder="1"/>
    <xf numFmtId="170" fontId="25" fillId="0" borderId="0" xfId="17" applyNumberFormat="1" applyFont="1" applyFill="1" applyBorder="1" applyAlignment="1"/>
    <xf numFmtId="3" fontId="25" fillId="0" borderId="0" xfId="17" applyNumberFormat="1" applyFont="1" applyFill="1" applyBorder="1"/>
    <xf numFmtId="3" fontId="25" fillId="0" borderId="0" xfId="26" applyNumberFormat="1" applyFont="1" applyFill="1" applyBorder="1" applyAlignment="1">
      <alignment horizontal="right"/>
    </xf>
    <xf numFmtId="3" fontId="32" fillId="0" borderId="0" xfId="22" applyNumberFormat="1" applyFont="1" applyFill="1" applyBorder="1" applyAlignment="1">
      <alignment horizontal="right"/>
    </xf>
    <xf numFmtId="165" fontId="21" fillId="0" borderId="0" xfId="17" applyNumberFormat="1" applyFont="1" applyFill="1" applyBorder="1" applyAlignment="1">
      <alignment vertical="center"/>
    </xf>
    <xf numFmtId="0" fontId="15" fillId="0" borderId="5" xfId="24" applyFont="1" applyBorder="1" applyAlignment="1">
      <alignment horizontal="right" vertical="top" wrapText="1"/>
    </xf>
    <xf numFmtId="0" fontId="21" fillId="0" borderId="1" xfId="0" applyFont="1" applyBorder="1" applyAlignment="1">
      <alignment horizontal="right" vertical="top" wrapText="1"/>
    </xf>
    <xf numFmtId="3" fontId="88" fillId="0" borderId="1" xfId="2" applyNumberFormat="1" applyFont="1" applyBorder="1" applyAlignment="1" applyProtection="1">
      <alignment horizontal="right" vertical="top" wrapText="1"/>
      <protection locked="0"/>
    </xf>
    <xf numFmtId="0" fontId="15" fillId="0" borderId="5" xfId="21" applyFont="1" applyBorder="1" applyAlignment="1">
      <alignment horizontal="right" vertical="top" wrapText="1"/>
    </xf>
    <xf numFmtId="0" fontId="15" fillId="0" borderId="1" xfId="23" applyFont="1" applyBorder="1" applyAlignment="1">
      <alignment horizontal="left" vertical="top"/>
    </xf>
    <xf numFmtId="0" fontId="15" fillId="0" borderId="1" xfId="0" applyFont="1" applyBorder="1" applyAlignment="1">
      <alignment horizontal="right" vertical="top" wrapText="1"/>
    </xf>
    <xf numFmtId="0" fontId="15" fillId="0" borderId="0" xfId="21" applyFont="1" applyAlignment="1">
      <alignment horizontal="right" vertical="top" wrapText="1"/>
    </xf>
    <xf numFmtId="0" fontId="15" fillId="0" borderId="1" xfId="12" applyFont="1" applyBorder="1" applyAlignment="1">
      <alignment horizontal="left" vertical="top"/>
    </xf>
    <xf numFmtId="3" fontId="32" fillId="0" borderId="0" xfId="12" applyNumberFormat="1" applyFont="1" applyAlignment="1">
      <alignment wrapText="1"/>
    </xf>
    <xf numFmtId="3" fontId="32" fillId="0" borderId="0" xfId="9" applyNumberFormat="1" applyFont="1" applyAlignment="1">
      <alignment wrapText="1"/>
    </xf>
    <xf numFmtId="9" fontId="32" fillId="0" borderId="0" xfId="16" applyFont="1" applyFill="1" applyBorder="1" applyAlignment="1">
      <alignment wrapText="1"/>
    </xf>
    <xf numFmtId="17" fontId="15" fillId="0" borderId="1" xfId="12" applyNumberFormat="1" applyFont="1" applyBorder="1" applyAlignment="1">
      <alignment horizontal="right" vertical="top"/>
    </xf>
    <xf numFmtId="17" fontId="15" fillId="0" borderId="1" xfId="12" applyNumberFormat="1" applyFont="1" applyBorder="1" applyAlignment="1">
      <alignment horizontal="right" vertical="top" wrapText="1"/>
    </xf>
    <xf numFmtId="165" fontId="32" fillId="0" borderId="0" xfId="17" applyNumberFormat="1" applyFont="1" applyBorder="1" applyAlignment="1"/>
    <xf numFmtId="9" fontId="32" fillId="0" borderId="0" xfId="16" applyFont="1" applyBorder="1" applyAlignment="1"/>
    <xf numFmtId="0" fontId="15" fillId="0" borderId="5" xfId="27" applyFont="1" applyBorder="1" applyAlignment="1">
      <alignment vertical="top"/>
    </xf>
    <xf numFmtId="0" fontId="25" fillId="0" borderId="0" xfId="581" applyFont="1" applyAlignment="1">
      <alignment vertical="top"/>
    </xf>
    <xf numFmtId="0" fontId="25" fillId="0" borderId="0" xfId="27" applyFont="1" applyAlignment="1">
      <alignment vertical="top"/>
    </xf>
    <xf numFmtId="0" fontId="37" fillId="0" borderId="0" xfId="6" applyFont="1" applyFill="1" applyAlignment="1">
      <alignment vertical="top" wrapText="1"/>
    </xf>
    <xf numFmtId="0" fontId="37" fillId="0" borderId="0" xfId="6" applyFont="1" applyAlignment="1">
      <alignment vertical="top" wrapText="1"/>
    </xf>
    <xf numFmtId="0" fontId="25" fillId="0" borderId="1" xfId="25" applyFont="1" applyBorder="1" applyAlignment="1">
      <alignment horizontal="right" vertical="top" wrapText="1"/>
    </xf>
    <xf numFmtId="0" fontId="25" fillId="0" borderId="5" xfId="25" applyFont="1" applyBorder="1" applyAlignment="1">
      <alignment horizontal="right" vertical="top" wrapText="1"/>
    </xf>
    <xf numFmtId="0" fontId="25" fillId="0" borderId="1" xfId="25" applyFont="1" applyBorder="1" applyAlignment="1">
      <alignment horizontal="right" wrapText="1"/>
    </xf>
    <xf numFmtId="0" fontId="25" fillId="0" borderId="5" xfId="25" applyFont="1" applyBorder="1" applyAlignment="1">
      <alignment horizontal="right" wrapText="1"/>
    </xf>
    <xf numFmtId="0" fontId="32" fillId="0" borderId="0" xfId="25" applyFont="1" applyAlignment="1">
      <alignment horizontal="right"/>
    </xf>
    <xf numFmtId="0" fontId="32" fillId="0" borderId="0" xfId="0" applyFont="1" applyAlignment="1">
      <alignment horizontal="right"/>
    </xf>
    <xf numFmtId="0" fontId="32" fillId="0" borderId="1" xfId="0" applyFont="1" applyBorder="1" applyAlignment="1">
      <alignment horizontal="right"/>
    </xf>
    <xf numFmtId="0" fontId="15" fillId="0" borderId="0" xfId="23" applyFont="1" applyAlignment="1">
      <alignment horizontal="left" vertical="center"/>
    </xf>
    <xf numFmtId="3" fontId="15" fillId="0" borderId="0" xfId="23" applyNumberFormat="1" applyFont="1" applyAlignment="1">
      <alignment vertical="center"/>
    </xf>
    <xf numFmtId="3" fontId="15" fillId="0" borderId="0" xfId="23" applyNumberFormat="1" applyFont="1" applyAlignment="1">
      <alignment horizontal="right" vertical="center"/>
    </xf>
    <xf numFmtId="0" fontId="18" fillId="0" borderId="0" xfId="23" applyFont="1" applyAlignment="1">
      <alignment vertical="center"/>
    </xf>
    <xf numFmtId="0" fontId="21" fillId="0" borderId="0" xfId="0" applyFont="1" applyAlignment="1">
      <alignment vertical="center"/>
    </xf>
    <xf numFmtId="166" fontId="21" fillId="0" borderId="0" xfId="16" applyNumberFormat="1" applyFont="1" applyFill="1" applyBorder="1" applyAlignment="1">
      <alignment horizontal="right" vertical="center"/>
    </xf>
    <xf numFmtId="0" fontId="0" fillId="0" borderId="0" xfId="0" applyAlignment="1">
      <alignment vertical="center"/>
    </xf>
    <xf numFmtId="166" fontId="21" fillId="0" borderId="0" xfId="16" applyNumberFormat="1" applyFont="1" applyFill="1" applyBorder="1" applyAlignment="1">
      <alignment vertical="center"/>
    </xf>
    <xf numFmtId="0" fontId="15" fillId="0" borderId="0" xfId="0" applyFont="1" applyAlignment="1">
      <alignment horizontal="left" vertical="center"/>
    </xf>
    <xf numFmtId="164" fontId="15" fillId="0" borderId="0" xfId="0" applyNumberFormat="1" applyFont="1" applyAlignment="1">
      <alignment horizontal="right" vertical="center"/>
    </xf>
    <xf numFmtId="164" fontId="15" fillId="0" borderId="0" xfId="0" applyNumberFormat="1" applyFont="1" applyAlignment="1">
      <alignment vertical="center"/>
    </xf>
    <xf numFmtId="3" fontId="15" fillId="0" borderId="0" xfId="0" applyNumberFormat="1" applyFont="1" applyAlignment="1">
      <alignment vertical="center"/>
    </xf>
    <xf numFmtId="0" fontId="18" fillId="0" borderId="0" xfId="0" applyFont="1" applyAlignment="1">
      <alignment vertical="center"/>
    </xf>
    <xf numFmtId="0" fontId="15" fillId="0" borderId="0" xfId="21" applyFont="1" applyAlignment="1">
      <alignment horizontal="left" vertical="center"/>
    </xf>
    <xf numFmtId="3" fontId="15" fillId="0" borderId="0" xfId="21" applyNumberFormat="1" applyFont="1" applyAlignment="1">
      <alignment vertical="center"/>
    </xf>
    <xf numFmtId="165" fontId="15" fillId="0" borderId="0" xfId="17" applyNumberFormat="1" applyFont="1" applyFill="1" applyBorder="1" applyAlignment="1">
      <alignment vertical="center"/>
    </xf>
    <xf numFmtId="0" fontId="7" fillId="0" borderId="0" xfId="21" applyAlignment="1">
      <alignment vertical="center"/>
    </xf>
    <xf numFmtId="0" fontId="27" fillId="0" borderId="0" xfId="27" applyFont="1" applyAlignment="1">
      <alignment vertical="center"/>
    </xf>
    <xf numFmtId="0" fontId="28" fillId="0" borderId="0" xfId="27" applyFont="1" applyAlignment="1">
      <alignment vertical="center"/>
    </xf>
    <xf numFmtId="0" fontId="37" fillId="0" borderId="0" xfId="6" applyFont="1" applyFill="1" applyAlignment="1" applyProtection="1">
      <alignment vertical="center"/>
    </xf>
    <xf numFmtId="0" fontId="92" fillId="0" borderId="0" xfId="24" applyFont="1"/>
    <xf numFmtId="0" fontId="20" fillId="0" borderId="0" xfId="6" applyFill="1" applyBorder="1" applyAlignment="1">
      <alignment horizontal="left" wrapText="1"/>
    </xf>
    <xf numFmtId="165" fontId="32" fillId="0" borderId="0" xfId="360" applyNumberFormat="1" applyFont="1" applyFill="1" applyBorder="1"/>
    <xf numFmtId="0" fontId="32" fillId="0" borderId="0" xfId="24" applyFont="1" applyAlignment="1">
      <alignment horizontal="center"/>
    </xf>
    <xf numFmtId="0" fontId="32" fillId="0" borderId="0" xfId="24" applyFont="1"/>
    <xf numFmtId="171" fontId="32" fillId="0" borderId="0" xfId="24" applyNumberFormat="1" applyFont="1" applyAlignment="1">
      <alignment horizontal="left"/>
    </xf>
    <xf numFmtId="165" fontId="21" fillId="0" borderId="0" xfId="360" applyNumberFormat="1" applyFont="1" applyFill="1" applyBorder="1"/>
    <xf numFmtId="3" fontId="15" fillId="0" borderId="0" xfId="24" applyNumberFormat="1" applyFont="1"/>
    <xf numFmtId="0" fontId="15" fillId="0" borderId="0" xfId="24" applyFont="1" applyAlignment="1">
      <alignment horizontal="center"/>
    </xf>
    <xf numFmtId="171" fontId="15" fillId="0" borderId="0" xfId="24" applyNumberFormat="1" applyFont="1" applyAlignment="1">
      <alignment horizontal="left"/>
    </xf>
    <xf numFmtId="49" fontId="32" fillId="0" borderId="0" xfId="24" applyNumberFormat="1" applyFont="1" applyAlignment="1">
      <alignment horizontal="left" vertical="top"/>
    </xf>
    <xf numFmtId="165" fontId="21" fillId="0" borderId="0" xfId="360" applyNumberFormat="1" applyFont="1" applyFill="1" applyBorder="1" applyAlignment="1"/>
    <xf numFmtId="49" fontId="15" fillId="0" borderId="0" xfId="24" applyNumberFormat="1" applyFont="1" applyAlignment="1">
      <alignment horizontal="left"/>
    </xf>
    <xf numFmtId="0" fontId="32" fillId="0" borderId="0" xfId="24" applyFont="1" applyAlignment="1">
      <alignment horizontal="left" indent="1"/>
    </xf>
    <xf numFmtId="1" fontId="32" fillId="0" borderId="0" xfId="24" applyNumberFormat="1" applyFont="1"/>
    <xf numFmtId="49" fontId="32" fillId="0" borderId="0" xfId="24" applyNumberFormat="1" applyFont="1"/>
    <xf numFmtId="165" fontId="21" fillId="0" borderId="0" xfId="360" applyNumberFormat="1" applyFont="1" applyFill="1" applyBorder="1" applyAlignment="1">
      <alignment vertical="center"/>
    </xf>
    <xf numFmtId="0" fontId="15" fillId="0" borderId="0" xfId="24" applyFont="1" applyAlignment="1">
      <alignment horizontal="center" vertical="center"/>
    </xf>
    <xf numFmtId="0" fontId="15" fillId="0" borderId="0" xfId="24" applyFont="1" applyAlignment="1">
      <alignment vertical="center"/>
    </xf>
    <xf numFmtId="49" fontId="15" fillId="0" borderId="0" xfId="24" applyNumberFormat="1" applyFont="1" applyAlignment="1">
      <alignment horizontal="left" vertical="center"/>
    </xf>
    <xf numFmtId="171" fontId="32" fillId="0" borderId="0" xfId="24" applyNumberFormat="1" applyFont="1" applyAlignment="1">
      <alignment horizontal="left" wrapText="1"/>
    </xf>
    <xf numFmtId="0" fontId="21" fillId="0" borderId="0" xfId="24" applyFont="1"/>
    <xf numFmtId="0" fontId="25" fillId="0" borderId="0" xfId="24" applyFont="1" applyAlignment="1">
      <alignment horizontal="center"/>
    </xf>
    <xf numFmtId="3" fontId="32" fillId="0" borderId="0" xfId="24" applyNumberFormat="1" applyFont="1" applyAlignment="1">
      <alignment horizontal="right" wrapText="1"/>
    </xf>
    <xf numFmtId="3" fontId="15" fillId="0" borderId="0" xfId="24" applyNumberFormat="1" applyFont="1" applyAlignment="1">
      <alignment horizontal="right" wrapText="1"/>
    </xf>
    <xf numFmtId="0" fontId="15" fillId="0" borderId="0" xfId="24" applyFont="1" applyAlignment="1">
      <alignment horizontal="left"/>
    </xf>
    <xf numFmtId="171" fontId="15" fillId="0" borderId="0" xfId="24" applyNumberFormat="1" applyFont="1" applyAlignment="1">
      <alignment horizontal="left" wrapText="1"/>
    </xf>
    <xf numFmtId="171" fontId="15" fillId="0" borderId="0" xfId="24" applyNumberFormat="1" applyFont="1" applyAlignment="1">
      <alignment horizontal="center" wrapText="1"/>
    </xf>
    <xf numFmtId="0" fontId="7" fillId="0" borderId="0" xfId="24" applyAlignment="1">
      <alignment vertical="top" wrapText="1"/>
    </xf>
    <xf numFmtId="0" fontId="15" fillId="0" borderId="1" xfId="24" applyFont="1" applyBorder="1" applyAlignment="1">
      <alignment horizontal="right" vertical="top" wrapText="1"/>
    </xf>
    <xf numFmtId="3" fontId="15" fillId="0" borderId="1" xfId="24" applyNumberFormat="1" applyFont="1" applyBorder="1" applyAlignment="1">
      <alignment horizontal="right" vertical="top" wrapText="1"/>
    </xf>
    <xf numFmtId="0" fontId="15" fillId="0" borderId="1" xfId="24" applyFont="1" applyBorder="1" applyAlignment="1">
      <alignment horizontal="left" vertical="top" wrapText="1"/>
    </xf>
    <xf numFmtId="171" fontId="15" fillId="0" borderId="1" xfId="24" applyNumberFormat="1" applyFont="1" applyBorder="1" applyAlignment="1">
      <alignment horizontal="left" vertical="top" wrapText="1"/>
    </xf>
    <xf numFmtId="0" fontId="32" fillId="0" borderId="0" xfId="583" applyFont="1"/>
    <xf numFmtId="0" fontId="25" fillId="0" borderId="0" xfId="583" applyFont="1"/>
  </cellXfs>
  <cellStyles count="584">
    <cellStyle name="%" xfId="347" xr:uid="{00000000-0005-0000-0000-000000000000}"/>
    <cellStyle name="% 2" xfId="158" xr:uid="{00000000-0005-0000-0000-000001000000}"/>
    <cellStyle name="% 2 2" xfId="365" xr:uid="{00000000-0005-0000-0000-000002000000}"/>
    <cellStyle name="20% - Accent1 2" xfId="35" xr:uid="{00000000-0005-0000-0000-000003000000}"/>
    <cellStyle name="20% - Accent1 2 2" xfId="109" xr:uid="{00000000-0005-0000-0000-000004000000}"/>
    <cellStyle name="20% - Accent1 2 2 2" xfId="254" xr:uid="{00000000-0005-0000-0000-000005000000}"/>
    <cellStyle name="20% - Accent1 2 2 2 2" xfId="368" xr:uid="{00000000-0005-0000-0000-000006000000}"/>
    <cellStyle name="20% - Accent1 2 2 3" xfId="367" xr:uid="{00000000-0005-0000-0000-000007000000}"/>
    <cellStyle name="20% - Accent1 2 3" xfId="255" xr:uid="{00000000-0005-0000-0000-000008000000}"/>
    <cellStyle name="20% - Accent1 2 3 2" xfId="369" xr:uid="{00000000-0005-0000-0000-000009000000}"/>
    <cellStyle name="20% - Accent1 2 4" xfId="366" xr:uid="{00000000-0005-0000-0000-00000A000000}"/>
    <cellStyle name="20% - Accent1 3" xfId="159" xr:uid="{00000000-0005-0000-0000-00000B000000}"/>
    <cellStyle name="20% - Accent2 2" xfId="36" xr:uid="{00000000-0005-0000-0000-00000C000000}"/>
    <cellStyle name="20% - Accent2 2 2" xfId="110" xr:uid="{00000000-0005-0000-0000-00000D000000}"/>
    <cellStyle name="20% - Accent2 2 2 2" xfId="256" xr:uid="{00000000-0005-0000-0000-00000E000000}"/>
    <cellStyle name="20% - Accent2 2 2 2 2" xfId="372" xr:uid="{00000000-0005-0000-0000-00000F000000}"/>
    <cellStyle name="20% - Accent2 2 2 3" xfId="371" xr:uid="{00000000-0005-0000-0000-000010000000}"/>
    <cellStyle name="20% - Accent2 2 3" xfId="257" xr:uid="{00000000-0005-0000-0000-000011000000}"/>
    <cellStyle name="20% - Accent2 2 3 2" xfId="373" xr:uid="{00000000-0005-0000-0000-000012000000}"/>
    <cellStyle name="20% - Accent2 2 4" xfId="370" xr:uid="{00000000-0005-0000-0000-000013000000}"/>
    <cellStyle name="20% - Accent2 3" xfId="160" xr:uid="{00000000-0005-0000-0000-000014000000}"/>
    <cellStyle name="20% - Accent3 2" xfId="37" xr:uid="{00000000-0005-0000-0000-000015000000}"/>
    <cellStyle name="20% - Accent3 2 2" xfId="111" xr:uid="{00000000-0005-0000-0000-000016000000}"/>
    <cellStyle name="20% - Accent3 2 2 2" xfId="258" xr:uid="{00000000-0005-0000-0000-000017000000}"/>
    <cellStyle name="20% - Accent3 2 2 2 2" xfId="376" xr:uid="{00000000-0005-0000-0000-000018000000}"/>
    <cellStyle name="20% - Accent3 2 2 3" xfId="375" xr:uid="{00000000-0005-0000-0000-000019000000}"/>
    <cellStyle name="20% - Accent3 2 3" xfId="259" xr:uid="{00000000-0005-0000-0000-00001A000000}"/>
    <cellStyle name="20% - Accent3 2 3 2" xfId="377" xr:uid="{00000000-0005-0000-0000-00001B000000}"/>
    <cellStyle name="20% - Accent3 2 4" xfId="374" xr:uid="{00000000-0005-0000-0000-00001C000000}"/>
    <cellStyle name="20% - Accent3 3" xfId="161" xr:uid="{00000000-0005-0000-0000-00001D000000}"/>
    <cellStyle name="20% - Accent4 2" xfId="38" xr:uid="{00000000-0005-0000-0000-00001E000000}"/>
    <cellStyle name="20% - Accent4 2 2" xfId="112" xr:uid="{00000000-0005-0000-0000-00001F000000}"/>
    <cellStyle name="20% - Accent4 2 2 2" xfId="260" xr:uid="{00000000-0005-0000-0000-000020000000}"/>
    <cellStyle name="20% - Accent4 2 2 2 2" xfId="380" xr:uid="{00000000-0005-0000-0000-000021000000}"/>
    <cellStyle name="20% - Accent4 2 2 3" xfId="379" xr:uid="{00000000-0005-0000-0000-000022000000}"/>
    <cellStyle name="20% - Accent4 2 3" xfId="261" xr:uid="{00000000-0005-0000-0000-000023000000}"/>
    <cellStyle name="20% - Accent4 2 3 2" xfId="381" xr:uid="{00000000-0005-0000-0000-000024000000}"/>
    <cellStyle name="20% - Accent4 2 4" xfId="378" xr:uid="{00000000-0005-0000-0000-000025000000}"/>
    <cellStyle name="20% - Accent4 3" xfId="162" xr:uid="{00000000-0005-0000-0000-000026000000}"/>
    <cellStyle name="20% - Accent5 2" xfId="39" xr:uid="{00000000-0005-0000-0000-000027000000}"/>
    <cellStyle name="20% - Accent5 2 2" xfId="113" xr:uid="{00000000-0005-0000-0000-000028000000}"/>
    <cellStyle name="20% - Accent5 2 2 2" xfId="262" xr:uid="{00000000-0005-0000-0000-000029000000}"/>
    <cellStyle name="20% - Accent5 2 2 2 2" xfId="384" xr:uid="{00000000-0005-0000-0000-00002A000000}"/>
    <cellStyle name="20% - Accent5 2 2 3" xfId="383" xr:uid="{00000000-0005-0000-0000-00002B000000}"/>
    <cellStyle name="20% - Accent5 2 3" xfId="263" xr:uid="{00000000-0005-0000-0000-00002C000000}"/>
    <cellStyle name="20% - Accent5 2 3 2" xfId="385" xr:uid="{00000000-0005-0000-0000-00002D000000}"/>
    <cellStyle name="20% - Accent5 2 4" xfId="382" xr:uid="{00000000-0005-0000-0000-00002E000000}"/>
    <cellStyle name="20% - Accent5 3" xfId="163" xr:uid="{00000000-0005-0000-0000-00002F000000}"/>
    <cellStyle name="20% - Accent6 2" xfId="40" xr:uid="{00000000-0005-0000-0000-000030000000}"/>
    <cellStyle name="20% - Accent6 2 2" xfId="114" xr:uid="{00000000-0005-0000-0000-000031000000}"/>
    <cellStyle name="20% - Accent6 2 2 2" xfId="264" xr:uid="{00000000-0005-0000-0000-000032000000}"/>
    <cellStyle name="20% - Accent6 2 2 2 2" xfId="388" xr:uid="{00000000-0005-0000-0000-000033000000}"/>
    <cellStyle name="20% - Accent6 2 2 3" xfId="387" xr:uid="{00000000-0005-0000-0000-000034000000}"/>
    <cellStyle name="20% - Accent6 2 3" xfId="265" xr:uid="{00000000-0005-0000-0000-000035000000}"/>
    <cellStyle name="20% - Accent6 2 3 2" xfId="389" xr:uid="{00000000-0005-0000-0000-000036000000}"/>
    <cellStyle name="20% - Accent6 2 4" xfId="386" xr:uid="{00000000-0005-0000-0000-000037000000}"/>
    <cellStyle name="20% - Accent6 3" xfId="164" xr:uid="{00000000-0005-0000-0000-000038000000}"/>
    <cellStyle name="40% - Accent1 2" xfId="41" xr:uid="{00000000-0005-0000-0000-000039000000}"/>
    <cellStyle name="40% - Accent1 2 2" xfId="115" xr:uid="{00000000-0005-0000-0000-00003A000000}"/>
    <cellStyle name="40% - Accent1 2 2 2" xfId="266" xr:uid="{00000000-0005-0000-0000-00003B000000}"/>
    <cellStyle name="40% - Accent1 2 2 2 2" xfId="392" xr:uid="{00000000-0005-0000-0000-00003C000000}"/>
    <cellStyle name="40% - Accent1 2 2 3" xfId="391" xr:uid="{00000000-0005-0000-0000-00003D000000}"/>
    <cellStyle name="40% - Accent1 2 3" xfId="267" xr:uid="{00000000-0005-0000-0000-00003E000000}"/>
    <cellStyle name="40% - Accent1 2 3 2" xfId="393" xr:uid="{00000000-0005-0000-0000-00003F000000}"/>
    <cellStyle name="40% - Accent1 2 4" xfId="390" xr:uid="{00000000-0005-0000-0000-000040000000}"/>
    <cellStyle name="40% - Accent1 3" xfId="165" xr:uid="{00000000-0005-0000-0000-000041000000}"/>
    <cellStyle name="40% - Accent2 2" xfId="42" xr:uid="{00000000-0005-0000-0000-000042000000}"/>
    <cellStyle name="40% - Accent2 2 2" xfId="116" xr:uid="{00000000-0005-0000-0000-000043000000}"/>
    <cellStyle name="40% - Accent2 2 2 2" xfId="268" xr:uid="{00000000-0005-0000-0000-000044000000}"/>
    <cellStyle name="40% - Accent2 2 2 2 2" xfId="396" xr:uid="{00000000-0005-0000-0000-000045000000}"/>
    <cellStyle name="40% - Accent2 2 2 3" xfId="395" xr:uid="{00000000-0005-0000-0000-000046000000}"/>
    <cellStyle name="40% - Accent2 2 3" xfId="269" xr:uid="{00000000-0005-0000-0000-000047000000}"/>
    <cellStyle name="40% - Accent2 2 3 2" xfId="397" xr:uid="{00000000-0005-0000-0000-000048000000}"/>
    <cellStyle name="40% - Accent2 2 4" xfId="394" xr:uid="{00000000-0005-0000-0000-000049000000}"/>
    <cellStyle name="40% - Accent2 3" xfId="166" xr:uid="{00000000-0005-0000-0000-00004A000000}"/>
    <cellStyle name="40% - Accent3 2" xfId="43" xr:uid="{00000000-0005-0000-0000-00004B000000}"/>
    <cellStyle name="40% - Accent3 2 2" xfId="117" xr:uid="{00000000-0005-0000-0000-00004C000000}"/>
    <cellStyle name="40% - Accent3 2 2 2" xfId="270" xr:uid="{00000000-0005-0000-0000-00004D000000}"/>
    <cellStyle name="40% - Accent3 2 2 2 2" xfId="400" xr:uid="{00000000-0005-0000-0000-00004E000000}"/>
    <cellStyle name="40% - Accent3 2 2 3" xfId="399" xr:uid="{00000000-0005-0000-0000-00004F000000}"/>
    <cellStyle name="40% - Accent3 2 3" xfId="271" xr:uid="{00000000-0005-0000-0000-000050000000}"/>
    <cellStyle name="40% - Accent3 2 3 2" xfId="401" xr:uid="{00000000-0005-0000-0000-000051000000}"/>
    <cellStyle name="40% - Accent3 2 4" xfId="398" xr:uid="{00000000-0005-0000-0000-000052000000}"/>
    <cellStyle name="40% - Accent3 3" xfId="167" xr:uid="{00000000-0005-0000-0000-000053000000}"/>
    <cellStyle name="40% - Accent4 2" xfId="44" xr:uid="{00000000-0005-0000-0000-000054000000}"/>
    <cellStyle name="40% - Accent4 2 2" xfId="118" xr:uid="{00000000-0005-0000-0000-000055000000}"/>
    <cellStyle name="40% - Accent4 2 2 2" xfId="272" xr:uid="{00000000-0005-0000-0000-000056000000}"/>
    <cellStyle name="40% - Accent4 2 2 2 2" xfId="404" xr:uid="{00000000-0005-0000-0000-000057000000}"/>
    <cellStyle name="40% - Accent4 2 2 3" xfId="403" xr:uid="{00000000-0005-0000-0000-000058000000}"/>
    <cellStyle name="40% - Accent4 2 3" xfId="273" xr:uid="{00000000-0005-0000-0000-000059000000}"/>
    <cellStyle name="40% - Accent4 2 3 2" xfId="405" xr:uid="{00000000-0005-0000-0000-00005A000000}"/>
    <cellStyle name="40% - Accent4 2 4" xfId="402" xr:uid="{00000000-0005-0000-0000-00005B000000}"/>
    <cellStyle name="40% - Accent4 3" xfId="168" xr:uid="{00000000-0005-0000-0000-00005C000000}"/>
    <cellStyle name="40% - Accent5 2" xfId="45" xr:uid="{00000000-0005-0000-0000-00005D000000}"/>
    <cellStyle name="40% - Accent5 2 2" xfId="119" xr:uid="{00000000-0005-0000-0000-00005E000000}"/>
    <cellStyle name="40% - Accent5 2 2 2" xfId="274" xr:uid="{00000000-0005-0000-0000-00005F000000}"/>
    <cellStyle name="40% - Accent5 2 2 2 2" xfId="408" xr:uid="{00000000-0005-0000-0000-000060000000}"/>
    <cellStyle name="40% - Accent5 2 2 3" xfId="407" xr:uid="{00000000-0005-0000-0000-000061000000}"/>
    <cellStyle name="40% - Accent5 2 3" xfId="275" xr:uid="{00000000-0005-0000-0000-000062000000}"/>
    <cellStyle name="40% - Accent5 2 3 2" xfId="409" xr:uid="{00000000-0005-0000-0000-000063000000}"/>
    <cellStyle name="40% - Accent5 2 4" xfId="406" xr:uid="{00000000-0005-0000-0000-000064000000}"/>
    <cellStyle name="40% - Accent5 3" xfId="169" xr:uid="{00000000-0005-0000-0000-000065000000}"/>
    <cellStyle name="40% - Accent6 2" xfId="46" xr:uid="{00000000-0005-0000-0000-000066000000}"/>
    <cellStyle name="40% - Accent6 2 2" xfId="120" xr:uid="{00000000-0005-0000-0000-000067000000}"/>
    <cellStyle name="40% - Accent6 2 2 2" xfId="276" xr:uid="{00000000-0005-0000-0000-000068000000}"/>
    <cellStyle name="40% - Accent6 2 2 2 2" xfId="412" xr:uid="{00000000-0005-0000-0000-000069000000}"/>
    <cellStyle name="40% - Accent6 2 2 3" xfId="411" xr:uid="{00000000-0005-0000-0000-00006A000000}"/>
    <cellStyle name="40% - Accent6 2 3" xfId="277" xr:uid="{00000000-0005-0000-0000-00006B000000}"/>
    <cellStyle name="40% - Accent6 2 3 2" xfId="413" xr:uid="{00000000-0005-0000-0000-00006C000000}"/>
    <cellStyle name="40% - Accent6 2 4" xfId="410" xr:uid="{00000000-0005-0000-0000-00006D000000}"/>
    <cellStyle name="40% - Accent6 3" xfId="170" xr:uid="{00000000-0005-0000-0000-00006E000000}"/>
    <cellStyle name="60% - Accent1 2" xfId="47" xr:uid="{00000000-0005-0000-0000-00006F000000}"/>
    <cellStyle name="60% - Accent1 3" xfId="171" xr:uid="{00000000-0005-0000-0000-000070000000}"/>
    <cellStyle name="60% - Accent2 2" xfId="48" xr:uid="{00000000-0005-0000-0000-000071000000}"/>
    <cellStyle name="60% - Accent2 3" xfId="172" xr:uid="{00000000-0005-0000-0000-000072000000}"/>
    <cellStyle name="60% - Accent3 2" xfId="49" xr:uid="{00000000-0005-0000-0000-000073000000}"/>
    <cellStyle name="60% - Accent3 3" xfId="173" xr:uid="{00000000-0005-0000-0000-000074000000}"/>
    <cellStyle name="60% - Accent4 2" xfId="50" xr:uid="{00000000-0005-0000-0000-000075000000}"/>
    <cellStyle name="60% - Accent4 3" xfId="174" xr:uid="{00000000-0005-0000-0000-000076000000}"/>
    <cellStyle name="60% - Accent5 2" xfId="51" xr:uid="{00000000-0005-0000-0000-000077000000}"/>
    <cellStyle name="60% - Accent5 3" xfId="175" xr:uid="{00000000-0005-0000-0000-000078000000}"/>
    <cellStyle name="60% - Accent6 2" xfId="52" xr:uid="{00000000-0005-0000-0000-000079000000}"/>
    <cellStyle name="60% - Accent6 3" xfId="176" xr:uid="{00000000-0005-0000-0000-00007A000000}"/>
    <cellStyle name="Accent1 2" xfId="53" xr:uid="{00000000-0005-0000-0000-00007B000000}"/>
    <cellStyle name="Accent1 3" xfId="177" xr:uid="{00000000-0005-0000-0000-00007C000000}"/>
    <cellStyle name="Accent2 2" xfId="54" xr:uid="{00000000-0005-0000-0000-00007D000000}"/>
    <cellStyle name="Accent2 3" xfId="178" xr:uid="{00000000-0005-0000-0000-00007E000000}"/>
    <cellStyle name="Accent3 2" xfId="55" xr:uid="{00000000-0005-0000-0000-00007F000000}"/>
    <cellStyle name="Accent3 3" xfId="179" xr:uid="{00000000-0005-0000-0000-000080000000}"/>
    <cellStyle name="Accent4 2" xfId="56" xr:uid="{00000000-0005-0000-0000-000081000000}"/>
    <cellStyle name="Accent4 3" xfId="180" xr:uid="{00000000-0005-0000-0000-000082000000}"/>
    <cellStyle name="Accent5 2" xfId="57" xr:uid="{00000000-0005-0000-0000-000083000000}"/>
    <cellStyle name="Accent5 3" xfId="181" xr:uid="{00000000-0005-0000-0000-000084000000}"/>
    <cellStyle name="Accent6 2" xfId="58" xr:uid="{00000000-0005-0000-0000-000085000000}"/>
    <cellStyle name="Accent6 3" xfId="182" xr:uid="{00000000-0005-0000-0000-000086000000}"/>
    <cellStyle name="Bad 2" xfId="59" xr:uid="{00000000-0005-0000-0000-000087000000}"/>
    <cellStyle name="Bad 3" xfId="183" xr:uid="{00000000-0005-0000-0000-000088000000}"/>
    <cellStyle name="Bulletin Cells" xfId="184" xr:uid="{00000000-0005-0000-0000-000089000000}"/>
    <cellStyle name="Bulletin Cells 2" xfId="185" xr:uid="{00000000-0005-0000-0000-00008A000000}"/>
    <cellStyle name="Calculation 2" xfId="60" xr:uid="{00000000-0005-0000-0000-00008B000000}"/>
    <cellStyle name="Calculation 3" xfId="186" xr:uid="{00000000-0005-0000-0000-00008C000000}"/>
    <cellStyle name="Calculation 4" xfId="187" xr:uid="{00000000-0005-0000-0000-00008D000000}"/>
    <cellStyle name="cells" xfId="142" xr:uid="{00000000-0005-0000-0000-00008E000000}"/>
    <cellStyle name="cells 2" xfId="414" xr:uid="{00000000-0005-0000-0000-00008F000000}"/>
    <cellStyle name="Check Cell 2" xfId="61" xr:uid="{00000000-0005-0000-0000-000090000000}"/>
    <cellStyle name="Check Cell 3" xfId="188" xr:uid="{00000000-0005-0000-0000-000091000000}"/>
    <cellStyle name="column field" xfId="143" xr:uid="{00000000-0005-0000-0000-000092000000}"/>
    <cellStyle name="column field 2" xfId="415" xr:uid="{00000000-0005-0000-0000-000093000000}"/>
    <cellStyle name="Comma" xfId="17" builtinId="3"/>
    <cellStyle name="Comma 10" xfId="331" xr:uid="{00000000-0005-0000-0000-000095000000}"/>
    <cellStyle name="Comma 10 2" xfId="574" xr:uid="{00000000-0005-0000-0000-000096000000}"/>
    <cellStyle name="Comma 11" xfId="360" xr:uid="{00000000-0005-0000-0000-000097000000}"/>
    <cellStyle name="Comma 12" xfId="575" xr:uid="{00000000-0005-0000-0000-000098000000}"/>
    <cellStyle name="Comma 2" xfId="3" xr:uid="{00000000-0005-0000-0000-000099000000}"/>
    <cellStyle name="Comma 2 2" xfId="121" xr:uid="{00000000-0005-0000-0000-00009A000000}"/>
    <cellStyle name="Comma 2 2 2" xfId="278" xr:uid="{00000000-0005-0000-0000-00009B000000}"/>
    <cellStyle name="Comma 2 2 2 2" xfId="418" xr:uid="{00000000-0005-0000-0000-00009C000000}"/>
    <cellStyle name="Comma 2 2 2 3" xfId="566" xr:uid="{00000000-0005-0000-0000-00009D000000}"/>
    <cellStyle name="Comma 2 2 3" xfId="417" xr:uid="{00000000-0005-0000-0000-00009E000000}"/>
    <cellStyle name="Comma 2 2 4" xfId="555" xr:uid="{00000000-0005-0000-0000-00009F000000}"/>
    <cellStyle name="Comma 2 3" xfId="189" xr:uid="{00000000-0005-0000-0000-0000A0000000}"/>
    <cellStyle name="Comma 2 4" xfId="190" xr:uid="{00000000-0005-0000-0000-0000A1000000}"/>
    <cellStyle name="Comma 2 4 2" xfId="419" xr:uid="{00000000-0005-0000-0000-0000A2000000}"/>
    <cellStyle name="Comma 2 4 3" xfId="560" xr:uid="{00000000-0005-0000-0000-0000A3000000}"/>
    <cellStyle name="Comma 2 5" xfId="416" xr:uid="{00000000-0005-0000-0000-0000A4000000}"/>
    <cellStyle name="Comma 2 6" xfId="547" xr:uid="{00000000-0005-0000-0000-0000A5000000}"/>
    <cellStyle name="Comma 2 7" xfId="62" xr:uid="{00000000-0005-0000-0000-0000A6000000}"/>
    <cellStyle name="Comma 3" xfId="11" xr:uid="{00000000-0005-0000-0000-0000A7000000}"/>
    <cellStyle name="Comma 3 2" xfId="352" xr:uid="{00000000-0005-0000-0000-0000A8000000}"/>
    <cellStyle name="Comma 3 3" xfId="357" xr:uid="{00000000-0005-0000-0000-0000A9000000}"/>
    <cellStyle name="Comma 3 4" xfId="420" xr:uid="{00000000-0005-0000-0000-0000AA000000}"/>
    <cellStyle name="Comma 3 5" xfId="548" xr:uid="{00000000-0005-0000-0000-0000AB000000}"/>
    <cellStyle name="Comma 3 6" xfId="63" xr:uid="{00000000-0005-0000-0000-0000AC000000}"/>
    <cellStyle name="Comma 3 7" xfId="579" xr:uid="{00000000-0005-0000-0000-0000AD000000}"/>
    <cellStyle name="Comma 4" xfId="13" xr:uid="{00000000-0005-0000-0000-0000AE000000}"/>
    <cellStyle name="Comma 4 2" xfId="122" xr:uid="{00000000-0005-0000-0000-0000AF000000}"/>
    <cellStyle name="Comma 4 2 2" xfId="279" xr:uid="{00000000-0005-0000-0000-0000B0000000}"/>
    <cellStyle name="Comma 4 2 2 2" xfId="423" xr:uid="{00000000-0005-0000-0000-0000B1000000}"/>
    <cellStyle name="Comma 4 2 2 3" xfId="567" xr:uid="{00000000-0005-0000-0000-0000B2000000}"/>
    <cellStyle name="Comma 4 2 3" xfId="422" xr:uid="{00000000-0005-0000-0000-0000B3000000}"/>
    <cellStyle name="Comma 4 2 4" xfId="556" xr:uid="{00000000-0005-0000-0000-0000B4000000}"/>
    <cellStyle name="Comma 4 3" xfId="191" xr:uid="{00000000-0005-0000-0000-0000B5000000}"/>
    <cellStyle name="Comma 4 3 2" xfId="192" xr:uid="{00000000-0005-0000-0000-0000B6000000}"/>
    <cellStyle name="Comma 4 3 2 2" xfId="425" xr:uid="{00000000-0005-0000-0000-0000B7000000}"/>
    <cellStyle name="Comma 4 3 2 3" xfId="562" xr:uid="{00000000-0005-0000-0000-0000B8000000}"/>
    <cellStyle name="Comma 4 3 3" xfId="424" xr:uid="{00000000-0005-0000-0000-0000B9000000}"/>
    <cellStyle name="Comma 4 3 4" xfId="561" xr:uid="{00000000-0005-0000-0000-0000BA000000}"/>
    <cellStyle name="Comma 4 4" xfId="421" xr:uid="{00000000-0005-0000-0000-0000BB000000}"/>
    <cellStyle name="Comma 4 5" xfId="549" xr:uid="{00000000-0005-0000-0000-0000BC000000}"/>
    <cellStyle name="Comma 4 6" xfId="64" xr:uid="{00000000-0005-0000-0000-0000BD000000}"/>
    <cellStyle name="Comma 5" xfId="18" xr:uid="{00000000-0005-0000-0000-0000BE000000}"/>
    <cellStyle name="Comma 5 2" xfId="123" xr:uid="{00000000-0005-0000-0000-0000BF000000}"/>
    <cellStyle name="Comma 5 2 2" xfId="280" xr:uid="{00000000-0005-0000-0000-0000C0000000}"/>
    <cellStyle name="Comma 5 2 2 2" xfId="428" xr:uid="{00000000-0005-0000-0000-0000C1000000}"/>
    <cellStyle name="Comma 5 2 2 3" xfId="568" xr:uid="{00000000-0005-0000-0000-0000C2000000}"/>
    <cellStyle name="Comma 5 2 3" xfId="427" xr:uid="{00000000-0005-0000-0000-0000C3000000}"/>
    <cellStyle name="Comma 5 2 4" xfId="557" xr:uid="{00000000-0005-0000-0000-0000C4000000}"/>
    <cellStyle name="Comma 5 3" xfId="281" xr:uid="{00000000-0005-0000-0000-0000C5000000}"/>
    <cellStyle name="Comma 5 3 2" xfId="429" xr:uid="{00000000-0005-0000-0000-0000C6000000}"/>
    <cellStyle name="Comma 5 3 3" xfId="569" xr:uid="{00000000-0005-0000-0000-0000C7000000}"/>
    <cellStyle name="Comma 5 4" xfId="426" xr:uid="{00000000-0005-0000-0000-0000C8000000}"/>
    <cellStyle name="Comma 5 5" xfId="550" xr:uid="{00000000-0005-0000-0000-0000C9000000}"/>
    <cellStyle name="Comma 6" xfId="26" xr:uid="{00000000-0005-0000-0000-0000CA000000}"/>
    <cellStyle name="Comma 6 2" xfId="124" xr:uid="{00000000-0005-0000-0000-0000CB000000}"/>
    <cellStyle name="Comma 6 2 2" xfId="282" xr:uid="{00000000-0005-0000-0000-0000CC000000}"/>
    <cellStyle name="Comma 6 2 2 2" xfId="432" xr:uid="{00000000-0005-0000-0000-0000CD000000}"/>
    <cellStyle name="Comma 6 2 2 3" xfId="570" xr:uid="{00000000-0005-0000-0000-0000CE000000}"/>
    <cellStyle name="Comma 6 2 3" xfId="431" xr:uid="{00000000-0005-0000-0000-0000CF000000}"/>
    <cellStyle name="Comma 6 2 4" xfId="558" xr:uid="{00000000-0005-0000-0000-0000D0000000}"/>
    <cellStyle name="Comma 6 3" xfId="283" xr:uid="{00000000-0005-0000-0000-0000D1000000}"/>
    <cellStyle name="Comma 6 3 2" xfId="433" xr:uid="{00000000-0005-0000-0000-0000D2000000}"/>
    <cellStyle name="Comma 6 3 3" xfId="571" xr:uid="{00000000-0005-0000-0000-0000D3000000}"/>
    <cellStyle name="Comma 6 4" xfId="430" xr:uid="{00000000-0005-0000-0000-0000D4000000}"/>
    <cellStyle name="Comma 6 5" xfId="553" xr:uid="{00000000-0005-0000-0000-0000D5000000}"/>
    <cellStyle name="Comma 6 6" xfId="90" xr:uid="{00000000-0005-0000-0000-0000D6000000}"/>
    <cellStyle name="Comma 7" xfId="144" xr:uid="{00000000-0005-0000-0000-0000D7000000}"/>
    <cellStyle name="Comma 7 2" xfId="193" xr:uid="{00000000-0005-0000-0000-0000D8000000}"/>
    <cellStyle name="Comma 7 2 2" xfId="435" xr:uid="{00000000-0005-0000-0000-0000D9000000}"/>
    <cellStyle name="Comma 7 2 3" xfId="563" xr:uid="{00000000-0005-0000-0000-0000DA000000}"/>
    <cellStyle name="Comma 7 3" xfId="434" xr:uid="{00000000-0005-0000-0000-0000DB000000}"/>
    <cellStyle name="Comma 7 4" xfId="559" xr:uid="{00000000-0005-0000-0000-0000DC000000}"/>
    <cellStyle name="Comma 8" xfId="194" xr:uid="{00000000-0005-0000-0000-0000DD000000}"/>
    <cellStyle name="Comma 8 2" xfId="436" xr:uid="{00000000-0005-0000-0000-0000DE000000}"/>
    <cellStyle name="Comma 8 3" xfId="564" xr:uid="{00000000-0005-0000-0000-0000DF000000}"/>
    <cellStyle name="Comma 9" xfId="284" xr:uid="{00000000-0005-0000-0000-0000E0000000}"/>
    <cellStyle name="Comma 9 2" xfId="437" xr:uid="{00000000-0005-0000-0000-0000E1000000}"/>
    <cellStyle name="Comma 9 3" xfId="572" xr:uid="{00000000-0005-0000-0000-0000E2000000}"/>
    <cellStyle name="Explanatory Text 2" xfId="65" xr:uid="{00000000-0005-0000-0000-0000E3000000}"/>
    <cellStyle name="Explanatory Text 3" xfId="195" xr:uid="{00000000-0005-0000-0000-0000E4000000}"/>
    <cellStyle name="field names" xfId="145" xr:uid="{00000000-0005-0000-0000-0000E5000000}"/>
    <cellStyle name="footer" xfId="285" xr:uid="{00000000-0005-0000-0000-0000E6000000}"/>
    <cellStyle name="Good 2" xfId="66" xr:uid="{00000000-0005-0000-0000-0000E7000000}"/>
    <cellStyle name="Good 3" xfId="196" xr:uid="{00000000-0005-0000-0000-0000E8000000}"/>
    <cellStyle name="Heading" xfId="197" xr:uid="{00000000-0005-0000-0000-0000E9000000}"/>
    <cellStyle name="Heading 1 1" xfId="198" xr:uid="{00000000-0005-0000-0000-0000EA000000}"/>
    <cellStyle name="Heading 1 2" xfId="28" xr:uid="{00000000-0005-0000-0000-0000EB000000}"/>
    <cellStyle name="Heading 1 2 2" xfId="337" xr:uid="{00000000-0005-0000-0000-0000EC000000}"/>
    <cellStyle name="Heading 1 2 3" xfId="438" xr:uid="{00000000-0005-0000-0000-0000ED000000}"/>
    <cellStyle name="Heading 1 2 4" xfId="67" xr:uid="{00000000-0005-0000-0000-0000EE000000}"/>
    <cellStyle name="Heading 1 3" xfId="199" xr:uid="{00000000-0005-0000-0000-0000EF000000}"/>
    <cellStyle name="Heading 1 4" xfId="336" xr:uid="{00000000-0005-0000-0000-0000F0000000}"/>
    <cellStyle name="Heading 2 2" xfId="30" xr:uid="{00000000-0005-0000-0000-0000F1000000}"/>
    <cellStyle name="Heading 2 2 2" xfId="340" xr:uid="{00000000-0005-0000-0000-0000F2000000}"/>
    <cellStyle name="Heading 2 2 3" xfId="439" xr:uid="{00000000-0005-0000-0000-0000F3000000}"/>
    <cellStyle name="Heading 2 2 4" xfId="68" xr:uid="{00000000-0005-0000-0000-0000F4000000}"/>
    <cellStyle name="Heading 2 3" xfId="200" xr:uid="{00000000-0005-0000-0000-0000F5000000}"/>
    <cellStyle name="Heading 2 4" xfId="344" xr:uid="{00000000-0005-0000-0000-0000F6000000}"/>
    <cellStyle name="Heading 3 2" xfId="69" xr:uid="{00000000-0005-0000-0000-0000F7000000}"/>
    <cellStyle name="Heading 3 3" xfId="201" xr:uid="{00000000-0005-0000-0000-0000F8000000}"/>
    <cellStyle name="Heading 4 2" xfId="70" xr:uid="{00000000-0005-0000-0000-0000F9000000}"/>
    <cellStyle name="Heading 4 3" xfId="202" xr:uid="{00000000-0005-0000-0000-0000FA000000}"/>
    <cellStyle name="Headings" xfId="97" xr:uid="{00000000-0005-0000-0000-0000FB000000}"/>
    <cellStyle name="Headings 2" xfId="286" xr:uid="{00000000-0005-0000-0000-0000FC000000}"/>
    <cellStyle name="Headings 2 2" xfId="441" xr:uid="{00000000-0005-0000-0000-0000FD000000}"/>
    <cellStyle name="Headings 3" xfId="440" xr:uid="{00000000-0005-0000-0000-0000FE000000}"/>
    <cellStyle name="Hyperlink" xfId="6" builtinId="8"/>
    <cellStyle name="Hyperlink 2" xfId="29" xr:uid="{00000000-0005-0000-0000-000000010000}"/>
    <cellStyle name="Hyperlink 2 2" xfId="87" xr:uid="{00000000-0005-0000-0000-000001010000}"/>
    <cellStyle name="Hyperlink 2 3" xfId="203" xr:uid="{00000000-0005-0000-0000-000002010000}"/>
    <cellStyle name="Hyperlink 2 4" xfId="287" xr:uid="{00000000-0005-0000-0000-000003010000}"/>
    <cellStyle name="Hyperlink 3" xfId="88" xr:uid="{00000000-0005-0000-0000-000004010000}"/>
    <cellStyle name="Hyperlink 3 2" xfId="125" xr:uid="{00000000-0005-0000-0000-000005010000}"/>
    <cellStyle name="Hyperlink 4" xfId="204" xr:uid="{00000000-0005-0000-0000-000006010000}"/>
    <cellStyle name="Hyperlink 5" xfId="288" xr:uid="{00000000-0005-0000-0000-000007010000}"/>
    <cellStyle name="Hyperlink 6" xfId="363" xr:uid="{00000000-0005-0000-0000-000008010000}"/>
    <cellStyle name="Hyperlink 7" xfId="544" xr:uid="{00000000-0005-0000-0000-000009010000}"/>
    <cellStyle name="Hyperlink 8" xfId="546" xr:uid="{00000000-0005-0000-0000-00000A010000}"/>
    <cellStyle name="Hyperlink 9" xfId="31" xr:uid="{00000000-0005-0000-0000-00000B010000}"/>
    <cellStyle name="Input 2" xfId="71" xr:uid="{00000000-0005-0000-0000-00000C010000}"/>
    <cellStyle name="Input 3" xfId="205" xr:uid="{00000000-0005-0000-0000-00000D010000}"/>
    <cellStyle name="Input 4" xfId="206" xr:uid="{00000000-0005-0000-0000-00000E010000}"/>
    <cellStyle name="Linked Cell 2" xfId="72" xr:uid="{00000000-0005-0000-0000-00000F010000}"/>
    <cellStyle name="Linked Cell 3" xfId="207" xr:uid="{00000000-0005-0000-0000-000010010000}"/>
    <cellStyle name="Neutral 2" xfId="73" xr:uid="{00000000-0005-0000-0000-000011010000}"/>
    <cellStyle name="Neutral 3" xfId="208" xr:uid="{00000000-0005-0000-0000-000012010000}"/>
    <cellStyle name="Normal" xfId="0" builtinId="0"/>
    <cellStyle name="Normal 10" xfId="27" xr:uid="{00000000-0005-0000-0000-000014010000}"/>
    <cellStyle name="Normal 10 2" xfId="209" xr:uid="{00000000-0005-0000-0000-000015010000}"/>
    <cellStyle name="Normal 10 2 2" xfId="210" xr:uid="{00000000-0005-0000-0000-000016010000}"/>
    <cellStyle name="Normal 10 2 2 2" xfId="443" xr:uid="{00000000-0005-0000-0000-000017010000}"/>
    <cellStyle name="Normal 10 2 3" xfId="211" xr:uid="{00000000-0005-0000-0000-000018010000}"/>
    <cellStyle name="Normal 10 2 3 2" xfId="444" xr:uid="{00000000-0005-0000-0000-000019010000}"/>
    <cellStyle name="Normal 10 2 4" xfId="442" xr:uid="{00000000-0005-0000-0000-00001A010000}"/>
    <cellStyle name="Normal 10 3" xfId="212" xr:uid="{00000000-0005-0000-0000-00001B010000}"/>
    <cellStyle name="Normal 10 3 2" xfId="445" xr:uid="{00000000-0005-0000-0000-00001C010000}"/>
    <cellStyle name="Normal 10 4" xfId="146" xr:uid="{00000000-0005-0000-0000-00001D010000}"/>
    <cellStyle name="Normal 11" xfId="213" xr:uid="{00000000-0005-0000-0000-00001E010000}"/>
    <cellStyle name="Normal 11 2" xfId="446" xr:uid="{00000000-0005-0000-0000-00001F010000}"/>
    <cellStyle name="Normal 12" xfId="214" xr:uid="{00000000-0005-0000-0000-000020010000}"/>
    <cellStyle name="Normal 12 2" xfId="447" xr:uid="{00000000-0005-0000-0000-000021010000}"/>
    <cellStyle name="Normal 13" xfId="215" xr:uid="{00000000-0005-0000-0000-000022010000}"/>
    <cellStyle name="Normal 13 2" xfId="448" xr:uid="{00000000-0005-0000-0000-000023010000}"/>
    <cellStyle name="Normal 14" xfId="216" xr:uid="{00000000-0005-0000-0000-000024010000}"/>
    <cellStyle name="Normal 14 2" xfId="449" xr:uid="{00000000-0005-0000-0000-000025010000}"/>
    <cellStyle name="Normal 15" xfId="217" xr:uid="{00000000-0005-0000-0000-000026010000}"/>
    <cellStyle name="Normal 16" xfId="218" xr:uid="{00000000-0005-0000-0000-000027010000}"/>
    <cellStyle name="Normal 16 2" xfId="219" xr:uid="{00000000-0005-0000-0000-000028010000}"/>
    <cellStyle name="Normal 16 2 2" xfId="451" xr:uid="{00000000-0005-0000-0000-000029010000}"/>
    <cellStyle name="Normal 16 3" xfId="450" xr:uid="{00000000-0005-0000-0000-00002A010000}"/>
    <cellStyle name="Normal 17" xfId="289" xr:uid="{00000000-0005-0000-0000-00002B010000}"/>
    <cellStyle name="Normal 18" xfId="290" xr:uid="{00000000-0005-0000-0000-00002C010000}"/>
    <cellStyle name="Normal 18 2" xfId="452" xr:uid="{00000000-0005-0000-0000-00002D010000}"/>
    <cellStyle name="Normal 19" xfId="291" xr:uid="{00000000-0005-0000-0000-00002E010000}"/>
    <cellStyle name="Normal 19 2" xfId="453" xr:uid="{00000000-0005-0000-0000-00002F010000}"/>
    <cellStyle name="Normal 2" xfId="1" xr:uid="{00000000-0005-0000-0000-000030010000}"/>
    <cellStyle name="Normal 2 2" xfId="15" xr:uid="{00000000-0005-0000-0000-000031010000}"/>
    <cellStyle name="Normal 2 2 2" xfId="24" xr:uid="{00000000-0005-0000-0000-000032010000}"/>
    <cellStyle name="Normal 2 2 2 2" xfId="107" xr:uid="{00000000-0005-0000-0000-000033010000}"/>
    <cellStyle name="Normal 2 2 2 2 2" xfId="147" xr:uid="{00000000-0005-0000-0000-000034010000}"/>
    <cellStyle name="Normal 2 2 2 2 2 2" xfId="220" xr:uid="{00000000-0005-0000-0000-000035010000}"/>
    <cellStyle name="Normal 2 2 2 2 2 2 2" xfId="351" xr:uid="{00000000-0005-0000-0000-000036010000}"/>
    <cellStyle name="Normal 2 2 2 2 2 3" xfId="328" xr:uid="{00000000-0005-0000-0000-000037010000}"/>
    <cellStyle name="Normal 2 2 2 2 2 3 2" xfId="343" xr:uid="{00000000-0005-0000-0000-000038010000}"/>
    <cellStyle name="Normal 2 2 2 2 2 4" xfId="333" xr:uid="{00000000-0005-0000-0000-000039010000}"/>
    <cellStyle name="Normal 2 2 2 2 3" xfId="148" xr:uid="{00000000-0005-0000-0000-00003A010000}"/>
    <cellStyle name="Normal 2 2 2 2 3 2" xfId="149" xr:uid="{00000000-0005-0000-0000-00003B010000}"/>
    <cellStyle name="Normal 2 2 2 2 3 2 2" xfId="456" xr:uid="{00000000-0005-0000-0000-00003C010000}"/>
    <cellStyle name="Normal 2 2 2 2 3 3" xfId="455" xr:uid="{00000000-0005-0000-0000-00003D010000}"/>
    <cellStyle name="Normal 2 2 2 2 4" xfId="221" xr:uid="{00000000-0005-0000-0000-00003E010000}"/>
    <cellStyle name="Normal 2 2 2 2 4 2" xfId="457" xr:uid="{00000000-0005-0000-0000-00003F010000}"/>
    <cellStyle name="Normal 2 2 2 3" xfId="140" xr:uid="{00000000-0005-0000-0000-000040010000}"/>
    <cellStyle name="Normal 2 2 2 3 2" xfId="292" xr:uid="{00000000-0005-0000-0000-000041010000}"/>
    <cellStyle name="Normal 2 2 2 3 2 2" xfId="459" xr:uid="{00000000-0005-0000-0000-000042010000}"/>
    <cellStyle name="Normal 2 2 2 3 3" xfId="458" xr:uid="{00000000-0005-0000-0000-000043010000}"/>
    <cellStyle name="Normal 2 2 2 4" xfId="150" xr:uid="{00000000-0005-0000-0000-000044010000}"/>
    <cellStyle name="Normal 2 2 2 4 2" xfId="460" xr:uid="{00000000-0005-0000-0000-000045010000}"/>
    <cellStyle name="Normal 2 2 3" xfId="95" xr:uid="{00000000-0005-0000-0000-000046010000}"/>
    <cellStyle name="Normal 2 2 3 2" xfId="461" xr:uid="{00000000-0005-0000-0000-000047010000}"/>
    <cellStyle name="Normal 2 2 3 3" xfId="554" xr:uid="{00000000-0005-0000-0000-000048010000}"/>
    <cellStyle name="Normal 2 2 4" xfId="126" xr:uid="{00000000-0005-0000-0000-000049010000}"/>
    <cellStyle name="Normal 2 2 4 2" xfId="293" xr:uid="{00000000-0005-0000-0000-00004A010000}"/>
    <cellStyle name="Normal 2 2 4 2 2" xfId="463" xr:uid="{00000000-0005-0000-0000-00004B010000}"/>
    <cellStyle name="Normal 2 2 4 3" xfId="462" xr:uid="{00000000-0005-0000-0000-00004C010000}"/>
    <cellStyle name="Normal 2 2 5" xfId="294" xr:uid="{00000000-0005-0000-0000-00004D010000}"/>
    <cellStyle name="Normal 2 2 5 2" xfId="464" xr:uid="{00000000-0005-0000-0000-00004E010000}"/>
    <cellStyle name="Normal 2 2 6" xfId="295" xr:uid="{00000000-0005-0000-0000-00004F010000}"/>
    <cellStyle name="Normal 2 2 6 2" xfId="465" xr:uid="{00000000-0005-0000-0000-000050010000}"/>
    <cellStyle name="Normal 2 2 7" xfId="326" xr:uid="{00000000-0005-0000-0000-000051010000}"/>
    <cellStyle name="Normal 2 2 7 2" xfId="466" xr:uid="{00000000-0005-0000-0000-000052010000}"/>
    <cellStyle name="Normal 2 2 8" xfId="454" xr:uid="{00000000-0005-0000-0000-000053010000}"/>
    <cellStyle name="Normal 2 2 9" xfId="74" xr:uid="{00000000-0005-0000-0000-000054010000}"/>
    <cellStyle name="Normal 2 3" xfId="23" xr:uid="{00000000-0005-0000-0000-000055010000}"/>
    <cellStyle name="Normal 2 3 2" xfId="157" xr:uid="{00000000-0005-0000-0000-000056010000}"/>
    <cellStyle name="Normal 2 3 2 2" xfId="467" xr:uid="{00000000-0005-0000-0000-000057010000}"/>
    <cellStyle name="Normal 2 3 3" xfId="296" xr:uid="{00000000-0005-0000-0000-000058010000}"/>
    <cellStyle name="Normal 2 3 3 2" xfId="468" xr:uid="{00000000-0005-0000-0000-000059010000}"/>
    <cellStyle name="Normal 2 3 4" xfId="349" xr:uid="{00000000-0005-0000-0000-00005A010000}"/>
    <cellStyle name="Normal 2 3 5" xfId="578" xr:uid="{00000000-0005-0000-0000-00005B010000}"/>
    <cellStyle name="Normal 2 4" xfId="222" xr:uid="{00000000-0005-0000-0000-00005C010000}"/>
    <cellStyle name="Normal 2 4 2" xfId="469" xr:uid="{00000000-0005-0000-0000-00005D010000}"/>
    <cellStyle name="Normal 2 5" xfId="297" xr:uid="{00000000-0005-0000-0000-00005E010000}"/>
    <cellStyle name="Normal 2 6" xfId="298" xr:uid="{00000000-0005-0000-0000-00005F010000}"/>
    <cellStyle name="Normal 2 6 2" xfId="470" xr:uid="{00000000-0005-0000-0000-000060010000}"/>
    <cellStyle name="Normal 2 7" xfId="324" xr:uid="{00000000-0005-0000-0000-000061010000}"/>
    <cellStyle name="Normal 2 7 2" xfId="471" xr:uid="{00000000-0005-0000-0000-000062010000}"/>
    <cellStyle name="Normal 2 8" xfId="341" xr:uid="{00000000-0005-0000-0000-000063010000}"/>
    <cellStyle name="Normal 20" xfId="322" xr:uid="{00000000-0005-0000-0000-000064010000}"/>
    <cellStyle name="Normal 20 2" xfId="472" xr:uid="{00000000-0005-0000-0000-000065010000}"/>
    <cellStyle name="Normal 21" xfId="330" xr:uid="{00000000-0005-0000-0000-000066010000}"/>
    <cellStyle name="Normal 21 2" xfId="364" xr:uid="{00000000-0005-0000-0000-000067010000}"/>
    <cellStyle name="Normal 22" xfId="338" xr:uid="{00000000-0005-0000-0000-000068010000}"/>
    <cellStyle name="Normal 23" xfId="361" xr:uid="{00000000-0005-0000-0000-000069010000}"/>
    <cellStyle name="Normal 24" xfId="545" xr:uid="{00000000-0005-0000-0000-00006A010000}"/>
    <cellStyle name="Normal 25" xfId="576" xr:uid="{00000000-0005-0000-0000-00006B010000}"/>
    <cellStyle name="Normal 25 2" xfId="582" xr:uid="{D12EF1D7-C734-4774-8654-6B6279567A8A}"/>
    <cellStyle name="Normal 25 3" xfId="583" xr:uid="{8A2421DD-F00E-413D-85DE-58757730297F}"/>
    <cellStyle name="Normal 26" xfId="581" xr:uid="{00000000-0005-0000-0000-00006C010000}"/>
    <cellStyle name="Normal 3" xfId="5" xr:uid="{00000000-0005-0000-0000-00006D010000}"/>
    <cellStyle name="Normal 3 10" xfId="332" xr:uid="{00000000-0005-0000-0000-00006E010000}"/>
    <cellStyle name="Normal 3 11" xfId="346" xr:uid="{00000000-0005-0000-0000-00006F010000}"/>
    <cellStyle name="Normal 3 12" xfId="75" xr:uid="{00000000-0005-0000-0000-000070010000}"/>
    <cellStyle name="Normal 3 13" xfId="577" xr:uid="{00000000-0005-0000-0000-000071010000}"/>
    <cellStyle name="Normal 3 2" xfId="76" xr:uid="{00000000-0005-0000-0000-000072010000}"/>
    <cellStyle name="Normal 3 2 2" xfId="473" xr:uid="{00000000-0005-0000-0000-000073010000}"/>
    <cellStyle name="Normal 3 2 3" xfId="551" xr:uid="{00000000-0005-0000-0000-000074010000}"/>
    <cellStyle name="Normal 3 3" xfId="91" xr:uid="{00000000-0005-0000-0000-000075010000}"/>
    <cellStyle name="Normal 3 3 2" xfId="127" xr:uid="{00000000-0005-0000-0000-000076010000}"/>
    <cellStyle name="Normal 3 3 2 2" xfId="299" xr:uid="{00000000-0005-0000-0000-000077010000}"/>
    <cellStyle name="Normal 3 3 2 2 2" xfId="476" xr:uid="{00000000-0005-0000-0000-000078010000}"/>
    <cellStyle name="Normal 3 3 2 3" xfId="475" xr:uid="{00000000-0005-0000-0000-000079010000}"/>
    <cellStyle name="Normal 3 3 3" xfId="300" xr:uid="{00000000-0005-0000-0000-00007A010000}"/>
    <cellStyle name="Normal 3 3 3 2" xfId="477" xr:uid="{00000000-0005-0000-0000-00007B010000}"/>
    <cellStyle name="Normal 3 3 4" xfId="474" xr:uid="{00000000-0005-0000-0000-00007C010000}"/>
    <cellStyle name="Normal 3 4" xfId="94" xr:uid="{00000000-0005-0000-0000-00007D010000}"/>
    <cellStyle name="Normal 3 4 2" xfId="128" xr:uid="{00000000-0005-0000-0000-00007E010000}"/>
    <cellStyle name="Normal 3 4 2 2" xfId="301" xr:uid="{00000000-0005-0000-0000-00007F010000}"/>
    <cellStyle name="Normal 3 4 2 2 2" xfId="480" xr:uid="{00000000-0005-0000-0000-000080010000}"/>
    <cellStyle name="Normal 3 4 2 3" xfId="479" xr:uid="{00000000-0005-0000-0000-000081010000}"/>
    <cellStyle name="Normal 3 4 3" xfId="302" xr:uid="{00000000-0005-0000-0000-000082010000}"/>
    <cellStyle name="Normal 3 4 3 2" xfId="481" xr:uid="{00000000-0005-0000-0000-000083010000}"/>
    <cellStyle name="Normal 3 4 4" xfId="478" xr:uid="{00000000-0005-0000-0000-000084010000}"/>
    <cellStyle name="Normal 3 5" xfId="129" xr:uid="{00000000-0005-0000-0000-000085010000}"/>
    <cellStyle name="Normal 3 5 2" xfId="303" xr:uid="{00000000-0005-0000-0000-000086010000}"/>
    <cellStyle name="Normal 3 5 2 2" xfId="483" xr:uid="{00000000-0005-0000-0000-000087010000}"/>
    <cellStyle name="Normal 3 5 3" xfId="482" xr:uid="{00000000-0005-0000-0000-000088010000}"/>
    <cellStyle name="Normal 3 6" xfId="151" xr:uid="{00000000-0005-0000-0000-000089010000}"/>
    <cellStyle name="Normal 3 6 2" xfId="484" xr:uid="{00000000-0005-0000-0000-00008A010000}"/>
    <cellStyle name="Normal 3 7" xfId="223" xr:uid="{00000000-0005-0000-0000-00008B010000}"/>
    <cellStyle name="Normal 3 7 2" xfId="485" xr:uid="{00000000-0005-0000-0000-00008C010000}"/>
    <cellStyle name="Normal 3 8" xfId="224" xr:uid="{00000000-0005-0000-0000-00008D010000}"/>
    <cellStyle name="Normal 3 8 2" xfId="486" xr:uid="{00000000-0005-0000-0000-00008E010000}"/>
    <cellStyle name="Normal 3 9" xfId="325" xr:uid="{00000000-0005-0000-0000-00008F010000}"/>
    <cellStyle name="Normal 3 9 2" xfId="487" xr:uid="{00000000-0005-0000-0000-000090010000}"/>
    <cellStyle name="Normal 4" xfId="7" xr:uid="{00000000-0005-0000-0000-000091010000}"/>
    <cellStyle name="Normal 4 2" xfId="89" xr:uid="{00000000-0005-0000-0000-000092010000}"/>
    <cellStyle name="Normal 4 2 2" xfId="130" xr:uid="{00000000-0005-0000-0000-000093010000}"/>
    <cellStyle name="Normal 4 2 2 2" xfId="225" xr:uid="{00000000-0005-0000-0000-000094010000}"/>
    <cellStyle name="Normal 4 2 2 2 2" xfId="489" xr:uid="{00000000-0005-0000-0000-000095010000}"/>
    <cellStyle name="Normal 4 2 2 3" xfId="488" xr:uid="{00000000-0005-0000-0000-000096010000}"/>
    <cellStyle name="Normal 4 2 3" xfId="304" xr:uid="{00000000-0005-0000-0000-000097010000}"/>
    <cellStyle name="Normal 4 2 3 2" xfId="490" xr:uid="{00000000-0005-0000-0000-000098010000}"/>
    <cellStyle name="Normal 4 2 4" xfId="335" xr:uid="{00000000-0005-0000-0000-000099010000}"/>
    <cellStyle name="Normal 4 2 5" xfId="350" xr:uid="{00000000-0005-0000-0000-00009A010000}"/>
    <cellStyle name="Normal 4 3" xfId="106" xr:uid="{00000000-0005-0000-0000-00009B010000}"/>
    <cellStyle name="Normal 4 3 2" xfId="152" xr:uid="{00000000-0005-0000-0000-00009C010000}"/>
    <cellStyle name="Normal 4 3 2 2" xfId="153" xr:uid="{00000000-0005-0000-0000-00009D010000}"/>
    <cellStyle name="Normal 4 3 2 2 2" xfId="491" xr:uid="{00000000-0005-0000-0000-00009E010000}"/>
    <cellStyle name="Normal 4 3 2 3" xfId="327" xr:uid="{00000000-0005-0000-0000-00009F010000}"/>
    <cellStyle name="Normal 4 3 2 3 2" xfId="342" xr:uid="{00000000-0005-0000-0000-0000A0010000}"/>
    <cellStyle name="Normal 4 3 3" xfId="355" xr:uid="{00000000-0005-0000-0000-0000A1010000}"/>
    <cellStyle name="Normal 4 4" xfId="226" xr:uid="{00000000-0005-0000-0000-0000A2010000}"/>
    <cellStyle name="Normal 4 4 2" xfId="492" xr:uid="{00000000-0005-0000-0000-0000A3010000}"/>
    <cellStyle name="Normal 4 4 3" xfId="565" xr:uid="{00000000-0005-0000-0000-0000A4010000}"/>
    <cellStyle name="Normal 4 5" xfId="305" xr:uid="{00000000-0005-0000-0000-0000A5010000}"/>
    <cellStyle name="Normal 4 6" xfId="334" xr:uid="{00000000-0005-0000-0000-0000A6010000}"/>
    <cellStyle name="Normal 4 7" xfId="77" xr:uid="{00000000-0005-0000-0000-0000A7010000}"/>
    <cellStyle name="Normal 5" xfId="8" xr:uid="{00000000-0005-0000-0000-0000A8010000}"/>
    <cellStyle name="Normal 5 2" xfId="131" xr:uid="{00000000-0005-0000-0000-0000A9010000}"/>
    <cellStyle name="Normal 5 2 2" xfId="306" xr:uid="{00000000-0005-0000-0000-0000AA010000}"/>
    <cellStyle name="Normal 5 2 2 2" xfId="495" xr:uid="{00000000-0005-0000-0000-0000AB010000}"/>
    <cellStyle name="Normal 5 2 3" xfId="494" xr:uid="{00000000-0005-0000-0000-0000AC010000}"/>
    <cellStyle name="Normal 5 3" xfId="307" xr:uid="{00000000-0005-0000-0000-0000AD010000}"/>
    <cellStyle name="Normal 5 3 2" xfId="496" xr:uid="{00000000-0005-0000-0000-0000AE010000}"/>
    <cellStyle name="Normal 5 4" xfId="353" xr:uid="{00000000-0005-0000-0000-0000AF010000}"/>
    <cellStyle name="Normal 5 5" xfId="493" xr:uid="{00000000-0005-0000-0000-0000B0010000}"/>
    <cellStyle name="Normal 5 6" xfId="93" xr:uid="{00000000-0005-0000-0000-0000B1010000}"/>
    <cellStyle name="Normal 6" xfId="9" xr:uid="{00000000-0005-0000-0000-0000B2010000}"/>
    <cellStyle name="Normal 6 2" xfId="21" xr:uid="{00000000-0005-0000-0000-0000B3010000}"/>
    <cellStyle name="Normal 6 2 2" xfId="308" xr:uid="{00000000-0005-0000-0000-0000B4010000}"/>
    <cellStyle name="Normal 6 2 2 2" xfId="498" xr:uid="{00000000-0005-0000-0000-0000B5010000}"/>
    <cellStyle name="Normal 6 2 3" xfId="497" xr:uid="{00000000-0005-0000-0000-0000B6010000}"/>
    <cellStyle name="Normal 6 3" xfId="227" xr:uid="{00000000-0005-0000-0000-0000B7010000}"/>
    <cellStyle name="Normal 6 3 2" xfId="499" xr:uid="{00000000-0005-0000-0000-0000B8010000}"/>
    <cellStyle name="Normal 6 4" xfId="356" xr:uid="{00000000-0005-0000-0000-0000B9010000}"/>
    <cellStyle name="Normal 6 5" xfId="580" xr:uid="{00000000-0005-0000-0000-0000BA010000}"/>
    <cellStyle name="Normal 7" xfId="12" xr:uid="{00000000-0005-0000-0000-0000BB010000}"/>
    <cellStyle name="Normal 7 2" xfId="309" xr:uid="{00000000-0005-0000-0000-0000BC010000}"/>
    <cellStyle name="Normal 7 2 2" xfId="501" xr:uid="{00000000-0005-0000-0000-0000BD010000}"/>
    <cellStyle name="Normal 7 3" xfId="358" xr:uid="{00000000-0005-0000-0000-0000BE010000}"/>
    <cellStyle name="Normal 7 4" xfId="500" xr:uid="{00000000-0005-0000-0000-0000BF010000}"/>
    <cellStyle name="Normal 7 5" xfId="139" xr:uid="{00000000-0005-0000-0000-0000C0010000}"/>
    <cellStyle name="Normal 8" xfId="14" xr:uid="{00000000-0005-0000-0000-0000C1010000}"/>
    <cellStyle name="Normal 8 2" xfId="154" xr:uid="{00000000-0005-0000-0000-0000C2010000}"/>
    <cellStyle name="Normal 8 2 2" xfId="503" xr:uid="{00000000-0005-0000-0000-0000C3010000}"/>
    <cellStyle name="Normal 8 3" xfId="359" xr:uid="{00000000-0005-0000-0000-0000C4010000}"/>
    <cellStyle name="Normal 8 4" xfId="502" xr:uid="{00000000-0005-0000-0000-0000C5010000}"/>
    <cellStyle name="Normal 8 5" xfId="34" xr:uid="{00000000-0005-0000-0000-0000C6010000}"/>
    <cellStyle name="Normal 9" xfId="25" xr:uid="{00000000-0005-0000-0000-0000C7010000}"/>
    <cellStyle name="Normal 9 2" xfId="253" xr:uid="{00000000-0005-0000-0000-0000C8010000}"/>
    <cellStyle name="Normal 9 2 2" xfId="505" xr:uid="{00000000-0005-0000-0000-0000C9010000}"/>
    <cellStyle name="Normal 9 3" xfId="504" xr:uid="{00000000-0005-0000-0000-0000CA010000}"/>
    <cellStyle name="Normal 9 4" xfId="141" xr:uid="{00000000-0005-0000-0000-0000CB010000}"/>
    <cellStyle name="Normal_Parliamentary electors by PCs " xfId="2" xr:uid="{00000000-0005-0000-0000-0000CC010000}"/>
    <cellStyle name="Normal10" xfId="32" xr:uid="{00000000-0005-0000-0000-0000CD010000}"/>
    <cellStyle name="Normal10 2" xfId="132" xr:uid="{00000000-0005-0000-0000-0000CE010000}"/>
    <cellStyle name="Normal10 2 2" xfId="310" xr:uid="{00000000-0005-0000-0000-0000CF010000}"/>
    <cellStyle name="Normal10 2 2 2" xfId="508" xr:uid="{00000000-0005-0000-0000-0000D0010000}"/>
    <cellStyle name="Normal10 2 3" xfId="507" xr:uid="{00000000-0005-0000-0000-0000D1010000}"/>
    <cellStyle name="Normal10 3" xfId="78" xr:uid="{00000000-0005-0000-0000-0000D2010000}"/>
    <cellStyle name="Normal10 3 2" xfId="311" xr:uid="{00000000-0005-0000-0000-0000D3010000}"/>
    <cellStyle name="Normal10 3 2 2" xfId="510" xr:uid="{00000000-0005-0000-0000-0000D4010000}"/>
    <cellStyle name="Normal10 3 3" xfId="509" xr:uid="{00000000-0005-0000-0000-0000D5010000}"/>
    <cellStyle name="Normal10 4" xfId="312" xr:uid="{00000000-0005-0000-0000-0000D6010000}"/>
    <cellStyle name="Normal10 4 2" xfId="511" xr:uid="{00000000-0005-0000-0000-0000D7010000}"/>
    <cellStyle name="Normal10 5" xfId="506" xr:uid="{00000000-0005-0000-0000-0000D8010000}"/>
    <cellStyle name="Note 2" xfId="79" xr:uid="{00000000-0005-0000-0000-0000D9010000}"/>
    <cellStyle name="Note 2 2" xfId="133" xr:uid="{00000000-0005-0000-0000-0000DA010000}"/>
    <cellStyle name="Note 2 2 2" xfId="313" xr:uid="{00000000-0005-0000-0000-0000DB010000}"/>
    <cellStyle name="Note 2 2 2 2" xfId="514" xr:uid="{00000000-0005-0000-0000-0000DC010000}"/>
    <cellStyle name="Note 2 2 3" xfId="513" xr:uid="{00000000-0005-0000-0000-0000DD010000}"/>
    <cellStyle name="Note 2 3" xfId="314" xr:uid="{00000000-0005-0000-0000-0000DE010000}"/>
    <cellStyle name="Note 2 3 2" xfId="515" xr:uid="{00000000-0005-0000-0000-0000DF010000}"/>
    <cellStyle name="Note 2 4" xfId="315" xr:uid="{00000000-0005-0000-0000-0000E0010000}"/>
    <cellStyle name="Note 2 4 2" xfId="516" xr:uid="{00000000-0005-0000-0000-0000E1010000}"/>
    <cellStyle name="Note 2 5" xfId="512" xr:uid="{00000000-0005-0000-0000-0000E2010000}"/>
    <cellStyle name="Note 3" xfId="155" xr:uid="{00000000-0005-0000-0000-0000E3010000}"/>
    <cellStyle name="Note 3 2" xfId="517" xr:uid="{00000000-0005-0000-0000-0000E4010000}"/>
    <cellStyle name="Note 4" xfId="228" xr:uid="{00000000-0005-0000-0000-0000E5010000}"/>
    <cellStyle name="Output 2" xfId="80" xr:uid="{00000000-0005-0000-0000-0000E6010000}"/>
    <cellStyle name="Output 3" xfId="229" xr:uid="{00000000-0005-0000-0000-0000E7010000}"/>
    <cellStyle name="Paragraph Han" xfId="339" xr:uid="{00000000-0005-0000-0000-0000E8010000}"/>
    <cellStyle name="Per cent" xfId="16" builtinId="5"/>
    <cellStyle name="Percent 10" xfId="345" xr:uid="{00000000-0005-0000-0000-0000EA010000}"/>
    <cellStyle name="Percent 11" xfId="362" xr:uid="{00000000-0005-0000-0000-0000EB010000}"/>
    <cellStyle name="Percent 2" xfId="4" xr:uid="{00000000-0005-0000-0000-0000EC010000}"/>
    <cellStyle name="Percent 2 2" xfId="98" xr:uid="{00000000-0005-0000-0000-0000ED010000}"/>
    <cellStyle name="Percent 2 2 2" xfId="230" xr:uid="{00000000-0005-0000-0000-0000EE010000}"/>
    <cellStyle name="Percent 2 2 2 2" xfId="519" xr:uid="{00000000-0005-0000-0000-0000EF010000}"/>
    <cellStyle name="Percent 2 2 3" xfId="518" xr:uid="{00000000-0005-0000-0000-0000F0010000}"/>
    <cellStyle name="Percent 2 3" xfId="231" xr:uid="{00000000-0005-0000-0000-0000F1010000}"/>
    <cellStyle name="Percent 2 3 2" xfId="232" xr:uid="{00000000-0005-0000-0000-0000F2010000}"/>
    <cellStyle name="Percent 2 3 2 2" xfId="521" xr:uid="{00000000-0005-0000-0000-0000F3010000}"/>
    <cellStyle name="Percent 2 3 3" xfId="520" xr:uid="{00000000-0005-0000-0000-0000F4010000}"/>
    <cellStyle name="Percent 2 4" xfId="316" xr:uid="{00000000-0005-0000-0000-0000F5010000}"/>
    <cellStyle name="Percent 2 4 2" xfId="522" xr:uid="{00000000-0005-0000-0000-0000F6010000}"/>
    <cellStyle name="Percent 2 5" xfId="348" xr:uid="{00000000-0005-0000-0000-0000F7010000}"/>
    <cellStyle name="Percent 2 6" xfId="81" xr:uid="{00000000-0005-0000-0000-0000F8010000}"/>
    <cellStyle name="Percent 3" xfId="10" xr:uid="{00000000-0005-0000-0000-0000F9010000}"/>
    <cellStyle name="Percent 3 2" xfId="22" xr:uid="{00000000-0005-0000-0000-0000FA010000}"/>
    <cellStyle name="Percent 3 2 2" xfId="134" xr:uid="{00000000-0005-0000-0000-0000FB010000}"/>
    <cellStyle name="Percent 3 2 2 2" xfId="317" xr:uid="{00000000-0005-0000-0000-0000FC010000}"/>
    <cellStyle name="Percent 3 2 2 2 2" xfId="525" xr:uid="{00000000-0005-0000-0000-0000FD010000}"/>
    <cellStyle name="Percent 3 2 2 3" xfId="524" xr:uid="{00000000-0005-0000-0000-0000FE010000}"/>
    <cellStyle name="Percent 3 2 3" xfId="318" xr:uid="{00000000-0005-0000-0000-0000FF010000}"/>
    <cellStyle name="Percent 3 2 3 2" xfId="526" xr:uid="{00000000-0005-0000-0000-000000020000}"/>
    <cellStyle name="Percent 3 2 4" xfId="523" xr:uid="{00000000-0005-0000-0000-000001020000}"/>
    <cellStyle name="Percent 3 2 5" xfId="96" xr:uid="{00000000-0005-0000-0000-000002020000}"/>
    <cellStyle name="Percent 3 3" xfId="108" xr:uid="{00000000-0005-0000-0000-000003020000}"/>
    <cellStyle name="Percent 3 3 2" xfId="252" xr:uid="{00000000-0005-0000-0000-000004020000}"/>
    <cellStyle name="Percent 3 3 2 2" xfId="329" xr:uid="{00000000-0005-0000-0000-000005020000}"/>
    <cellStyle name="Percent 3 3 2 2 2" xfId="573" xr:uid="{00000000-0005-0000-0000-000006020000}"/>
    <cellStyle name="Percent 3 3 2 3" xfId="528" xr:uid="{00000000-0005-0000-0000-000007020000}"/>
    <cellStyle name="Percent 3 3 3" xfId="527" xr:uid="{00000000-0005-0000-0000-000008020000}"/>
    <cellStyle name="Percent 3 4" xfId="319" xr:uid="{00000000-0005-0000-0000-000009020000}"/>
    <cellStyle name="Percent 3 4 2" xfId="529" xr:uid="{00000000-0005-0000-0000-00000A020000}"/>
    <cellStyle name="Percent 3 5" xfId="354" xr:uid="{00000000-0005-0000-0000-00000B020000}"/>
    <cellStyle name="Percent 4" xfId="19" xr:uid="{00000000-0005-0000-0000-00000C020000}"/>
    <cellStyle name="Percent 4 2" xfId="233" xr:uid="{00000000-0005-0000-0000-00000D020000}"/>
    <cellStyle name="Percent 4 2 2" xfId="531" xr:uid="{00000000-0005-0000-0000-00000E020000}"/>
    <cellStyle name="Percent 4 3" xfId="530" xr:uid="{00000000-0005-0000-0000-00000F020000}"/>
    <cellStyle name="Percent 4 4" xfId="552" xr:uid="{00000000-0005-0000-0000-000010020000}"/>
    <cellStyle name="Percent 4 5" xfId="82" xr:uid="{00000000-0005-0000-0000-000011020000}"/>
    <cellStyle name="Percent 5" xfId="20" xr:uid="{00000000-0005-0000-0000-000012020000}"/>
    <cellStyle name="Percent 5 2" xfId="135" xr:uid="{00000000-0005-0000-0000-000013020000}"/>
    <cellStyle name="Percent 5 2 2" xfId="320" xr:uid="{00000000-0005-0000-0000-000014020000}"/>
    <cellStyle name="Percent 5 2 2 2" xfId="534" xr:uid="{00000000-0005-0000-0000-000015020000}"/>
    <cellStyle name="Percent 5 2 3" xfId="533" xr:uid="{00000000-0005-0000-0000-000016020000}"/>
    <cellStyle name="Percent 5 3" xfId="234" xr:uid="{00000000-0005-0000-0000-000017020000}"/>
    <cellStyle name="Percent 5 3 2" xfId="535" xr:uid="{00000000-0005-0000-0000-000018020000}"/>
    <cellStyle name="Percent 5 4" xfId="532" xr:uid="{00000000-0005-0000-0000-000019020000}"/>
    <cellStyle name="Percent 5 5" xfId="92" xr:uid="{00000000-0005-0000-0000-00001A020000}"/>
    <cellStyle name="Percent 6" xfId="136" xr:uid="{00000000-0005-0000-0000-00001B020000}"/>
    <cellStyle name="Percent 6 2" xfId="321" xr:uid="{00000000-0005-0000-0000-00001C020000}"/>
    <cellStyle name="Percent 6 2 2" xfId="537" xr:uid="{00000000-0005-0000-0000-00001D020000}"/>
    <cellStyle name="Percent 6 3" xfId="536" xr:uid="{00000000-0005-0000-0000-00001E020000}"/>
    <cellStyle name="Percent 7" xfId="235" xr:uid="{00000000-0005-0000-0000-00001F020000}"/>
    <cellStyle name="Percent 7 2" xfId="236" xr:uid="{00000000-0005-0000-0000-000020020000}"/>
    <cellStyle name="Percent 7 2 2" xfId="539" xr:uid="{00000000-0005-0000-0000-000021020000}"/>
    <cellStyle name="Percent 7 3" xfId="538" xr:uid="{00000000-0005-0000-0000-000022020000}"/>
    <cellStyle name="Percent 8" xfId="237" xr:uid="{00000000-0005-0000-0000-000023020000}"/>
    <cellStyle name="Percent 8 2" xfId="238" xr:uid="{00000000-0005-0000-0000-000024020000}"/>
    <cellStyle name="Percent 8 2 2" xfId="541" xr:uid="{00000000-0005-0000-0000-000025020000}"/>
    <cellStyle name="Percent 8 3" xfId="540" xr:uid="{00000000-0005-0000-0000-000026020000}"/>
    <cellStyle name="Percent 9" xfId="323" xr:uid="{00000000-0005-0000-0000-000027020000}"/>
    <cellStyle name="Percent 9 2" xfId="542" xr:uid="{00000000-0005-0000-0000-000028020000}"/>
    <cellStyle name="rowfield" xfId="156" xr:uid="{00000000-0005-0000-0000-000029020000}"/>
    <cellStyle name="rowfield 2" xfId="543" xr:uid="{00000000-0005-0000-0000-00002A020000}"/>
    <cellStyle name="Style1" xfId="99" xr:uid="{00000000-0005-0000-0000-00002B020000}"/>
    <cellStyle name="Style2" xfId="100" xr:uid="{00000000-0005-0000-0000-00002C020000}"/>
    <cellStyle name="Style3" xfId="101" xr:uid="{00000000-0005-0000-0000-00002D020000}"/>
    <cellStyle name="Style4" xfId="102" xr:uid="{00000000-0005-0000-0000-00002E020000}"/>
    <cellStyle name="Style5" xfId="103" xr:uid="{00000000-0005-0000-0000-00002F020000}"/>
    <cellStyle name="Style6" xfId="104" xr:uid="{00000000-0005-0000-0000-000030020000}"/>
    <cellStyle name="Style6 2" xfId="239" xr:uid="{00000000-0005-0000-0000-000031020000}"/>
    <cellStyle name="Style7" xfId="105" xr:uid="{00000000-0005-0000-0000-000032020000}"/>
    <cellStyle name="Style7 2" xfId="240" xr:uid="{00000000-0005-0000-0000-000033020000}"/>
    <cellStyle name="Table Cells" xfId="241" xr:uid="{00000000-0005-0000-0000-000034020000}"/>
    <cellStyle name="Table Cells 2" xfId="242" xr:uid="{00000000-0005-0000-0000-000035020000}"/>
    <cellStyle name="Table Column Headings" xfId="243" xr:uid="{00000000-0005-0000-0000-000036020000}"/>
    <cellStyle name="Table Number" xfId="244" xr:uid="{00000000-0005-0000-0000-000037020000}"/>
    <cellStyle name="Table Number 2" xfId="245" xr:uid="{00000000-0005-0000-0000-000038020000}"/>
    <cellStyle name="Table Row Headings" xfId="246" xr:uid="{00000000-0005-0000-0000-000039020000}"/>
    <cellStyle name="Table Row Headings 2" xfId="247" xr:uid="{00000000-0005-0000-0000-00003A020000}"/>
    <cellStyle name="Table Title" xfId="248" xr:uid="{00000000-0005-0000-0000-00003B020000}"/>
    <cellStyle name="Title 2" xfId="83" xr:uid="{00000000-0005-0000-0000-00003C020000}"/>
    <cellStyle name="Title 3" xfId="249" xr:uid="{00000000-0005-0000-0000-00003D020000}"/>
    <cellStyle name="Total 2" xfId="84" xr:uid="{00000000-0005-0000-0000-00003E020000}"/>
    <cellStyle name="Total 3" xfId="250" xr:uid="{00000000-0005-0000-0000-00003F020000}"/>
    <cellStyle name="Warning Text 2" xfId="85" xr:uid="{00000000-0005-0000-0000-000040020000}"/>
    <cellStyle name="Warning Text 3" xfId="251" xr:uid="{00000000-0005-0000-0000-000041020000}"/>
    <cellStyle name="whole number" xfId="33" xr:uid="{00000000-0005-0000-0000-000042020000}"/>
    <cellStyle name="whole number 2" xfId="86" xr:uid="{00000000-0005-0000-0000-000043020000}"/>
    <cellStyle name="whole number 2 2" xfId="137" xr:uid="{00000000-0005-0000-0000-000044020000}"/>
    <cellStyle name="whole number 3" xfId="138" xr:uid="{00000000-0005-0000-0000-000045020000}"/>
  </cellStyles>
  <dxfs count="2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171" formatCode="000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border outline="0">
        <bottom style="thin">
          <color indexed="64"/>
        </bottom>
      </border>
    </dxf>
    <dxf>
      <border diagonalUp="0" diagonalDown="0">
        <left/>
        <right/>
        <top style="thin">
          <color indexed="64"/>
        </top>
        <bottom style="thin">
          <color indexed="64"/>
        </bottom>
      </border>
    </dxf>
    <dxf>
      <font>
        <strike val="0"/>
        <outline val="0"/>
        <shadow val="0"/>
        <u val="none"/>
        <sz val="12"/>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diagonalUp="0" diagonalDown="0">
        <left/>
        <right/>
        <top style="thin">
          <color indexed="64"/>
        </top>
        <bottom style="thin">
          <color indexed="64"/>
        </bottom>
      </border>
    </dxf>
    <dxf>
      <border>
        <bottom style="thin">
          <color indexed="64"/>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70" formatCode="#,##0_ ;\-#,##0\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diagonalUp="0" diagonalDown="0">
        <left/>
        <right/>
        <top style="thin">
          <color indexed="64"/>
        </top>
        <bottom style="thin">
          <color indexed="64"/>
        </bottom>
      </border>
    </dxf>
    <dxf>
      <border>
        <bottom style="thin">
          <color indexed="64"/>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strike val="0"/>
        <outline val="0"/>
        <shadow val="0"/>
        <u val="none"/>
        <vertAlign val="baseline"/>
        <sz val="12"/>
        <color auto="1"/>
        <name val="Arial"/>
        <scheme val="none"/>
      </font>
    </dxf>
    <dxf>
      <font>
        <strike val="0"/>
        <outline val="0"/>
        <shadow val="0"/>
        <u val="none"/>
        <vertAlign val="baseline"/>
        <sz val="12"/>
        <color auto="1"/>
        <name val="Arial"/>
        <scheme val="none"/>
      </font>
      <alignment horizontal="general" vertical="bottom" textRotation="0" wrapText="0" indent="0" justifyLastLine="0" shrinkToFit="0" readingOrder="0"/>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numFmt numFmtId="3" formatCode="#,##0"/>
      <fill>
        <patternFill patternType="none">
          <fgColor indexed="64"/>
          <bgColor indexed="65"/>
        </patternFill>
      </fill>
      <alignment textRotation="0" wrapText="1" indent="0" justifyLastLine="0" shrinkToFit="0" readingOrder="0"/>
    </dxf>
    <dxf>
      <font>
        <strike val="0"/>
        <outline val="0"/>
        <shadow val="0"/>
        <u val="none"/>
        <vertAlign val="baseline"/>
        <sz val="12"/>
        <color auto="1"/>
        <name val="Arial"/>
        <scheme val="none"/>
      </font>
      <numFmt numFmtId="3" formatCode="#,##0"/>
      <fill>
        <patternFill patternType="none">
          <fgColor indexed="64"/>
          <bgColor indexed="65"/>
        </patternFill>
      </fill>
    </dxf>
    <dxf>
      <font>
        <strike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border outline="0">
        <top style="thin">
          <color indexed="64"/>
        </top>
        <bottom style="thin">
          <color indexed="64"/>
        </bottom>
      </border>
    </dxf>
    <dxf>
      <font>
        <strike val="0"/>
        <outline val="0"/>
        <shadow val="0"/>
        <u val="none"/>
        <vertAlign val="baseline"/>
        <sz val="12"/>
        <color auto="1"/>
        <name val="Arial"/>
        <scheme val="none"/>
      </font>
    </dxf>
    <dxf>
      <border outline="0">
        <bottom style="thin">
          <color indexed="64"/>
        </bottom>
      </border>
    </dxf>
    <dxf>
      <font>
        <b/>
        <strike val="0"/>
        <outline val="0"/>
        <shadow val="0"/>
        <u val="none"/>
        <vertAlign val="baseline"/>
        <sz val="12"/>
        <color auto="1"/>
        <name val="Arial"/>
        <scheme val="none"/>
      </font>
      <numFmt numFmtId="22" formatCode="mmm\-yy"/>
      <alignment vertical="top"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166"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strike val="0"/>
        <outline val="0"/>
        <shadow val="0"/>
        <u val="none"/>
        <vertAlign val="baseline"/>
        <sz val="12"/>
        <name val="Arial"/>
        <scheme val="none"/>
      </font>
      <fill>
        <patternFill patternType="none">
          <fgColor indexed="64"/>
          <bgColor auto="1"/>
        </patternFill>
      </fill>
    </dxf>
    <dxf>
      <border diagonalUp="0" diagonalDown="0">
        <left/>
        <right/>
        <top style="thin">
          <color indexed="64"/>
        </top>
        <bottom style="thin">
          <color indexed="64"/>
        </bottom>
      </border>
    </dxf>
    <dxf>
      <font>
        <strike val="0"/>
        <outline val="0"/>
        <shadow val="0"/>
        <u val="none"/>
        <vertAlign val="baseline"/>
        <sz val="12"/>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6"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border diagonalUp="0" diagonalDown="0">
        <left/>
        <right/>
        <top style="thin">
          <color indexed="64"/>
        </top>
        <bottom style="thin">
          <color indexed="64"/>
        </bottom>
      </border>
    </dxf>
    <dxf>
      <font>
        <strike val="0"/>
        <outline val="0"/>
        <shadow val="0"/>
        <u val="none"/>
        <vertAlign val="baseline"/>
        <sz val="12"/>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protection locked="1" hidden="0"/>
    </dxf>
    <dxf>
      <border diagonalUp="0" diagonalDown="0">
        <left/>
        <right/>
        <top style="thin">
          <color indexed="64"/>
        </top>
        <bottom style="thin">
          <color indexed="64"/>
        </bottom>
      </border>
    </dxf>
    <dxf>
      <font>
        <strike val="0"/>
        <outline val="0"/>
        <shadow val="0"/>
        <u val="none"/>
        <vertAlign val="baseline"/>
        <sz val="12"/>
        <name val="Arial"/>
        <scheme val="none"/>
      </font>
      <fill>
        <patternFill patternType="none">
          <fgColor indexed="64"/>
          <bgColor auto="1"/>
        </patternFill>
      </fill>
    </dxf>
    <dxf>
      <border>
        <bottom style="thin">
          <color indexed="64"/>
        </bottom>
      </border>
    </dxf>
    <dxf>
      <font>
        <strike val="0"/>
        <outline val="0"/>
        <shadow val="0"/>
        <u val="none"/>
        <vertAlign val="baseline"/>
        <sz val="12"/>
        <name val="Arial"/>
        <scheme val="none"/>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border diagonalUp="0" diagonalDown="0">
        <left/>
        <right/>
        <top style="thin">
          <color indexed="64"/>
        </top>
        <bottom style="thin">
          <color indexed="64"/>
        </bottom>
      </border>
    </dxf>
    <dxf>
      <font>
        <strike val="0"/>
        <outline val="0"/>
        <shadow val="0"/>
        <u val="none"/>
        <vertAlign val="baseline"/>
        <sz val="12"/>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 \ "/>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 \ "/>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border diagonalUp="0" diagonalDown="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font>
        <strike val="0"/>
        <outline val="0"/>
        <shadow val="0"/>
        <u val="none"/>
        <vertAlign val="baseline"/>
        <sz val="12"/>
        <color auto="1"/>
        <name val="Arial"/>
        <scheme val="none"/>
      </font>
      <fill>
        <patternFill patternType="none">
          <fgColor indexed="64"/>
          <bgColor auto="1"/>
        </patternFill>
      </fill>
    </dxf>
    <dxf>
      <border outline="0">
        <top style="thin">
          <color indexed="64"/>
        </top>
        <bottom style="thin">
          <color indexed="64"/>
        </bottom>
      </border>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indent="0" justifyLastLine="0" shrinkToFit="0" readingOrder="0"/>
    </dxf>
    <dxf>
      <fill>
        <patternFill patternType="none">
          <fgColor indexed="64"/>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B4B4B"/>
      <color rgb="FFC9347C"/>
      <color rgb="FF8DBC2E"/>
      <color rgb="FF2E8ACA"/>
      <color rgb="FF5C7B1E"/>
      <color rgb="FF9027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externalLink" Target="externalLinks/externalLink3.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a:solidFill>
                  <a:sysClr val="windowText" lastClr="000000"/>
                </a:solidFill>
                <a:latin typeface="Arial" panose="020B0604020202020204" pitchFamily="34" charset="0"/>
                <a:cs typeface="Arial" panose="020B0604020202020204" pitchFamily="34" charset="0"/>
              </a:rPr>
              <a:t>Figure 1: Scottish Electorates, 2011 to 2021</a:t>
            </a: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684167451875462"/>
          <c:y val="7.1330807170464278E-2"/>
          <c:w val="0.82859041443450954"/>
          <c:h val="0.80892353941010053"/>
        </c:manualLayout>
      </c:layout>
      <c:lineChart>
        <c:grouping val="standard"/>
        <c:varyColors val="0"/>
        <c:ser>
          <c:idx val="0"/>
          <c:order val="0"/>
          <c:tx>
            <c:strRef>
              <c:f>'Figure Data'!$A$6</c:f>
              <c:strCache>
                <c:ptCount val="1"/>
                <c:pt idx="0">
                  <c:v>UK Parliament total electorate (inc attainers)</c:v>
                </c:pt>
              </c:strCache>
            </c:strRef>
          </c:tx>
          <c:spPr>
            <a:ln w="28575" cap="rnd">
              <a:solidFill>
                <a:srgbClr val="4B4B4B"/>
              </a:solidFill>
              <a:round/>
            </a:ln>
            <a:effectLst/>
          </c:spPr>
          <c:marker>
            <c:symbol val="circle"/>
            <c:size val="5"/>
            <c:spPr>
              <a:solidFill>
                <a:srgbClr val="4B4B4B"/>
              </a:solidFill>
              <a:ln w="9525">
                <a:solidFill>
                  <a:srgbClr val="4B4B4B"/>
                </a:solidFill>
              </a:ln>
              <a:effectLst/>
            </c:spPr>
          </c:marker>
          <c:dPt>
            <c:idx val="10"/>
            <c:marker>
              <c:symbol val="circle"/>
              <c:size val="5"/>
              <c:spPr>
                <a:solidFill>
                  <a:srgbClr val="4B4B4B"/>
                </a:solidFill>
                <a:ln w="9525">
                  <a:solidFill>
                    <a:srgbClr val="4B4B4B"/>
                  </a:solidFill>
                </a:ln>
                <a:effectLst/>
              </c:spPr>
            </c:marker>
            <c:bubble3D val="0"/>
            <c:extLst>
              <c:ext xmlns:c16="http://schemas.microsoft.com/office/drawing/2014/chart" uri="{C3380CC4-5D6E-409C-BE32-E72D297353CC}">
                <c16:uniqueId val="{00000002-E026-4987-BBD0-0F82A80EB4E0}"/>
              </c:ext>
            </c:extLst>
          </c:dPt>
          <c:cat>
            <c:strRef>
              <c:f>'Figure Data'!$B$5:$M$5</c:f>
              <c:strCache>
                <c:ptCount val="12"/>
                <c:pt idx="0">
                  <c:v>Dec-11</c:v>
                </c:pt>
                <c:pt idx="1">
                  <c:v>Dec-12</c:v>
                </c:pt>
                <c:pt idx="2">
                  <c:v>Mar-14</c:v>
                </c:pt>
                <c:pt idx="3">
                  <c:v>Mar-15</c:v>
                </c:pt>
                <c:pt idx="4">
                  <c:v>Dec-15</c:v>
                </c:pt>
                <c:pt idx="5">
                  <c:v>Dec-16</c:v>
                </c:pt>
                <c:pt idx="6">
                  <c:v>Dec-17</c:v>
                </c:pt>
                <c:pt idx="7">
                  <c:v>Dec-18</c:v>
                </c:pt>
                <c:pt idx="8">
                  <c:v>Dec-19</c:v>
                </c:pt>
                <c:pt idx="9">
                  <c:v>Mar-20</c:v>
                </c:pt>
                <c:pt idx="10">
                  <c:v>Dec-20</c:v>
                </c:pt>
                <c:pt idx="11">
                  <c:v>Dec-21</c:v>
                </c:pt>
              </c:strCache>
            </c:strRef>
          </c:cat>
          <c:val>
            <c:numRef>
              <c:f>'Figure Data'!$B$6:$M$6</c:f>
              <c:numCache>
                <c:formatCode>#,##0</c:formatCode>
                <c:ptCount val="12"/>
                <c:pt idx="0">
                  <c:v>3941592</c:v>
                </c:pt>
                <c:pt idx="1">
                  <c:v>3985257</c:v>
                </c:pt>
                <c:pt idx="2">
                  <c:v>4027187</c:v>
                </c:pt>
                <c:pt idx="3">
                  <c:v>4035394</c:v>
                </c:pt>
                <c:pt idx="4">
                  <c:v>3896852</c:v>
                </c:pt>
                <c:pt idx="5">
                  <c:v>3929963</c:v>
                </c:pt>
                <c:pt idx="6">
                  <c:v>3950643</c:v>
                </c:pt>
                <c:pt idx="7">
                  <c:v>3925820</c:v>
                </c:pt>
                <c:pt idx="8">
                  <c:v>3988550</c:v>
                </c:pt>
                <c:pt idx="9">
                  <c:v>4079612</c:v>
                </c:pt>
                <c:pt idx="10">
                  <c:v>4012429</c:v>
                </c:pt>
                <c:pt idx="11">
                  <c:v>4028717</c:v>
                </c:pt>
              </c:numCache>
            </c:numRef>
          </c:val>
          <c:smooth val="0"/>
          <c:extLst>
            <c:ext xmlns:c16="http://schemas.microsoft.com/office/drawing/2014/chart" uri="{C3380CC4-5D6E-409C-BE32-E72D297353CC}">
              <c16:uniqueId val="{00000000-E026-4987-BBD0-0F82A80EB4E0}"/>
            </c:ext>
          </c:extLst>
        </c:ser>
        <c:ser>
          <c:idx val="1"/>
          <c:order val="1"/>
          <c:tx>
            <c:strRef>
              <c:f>'Figure Data'!$A$7</c:f>
              <c:strCache>
                <c:ptCount val="1"/>
                <c:pt idx="0">
                  <c:v>Local Government and Scottish Parliament total electorate (inc attainers)</c:v>
                </c:pt>
              </c:strCache>
            </c:strRef>
          </c:tx>
          <c:spPr>
            <a:ln w="28575" cap="rnd">
              <a:solidFill>
                <a:srgbClr val="C9347C"/>
              </a:solidFill>
              <a:round/>
            </a:ln>
            <a:effectLst/>
          </c:spPr>
          <c:marker>
            <c:symbol val="circle"/>
            <c:size val="5"/>
            <c:spPr>
              <a:solidFill>
                <a:srgbClr val="C9347C"/>
              </a:solidFill>
              <a:ln w="9525">
                <a:solidFill>
                  <a:srgbClr val="C9347C"/>
                </a:solidFill>
              </a:ln>
              <a:effectLst/>
            </c:spPr>
          </c:marker>
          <c:cat>
            <c:strRef>
              <c:f>'Figure Data'!$B$5:$M$5</c:f>
              <c:strCache>
                <c:ptCount val="12"/>
                <c:pt idx="0">
                  <c:v>Dec-11</c:v>
                </c:pt>
                <c:pt idx="1">
                  <c:v>Dec-12</c:v>
                </c:pt>
                <c:pt idx="2">
                  <c:v>Mar-14</c:v>
                </c:pt>
                <c:pt idx="3">
                  <c:v>Mar-15</c:v>
                </c:pt>
                <c:pt idx="4">
                  <c:v>Dec-15</c:v>
                </c:pt>
                <c:pt idx="5">
                  <c:v>Dec-16</c:v>
                </c:pt>
                <c:pt idx="6">
                  <c:v>Dec-17</c:v>
                </c:pt>
                <c:pt idx="7">
                  <c:v>Dec-18</c:v>
                </c:pt>
                <c:pt idx="8">
                  <c:v>Dec-19</c:v>
                </c:pt>
                <c:pt idx="9">
                  <c:v>Mar-20</c:v>
                </c:pt>
                <c:pt idx="10">
                  <c:v>Dec-20</c:v>
                </c:pt>
                <c:pt idx="11">
                  <c:v>Dec-21</c:v>
                </c:pt>
              </c:strCache>
            </c:strRef>
          </c:cat>
          <c:val>
            <c:numRef>
              <c:f>'Figure Data'!$B$7:$M$7</c:f>
              <c:numCache>
                <c:formatCode>#,##0</c:formatCode>
                <c:ptCount val="12"/>
                <c:pt idx="0">
                  <c:v>4008411</c:v>
                </c:pt>
                <c:pt idx="1">
                  <c:v>4063206</c:v>
                </c:pt>
                <c:pt idx="2">
                  <c:v>4120494</c:v>
                </c:pt>
                <c:pt idx="3">
                  <c:v>4131926</c:v>
                </c:pt>
                <c:pt idx="4">
                  <c:v>4029958</c:v>
                </c:pt>
                <c:pt idx="5">
                  <c:v>4089477</c:v>
                </c:pt>
                <c:pt idx="6">
                  <c:v>4121140</c:v>
                </c:pt>
                <c:pt idx="7">
                  <c:v>4105824</c:v>
                </c:pt>
                <c:pt idx="8">
                  <c:v>4167361</c:v>
                </c:pt>
                <c:pt idx="9">
                  <c:v>4227659</c:v>
                </c:pt>
                <c:pt idx="10">
                  <c:v>4208923</c:v>
                </c:pt>
                <c:pt idx="11">
                  <c:v>4245217</c:v>
                </c:pt>
              </c:numCache>
            </c:numRef>
          </c:val>
          <c:smooth val="0"/>
          <c:extLst>
            <c:ext xmlns:c16="http://schemas.microsoft.com/office/drawing/2014/chart" uri="{C3380CC4-5D6E-409C-BE32-E72D297353CC}">
              <c16:uniqueId val="{00000001-E026-4987-BBD0-0F82A80EB4E0}"/>
            </c:ext>
          </c:extLst>
        </c:ser>
        <c:dLbls>
          <c:showLegendKey val="0"/>
          <c:showVal val="0"/>
          <c:showCatName val="0"/>
          <c:showSerName val="0"/>
          <c:showPercent val="0"/>
          <c:showBubbleSize val="0"/>
        </c:dLbls>
        <c:marker val="1"/>
        <c:smooth val="0"/>
        <c:axId val="778572744"/>
        <c:axId val="778565200"/>
      </c:lineChart>
      <c:catAx>
        <c:axId val="778572744"/>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Year</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565200"/>
        <c:crosses val="autoZero"/>
        <c:auto val="0"/>
        <c:lblAlgn val="ctr"/>
        <c:lblOffset val="100"/>
        <c:noMultiLvlLbl val="0"/>
      </c:catAx>
      <c:valAx>
        <c:axId val="7785652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latin typeface="Arial" panose="020B0604020202020204" pitchFamily="34" charset="0"/>
                    <a:cs typeface="Arial" panose="020B0604020202020204" pitchFamily="34" charset="0"/>
                  </a:rPr>
                  <a:t>Electorate </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572744"/>
        <c:crosses val="autoZero"/>
        <c:crossBetween val="midCat"/>
      </c:valAx>
      <c:spPr>
        <a:noFill/>
        <a:ln w="25400">
          <a:noFill/>
        </a:ln>
        <a:effectLst/>
      </c:spPr>
    </c:plotArea>
    <c:plotVisOnly val="1"/>
    <c:dispBlanksAs val="gap"/>
    <c:showDLblsOverMax val="0"/>
  </c:chart>
  <c:spPr>
    <a:solidFill>
      <a:schemeClr val="bg1"/>
    </a:solidFill>
    <a:ln w="9525" cap="flat" cmpd="sng" algn="ctr">
      <a:solidFill>
        <a:srgbClr val="4B4B4B">
          <a:alpha val="91000"/>
        </a:srgb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00" b="1" i="0" u="none" strike="noStrike" baseline="0">
                <a:solidFill>
                  <a:sysClr val="windowText" lastClr="000000"/>
                </a:solidFill>
                <a:effectLst/>
                <a:latin typeface="Arial" panose="020B0604020202020204" pitchFamily="34" charset="0"/>
                <a:cs typeface="Arial" panose="020B0604020202020204" pitchFamily="34" charset="0"/>
              </a:rPr>
              <a:t>Figure 2: UK Parliament electorate in Scotland, correlated to key votes, 2011 to 2021</a:t>
            </a:r>
            <a:endParaRPr lang="en-GB" sz="16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032424627903107"/>
          <c:y val="0.1187042842215256"/>
          <c:w val="0.67873511209871773"/>
          <c:h val="0.77209323756160575"/>
        </c:manualLayout>
      </c:layout>
      <c:barChart>
        <c:barDir val="bar"/>
        <c:grouping val="clustered"/>
        <c:varyColors val="0"/>
        <c:ser>
          <c:idx val="0"/>
          <c:order val="0"/>
          <c:spPr>
            <a:solidFill>
              <a:srgbClr val="4B4B4B"/>
            </a:solidFill>
            <a:ln>
              <a:solidFill>
                <a:srgbClr val="B9B9B9"/>
              </a:solidFill>
            </a:ln>
            <a:effectLst/>
          </c:spPr>
          <c:invertIfNegative val="0"/>
          <c:dPt>
            <c:idx val="2"/>
            <c:invertIfNegative val="0"/>
            <c:bubble3D val="0"/>
            <c:spPr>
              <a:solidFill>
                <a:srgbClr val="B9B9B9"/>
              </a:solidFill>
              <a:ln>
                <a:solidFill>
                  <a:srgbClr val="B9B9B9"/>
                </a:solidFill>
              </a:ln>
              <a:effectLst/>
            </c:spPr>
            <c:extLst>
              <c:ext xmlns:c16="http://schemas.microsoft.com/office/drawing/2014/chart" uri="{C3380CC4-5D6E-409C-BE32-E72D297353CC}">
                <c16:uniqueId val="{00000001-E3E2-4216-83D5-8C0EDACA0318}"/>
              </c:ext>
            </c:extLst>
          </c:dPt>
          <c:dPt>
            <c:idx val="6"/>
            <c:invertIfNegative val="0"/>
            <c:bubble3D val="0"/>
            <c:spPr>
              <a:solidFill>
                <a:srgbClr val="B9B9B9"/>
              </a:solidFill>
              <a:ln>
                <a:solidFill>
                  <a:srgbClr val="B9B9B9"/>
                </a:solidFill>
              </a:ln>
              <a:effectLst/>
            </c:spPr>
            <c:extLst>
              <c:ext xmlns:c16="http://schemas.microsoft.com/office/drawing/2014/chart" uri="{C3380CC4-5D6E-409C-BE32-E72D297353CC}">
                <c16:uniqueId val="{00000003-E3E2-4216-83D5-8C0EDACA0318}"/>
              </c:ext>
            </c:extLst>
          </c:dPt>
          <c:dPt>
            <c:idx val="8"/>
            <c:invertIfNegative val="0"/>
            <c:bubble3D val="0"/>
            <c:spPr>
              <a:solidFill>
                <a:srgbClr val="B9B9B9"/>
              </a:solidFill>
              <a:ln>
                <a:solidFill>
                  <a:srgbClr val="B9B9B9"/>
                </a:solidFill>
              </a:ln>
              <a:effectLst/>
            </c:spPr>
            <c:extLst>
              <c:ext xmlns:c16="http://schemas.microsoft.com/office/drawing/2014/chart" uri="{C3380CC4-5D6E-409C-BE32-E72D297353CC}">
                <c16:uniqueId val="{00000005-E3E2-4216-83D5-8C0EDACA0318}"/>
              </c:ext>
            </c:extLst>
          </c:dPt>
          <c:dPt>
            <c:idx val="10"/>
            <c:invertIfNegative val="0"/>
            <c:bubble3D val="0"/>
            <c:spPr>
              <a:solidFill>
                <a:srgbClr val="B9B9B9"/>
              </a:solidFill>
              <a:ln>
                <a:solidFill>
                  <a:srgbClr val="B9B9B9"/>
                </a:solidFill>
              </a:ln>
              <a:effectLst/>
            </c:spPr>
            <c:extLst>
              <c:ext xmlns:c16="http://schemas.microsoft.com/office/drawing/2014/chart" uri="{C3380CC4-5D6E-409C-BE32-E72D297353CC}">
                <c16:uniqueId val="{00000007-E3E2-4216-83D5-8C0EDACA0318}"/>
              </c:ext>
            </c:extLst>
          </c:dPt>
          <c:dLbls>
            <c:dLbl>
              <c:idx val="0"/>
              <c:tx>
                <c:rich>
                  <a:bodyPr/>
                  <a:lstStyle/>
                  <a:p>
                    <a:fld id="{B5111301-2214-47E3-BC86-5AAE80AFD86C}"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3E2-4216-83D5-8C0EDACA0318}"/>
                </c:ext>
              </c:extLst>
            </c:dLbl>
            <c:dLbl>
              <c:idx val="1"/>
              <c:tx>
                <c:rich>
                  <a:bodyPr/>
                  <a:lstStyle/>
                  <a:p>
                    <a:fld id="{6B8CF8BA-96E1-4E05-BCDE-938FB51ED27D}"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3E2-4216-83D5-8C0EDACA0318}"/>
                </c:ext>
              </c:extLst>
            </c:dLbl>
            <c:dLbl>
              <c:idx val="2"/>
              <c:tx>
                <c:rich>
                  <a:bodyPr/>
                  <a:lstStyle/>
                  <a:p>
                    <a:fld id="{212F3943-675D-43B8-85A3-FFBD6A4132F1}"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3E2-4216-83D5-8C0EDACA0318}"/>
                </c:ext>
              </c:extLst>
            </c:dLbl>
            <c:dLbl>
              <c:idx val="3"/>
              <c:tx>
                <c:rich>
                  <a:bodyPr/>
                  <a:lstStyle/>
                  <a:p>
                    <a:fld id="{C3EFE4CB-FC4B-4275-9301-A9FA71865F17}"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3E2-4216-83D5-8C0EDACA0318}"/>
                </c:ext>
              </c:extLst>
            </c:dLbl>
            <c:dLbl>
              <c:idx val="4"/>
              <c:tx>
                <c:rich>
                  <a:bodyPr/>
                  <a:lstStyle/>
                  <a:p>
                    <a:fld id="{2F119AF3-E47F-41D8-AB55-E2FC9B3FB463}"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3E2-4216-83D5-8C0EDACA0318}"/>
                </c:ext>
              </c:extLst>
            </c:dLbl>
            <c:dLbl>
              <c:idx val="5"/>
              <c:tx>
                <c:rich>
                  <a:bodyPr/>
                  <a:lstStyle/>
                  <a:p>
                    <a:fld id="{00A9E655-1A68-4C62-9C17-A6B26DFB9CBB}"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3E2-4216-83D5-8C0EDACA0318}"/>
                </c:ext>
              </c:extLst>
            </c:dLbl>
            <c:dLbl>
              <c:idx val="6"/>
              <c:tx>
                <c:rich>
                  <a:bodyPr/>
                  <a:lstStyle/>
                  <a:p>
                    <a:fld id="{DE537216-8E05-4CB4-9ECA-593A6818EEB8}"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3E2-4216-83D5-8C0EDACA0318}"/>
                </c:ext>
              </c:extLst>
            </c:dLbl>
            <c:dLbl>
              <c:idx val="7"/>
              <c:tx>
                <c:rich>
                  <a:bodyPr/>
                  <a:lstStyle/>
                  <a:p>
                    <a:fld id="{272561A4-8F3B-4770-A0E1-D1D948FD74BD}"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3E2-4216-83D5-8C0EDACA0318}"/>
                </c:ext>
              </c:extLst>
            </c:dLbl>
            <c:dLbl>
              <c:idx val="8"/>
              <c:tx>
                <c:rich>
                  <a:bodyPr/>
                  <a:lstStyle/>
                  <a:p>
                    <a:fld id="{8065804D-3B57-41DC-84C3-4249C97AD79B}"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3E2-4216-83D5-8C0EDACA0318}"/>
                </c:ext>
              </c:extLst>
            </c:dLbl>
            <c:dLbl>
              <c:idx val="9"/>
              <c:tx>
                <c:rich>
                  <a:bodyPr/>
                  <a:lstStyle/>
                  <a:p>
                    <a:fld id="{96550271-F7AF-41BC-A5AC-09DB2E507600}"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3E2-4216-83D5-8C0EDACA0318}"/>
                </c:ext>
              </c:extLst>
            </c:dLbl>
            <c:dLbl>
              <c:idx val="10"/>
              <c:tx>
                <c:rich>
                  <a:bodyPr/>
                  <a:lstStyle/>
                  <a:p>
                    <a:fld id="{273EB539-E461-4271-B173-F04A9AA204E6}"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3E2-4216-83D5-8C0EDACA0318}"/>
                </c:ext>
              </c:extLst>
            </c:dLbl>
            <c:dLbl>
              <c:idx val="11"/>
              <c:tx>
                <c:rich>
                  <a:bodyPr/>
                  <a:lstStyle/>
                  <a:p>
                    <a:fld id="{F4F6600A-0E5A-4D2D-B1B2-86D8BE7C7DF5}"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3E2-4216-83D5-8C0EDACA0318}"/>
                </c:ext>
              </c:extLst>
            </c:dLbl>
            <c:dLbl>
              <c:idx val="12"/>
              <c:tx>
                <c:rich>
                  <a:bodyPr/>
                  <a:lstStyle/>
                  <a:p>
                    <a:fld id="{04394833-612F-4CB1-AE81-FFBF4555FBE4}"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3E2-4216-83D5-8C0EDACA0318}"/>
                </c:ext>
              </c:extLst>
            </c:dLbl>
            <c:dLbl>
              <c:idx val="13"/>
              <c:tx>
                <c:rich>
                  <a:bodyPr/>
                  <a:lstStyle/>
                  <a:p>
                    <a:fld id="{F5B54DFD-81F4-4718-9A1F-1D8954E01602}"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3E2-4216-83D5-8C0EDACA0318}"/>
                </c:ext>
              </c:extLst>
            </c:dLbl>
            <c:dLbl>
              <c:idx val="14"/>
              <c:tx>
                <c:rich>
                  <a:bodyPr/>
                  <a:lstStyle/>
                  <a:p>
                    <a:fld id="{3EAA7F1F-1E90-41BE-B07B-2E79DDB8EBA3}"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3E2-4216-83D5-8C0EDACA0318}"/>
                </c:ext>
              </c:extLst>
            </c:dLbl>
            <c:dLbl>
              <c:idx val="15"/>
              <c:tx>
                <c:rich>
                  <a:bodyPr/>
                  <a:lstStyle/>
                  <a:p>
                    <a:fld id="{78F733C8-3D96-4823-91BF-06630AF61456}"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3E2-4216-83D5-8C0EDACA031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'Election dates'!$A$7:$A$22</c:f>
              <c:strCache>
                <c:ptCount val="16"/>
                <c:pt idx="0">
                  <c:v>1st December 2021</c:v>
                </c:pt>
                <c:pt idx="1">
                  <c:v>1st December 2020</c:v>
                </c:pt>
                <c:pt idx="2">
                  <c:v>2nd March 2020</c:v>
                </c:pt>
                <c:pt idx="3">
                  <c:v>December 2019  General election</c:v>
                </c:pt>
                <c:pt idx="4">
                  <c:v>1st December 2019</c:v>
                </c:pt>
                <c:pt idx="5">
                  <c:v>1st December 2018</c:v>
                </c:pt>
                <c:pt idx="6">
                  <c:v>1st December 2017</c:v>
                </c:pt>
                <c:pt idx="7">
                  <c:v>May 2017 General election</c:v>
                </c:pt>
                <c:pt idx="8">
                  <c:v>1st December  2016</c:v>
                </c:pt>
                <c:pt idx="9">
                  <c:v>June 2016 EU referendum</c:v>
                </c:pt>
                <c:pt idx="10">
                  <c:v>1st December 2015</c:v>
                </c:pt>
                <c:pt idx="11">
                  <c:v>May 2015 General election</c:v>
                </c:pt>
                <c:pt idx="12">
                  <c:v>2nd March 2015</c:v>
                </c:pt>
                <c:pt idx="13">
                  <c:v>10th March 2014</c:v>
                </c:pt>
                <c:pt idx="14">
                  <c:v>1st December 2012</c:v>
                </c:pt>
                <c:pt idx="15">
                  <c:v>1st December 2011</c:v>
                </c:pt>
              </c:strCache>
            </c:strRef>
          </c:cat>
          <c:val>
            <c:numRef>
              <c:f>'Election dates'!$B$7:$B$22</c:f>
              <c:numCache>
                <c:formatCode>#,##0_ ;\-#,##0\ </c:formatCode>
                <c:ptCount val="16"/>
                <c:pt idx="0">
                  <c:v>4028717</c:v>
                </c:pt>
                <c:pt idx="1">
                  <c:v>4012429</c:v>
                </c:pt>
                <c:pt idx="2">
                  <c:v>4079612</c:v>
                </c:pt>
                <c:pt idx="3">
                  <c:v>4053140</c:v>
                </c:pt>
                <c:pt idx="4">
                  <c:v>3988550</c:v>
                </c:pt>
                <c:pt idx="5">
                  <c:v>3925820</c:v>
                </c:pt>
                <c:pt idx="6">
                  <c:v>3950643</c:v>
                </c:pt>
                <c:pt idx="7">
                  <c:v>3991372</c:v>
                </c:pt>
                <c:pt idx="8">
                  <c:v>3929963</c:v>
                </c:pt>
                <c:pt idx="9">
                  <c:v>3987112</c:v>
                </c:pt>
                <c:pt idx="10">
                  <c:v>3896852</c:v>
                </c:pt>
                <c:pt idx="11">
                  <c:v>4099532</c:v>
                </c:pt>
                <c:pt idx="12">
                  <c:v>4035394</c:v>
                </c:pt>
                <c:pt idx="13">
                  <c:v>4027187</c:v>
                </c:pt>
                <c:pt idx="14">
                  <c:v>3985257</c:v>
                </c:pt>
                <c:pt idx="15">
                  <c:v>3941592</c:v>
                </c:pt>
              </c:numCache>
            </c:numRef>
          </c:val>
          <c:extLst>
            <c:ext xmlns:c15="http://schemas.microsoft.com/office/drawing/2012/chart" uri="{02D57815-91ED-43cb-92C2-25804820EDAC}">
              <c15:datalabelsRange>
                <c15:f>'Election dates'!$C$7:$C$22</c15:f>
                <c15:dlblRangeCache>
                  <c:ptCount val="16"/>
                  <c:pt idx="0">
                    <c:v>4.03m</c:v>
                  </c:pt>
                  <c:pt idx="1">
                    <c:v>4.01m</c:v>
                  </c:pt>
                  <c:pt idx="2">
                    <c:v>4.08m</c:v>
                  </c:pt>
                  <c:pt idx="3">
                    <c:v>4.05m</c:v>
                  </c:pt>
                  <c:pt idx="4">
                    <c:v>3.99m</c:v>
                  </c:pt>
                  <c:pt idx="5">
                    <c:v>3.93m</c:v>
                  </c:pt>
                  <c:pt idx="6">
                    <c:v>3.95m</c:v>
                  </c:pt>
                  <c:pt idx="7">
                    <c:v>3.99m</c:v>
                  </c:pt>
                  <c:pt idx="8">
                    <c:v>3.93m</c:v>
                  </c:pt>
                  <c:pt idx="9">
                    <c:v>3.99m</c:v>
                  </c:pt>
                  <c:pt idx="10">
                    <c:v>3.90m</c:v>
                  </c:pt>
                  <c:pt idx="11">
                    <c:v>4.10m</c:v>
                  </c:pt>
                  <c:pt idx="12">
                    <c:v>4.04m</c:v>
                  </c:pt>
                  <c:pt idx="13">
                    <c:v>4.03m</c:v>
                  </c:pt>
                  <c:pt idx="14">
                    <c:v>3.99m</c:v>
                  </c:pt>
                  <c:pt idx="15">
                    <c:v>3.94m</c:v>
                  </c:pt>
                </c15:dlblRangeCache>
              </c15:datalabelsRange>
            </c:ext>
            <c:ext xmlns:c16="http://schemas.microsoft.com/office/drawing/2014/chart" uri="{C3380CC4-5D6E-409C-BE32-E72D297353CC}">
              <c16:uniqueId val="{00000014-E3E2-4216-83D5-8C0EDACA0318}"/>
            </c:ext>
          </c:extLst>
        </c:ser>
        <c:dLbls>
          <c:showLegendKey val="0"/>
          <c:showVal val="0"/>
          <c:showCatName val="0"/>
          <c:showSerName val="0"/>
          <c:showPercent val="0"/>
          <c:showBubbleSize val="0"/>
        </c:dLbls>
        <c:gapWidth val="60"/>
        <c:axId val="629592568"/>
        <c:axId val="629596176"/>
      </c:barChart>
      <c:catAx>
        <c:axId val="629592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9596176"/>
        <c:crossesAt val="3600000"/>
        <c:auto val="1"/>
        <c:lblAlgn val="ctr"/>
        <c:lblOffset val="100"/>
        <c:noMultiLvlLbl val="0"/>
      </c:catAx>
      <c:valAx>
        <c:axId val="62959617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Electorate</a:t>
                </a:r>
              </a:p>
            </c:rich>
          </c:tx>
          <c:layout>
            <c:manualLayout>
              <c:xMode val="edge"/>
              <c:yMode val="edge"/>
              <c:x val="0.57007186985062452"/>
              <c:y val="0.93896543496326279"/>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_ ;\-#,##0\ " sourceLinked="1"/>
        <c:majorTickMark val="out"/>
        <c:minorTickMark val="none"/>
        <c:tickLblPos val="nextTo"/>
        <c:spPr>
          <a:noFill/>
          <a:ln>
            <a:solidFill>
              <a:srgbClr val="4B4B4B"/>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9592568"/>
        <c:crosses val="autoZero"/>
        <c:crossBetween val="between"/>
        <c:majorUnit val="200000"/>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00" b="1" i="0" u="none" strike="noStrike" baseline="0">
                <a:solidFill>
                  <a:sysClr val="windowText" lastClr="000000"/>
                </a:solidFill>
                <a:effectLst/>
                <a:latin typeface="Arial" panose="020B0604020202020204" pitchFamily="34" charset="0"/>
                <a:cs typeface="Arial" panose="020B0604020202020204" pitchFamily="34" charset="0"/>
              </a:rPr>
              <a:t>Figure 3: Scottish Parliament and local government electorate, correlated to key votes, 2011 to 2021</a:t>
            </a:r>
            <a:endParaRPr lang="en-GB" sz="1600" b="1">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0388880837748042"/>
          <c:y val="1.0449320794148381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1937737844119179"/>
          <c:y val="9.1881453689762138E-2"/>
          <c:w val="0.70155354795339275"/>
          <c:h val="0.83036490344663016"/>
        </c:manualLayout>
      </c:layout>
      <c:barChart>
        <c:barDir val="bar"/>
        <c:grouping val="clustered"/>
        <c:varyColors val="0"/>
        <c:ser>
          <c:idx val="0"/>
          <c:order val="0"/>
          <c:spPr>
            <a:solidFill>
              <a:srgbClr val="C9347C"/>
            </a:solidFill>
            <a:ln>
              <a:solidFill>
                <a:srgbClr val="C9347C"/>
              </a:solidFill>
            </a:ln>
            <a:effectLst/>
          </c:spPr>
          <c:invertIfNegative val="0"/>
          <c:dPt>
            <c:idx val="5"/>
            <c:invertIfNegative val="0"/>
            <c:bubble3D val="0"/>
            <c:spPr>
              <a:solidFill>
                <a:srgbClr val="B9B9B9"/>
              </a:solidFill>
              <a:ln>
                <a:solidFill>
                  <a:srgbClr val="B9B9B9"/>
                </a:solidFill>
              </a:ln>
              <a:effectLst/>
            </c:spPr>
            <c:extLst>
              <c:ext xmlns:c16="http://schemas.microsoft.com/office/drawing/2014/chart" uri="{C3380CC4-5D6E-409C-BE32-E72D297353CC}">
                <c16:uniqueId val="{00000001-C64F-487B-94D9-4F2A284A0161}"/>
              </c:ext>
            </c:extLst>
          </c:dPt>
          <c:dPt>
            <c:idx val="7"/>
            <c:invertIfNegative val="0"/>
            <c:bubble3D val="0"/>
            <c:spPr>
              <a:solidFill>
                <a:srgbClr val="B9B9B9"/>
              </a:solidFill>
              <a:ln>
                <a:solidFill>
                  <a:srgbClr val="B9B9B9"/>
                </a:solidFill>
              </a:ln>
              <a:effectLst/>
            </c:spPr>
            <c:extLst>
              <c:ext xmlns:c16="http://schemas.microsoft.com/office/drawing/2014/chart" uri="{C3380CC4-5D6E-409C-BE32-E72D297353CC}">
                <c16:uniqueId val="{00000003-C64F-487B-94D9-4F2A284A0161}"/>
              </c:ext>
            </c:extLst>
          </c:dPt>
          <c:dPt>
            <c:idx val="10"/>
            <c:invertIfNegative val="0"/>
            <c:bubble3D val="0"/>
            <c:spPr>
              <a:solidFill>
                <a:srgbClr val="B9B9B9"/>
              </a:solidFill>
              <a:ln>
                <a:solidFill>
                  <a:srgbClr val="B9B9B9"/>
                </a:solidFill>
              </a:ln>
              <a:effectLst/>
            </c:spPr>
            <c:extLst>
              <c:ext xmlns:c16="http://schemas.microsoft.com/office/drawing/2014/chart" uri="{C3380CC4-5D6E-409C-BE32-E72D297353CC}">
                <c16:uniqueId val="{00000005-C64F-487B-94D9-4F2A284A0161}"/>
              </c:ext>
            </c:extLst>
          </c:dPt>
          <c:dPt>
            <c:idx val="13"/>
            <c:invertIfNegative val="0"/>
            <c:bubble3D val="0"/>
            <c:spPr>
              <a:solidFill>
                <a:srgbClr val="B9B9B9"/>
              </a:solidFill>
              <a:ln>
                <a:solidFill>
                  <a:srgbClr val="B9B9B9"/>
                </a:solidFill>
              </a:ln>
              <a:effectLst/>
            </c:spPr>
            <c:extLst>
              <c:ext xmlns:c16="http://schemas.microsoft.com/office/drawing/2014/chart" uri="{C3380CC4-5D6E-409C-BE32-E72D297353CC}">
                <c16:uniqueId val="{00000007-C64F-487B-94D9-4F2A284A0161}"/>
              </c:ext>
            </c:extLst>
          </c:dPt>
          <c:dPt>
            <c:idx val="15"/>
            <c:invertIfNegative val="0"/>
            <c:bubble3D val="0"/>
            <c:spPr>
              <a:solidFill>
                <a:srgbClr val="B9B9B9"/>
              </a:solidFill>
              <a:ln>
                <a:solidFill>
                  <a:srgbClr val="B9B9B9"/>
                </a:solidFill>
              </a:ln>
              <a:effectLst/>
            </c:spPr>
            <c:extLst>
              <c:ext xmlns:c16="http://schemas.microsoft.com/office/drawing/2014/chart" uri="{C3380CC4-5D6E-409C-BE32-E72D297353CC}">
                <c16:uniqueId val="{00000009-C64F-487B-94D9-4F2A284A0161}"/>
              </c:ext>
            </c:extLst>
          </c:dPt>
          <c:dLbls>
            <c:dLbl>
              <c:idx val="0"/>
              <c:tx>
                <c:rich>
                  <a:bodyPr/>
                  <a:lstStyle/>
                  <a:p>
                    <a:fld id="{20DF1F46-9BC2-45B7-B045-A6EFE10EDA1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C64F-487B-94D9-4F2A284A0161}"/>
                </c:ext>
              </c:extLst>
            </c:dLbl>
            <c:dLbl>
              <c:idx val="1"/>
              <c:tx>
                <c:rich>
                  <a:bodyPr/>
                  <a:lstStyle/>
                  <a:p>
                    <a:fld id="{22410BED-B03F-4044-B55E-196C077683E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C64F-487B-94D9-4F2A284A0161}"/>
                </c:ext>
              </c:extLst>
            </c:dLbl>
            <c:dLbl>
              <c:idx val="2"/>
              <c:tx>
                <c:rich>
                  <a:bodyPr/>
                  <a:lstStyle/>
                  <a:p>
                    <a:fld id="{7939A9E3-CAD1-4AE7-990D-F347B94B18F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C64F-487B-94D9-4F2A284A0161}"/>
                </c:ext>
              </c:extLst>
            </c:dLbl>
            <c:dLbl>
              <c:idx val="3"/>
              <c:tx>
                <c:rich>
                  <a:bodyPr/>
                  <a:lstStyle/>
                  <a:p>
                    <a:fld id="{287F27D5-E1CF-4358-B09F-0196925754B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C64F-487B-94D9-4F2A284A0161}"/>
                </c:ext>
              </c:extLst>
            </c:dLbl>
            <c:dLbl>
              <c:idx val="4"/>
              <c:tx>
                <c:rich>
                  <a:bodyPr/>
                  <a:lstStyle/>
                  <a:p>
                    <a:fld id="{B5EA98AF-9072-43F4-8131-789EBBDF3C7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C64F-487B-94D9-4F2A284A0161}"/>
                </c:ext>
              </c:extLst>
            </c:dLbl>
            <c:dLbl>
              <c:idx val="5"/>
              <c:layout>
                <c:manualLayout>
                  <c:x val="0"/>
                  <c:y val="4.1797283176593526E-3"/>
                </c:manualLayout>
              </c:layout>
              <c:tx>
                <c:rich>
                  <a:bodyPr/>
                  <a:lstStyle/>
                  <a:p>
                    <a:fld id="{BF9B4D0C-0BAF-4473-AEB9-260EA425371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64F-487B-94D9-4F2A284A0161}"/>
                </c:ext>
              </c:extLst>
            </c:dLbl>
            <c:dLbl>
              <c:idx val="6"/>
              <c:tx>
                <c:rich>
                  <a:bodyPr/>
                  <a:lstStyle/>
                  <a:p>
                    <a:fld id="{7B9A7A94-1615-44AA-9D6F-10D8CCB6BB5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C64F-487B-94D9-4F2A284A0161}"/>
                </c:ext>
              </c:extLst>
            </c:dLbl>
            <c:dLbl>
              <c:idx val="7"/>
              <c:tx>
                <c:rich>
                  <a:bodyPr/>
                  <a:lstStyle/>
                  <a:p>
                    <a:fld id="{1EAAB4CC-1F11-46CA-B737-56743F4E98D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64F-487B-94D9-4F2A284A0161}"/>
                </c:ext>
              </c:extLst>
            </c:dLbl>
            <c:dLbl>
              <c:idx val="8"/>
              <c:tx>
                <c:rich>
                  <a:bodyPr/>
                  <a:lstStyle/>
                  <a:p>
                    <a:fld id="{185B9AB5-8B91-4874-A3E5-115E98A8963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C64F-487B-94D9-4F2A284A0161}"/>
                </c:ext>
              </c:extLst>
            </c:dLbl>
            <c:dLbl>
              <c:idx val="9"/>
              <c:tx>
                <c:rich>
                  <a:bodyPr/>
                  <a:lstStyle/>
                  <a:p>
                    <a:fld id="{1B84E879-0A80-447B-B0D3-CC693A62B3C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C64F-487B-94D9-4F2A284A0161}"/>
                </c:ext>
              </c:extLst>
            </c:dLbl>
            <c:dLbl>
              <c:idx val="10"/>
              <c:tx>
                <c:rich>
                  <a:bodyPr/>
                  <a:lstStyle/>
                  <a:p>
                    <a:fld id="{33571C17-B390-4CF3-9D8B-AE8949B0285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64F-487B-94D9-4F2A284A0161}"/>
                </c:ext>
              </c:extLst>
            </c:dLbl>
            <c:dLbl>
              <c:idx val="11"/>
              <c:tx>
                <c:rich>
                  <a:bodyPr/>
                  <a:lstStyle/>
                  <a:p>
                    <a:fld id="{E380273A-34F2-4024-8699-AD3295F95DA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C64F-487B-94D9-4F2A284A0161}"/>
                </c:ext>
              </c:extLst>
            </c:dLbl>
            <c:dLbl>
              <c:idx val="12"/>
              <c:tx>
                <c:rich>
                  <a:bodyPr/>
                  <a:lstStyle/>
                  <a:p>
                    <a:fld id="{44D94A8F-D505-4337-9A84-56FE4E50803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C64F-487B-94D9-4F2A284A0161}"/>
                </c:ext>
              </c:extLst>
            </c:dLbl>
            <c:dLbl>
              <c:idx val="13"/>
              <c:tx>
                <c:rich>
                  <a:bodyPr/>
                  <a:lstStyle/>
                  <a:p>
                    <a:fld id="{14629C12-C95C-4D98-9F30-73CA46D8612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64F-487B-94D9-4F2A284A0161}"/>
                </c:ext>
              </c:extLst>
            </c:dLbl>
            <c:dLbl>
              <c:idx val="14"/>
              <c:tx>
                <c:rich>
                  <a:bodyPr/>
                  <a:lstStyle/>
                  <a:p>
                    <a:fld id="{A3C2B4FB-F250-4A90-BC84-CEFFE914B7D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C64F-487B-94D9-4F2A284A0161}"/>
                </c:ext>
              </c:extLst>
            </c:dLbl>
            <c:dLbl>
              <c:idx val="15"/>
              <c:tx>
                <c:rich>
                  <a:bodyPr/>
                  <a:lstStyle/>
                  <a:p>
                    <a:fld id="{2015D7EA-EECF-40C8-870E-9340525709D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64F-487B-94D9-4F2A284A0161}"/>
                </c:ext>
              </c:extLst>
            </c:dLbl>
            <c:dLbl>
              <c:idx val="16"/>
              <c:tx>
                <c:rich>
                  <a:bodyPr/>
                  <a:lstStyle/>
                  <a:p>
                    <a:fld id="{013E74CA-23D3-4128-98BB-474E111A7B4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925-406B-A8F2-B7567467CE77}"/>
                </c:ext>
              </c:extLst>
            </c:dLbl>
            <c:dLbl>
              <c:idx val="17"/>
              <c:tx>
                <c:rich>
                  <a:bodyPr/>
                  <a:lstStyle/>
                  <a:p>
                    <a:fld id="{B5EFC2B4-28E1-48B7-AB10-D4F1C810CA0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925-406B-A8F2-B7567467CE7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'Election dates'!$A$26:$A$43</c:f>
              <c:strCache>
                <c:ptCount val="18"/>
                <c:pt idx="0">
                  <c:v>1st December 2021</c:v>
                </c:pt>
                <c:pt idx="1">
                  <c:v>May 2021 Scottish Parliament</c:v>
                </c:pt>
                <c:pt idx="2">
                  <c:v>1st December 2020</c:v>
                </c:pt>
                <c:pt idx="3">
                  <c:v>2nd March 2020</c:v>
                </c:pt>
                <c:pt idx="4">
                  <c:v>1st December 2019</c:v>
                </c:pt>
                <c:pt idx="5">
                  <c:v>1st December 2018</c:v>
                </c:pt>
                <c:pt idx="6">
                  <c:v>1st December 2017</c:v>
                </c:pt>
                <c:pt idx="7">
                  <c:v>May 2017 Local Government </c:v>
                </c:pt>
                <c:pt idx="8">
                  <c:v>1st December 2016</c:v>
                </c:pt>
                <c:pt idx="9">
                  <c:v>May 2016 Scottish Parliament</c:v>
                </c:pt>
                <c:pt idx="10">
                  <c:v>1st December 2015</c:v>
                </c:pt>
                <c:pt idx="11">
                  <c:v>2nd March 2015</c:v>
                </c:pt>
                <c:pt idx="12">
                  <c:v>September 2014 Scottish Referendum </c:v>
                </c:pt>
                <c:pt idx="13">
                  <c:v>10th March 2014</c:v>
                </c:pt>
                <c:pt idx="14">
                  <c:v>1st December 2012</c:v>
                </c:pt>
                <c:pt idx="15">
                  <c:v>May 2012 Local Government</c:v>
                </c:pt>
                <c:pt idx="16">
                  <c:v>1st December 2011</c:v>
                </c:pt>
                <c:pt idx="17">
                  <c:v>May 2011 Scottish Parliament</c:v>
                </c:pt>
              </c:strCache>
            </c:strRef>
          </c:cat>
          <c:val>
            <c:numRef>
              <c:f>'Election dates'!$B$26:$B$43</c:f>
              <c:numCache>
                <c:formatCode>#,##0</c:formatCode>
                <c:ptCount val="18"/>
                <c:pt idx="0">
                  <c:v>4245217</c:v>
                </c:pt>
                <c:pt idx="1">
                  <c:v>4277996</c:v>
                </c:pt>
                <c:pt idx="2">
                  <c:v>4208923</c:v>
                </c:pt>
                <c:pt idx="3">
                  <c:v>4227659</c:v>
                </c:pt>
                <c:pt idx="4">
                  <c:v>4167361</c:v>
                </c:pt>
                <c:pt idx="5">
                  <c:v>4105824</c:v>
                </c:pt>
                <c:pt idx="6">
                  <c:v>4121140</c:v>
                </c:pt>
                <c:pt idx="7">
                  <c:v>4110790</c:v>
                </c:pt>
                <c:pt idx="8">
                  <c:v>4089477</c:v>
                </c:pt>
                <c:pt idx="9">
                  <c:v>4098462</c:v>
                </c:pt>
                <c:pt idx="10">
                  <c:v>4029958</c:v>
                </c:pt>
                <c:pt idx="11">
                  <c:v>4131926</c:v>
                </c:pt>
                <c:pt idx="12">
                  <c:v>4283938</c:v>
                </c:pt>
                <c:pt idx="13">
                  <c:v>4120494</c:v>
                </c:pt>
                <c:pt idx="14">
                  <c:v>4063206</c:v>
                </c:pt>
                <c:pt idx="15">
                  <c:v>3983185</c:v>
                </c:pt>
                <c:pt idx="16">
                  <c:v>4008411</c:v>
                </c:pt>
                <c:pt idx="17">
                  <c:v>3950626</c:v>
                </c:pt>
              </c:numCache>
            </c:numRef>
          </c:val>
          <c:extLst>
            <c:ext xmlns:c15="http://schemas.microsoft.com/office/drawing/2012/chart" uri="{02D57815-91ED-43cb-92C2-25804820EDAC}">
              <c15:datalabelsRange>
                <c15:f>'Election dates'!$C$26:$C$43</c15:f>
                <c15:dlblRangeCache>
                  <c:ptCount val="18"/>
                  <c:pt idx="0">
                    <c:v>4.25m</c:v>
                  </c:pt>
                  <c:pt idx="1">
                    <c:v>4.28m</c:v>
                  </c:pt>
                  <c:pt idx="2">
                    <c:v>4.21m</c:v>
                  </c:pt>
                  <c:pt idx="3">
                    <c:v>4.23m</c:v>
                  </c:pt>
                  <c:pt idx="4">
                    <c:v>4.17m</c:v>
                  </c:pt>
                  <c:pt idx="5">
                    <c:v>4.11m</c:v>
                  </c:pt>
                  <c:pt idx="6">
                    <c:v>4.12m</c:v>
                  </c:pt>
                  <c:pt idx="7">
                    <c:v>4.11m</c:v>
                  </c:pt>
                  <c:pt idx="8">
                    <c:v>4.09m</c:v>
                  </c:pt>
                  <c:pt idx="9">
                    <c:v>4.10m</c:v>
                  </c:pt>
                  <c:pt idx="10">
                    <c:v>4.03m</c:v>
                  </c:pt>
                  <c:pt idx="11">
                    <c:v>4.13m</c:v>
                  </c:pt>
                  <c:pt idx="12">
                    <c:v>4.28m</c:v>
                  </c:pt>
                  <c:pt idx="13">
                    <c:v>4.12m</c:v>
                  </c:pt>
                  <c:pt idx="14">
                    <c:v>4.06m</c:v>
                  </c:pt>
                  <c:pt idx="15">
                    <c:v>3.98m</c:v>
                  </c:pt>
                  <c:pt idx="16">
                    <c:v>4.01m</c:v>
                  </c:pt>
                  <c:pt idx="17">
                    <c:v>3.95m</c:v>
                  </c:pt>
                </c15:dlblRangeCache>
              </c15:datalabelsRange>
            </c:ext>
            <c:ext xmlns:c16="http://schemas.microsoft.com/office/drawing/2014/chart" uri="{C3380CC4-5D6E-409C-BE32-E72D297353CC}">
              <c16:uniqueId val="{00000015-C64F-487B-94D9-4F2A284A0161}"/>
            </c:ext>
          </c:extLst>
        </c:ser>
        <c:dLbls>
          <c:showLegendKey val="0"/>
          <c:showVal val="1"/>
          <c:showCatName val="0"/>
          <c:showSerName val="0"/>
          <c:showPercent val="0"/>
          <c:showBubbleSize val="0"/>
        </c:dLbls>
        <c:gapWidth val="60"/>
        <c:axId val="541794584"/>
        <c:axId val="628636760"/>
      </c:barChart>
      <c:catAx>
        <c:axId val="541794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636760"/>
        <c:crosses val="autoZero"/>
        <c:auto val="1"/>
        <c:lblAlgn val="ctr"/>
        <c:lblOffset val="100"/>
        <c:noMultiLvlLbl val="0"/>
      </c:catAx>
      <c:valAx>
        <c:axId val="62863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Electorate</a:t>
                </a:r>
                <a:endParaRPr lang="en-US"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rgbClr val="4B4B4B"/>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1794584"/>
        <c:crosses val="autoZero"/>
        <c:crossBetween val="between"/>
        <c:majorUnit val="20000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600" b="1">
                <a:effectLst/>
                <a:latin typeface="Arial" panose="020B0604020202020204" pitchFamily="34" charset="0"/>
                <a:cs typeface="Arial" panose="020B0604020202020204" pitchFamily="34" charset="0"/>
              </a:rPr>
              <a:t>Figure 4: Number of foreign nationals registered to vote in Scottish Parliament and local government elections, 2011 to 2021</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190259193060992"/>
          <c:y val="0.11742650507244588"/>
          <c:w val="0.85349998656311299"/>
          <c:h val="0.72935185719586104"/>
        </c:manualLayout>
      </c:layout>
      <c:lineChart>
        <c:grouping val="standard"/>
        <c:varyColors val="0"/>
        <c:ser>
          <c:idx val="0"/>
          <c:order val="0"/>
          <c:tx>
            <c:strRef>
              <c:f>'Figure Data'!$A$8</c:f>
              <c:strCache>
                <c:ptCount val="1"/>
                <c:pt idx="0">
                  <c:v>Local Government and Scottish Parliament total foreign nationals [note 3]</c:v>
                </c:pt>
              </c:strCache>
            </c:strRef>
          </c:tx>
          <c:spPr>
            <a:ln w="28575" cap="rnd">
              <a:solidFill>
                <a:srgbClr val="C9347C"/>
              </a:solidFill>
              <a:round/>
            </a:ln>
            <a:effectLst/>
          </c:spPr>
          <c:marker>
            <c:symbol val="circle"/>
            <c:size val="5"/>
            <c:spPr>
              <a:solidFill>
                <a:srgbClr val="C9347C"/>
              </a:solidFill>
              <a:ln w="12700">
                <a:solidFill>
                  <a:srgbClr val="C9347C"/>
                </a:solidFill>
              </a:ln>
              <a:effectLst/>
            </c:spPr>
          </c:marker>
          <c:cat>
            <c:strRef>
              <c:f>'Figure Data'!$B$5:$M$5</c:f>
              <c:strCache>
                <c:ptCount val="12"/>
                <c:pt idx="0">
                  <c:v>Dec-11</c:v>
                </c:pt>
                <c:pt idx="1">
                  <c:v>Dec-12</c:v>
                </c:pt>
                <c:pt idx="2">
                  <c:v>Mar-14</c:v>
                </c:pt>
                <c:pt idx="3">
                  <c:v>Mar-15</c:v>
                </c:pt>
                <c:pt idx="4">
                  <c:v>Dec-15</c:v>
                </c:pt>
                <c:pt idx="5">
                  <c:v>Dec-16</c:v>
                </c:pt>
                <c:pt idx="6">
                  <c:v>Dec-17</c:v>
                </c:pt>
                <c:pt idx="7">
                  <c:v>Dec-18</c:v>
                </c:pt>
                <c:pt idx="8">
                  <c:v>Dec-19</c:v>
                </c:pt>
                <c:pt idx="9">
                  <c:v>Mar-20</c:v>
                </c:pt>
                <c:pt idx="10">
                  <c:v>Dec-20</c:v>
                </c:pt>
                <c:pt idx="11">
                  <c:v>Dec-21</c:v>
                </c:pt>
              </c:strCache>
            </c:strRef>
          </c:cat>
          <c:val>
            <c:numRef>
              <c:f>'Figure Data'!$B$8:$M$8</c:f>
              <c:numCache>
                <c:formatCode>#,##0</c:formatCode>
                <c:ptCount val="12"/>
                <c:pt idx="0">
                  <c:v>67949</c:v>
                </c:pt>
                <c:pt idx="1">
                  <c:v>79063</c:v>
                </c:pt>
                <c:pt idx="2">
                  <c:v>94122</c:v>
                </c:pt>
                <c:pt idx="3">
                  <c:v>88688</c:v>
                </c:pt>
                <c:pt idx="4">
                  <c:v>95946</c:v>
                </c:pt>
                <c:pt idx="5">
                  <c:v>113185</c:v>
                </c:pt>
                <c:pt idx="6">
                  <c:v>124973</c:v>
                </c:pt>
                <c:pt idx="7">
                  <c:v>132767</c:v>
                </c:pt>
                <c:pt idx="8">
                  <c:v>142353</c:v>
                </c:pt>
                <c:pt idx="9" formatCode="_-* #,##0_-;\-* #,##0_-;_-* &quot;-&quot;??_-;_-@_-">
                  <c:v>145271</c:v>
                </c:pt>
                <c:pt idx="10" formatCode="_-* #,##0_-;\-* #,##0_-;_-* &quot;-&quot;??_-;_-@_-">
                  <c:v>157367</c:v>
                </c:pt>
                <c:pt idx="11" formatCode="_-* #,##0_-;\-* #,##0_-;_-* &quot;-&quot;??_-;_-@_-">
                  <c:v>172105</c:v>
                </c:pt>
              </c:numCache>
            </c:numRef>
          </c:val>
          <c:smooth val="0"/>
          <c:extLst>
            <c:ext xmlns:c16="http://schemas.microsoft.com/office/drawing/2014/chart" uri="{C3380CC4-5D6E-409C-BE32-E72D297353CC}">
              <c16:uniqueId val="{00000000-5673-43B7-8BA5-1627687D977A}"/>
            </c:ext>
          </c:extLst>
        </c:ser>
        <c:dLbls>
          <c:showLegendKey val="0"/>
          <c:showVal val="0"/>
          <c:showCatName val="0"/>
          <c:showSerName val="0"/>
          <c:showPercent val="0"/>
          <c:showBubbleSize val="0"/>
        </c:dLbls>
        <c:marker val="1"/>
        <c:smooth val="0"/>
        <c:axId val="434989272"/>
        <c:axId val="434989600"/>
      </c:lineChart>
      <c:dateAx>
        <c:axId val="43498927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400" b="1">
                    <a:solidFill>
                      <a:schemeClr val="tx1"/>
                    </a:solidFill>
                    <a:latin typeface="Arial" panose="020B0604020202020204" pitchFamily="34" charset="0"/>
                    <a:cs typeface="Arial" panose="020B0604020202020204" pitchFamily="34" charset="0"/>
                  </a:rPr>
                  <a:t>Year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4989600"/>
        <c:crosses val="autoZero"/>
        <c:auto val="0"/>
        <c:lblOffset val="100"/>
        <c:baseTimeUnit val="days"/>
        <c:majorUnit val="1"/>
      </c:dateAx>
      <c:valAx>
        <c:axId val="434989600"/>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400" b="1">
                    <a:solidFill>
                      <a:schemeClr val="tx1"/>
                    </a:solidFill>
                    <a:latin typeface="Arial" panose="020B0604020202020204" pitchFamily="34" charset="0"/>
                    <a:cs typeface="Arial" panose="020B0604020202020204" pitchFamily="34" charset="0"/>
                  </a:rPr>
                  <a:t>Electorate</a:t>
                </a:r>
              </a:p>
            </c:rich>
          </c:tx>
          <c:layout>
            <c:manualLayout>
              <c:xMode val="edge"/>
              <c:yMode val="edge"/>
              <c:x val="1.2866087984735697E-3"/>
              <c:y val="0.442849981448654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49892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600" b="1">
                <a:effectLst/>
                <a:latin typeface="Arial" panose="020B0604020202020204" pitchFamily="34" charset="0"/>
                <a:cs typeface="Arial" panose="020B0604020202020204" pitchFamily="34" charset="0"/>
              </a:rPr>
              <a:t>Figure 5: Percentage of Scottish Parliament electors opted out of the open register, 2011 to December 2021</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800374646420723E-2"/>
          <c:y val="9.0291017698022877E-2"/>
          <c:w val="0.84808205722750929"/>
          <c:h val="0.82554101880361763"/>
        </c:manualLayout>
      </c:layout>
      <c:lineChart>
        <c:grouping val="standard"/>
        <c:varyColors val="0"/>
        <c:ser>
          <c:idx val="0"/>
          <c:order val="0"/>
          <c:tx>
            <c:strRef>
              <c:f>'Figure Data'!$A$9</c:f>
              <c:strCache>
                <c:ptCount val="1"/>
                <c:pt idx="0">
                  <c:v>Local Government and Scottish Parliament percent opted out of full register</c:v>
                </c:pt>
              </c:strCache>
            </c:strRef>
          </c:tx>
          <c:spPr>
            <a:ln w="28575" cap="rnd">
              <a:solidFill>
                <a:srgbClr val="C9347C"/>
              </a:solidFill>
              <a:round/>
            </a:ln>
            <a:effectLst/>
          </c:spPr>
          <c:marker>
            <c:symbol val="circle"/>
            <c:size val="5"/>
            <c:spPr>
              <a:solidFill>
                <a:srgbClr val="C9347C"/>
              </a:solidFill>
              <a:ln w="9525">
                <a:solidFill>
                  <a:srgbClr val="C9347C"/>
                </a:solidFill>
              </a:ln>
              <a:effectLst/>
            </c:spPr>
          </c:marker>
          <c:cat>
            <c:strRef>
              <c:f>'Figure Data'!$B$5:$M$5</c:f>
              <c:strCache>
                <c:ptCount val="12"/>
                <c:pt idx="0">
                  <c:v>Dec-11</c:v>
                </c:pt>
                <c:pt idx="1">
                  <c:v>Dec-12</c:v>
                </c:pt>
                <c:pt idx="2">
                  <c:v>Mar-14</c:v>
                </c:pt>
                <c:pt idx="3">
                  <c:v>Mar-15</c:v>
                </c:pt>
                <c:pt idx="4">
                  <c:v>Dec-15</c:v>
                </c:pt>
                <c:pt idx="5">
                  <c:v>Dec-16</c:v>
                </c:pt>
                <c:pt idx="6">
                  <c:v>Dec-17</c:v>
                </c:pt>
                <c:pt idx="7">
                  <c:v>Dec-18</c:v>
                </c:pt>
                <c:pt idx="8">
                  <c:v>Dec-19</c:v>
                </c:pt>
                <c:pt idx="9">
                  <c:v>Mar-20</c:v>
                </c:pt>
                <c:pt idx="10">
                  <c:v>Dec-20</c:v>
                </c:pt>
                <c:pt idx="11">
                  <c:v>Dec-21</c:v>
                </c:pt>
              </c:strCache>
            </c:strRef>
          </c:cat>
          <c:val>
            <c:numRef>
              <c:f>'Figure Data'!$B$9:$M$9</c:f>
              <c:numCache>
                <c:formatCode>0%</c:formatCode>
                <c:ptCount val="12"/>
                <c:pt idx="0">
                  <c:v>0.25625515946343824</c:v>
                </c:pt>
                <c:pt idx="1">
                  <c:v>0.26743709277846117</c:v>
                </c:pt>
                <c:pt idx="2">
                  <c:v>0.27281656034446355</c:v>
                </c:pt>
                <c:pt idx="3">
                  <c:v>0.36594435621547916</c:v>
                </c:pt>
                <c:pt idx="4">
                  <c:v>0.42222449961016961</c:v>
                </c:pt>
                <c:pt idx="5">
                  <c:v>0.47993251948843335</c:v>
                </c:pt>
                <c:pt idx="6">
                  <c:v>0.52371018698709582</c:v>
                </c:pt>
                <c:pt idx="7">
                  <c:v>0.54992834568651749</c:v>
                </c:pt>
                <c:pt idx="8">
                  <c:v>0.57560264157580776</c:v>
                </c:pt>
                <c:pt idx="9">
                  <c:v>0.58650898759810099</c:v>
                </c:pt>
                <c:pt idx="10">
                  <c:v>0.59307431265851418</c:v>
                </c:pt>
                <c:pt idx="11">
                  <c:v>0.60348834935881956</c:v>
                </c:pt>
              </c:numCache>
            </c:numRef>
          </c:val>
          <c:smooth val="0"/>
          <c:extLst>
            <c:ext xmlns:c16="http://schemas.microsoft.com/office/drawing/2014/chart" uri="{C3380CC4-5D6E-409C-BE32-E72D297353CC}">
              <c16:uniqueId val="{00000000-2457-4ACB-B2F0-F2E668E68876}"/>
            </c:ext>
          </c:extLst>
        </c:ser>
        <c:dLbls>
          <c:showLegendKey val="0"/>
          <c:showVal val="0"/>
          <c:showCatName val="0"/>
          <c:showSerName val="0"/>
          <c:showPercent val="0"/>
          <c:showBubbleSize val="0"/>
        </c:dLbls>
        <c:marker val="1"/>
        <c:smooth val="0"/>
        <c:axId val="434989272"/>
        <c:axId val="434989600"/>
      </c:lineChart>
      <c:dateAx>
        <c:axId val="43498927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400" b="1">
                    <a:solidFill>
                      <a:schemeClr val="tx1"/>
                    </a:solidFill>
                    <a:latin typeface="Arial" panose="020B0604020202020204" pitchFamily="34" charset="0"/>
                    <a:cs typeface="Arial" panose="020B0604020202020204" pitchFamily="34" charset="0"/>
                  </a:rPr>
                  <a:t>Year</a:t>
                </a:r>
              </a:p>
            </c:rich>
          </c:tx>
          <c:layout>
            <c:manualLayout>
              <c:xMode val="edge"/>
              <c:yMode val="edge"/>
              <c:x val="0.47172224637564475"/>
              <c:y val="0.9600835945663531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4989600"/>
        <c:crosses val="autoZero"/>
        <c:auto val="0"/>
        <c:lblOffset val="100"/>
        <c:baseTimeUnit val="days"/>
        <c:majorUnit val="2"/>
      </c:dateAx>
      <c:valAx>
        <c:axId val="434989600"/>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400" b="1">
                    <a:solidFill>
                      <a:schemeClr val="tx1"/>
                    </a:solidFill>
                    <a:latin typeface="Arial" panose="020B0604020202020204" pitchFamily="34" charset="0"/>
                    <a:cs typeface="Arial" panose="020B0604020202020204" pitchFamily="34" charset="0"/>
                  </a:rPr>
                  <a:t>Electorate opting-out</a:t>
                </a:r>
              </a:p>
            </c:rich>
          </c:tx>
          <c:layout>
            <c:manualLayout>
              <c:xMode val="edge"/>
              <c:yMode val="edge"/>
              <c:x val="4.0397404312191047E-3"/>
              <c:y val="0.4323789071820567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4989272"/>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codeName="Chart12"/>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Chart13"/>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codeName="Chart14"/>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15"/>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descr="Figure 1 shows two horizontal lines indicating a times series from 2011 to 2021.  The top line represents the number on the electoral register for the Scottish parliament and local govenment elections.  The numbers range from just over 4 million in 2011 to nearly 4.25 milllion in 2022.  The bottom line represents the number on the electoral register for the UK parliament elections.  The numbers range from just over 3.9 million in 2011 to just over 4 million in 2022. " title="Figure 1: Scottish Electorates, 2011 to 202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0.42656</cdr:x>
      <cdr:y>0.32507</cdr:y>
    </cdr:from>
    <cdr:to>
      <cdr:x>0.42865</cdr:x>
      <cdr:y>0.69182</cdr:y>
    </cdr:to>
    <cdr:cxnSp macro="">
      <cdr:nvCxnSpPr>
        <cdr:cNvPr id="2" name="Straight Connector 1" descr="Dashed vertical line between March 2015 and December 2015 to indicate when the effects of the Individual Electoral Registraion (IER) woild have taken place" title="Impact of the IER">
          <a:extLst xmlns:a="http://schemas.openxmlformats.org/drawingml/2006/main">
            <a:ext uri="{FF2B5EF4-FFF2-40B4-BE49-F238E27FC236}">
              <a16:creationId xmlns:a16="http://schemas.microsoft.com/office/drawing/2014/main" id="{343FC770-7C79-B6BA-15B6-CFFD7ECFC73C}"/>
            </a:ext>
          </a:extLst>
        </cdr:cNvPr>
        <cdr:cNvCxnSpPr/>
      </cdr:nvCxnSpPr>
      <cdr:spPr>
        <a:xfrm xmlns:a="http://schemas.openxmlformats.org/drawingml/2006/main">
          <a:off x="3972718" y="1972469"/>
          <a:ext cx="19428" cy="2225365"/>
        </a:xfrm>
        <a:prstGeom xmlns:a="http://schemas.openxmlformats.org/drawingml/2006/main" prst="line">
          <a:avLst/>
        </a:prstGeom>
        <a:ln xmlns:a="http://schemas.openxmlformats.org/drawingml/2006/main" w="19050">
          <a:solidFill>
            <a:schemeClr val="tx1"/>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0.29489</cdr:x>
      <cdr:y>0.70103</cdr:y>
    </cdr:from>
    <cdr:to>
      <cdr:x>0.55456</cdr:x>
      <cdr:y>0.7763</cdr:y>
    </cdr:to>
    <cdr:sp macro="" textlink="">
      <cdr:nvSpPr>
        <cdr:cNvPr id="3" name="TextBox 1" descr="label attached to a vetical line indicating when the impact would have occurred." title="Impact of the individual Electoral Registration (IER)"/>
        <cdr:cNvSpPr txBox="1"/>
      </cdr:nvSpPr>
      <cdr:spPr>
        <a:xfrm xmlns:a="http://schemas.openxmlformats.org/drawingml/2006/main">
          <a:off x="2746375" y="4253706"/>
          <a:ext cx="2418442" cy="45668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Impact of</a:t>
          </a:r>
          <a:r>
            <a:rPr lang="en-GB" sz="1200" baseline="0">
              <a:latin typeface="Arial" panose="020B0604020202020204" pitchFamily="34" charset="0"/>
              <a:cs typeface="Arial" panose="020B0604020202020204" pitchFamily="34" charset="0"/>
            </a:rPr>
            <a:t> the</a:t>
          </a:r>
        </a:p>
        <a:p xmlns:a="http://schemas.openxmlformats.org/drawingml/2006/main">
          <a:pPr algn="ctr"/>
          <a:r>
            <a:rPr lang="en-GB" sz="1200" baseline="0">
              <a:latin typeface="Arial" panose="020B0604020202020204" pitchFamily="34" charset="0"/>
              <a:cs typeface="Arial" panose="020B0604020202020204" pitchFamily="34" charset="0"/>
            </a:rPr>
            <a:t>Individual Electoral Registration (IER)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0.86634</cdr:x>
      <cdr:y>0.49343</cdr:y>
    </cdr:from>
    <cdr:to>
      <cdr:x>1</cdr:x>
      <cdr:y>0.54051</cdr:y>
    </cdr:to>
    <cdr:sp macro="" textlink="">
      <cdr:nvSpPr>
        <cdr:cNvPr id="4" name="TextBox 4" descr="Label attached to the UK Parliament time series line" title="UK Parliament"/>
        <cdr:cNvSpPr txBox="1"/>
      </cdr:nvSpPr>
      <cdr:spPr>
        <a:xfrm xmlns:a="http://schemas.openxmlformats.org/drawingml/2006/main">
          <a:off x="8068479" y="2994025"/>
          <a:ext cx="1244854" cy="28564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4B4B4B"/>
              </a:solidFill>
              <a:latin typeface="Arial" pitchFamily="34" charset="0"/>
              <a:cs typeface="Arial" pitchFamily="34" charset="0"/>
            </a:rPr>
            <a:t>UK Parliament</a:t>
          </a:r>
        </a:p>
      </cdr:txBody>
    </cdr:sp>
  </cdr:relSizeAnchor>
  <cdr:relSizeAnchor xmlns:cdr="http://schemas.openxmlformats.org/drawingml/2006/chartDrawing">
    <cdr:from>
      <cdr:x>0.76598</cdr:x>
      <cdr:y>0.07273</cdr:y>
    </cdr:from>
    <cdr:to>
      <cdr:x>1</cdr:x>
      <cdr:y>0.14329</cdr:y>
    </cdr:to>
    <cdr:sp macro="" textlink="">
      <cdr:nvSpPr>
        <cdr:cNvPr id="5" name="TextBox 2" descr="Label attached to the Scottish Parliament and local government time series line" title="Scottish Parliament and Local government"/>
        <cdr:cNvSpPr txBox="1"/>
      </cdr:nvSpPr>
      <cdr:spPr>
        <a:xfrm xmlns:a="http://schemas.openxmlformats.org/drawingml/2006/main">
          <a:off x="7131844" y="441630"/>
          <a:ext cx="2178843" cy="42845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C9347C"/>
              </a:solidFill>
              <a:latin typeface="Arial" pitchFamily="34" charset="0"/>
              <a:cs typeface="Arial" pitchFamily="34" charset="0"/>
            </a:rPr>
            <a:t>Scottish Parliament and </a:t>
          </a:r>
        </a:p>
        <a:p xmlns:a="http://schemas.openxmlformats.org/drawingml/2006/main">
          <a:pPr algn="ctr"/>
          <a:r>
            <a:rPr lang="en-GB" sz="1200" b="1">
              <a:solidFill>
                <a:srgbClr val="C9347C"/>
              </a:solidFill>
              <a:latin typeface="Arial" pitchFamily="34" charset="0"/>
              <a:cs typeface="Arial" pitchFamily="34" charset="0"/>
            </a:rPr>
            <a:t>Local</a:t>
          </a:r>
          <a:r>
            <a:rPr lang="en-GB" sz="1200" b="1" baseline="0">
              <a:solidFill>
                <a:srgbClr val="C9347C"/>
              </a:solidFill>
              <a:latin typeface="Arial" pitchFamily="34" charset="0"/>
              <a:cs typeface="Arial" pitchFamily="34" charset="0"/>
            </a:rPr>
            <a:t> Government</a:t>
          </a:r>
        </a:p>
        <a:p xmlns:a="http://schemas.openxmlformats.org/drawingml/2006/main">
          <a:pPr algn="ctr"/>
          <a:endParaRPr lang="en-GB" sz="1200" b="1">
            <a:solidFill>
              <a:srgbClr val="C9347C"/>
            </a:solidFill>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descr="This chart is a horizontal bar chart showing the number on the electoral at key election and referendum events.   " title="UK Parliament electorate in Scotland, correlated to key votes, 2011 to 2022">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0.22802</cdr:x>
      <cdr:y>0.89185</cdr:y>
    </cdr:from>
    <cdr:to>
      <cdr:x>0.30573</cdr:x>
      <cdr:y>0.93417</cdr:y>
    </cdr:to>
    <cdr:sp macro="" textlink="">
      <cdr:nvSpPr>
        <cdr:cNvPr id="3" name="TextBox 2"/>
        <cdr:cNvSpPr txBox="1"/>
      </cdr:nvSpPr>
      <cdr:spPr>
        <a:xfrm xmlns:a="http://schemas.openxmlformats.org/drawingml/2006/main">
          <a:off x="2124075" y="5419726"/>
          <a:ext cx="723937" cy="25718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      </a:t>
          </a:r>
          <a:r>
            <a:rPr lang="en-GB" sz="1000">
              <a:latin typeface="Arial" panose="020B0604020202020204" pitchFamily="34" charset="0"/>
              <a:cs typeface="Arial" panose="020B0604020202020204" pitchFamily="34" charset="0"/>
            </a:rPr>
            <a:t> </a:t>
          </a:r>
          <a:r>
            <a:rPr lang="en-GB" sz="1200">
              <a:solidFill>
                <a:sysClr val="windowText" lastClr="000000"/>
              </a:solidFill>
              <a:latin typeface="Arial" panose="020B0604020202020204" pitchFamily="34" charset="0"/>
              <a:cs typeface="Arial" panose="020B0604020202020204" pitchFamily="34" charset="0"/>
            </a:rPr>
            <a:t>0</a:t>
          </a:r>
          <a:endParaRPr lang="en-GB" sz="18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0.28459</cdr:x>
      <cdr:y>0.88454</cdr:y>
    </cdr:from>
    <cdr:to>
      <cdr:x>0.31731</cdr:x>
      <cdr:y>0.90648</cdr:y>
    </cdr:to>
    <cdr:grpSp>
      <cdr:nvGrpSpPr>
        <cdr:cNvPr id="4" name="Group 3">
          <a:extLst xmlns:a="http://schemas.openxmlformats.org/drawingml/2006/main">
            <a:ext uri="{FF2B5EF4-FFF2-40B4-BE49-F238E27FC236}">
              <a16:creationId xmlns:a16="http://schemas.microsoft.com/office/drawing/2014/main" id="{292594CC-D4C5-0906-4519-D86435787B84}"/>
            </a:ext>
          </a:extLst>
        </cdr:cNvPr>
        <cdr:cNvGrpSpPr/>
      </cdr:nvGrpSpPr>
      <cdr:grpSpPr>
        <a:xfrm xmlns:a="http://schemas.openxmlformats.org/drawingml/2006/main">
          <a:off x="2643494" y="5365195"/>
          <a:ext cx="303929" cy="133078"/>
          <a:chOff x="295275" y="0"/>
          <a:chExt cx="304800" cy="133350"/>
        </a:xfrm>
      </cdr:grpSpPr>
      <cdr:sp macro="" textlink="">
        <cdr:nvSpPr>
          <cdr:cNvPr id="5" name="TextBox 4"/>
          <cdr:cNvSpPr txBox="1"/>
        </cdr:nvSpPr>
        <cdr:spPr>
          <a:xfrm xmlns:a="http://schemas.openxmlformats.org/drawingml/2006/main">
            <a:off x="361950" y="0"/>
            <a:ext cx="219075" cy="8572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cxnSp macro="">
        <cdr:nvCxnSpPr>
          <cdr:cNvPr id="6" name="Straight Connector 5">
            <a:extLst xmlns:a="http://schemas.openxmlformats.org/drawingml/2006/main">
              <a:ext uri="{FF2B5EF4-FFF2-40B4-BE49-F238E27FC236}">
                <a16:creationId xmlns:a16="http://schemas.microsoft.com/office/drawing/2014/main" id="{606BF2DF-5DFD-BC5B-997A-1DE309280A7E}"/>
              </a:ext>
            </a:extLst>
          </cdr:cNvPr>
          <cdr:cNvCxnSpPr/>
        </cdr:nvCxnSpPr>
        <cdr:spPr>
          <a:xfrm xmlns:a="http://schemas.openxmlformats.org/drawingml/2006/main" flipH="1">
            <a:off x="295275" y="0"/>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7" name="Straight Connector 6">
            <a:extLst xmlns:a="http://schemas.openxmlformats.org/drawingml/2006/main">
              <a:ext uri="{FF2B5EF4-FFF2-40B4-BE49-F238E27FC236}">
                <a16:creationId xmlns:a16="http://schemas.microsoft.com/office/drawing/2014/main" id="{7320C844-6E3B-39BA-A682-E4B34BBE5E5D}"/>
              </a:ext>
            </a:extLst>
          </cdr:cNvPr>
          <cdr:cNvCxnSpPr/>
        </cdr:nvCxnSpPr>
        <cdr:spPr>
          <a:xfrm xmlns:a="http://schemas.openxmlformats.org/drawingml/2006/main" flipH="1">
            <a:off x="495300" y="9525"/>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descr="This chart is a horizontal bar chart showing the number on the electoral at key election and referendum events. " title="Scottish Parliament and local government electorate in Scotland, correlated to key votes, 2011 to 2022">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0.26279</cdr:x>
      <cdr:y>0.94044</cdr:y>
    </cdr:from>
    <cdr:to>
      <cdr:x>0.33743</cdr:x>
      <cdr:y>0.97492</cdr:y>
    </cdr:to>
    <cdr:sp macro="" textlink="">
      <cdr:nvSpPr>
        <cdr:cNvPr id="2" name="TextBox 1"/>
        <cdr:cNvSpPr txBox="1"/>
      </cdr:nvSpPr>
      <cdr:spPr>
        <a:xfrm xmlns:a="http://schemas.openxmlformats.org/drawingml/2006/main">
          <a:off x="2447985" y="5715007"/>
          <a:ext cx="695305" cy="20953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GB" sz="900"/>
            <a:t>     </a:t>
          </a:r>
          <a:r>
            <a:rPr lang="en-GB" sz="1200">
              <a:latin typeface="Arial" panose="020B0604020202020204" pitchFamily="34" charset="0"/>
              <a:cs typeface="Arial" panose="020B0604020202020204" pitchFamily="34" charset="0"/>
            </a:rPr>
            <a:t> </a:t>
          </a:r>
          <a:r>
            <a:rPr lang="en-GB" sz="1200">
              <a:solidFill>
                <a:sysClr val="windowText" lastClr="000000"/>
              </a:solidFill>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0.32987</cdr:x>
      <cdr:y>0.92164</cdr:y>
    </cdr:from>
    <cdr:to>
      <cdr:x>0.36709</cdr:x>
      <cdr:y>0.94221</cdr:y>
    </cdr:to>
    <cdr:grpSp>
      <cdr:nvGrpSpPr>
        <cdr:cNvPr id="20" name="Group 19">
          <a:extLst xmlns:a="http://schemas.openxmlformats.org/drawingml/2006/main">
            <a:ext uri="{FF2B5EF4-FFF2-40B4-BE49-F238E27FC236}">
              <a16:creationId xmlns:a16="http://schemas.microsoft.com/office/drawing/2014/main" id="{BE50B888-E82F-82CA-9EA9-3FC48D182CA2}"/>
            </a:ext>
          </a:extLst>
        </cdr:cNvPr>
        <cdr:cNvGrpSpPr/>
      </cdr:nvGrpSpPr>
      <cdr:grpSpPr>
        <a:xfrm xmlns:a="http://schemas.openxmlformats.org/drawingml/2006/main">
          <a:off x="3064090" y="5590226"/>
          <a:ext cx="345728" cy="124768"/>
          <a:chOff x="2486025" y="5734050"/>
          <a:chExt cx="304800" cy="133350"/>
        </a:xfrm>
      </cdr:grpSpPr>
      <cdr:sp macro="" textlink="">
        <cdr:nvSpPr>
          <cdr:cNvPr id="12" name="TextBox 11"/>
          <cdr:cNvSpPr txBox="1"/>
        </cdr:nvSpPr>
        <cdr:spPr>
          <a:xfrm xmlns:a="http://schemas.openxmlformats.org/drawingml/2006/main">
            <a:off x="2552700" y="5734050"/>
            <a:ext cx="219075" cy="857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cxnSp macro="">
        <cdr:nvCxnSpPr>
          <cdr:cNvPr id="7" name="Straight Connector 6">
            <a:extLst xmlns:a="http://schemas.openxmlformats.org/drawingml/2006/main">
              <a:ext uri="{FF2B5EF4-FFF2-40B4-BE49-F238E27FC236}">
                <a16:creationId xmlns:a16="http://schemas.microsoft.com/office/drawing/2014/main" id="{2EE7BE81-9E10-AE5D-B2BE-F25787DF7D62}"/>
              </a:ext>
            </a:extLst>
          </cdr:cNvPr>
          <cdr:cNvCxnSpPr/>
        </cdr:nvCxnSpPr>
        <cdr:spPr>
          <a:xfrm xmlns:a="http://schemas.openxmlformats.org/drawingml/2006/main" flipH="1">
            <a:off x="2486025" y="5734050"/>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9" name="Straight Connector 8">
            <a:extLst xmlns:a="http://schemas.openxmlformats.org/drawingml/2006/main">
              <a:ext uri="{FF2B5EF4-FFF2-40B4-BE49-F238E27FC236}">
                <a16:creationId xmlns:a16="http://schemas.microsoft.com/office/drawing/2014/main" id="{BD472601-82DA-54F3-632F-6A7AE6B406A6}"/>
              </a:ext>
            </a:extLst>
          </cdr:cNvPr>
          <cdr:cNvCxnSpPr/>
        </cdr:nvCxnSpPr>
        <cdr:spPr>
          <a:xfrm xmlns:a="http://schemas.openxmlformats.org/drawingml/2006/main" flipH="1">
            <a:off x="2686050" y="5743575"/>
            <a:ext cx="104775" cy="1238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descr="This is a single line chart, showing the timeseries from 2011 to 2022.  The nujmber of foreign nationals range from 67,949 in 2011 up to 172,105 in 2022.  Implementation of the Scottish elections (franchise and representation) act 2020 is shown between March 2020 and December 2020" title="Number of foreign nationals registered to vote in Scottish Parliament and local government elections, 2011 to 2022">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0.85308</cdr:x>
      <cdr:y>0.15881</cdr:y>
    </cdr:from>
    <cdr:to>
      <cdr:x>0.85421</cdr:x>
      <cdr:y>0.50611</cdr:y>
    </cdr:to>
    <cdr:cxnSp macro="">
      <cdr:nvCxnSpPr>
        <cdr:cNvPr id="3" name="Straight Connector 2" descr="a dashed vertical line between march 2020 and december 2020 to represent the introduction of the 2020 act." title="Implementation of the Scottish Eledtion (Francise and Representation) Act 2020">
          <a:extLst xmlns:a="http://schemas.openxmlformats.org/drawingml/2006/main">
            <a:ext uri="{FF2B5EF4-FFF2-40B4-BE49-F238E27FC236}">
              <a16:creationId xmlns:a16="http://schemas.microsoft.com/office/drawing/2014/main" id="{3DB6E016-CAF5-4FDD-C4DC-34EE80AEA5E2}"/>
            </a:ext>
          </a:extLst>
        </cdr:cNvPr>
        <cdr:cNvCxnSpPr/>
      </cdr:nvCxnSpPr>
      <cdr:spPr>
        <a:xfrm xmlns:a="http://schemas.openxmlformats.org/drawingml/2006/main" flipH="1" flipV="1">
          <a:off x="7926917" y="963083"/>
          <a:ext cx="10584" cy="2106084"/>
        </a:xfrm>
        <a:prstGeom xmlns:a="http://schemas.openxmlformats.org/drawingml/2006/main" prst="line">
          <a:avLst/>
        </a:prstGeom>
        <a:ln xmlns:a="http://schemas.openxmlformats.org/drawingml/2006/main" w="19050">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0.0501</cdr:x>
      <cdr:y>0.92947</cdr:y>
    </cdr:from>
    <cdr:to>
      <cdr:x>0.43763</cdr:x>
      <cdr:y>1</cdr:y>
    </cdr:to>
    <cdr:sp macro="" textlink="">
      <cdr:nvSpPr>
        <cdr:cNvPr id="5" name="TextBox 4"/>
        <cdr:cNvSpPr txBox="1"/>
      </cdr:nvSpPr>
      <cdr:spPr>
        <a:xfrm xmlns:a="http://schemas.openxmlformats.org/drawingml/2006/main">
          <a:off x="466725" y="5648325"/>
          <a:ext cx="3609975"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800"/>
        </a:p>
      </cdr:txBody>
    </cdr:sp>
  </cdr:relSizeAnchor>
  <cdr:relSizeAnchor xmlns:cdr="http://schemas.openxmlformats.org/drawingml/2006/chartDrawing">
    <cdr:from>
      <cdr:x>0.72332</cdr:x>
      <cdr:y>0.52147</cdr:y>
    </cdr:from>
    <cdr:to>
      <cdr:x>0.98356</cdr:x>
      <cdr:y>0.63694</cdr:y>
    </cdr:to>
    <cdr:sp macro="" textlink="">
      <cdr:nvSpPr>
        <cdr:cNvPr id="4" name="TextBox 3" descr="Label attached to a vertical line to indicate when the act was implemented" title="Implementation of the Scottish Elections (Francise and Representation) Act 2020"/>
        <cdr:cNvSpPr txBox="1"/>
      </cdr:nvSpPr>
      <cdr:spPr>
        <a:xfrm xmlns:a="http://schemas.openxmlformats.org/drawingml/2006/main">
          <a:off x="6728884" y="3162300"/>
          <a:ext cx="2420899" cy="7002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Implementation of the Scottish Elections (Franchise and Representation) Act 2020</a:t>
          </a:r>
        </a:p>
        <a:p xmlns:a="http://schemas.openxmlformats.org/drawingml/2006/main">
          <a:pPr algn="ctr"/>
          <a:endParaRPr lang="en-GB" sz="12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descr="This shows a single time series line from 2011 to 2022.  The percentage of electors who have opted out ranges from 26% in 2011 to 60% in 2022" title="Percentage of Scottish Parliament electors opted out of the full register, 2011 to 2022">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ROD/PROJECTN/2004_based/Sub-national%20projections/Publish/Booklet/BIRTHS%20chart%20%25%20change.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u446998\AppData\Local\Microsoft\Windows\INetCache\Content.Outlook\BGC2S6UA\updated%20table%205%20-%20People%20registered%20to%20vote.xlsx" TargetMode="External"/><Relationship Id="rId1" Type="http://schemas.openxmlformats.org/officeDocument/2006/relationships/externalLinkPath" Target="/Users/u446998/AppData/Local/Microsoft/Windows/INetCache/Content.Outlook/BGC2S6UA/updated%20table%205%20-%20People%20registered%20to%20vo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ver_Sheet" displayName="Cover_Sheet" ref="A1:A27" totalsRowShown="0" headerRowDxfId="226" dataDxfId="225" headerRowCellStyle="Heading 1 2">
  <autoFilter ref="A1:A27" xr:uid="{00000000-0009-0000-0100-000003000000}">
    <filterColumn colId="0" hiddenButton="1"/>
  </autoFilter>
  <tableColumns count="1">
    <tableColumn id="1" xr3:uid="{00000000-0010-0000-0000-000001000000}" name="Electoral Statistics for Scotland as at 1 December 2021" dataDxfId="224"/>
  </tableColumns>
  <tableStyleInfo showFirstColumn="0" showLastColumn="0" showRowStripes="1" showColumnStripes="0"/>
  <extLst>
    <ext xmlns:x14="http://schemas.microsoft.com/office/spreadsheetml/2009/9/main" uri="{504A1905-F514-4f6f-8877-14C23A59335A}">
      <x14:table altText="Electoral Statistics for Scotland as at 1 December 2021"/>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72742EF-ED07-44F2-809A-08EF0CC2E850}" name="Local_government_electoral_wards" displayName="Local_government_electoral_wards" ref="A5:L401" totalsRowShown="0" headerRowDxfId="26" dataDxfId="25" headerRowBorderDxfId="23" tableBorderDxfId="24" headerRowCellStyle="Normal 2 2 2">
  <autoFilter ref="A5:L401"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A6F8053-7B14-4CB4-80AA-3AA01864B120}" name="Council Area" dataDxfId="22" dataCellStyle="Normal 2 2 2"/>
    <tableColumn id="2" xr3:uid="{965CD245-FE95-4FDE-A25D-2775DDE3F1EB}" name="Electoral Ward Code" dataDxfId="21" dataCellStyle="Normal 2 2 2"/>
    <tableColumn id="3" xr3:uid="{4FD2E785-87EF-4FA0-B84E-69B055FB6F6A}" name="Electoral Ward" dataDxfId="20" dataCellStyle="Normal 2 2 2"/>
    <tableColumn id="4" xr3:uid="{646CE882-9BFB-4C9B-BF11-7C0F64158CAC}" name="Number of elected members" dataDxfId="19" dataCellStyle="Normal 2 2 2"/>
    <tableColumn id="5" xr3:uid="{9CA72F80-E70E-4C8A-BE1D-EF28F6FF21E9}" name="2019 Dec Total electorate [note 6]" dataDxfId="18" dataCellStyle="Normal 2 2 2"/>
    <tableColumn id="6" xr3:uid="{7B932C03-B382-46C8-B184-55A7C977C3EC}" name="2019 Dec Attainers" dataDxfId="17" dataCellStyle="Normal 2 2 2"/>
    <tableColumn id="7" xr3:uid="{4A9CDB56-D82A-4AA3-B6E1-46883A7761B5}" name="2020 Mar Total electorate" dataDxfId="16" dataCellStyle="Normal 2 2 2"/>
    <tableColumn id="8" xr3:uid="{7DDA57E6-793D-4C7F-9E69-D93C8639328F}" name="2020 Mar Attainers " dataDxfId="15" dataCellStyle="Normal 2 2 2"/>
    <tableColumn id="9" xr3:uid="{00B7B1D3-0938-4F09-836A-B5DA873055AF}" name="2020 Dec Total electorate [note 9]" dataDxfId="14" dataCellStyle="Normal 2 2 2"/>
    <tableColumn id="10" xr3:uid="{53E03827-390C-469F-9D66-42175FD6FCDA}" name="2020 Dec Attainers [note 9]" dataDxfId="13" dataCellStyle="Normal 2 2 2"/>
    <tableColumn id="11" xr3:uid="{917BE0DC-FE00-49EA-ABD2-B854081DC091}" name="2021 Dec Total electorate [note 10]" dataDxfId="12" dataCellStyle="Comma"/>
    <tableColumn id="12" xr3:uid="{A3BF2DF6-E271-456C-9513-AB92616884A4}" name="2021 Dec Attainers [note 10]" dataDxfId="11" dataCellStyle="Comma"/>
  </tableColumns>
  <tableStyleInfo showFirstColumn="0" showLastColumn="0" showRowStripes="0" showColumnStripes="0"/>
  <extLst>
    <ext xmlns:x14="http://schemas.microsoft.com/office/spreadsheetml/2009/9/main" uri="{504A1905-F514-4f6f-8877-14C23A59335A}">
      <x14:table altText="Table 6: Local Government electors on the Electoral Register, by council area and electoral ward, 2019 and 2021"/>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UK_parliamentary_Constituency_postal_voters" displayName="UK_parliamentary_Constituency_postal_voters" ref="A5:D65" totalsRowShown="0" headerRowDxfId="80" dataDxfId="78" headerRowBorderDxfId="79" tableBorderDxfId="77">
  <autoFilter ref="A5:D65" xr:uid="{00000000-0009-0000-0100-000009000000}">
    <filterColumn colId="0" hiddenButton="1"/>
    <filterColumn colId="1" hiddenButton="1"/>
    <filterColumn colId="2" hiddenButton="1"/>
    <filterColumn colId="3" hiddenButton="1"/>
  </autoFilter>
  <tableColumns count="4">
    <tableColumn id="1" xr3:uid="{00000000-0010-0000-0A00-000001000000}" name="UK Parliamentary Constituency " dataDxfId="76"/>
    <tableColumn id="2" xr3:uid="{00000000-0010-0000-0A00-000002000000}" name="Total electorate" dataDxfId="75" dataCellStyle="Comma"/>
    <tableColumn id="3" xr3:uid="{00000000-0010-0000-0A00-000003000000}" name="Number of postal voters" dataDxfId="74" dataCellStyle="Comma"/>
    <tableColumn id="4" xr3:uid="{00000000-0010-0000-0A00-000004000000}" name="Per cent of total electorate (%)" dataDxfId="73">
      <calculatedColumnFormula>C6/B6</calculatedColumnFormula>
    </tableColumn>
  </tableColumns>
  <tableStyleInfo showFirstColumn="0" showLastColumn="0" showRowStripes="0" showColumnStripes="0"/>
  <extLst>
    <ext xmlns:x14="http://schemas.microsoft.com/office/spreadsheetml/2009/9/main" uri="{504A1905-F514-4f6f-8877-14C23A59335A}">
      <x14:table altText="Postal voters on the electoral register for UK Parliament elections, by constituency, December 2021"/>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Scottish_parliamentary_Constituency_postal_voters17" displayName="Scottish_parliamentary_Constituency_postal_voters17" ref="A5:D79" totalsRowShown="0" headerRowDxfId="72" dataDxfId="70" headerRowBorderDxfId="71" tableBorderDxfId="69">
  <autoFilter ref="A5:D79" xr:uid="{00000000-0009-0000-0100-000010000000}">
    <filterColumn colId="0" hiddenButton="1"/>
    <filterColumn colId="1" hiddenButton="1"/>
    <filterColumn colId="2" hiddenButton="1"/>
    <filterColumn colId="3" hiddenButton="1"/>
  </autoFilter>
  <tableColumns count="4">
    <tableColumn id="1" xr3:uid="{00000000-0010-0000-0B00-000001000000}" name="Scottish Parliamentary Constituency " dataDxfId="68"/>
    <tableColumn id="2" xr3:uid="{00000000-0010-0000-0B00-000002000000}" name="Total electorate" dataDxfId="67" dataCellStyle="Normal 2 2 2"/>
    <tableColumn id="3" xr3:uid="{00000000-0010-0000-0B00-000003000000}" name="Number of postal voters" dataDxfId="66" dataCellStyle="Comma"/>
    <tableColumn id="4" xr3:uid="{00000000-0010-0000-0B00-000004000000}" name="Per cent of total electorate (%)" dataDxfId="65">
      <calculatedColumnFormula>C6/B6</calculatedColumnFormula>
    </tableColumn>
  </tableColumns>
  <tableStyleInfo showFirstColumn="0" showLastColumn="0" showRowStripes="0" showColumnStripes="0"/>
  <extLst>
    <ext xmlns:x14="http://schemas.microsoft.com/office/spreadsheetml/2009/9/main" uri="{504A1905-F514-4f6f-8877-14C23A59335A}">
      <x14:table altText="Table 8: Postal voters on the electoral register for Scottish Parliament elections, by constituency, December 2021"/>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Council_area_Foreign_national_voters" displayName="Council_area_Foreign_national_voters" ref="A5:G38" totalsRowShown="0" headerRowDxfId="64" dataDxfId="62" headerRowBorderDxfId="63" tableBorderDxfId="61" headerRowCellStyle="Normal 2 2 2" dataCellStyle="Normal 2 2 2">
  <autoFilter ref="A5:G38"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C00-000001000000}" name="Council area" dataDxfId="60" dataCellStyle="Normal 2 2 2"/>
    <tableColumn id="2" xr3:uid="{00000000-0010-0000-0C00-000002000000}" name="2017 Dec Total electorate" dataDxfId="59" dataCellStyle="Normal 2 2 2"/>
    <tableColumn id="3" xr3:uid="{00000000-0010-0000-0C00-000003000000}" name="2018 Dec Total electorate" dataDxfId="58" dataCellStyle="Normal 2 2 2"/>
    <tableColumn id="4" xr3:uid="{00000000-0010-0000-0C00-000004000000}" name="2019 Dec Total electorate [note 6]" dataDxfId="57" dataCellStyle="Normal 2 2 2"/>
    <tableColumn id="5" xr3:uid="{00000000-0010-0000-0C00-000005000000}" name="2020 Mar Total electorate [note 8]" dataDxfId="56" dataCellStyle="Normal 2 2 2"/>
    <tableColumn id="6" xr3:uid="{00000000-0010-0000-0C00-000006000000}" name="2020 Dec Total electorate [note 9]" dataDxfId="55" dataCellStyle="Normal 2 2 2"/>
    <tableColumn id="7" xr3:uid="{00000000-0010-0000-0C00-000007000000}" name="2021 Dec Total electorate [note 10]" dataDxfId="54" dataCellStyle="Normal 2 2 2"/>
  </tableColumns>
  <tableStyleInfo showFirstColumn="0" showLastColumn="0" showRowStripes="1" showColumnStripes="0"/>
  <extLst>
    <ext xmlns:x14="http://schemas.microsoft.com/office/spreadsheetml/2009/9/main" uri="{504A1905-F514-4f6f-8877-14C23A59335A}">
      <x14:table altText="Table 9 : Foreign national electors on the Electoral Register for Scottish Parliament elections, by council area, Scotland, 2017 to 2021 "/>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Electorate_figure_data" displayName="Electorate_figure_data" ref="A5:M9" totalsRowShown="0" headerRowDxfId="53" dataDxfId="51" headerRowBorderDxfId="52" tableBorderDxfId="50" headerRowCellStyle="Normal 7">
  <autoFilter ref="A5:M9"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D00-000001000000}" name="Electorate" dataDxfId="49" dataCellStyle="Normal 7"/>
    <tableColumn id="2" xr3:uid="{00000000-0010-0000-0D00-000002000000}" name="Dec-11" dataDxfId="48"/>
    <tableColumn id="3" xr3:uid="{00000000-0010-0000-0D00-000003000000}" name="Dec-12" dataDxfId="47" dataCellStyle="Normal 6"/>
    <tableColumn id="4" xr3:uid="{00000000-0010-0000-0D00-000004000000}" name="Mar-14" dataDxfId="46" dataCellStyle="Normal 6"/>
    <tableColumn id="5" xr3:uid="{00000000-0010-0000-0D00-000005000000}" name="Mar-15" dataDxfId="45"/>
    <tableColumn id="6" xr3:uid="{00000000-0010-0000-0D00-000006000000}" name="Dec-15" dataDxfId="44"/>
    <tableColumn id="7" xr3:uid="{00000000-0010-0000-0D00-000007000000}" name="Dec-16" dataDxfId="43" dataCellStyle="Normal 6"/>
    <tableColumn id="8" xr3:uid="{00000000-0010-0000-0D00-000008000000}" name="Dec-17" dataDxfId="42"/>
    <tableColumn id="9" xr3:uid="{00000000-0010-0000-0D00-000009000000}" name="Dec-18" dataDxfId="41"/>
    <tableColumn id="10" xr3:uid="{00000000-0010-0000-0D00-00000A000000}" name="Dec-19" dataDxfId="40"/>
    <tableColumn id="11" xr3:uid="{00000000-0010-0000-0D00-00000B000000}" name="Mar-20" dataDxfId="39"/>
    <tableColumn id="12" xr3:uid="{00000000-0010-0000-0D00-00000C000000}" name="Dec-20" dataDxfId="38"/>
    <tableColumn id="13" xr3:uid="{00000000-0010-0000-0D00-00000D000000}" name="Dec-21" dataDxfId="37"/>
  </tableColumns>
  <tableStyleInfo showFirstColumn="0" showLastColumn="0" showRowStripes="1" showColumnStripes="0"/>
  <extLst>
    <ext xmlns:x14="http://schemas.microsoft.com/office/spreadsheetml/2009/9/main" uri="{504A1905-F514-4f6f-8877-14C23A59335A}">
      <x14:table altText="Figure Data: Scottish Electorates since 2011" altTextSummary="This table contains information on the number of electorates for botht eh UK parliament as well as the Scottish Parliament.  It also contains information on the number of foreign nationals as well as the percentage of those opting out of teh full register."/>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E000000}" name="UK_election_events" displayName="UK_election_events" ref="A6:B22" totalsRowShown="0" headerRowDxfId="36" headerRowBorderDxfId="35" tableBorderDxfId="34" headerRowCellStyle="Normal 9">
  <autoFilter ref="A6:B22" xr:uid="{00000000-0009-0000-0100-000001000000}">
    <filterColumn colId="0" hiddenButton="1"/>
    <filterColumn colId="1" hiddenButton="1"/>
  </autoFilter>
  <tableColumns count="2">
    <tableColumn id="1" xr3:uid="{00000000-0010-0000-0E00-000001000000}" name="Event" dataDxfId="33" dataCellStyle="Normal 9"/>
    <tableColumn id="2" xr3:uid="{00000000-0010-0000-0E00-000002000000}" name="electorate " dataDxfId="32" dataCellStyle="Comma"/>
  </tableColumns>
  <tableStyleInfo showFirstColumn="0" showLastColumn="0" showRowStripes="1" showColumnStripes="0"/>
  <extLst>
    <ext xmlns:x14="http://schemas.microsoft.com/office/spreadsheetml/2009/9/main" uri="{504A1905-F514-4f6f-8877-14C23A59335A}">
      <x14:table altText="Election dates, UK parliament" altTextSummary="Contains information on election and referendum events from 2011 up to 2021. It also contains the number on the electoral register each year."/>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Scottish_parliament_election_dates" displayName="Scottish_parliament_election_dates" ref="A25:B43" totalsRowShown="0" headerRowDxfId="31" headerRowBorderDxfId="30" tableBorderDxfId="29" headerRowCellStyle="Normal 9">
  <autoFilter ref="A25:B43" xr:uid="{00000000-0009-0000-0100-00000F000000}">
    <filterColumn colId="0" hiddenButton="1"/>
    <filterColumn colId="1" hiddenButton="1"/>
  </autoFilter>
  <tableColumns count="2">
    <tableColumn id="1" xr3:uid="{00000000-0010-0000-0F00-000001000000}" name="Event" dataDxfId="28" dataCellStyle="Normal 9"/>
    <tableColumn id="2" xr3:uid="{00000000-0010-0000-0F00-000002000000}" name="Electorate" dataDxfId="27" dataCellStyle="Normal 6 2"/>
  </tableColumns>
  <tableStyleInfo showFirstColumn="0" showLastColumn="0" showRowStripes="1" showColumnStripes="0"/>
  <extLst>
    <ext xmlns:x14="http://schemas.microsoft.com/office/spreadsheetml/2009/9/main" uri="{504A1905-F514-4f6f-8877-14C23A59335A}">
      <x14:table altText="Election dates, Scottish Parliament" altTextSummary="Contains information on election and referendum events from 2011 up to 2021.  It also contains the number on the electoral register each yea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of_contents" displayName="Table_of_contents" ref="A4:B21" totalsRowShown="0" headerRowDxfId="223" dataDxfId="222">
  <autoFilter ref="A4:B21" xr:uid="{00000000-0009-0000-0100-000002000000}">
    <filterColumn colId="0" hiddenButton="1"/>
    <filterColumn colId="1" hiddenButton="1"/>
  </autoFilter>
  <tableColumns count="2">
    <tableColumn id="1" xr3:uid="{00000000-0010-0000-0100-000001000000}" name="Worksheet name" dataDxfId="221"/>
    <tableColumn id="2" xr3:uid="{00000000-0010-0000-0100-000002000000}" name="Worksheet title" dataDxfId="220" dataCellStyle="Hyperlink"/>
  </tableColumns>
  <tableStyleInfo name="TableStyleLight15" showFirstColumn="0" showLastColumn="0" showRowStripes="0" showColumnStripes="0"/>
  <extLst>
    <ext xmlns:x14="http://schemas.microsoft.com/office/spreadsheetml/2009/9/main" uri="{504A1905-F514-4f6f-8877-14C23A59335A}">
      <x14:table altText="Table of cont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Notes" displayName="Notes" ref="A5:D19" totalsRowShown="0" headerRowDxfId="219" dataDxfId="217" headerRowBorderDxfId="218" headerRowCellStyle="Normal 10">
  <autoFilter ref="A5:D19" xr:uid="{00000000-0009-0000-0100-00000E000000}">
    <filterColumn colId="0" hiddenButton="1"/>
    <filterColumn colId="1" hiddenButton="1"/>
    <filterColumn colId="2" hiddenButton="1"/>
    <filterColumn colId="3" hiddenButton="1"/>
  </autoFilter>
  <sortState xmlns:xlrd2="http://schemas.microsoft.com/office/spreadsheetml/2017/richdata2" ref="A6:D19">
    <sortCondition ref="A6:A19"/>
  </sortState>
  <tableColumns count="4">
    <tableColumn id="1" xr3:uid="{00000000-0010-0000-0200-000001000000}" name="Note number" dataDxfId="216" dataCellStyle="Normal 10"/>
    <tableColumn id="2" xr3:uid="{00000000-0010-0000-0200-000002000000}" name="Note text" dataDxfId="215"/>
    <tableColumn id="5" xr3:uid="{00000000-0010-0000-0200-000005000000}" name="Related tables" dataDxfId="214"/>
    <tableColumn id="6" xr3:uid="{00000000-0010-0000-0200-000006000000}" name="Link for more information" dataDxfId="213"/>
  </tableColumns>
  <tableStyleInfo showFirstColumn="0" showLastColumn="0" showRowStripes="1" showColumnStripes="0"/>
  <extLst>
    <ext xmlns:x14="http://schemas.microsoft.com/office/spreadsheetml/2009/9/main" uri="{504A1905-F514-4f6f-8877-14C23A59335A}">
      <x14:table altText="Note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UK_Parliament_electorate" displayName="UK_Parliament_electorate" ref="A6:M11" totalsRowShown="0" headerRowDxfId="212" dataDxfId="211" tableBorderDxfId="210" headerRowCellStyle="Normal 6 2">
  <autoFilter ref="A6:M11"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300-000001000000}" name="UK Parliament electorate" dataDxfId="209"/>
    <tableColumn id="2" xr3:uid="{00000000-0010-0000-0300-000002000000}" name="2011 Dec" dataDxfId="208"/>
    <tableColumn id="3" xr3:uid="{00000000-0010-0000-0300-000003000000}" name="2012 Dec" dataDxfId="207"/>
    <tableColumn id="4" xr3:uid="{00000000-0010-0000-0300-000004000000}" name="2014 Mar [note 5]" dataDxfId="206"/>
    <tableColumn id="5" xr3:uid="{00000000-0010-0000-0300-000005000000}" name="2015 Mar [note 5]" dataDxfId="205"/>
    <tableColumn id="6" xr3:uid="{00000000-0010-0000-0300-000006000000}" name="2015 Dec " dataDxfId="204"/>
    <tableColumn id="7" xr3:uid="{00000000-0010-0000-0300-000007000000}" name="2016 Dec" dataDxfId="203"/>
    <tableColumn id="8" xr3:uid="{00000000-0010-0000-0300-000008000000}" name="2017 Dec" dataDxfId="202"/>
    <tableColumn id="9" xr3:uid="{00000000-0010-0000-0300-000009000000}" name="2018 Dec" dataDxfId="201"/>
    <tableColumn id="10" xr3:uid="{00000000-0010-0000-0300-00000A000000}" name="2019 Dec [note 6]" dataDxfId="200"/>
    <tableColumn id="11" xr3:uid="{00000000-0010-0000-0300-00000B000000}" name="2020 Mar [note 7]" dataDxfId="199"/>
    <tableColumn id="12" xr3:uid="{00000000-0010-0000-0300-00000C000000}" name="2020 Dec [note 9]" dataDxfId="198"/>
    <tableColumn id="13" xr3:uid="{00000000-0010-0000-0300-00000D000000}" name="2021 Dec [note 10]" dataDxfId="197"/>
  </tableColumns>
  <tableStyleInfo name="TableStyleLight1" showFirstColumn="0" showLastColumn="0" showRowStripes="0" showColumnStripes="0"/>
  <extLst>
    <ext xmlns:x14="http://schemas.microsoft.com/office/spreadsheetml/2009/9/main" uri="{504A1905-F514-4f6f-8877-14C23A59335A}">
      <x14:table altText="Table 1a: Total number of UK Parliament electoral registrations, by electorate, 2011 to  202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cottish_Parliament_and_Local_Governement_electorate" displayName="Scottish_Parliament_and_Local_Governement_electorate" ref="A14:M21" totalsRowShown="0" headerRowDxfId="196" dataDxfId="195" tableBorderDxfId="194" headerRowCellStyle="Normal 6 2" dataCellStyle="Normal 6 2">
  <autoFilter ref="A14:M2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400-000001000000}" name="Scottish Parliament and Local Government electorate" dataDxfId="193" dataCellStyle="Normal 6 2"/>
    <tableColumn id="2" xr3:uid="{00000000-0010-0000-0400-000002000000}" name="2011 Dec" dataDxfId="192"/>
    <tableColumn id="3" xr3:uid="{00000000-0010-0000-0400-000003000000}" name="2012 Dec" dataDxfId="191"/>
    <tableColumn id="4" xr3:uid="{00000000-0010-0000-0400-000004000000}" name="2014 Mar [note 5]" dataDxfId="190"/>
    <tableColumn id="5" xr3:uid="{00000000-0010-0000-0400-000005000000}" name="2015 Mar [note 5]" dataDxfId="189"/>
    <tableColumn id="6" xr3:uid="{00000000-0010-0000-0400-000006000000}" name="2015 Dec " dataDxfId="188" dataCellStyle="Normal 6 2"/>
    <tableColumn id="7" xr3:uid="{00000000-0010-0000-0400-000007000000}" name="2016 Dec" dataDxfId="187" dataCellStyle="Normal 6 2"/>
    <tableColumn id="8" xr3:uid="{00000000-0010-0000-0400-000008000000}" name="2017 Dec" dataDxfId="186" dataCellStyle="Normal 6 2"/>
    <tableColumn id="9" xr3:uid="{00000000-0010-0000-0400-000009000000}" name="2018 Dec" dataDxfId="185" dataCellStyle="Normal 6 2"/>
    <tableColumn id="10" xr3:uid="{00000000-0010-0000-0400-00000A000000}" name="2019 Dec [note 6]" dataDxfId="184" dataCellStyle="Normal 6 2"/>
    <tableColumn id="11" xr3:uid="{00000000-0010-0000-0400-00000B000000}" name="2020 Mar [note 8]" dataDxfId="183" dataCellStyle="Normal 6 2"/>
    <tableColumn id="12" xr3:uid="{00000000-0010-0000-0400-00000C000000}" name="2020 Dec [note 9]" dataDxfId="182" dataCellStyle="Normal 6 2"/>
    <tableColumn id="13" xr3:uid="{00000000-0010-0000-0400-00000D000000}" name="2021 Dec [note 10]" dataDxfId="181"/>
  </tableColumns>
  <tableStyleInfo showFirstColumn="0" showLastColumn="0" showRowStripes="1" showColumnStripes="0"/>
  <extLst>
    <ext xmlns:x14="http://schemas.microsoft.com/office/spreadsheetml/2009/9/main" uri="{504A1905-F514-4f6f-8877-14C23A59335A}">
      <x14:table altText="Table 1b: Total number of Scottish Parliament and Local Government electoral registrations, by electorate, 2011 to  202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UK_Parlimentary_Constituency" displayName="UK_Parlimentary_Constituency" ref="A5:Y65" totalsRowShown="0" headerRowDxfId="180" dataDxfId="178" headerRowBorderDxfId="179" headerRowCellStyle="Normal 6 2">
  <autoFilter ref="A5:Y6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500-000001000000}" name="Parliamentary Constituency" dataDxfId="177" dataCellStyle="Normal 6 2"/>
    <tableColumn id="2" xr3:uid="{00000000-0010-0000-0500-000002000000}" name="2011 Dec Total electorate" dataDxfId="176" dataCellStyle="Normal 6 2"/>
    <tableColumn id="3" xr3:uid="{00000000-0010-0000-0500-000003000000}" name="2011 Dec Attainers " dataDxfId="175" dataCellStyle="Normal 6 2"/>
    <tableColumn id="4" xr3:uid="{00000000-0010-0000-0500-000004000000}" name="2012 Dec Total electorate" dataDxfId="174" dataCellStyle="Normal 6 2"/>
    <tableColumn id="5" xr3:uid="{00000000-0010-0000-0500-000005000000}" name="2012 Dec Attainers" dataDxfId="173" dataCellStyle="Normal 6 2"/>
    <tableColumn id="6" xr3:uid="{00000000-0010-0000-0500-000006000000}" name="2014 Dec Total electorate [note 5]" dataDxfId="172" dataCellStyle="Normal 6 2"/>
    <tableColumn id="7" xr3:uid="{00000000-0010-0000-0500-000007000000}" name="2014 Dec Attainers [note 5]" dataDxfId="171" dataCellStyle="Normal 6 2"/>
    <tableColumn id="8" xr3:uid="{00000000-0010-0000-0500-000008000000}" name="2015 Mar Total electorate [note 5]" dataDxfId="170" dataCellStyle="Normal 6 2"/>
    <tableColumn id="9" xr3:uid="{00000000-0010-0000-0500-000009000000}" name="2015 Mar Attainers [note 5]" dataDxfId="169" dataCellStyle="Normal 6 2"/>
    <tableColumn id="10" xr3:uid="{00000000-0010-0000-0500-00000A000000}" name="2015 Dec Total electorate" dataDxfId="168" dataCellStyle="Normal 6 2"/>
    <tableColumn id="11" xr3:uid="{00000000-0010-0000-0500-00000B000000}" name="2015 Dec Attainers " dataDxfId="167" dataCellStyle="Normal 6 2"/>
    <tableColumn id="12" xr3:uid="{00000000-0010-0000-0500-00000C000000}" name="2016 Dec Total electorate" dataDxfId="166" dataCellStyle="Normal 6 2"/>
    <tableColumn id="13" xr3:uid="{00000000-0010-0000-0500-00000D000000}" name="2016 Dec Attainers" dataDxfId="165" dataCellStyle="Normal 6 2"/>
    <tableColumn id="14" xr3:uid="{00000000-0010-0000-0500-00000E000000}" name="2017 Dec Total electorate" dataDxfId="164" dataCellStyle="Normal 6 2"/>
    <tableColumn id="15" xr3:uid="{00000000-0010-0000-0500-00000F000000}" name="2017 Dec Attainers" dataDxfId="163" dataCellStyle="Normal 6 2"/>
    <tableColumn id="16" xr3:uid="{00000000-0010-0000-0500-000010000000}" name="2018 Dec Total electorate" dataDxfId="162" dataCellStyle="Normal 6 2"/>
    <tableColumn id="17" xr3:uid="{00000000-0010-0000-0500-000011000000}" name="2018 Dec Attainers" dataDxfId="161" dataCellStyle="Normal 6 2"/>
    <tableColumn id="18" xr3:uid="{00000000-0010-0000-0500-000012000000}" name="2019 Dec Total electorate [note 6]" dataDxfId="160" dataCellStyle="Normal 6 2"/>
    <tableColumn id="19" xr3:uid="{00000000-0010-0000-0500-000013000000}" name="2019 Dec Attainers [note 6]" dataDxfId="159" dataCellStyle="Normal 6 2"/>
    <tableColumn id="20" xr3:uid="{00000000-0010-0000-0500-000014000000}" name="2020 Mar Total electorate [note 7]" dataDxfId="158"/>
    <tableColumn id="21" xr3:uid="{00000000-0010-0000-0500-000015000000}" name="2020 Mar Attainers [note 7]" dataDxfId="157"/>
    <tableColumn id="22" xr3:uid="{00000000-0010-0000-0500-000016000000}" name="2020 Dec Total electorate [note 9]" dataDxfId="156" dataCellStyle="Comma"/>
    <tableColumn id="23" xr3:uid="{00000000-0010-0000-0500-000017000000}" name="2020 Dec Attainers [note 9]" dataDxfId="155" dataCellStyle="Comma"/>
    <tableColumn id="24" xr3:uid="{00000000-0010-0000-0500-000018000000}" name="2021 Dec  Total electorate [note 10]" dataDxfId="154" dataCellStyle="Comma"/>
    <tableColumn id="25" xr3:uid="{00000000-0010-0000-0500-000019000000}" name="2021 Dec Attainers [note 10]" dataDxfId="153" dataCellStyle="Comma"/>
  </tableColumns>
  <tableStyleInfo showFirstColumn="0" showLastColumn="0" showRowStripes="0" showColumnStripes="0"/>
  <extLst>
    <ext xmlns:x14="http://schemas.microsoft.com/office/spreadsheetml/2009/9/main" uri="{504A1905-F514-4f6f-8877-14C23A59335A}">
      <x14:table altText="Table 2: UK Parliament electors on the Electoral Register by constituency, Scotland, 2011 to 2021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ouncil_areas" displayName="Council_areas" ref="A5:AG38" totalsRowShown="0" headerRowDxfId="152" dataDxfId="150" headerRowBorderDxfId="151" tableBorderDxfId="149">
  <autoFilter ref="A5:AG3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600-000001000000}" name="Council area" dataDxfId="148"/>
    <tableColumn id="2" xr3:uid="{00000000-0010-0000-0600-000002000000}" name="2011 Dec Total electorate" dataDxfId="147"/>
    <tableColumn id="3" xr3:uid="{00000000-0010-0000-0600-000003000000}" name="2011 Dec Attainers" dataDxfId="146"/>
    <tableColumn id="4" xr3:uid="{00000000-0010-0000-0600-000004000000}" name="2012 Dec Total electorate" dataDxfId="145"/>
    <tableColumn id="5" xr3:uid="{00000000-0010-0000-0600-000005000000}" name="2012 Dec Attainers" dataDxfId="144"/>
    <tableColumn id="6" xr3:uid="{00000000-0010-0000-0600-000006000000}" name="2014 Dec Total electorate [note 5]" dataDxfId="143"/>
    <tableColumn id="7" xr3:uid="{00000000-0010-0000-0600-000007000000}" name="2014 Dec Attainers [note 5]" dataDxfId="142"/>
    <tableColumn id="8" xr3:uid="{00000000-0010-0000-0600-000008000000}" name="2015 Mar Total electorate [note 5]" dataDxfId="141"/>
    <tableColumn id="9" xr3:uid="{00000000-0010-0000-0600-000009000000}" name="2015 Mar Attainers [note 5]" dataDxfId="140"/>
    <tableColumn id="10" xr3:uid="{00000000-0010-0000-0600-00000A000000}" name="2015 Dec Total electorate" dataDxfId="139"/>
    <tableColumn id="11" xr3:uid="{00000000-0010-0000-0600-00000B000000}" name="2015 Dec Attainers" dataDxfId="138"/>
    <tableColumn id="12" xr3:uid="{00000000-0010-0000-0600-00000C000000}" name="2015 Dec 16 and 17 year old electors [note 4]" dataDxfId="137"/>
    <tableColumn id="13" xr3:uid="{00000000-0010-0000-0600-00000D000000}" name="2016 Dec Total electorate" dataDxfId="136"/>
    <tableColumn id="14" xr3:uid="{00000000-0010-0000-0600-00000E000000}" name="2016 Dec Attainers" dataDxfId="135"/>
    <tableColumn id="15" xr3:uid="{00000000-0010-0000-0600-00000F000000}" name="2016 Dec 16 and 17 year old electors [note 4]" dataDxfId="134"/>
    <tableColumn id="16" xr3:uid="{00000000-0010-0000-0600-000010000000}" name="2017 Dec Total electorate" dataDxfId="133"/>
    <tableColumn id="17" xr3:uid="{00000000-0010-0000-0600-000011000000}" name="2017 Dec Attainers" dataDxfId="132"/>
    <tableColumn id="18" xr3:uid="{00000000-0010-0000-0600-000012000000}" name="2017 Dec 16 and 17 year old electors  [note 4]" dataDxfId="131"/>
    <tableColumn id="19" xr3:uid="{00000000-0010-0000-0600-000013000000}" name="2018 Dec Total electorate" dataDxfId="130"/>
    <tableColumn id="20" xr3:uid="{00000000-0010-0000-0600-000014000000}" name="2018 Dec Attainers" dataDxfId="129"/>
    <tableColumn id="21" xr3:uid="{00000000-0010-0000-0600-000015000000}" name="2018 Dec 16 and 17 year old electors  [note 4]" dataDxfId="128"/>
    <tableColumn id="22" xr3:uid="{00000000-0010-0000-0600-000016000000}" name="2019 Dec Total electorate [note 6]" dataDxfId="127"/>
    <tableColumn id="23" xr3:uid="{00000000-0010-0000-0600-000017000000}" name="2019 Dec Attainers" dataDxfId="126"/>
    <tableColumn id="24" xr3:uid="{00000000-0010-0000-0600-000018000000}" name="2019 Dec 16 and 17 year old electors [note 4]" dataDxfId="125"/>
    <tableColumn id="25" xr3:uid="{00000000-0010-0000-0600-000019000000}" name="2020 Mar Total electorate [note 8]" dataDxfId="124"/>
    <tableColumn id="26" xr3:uid="{00000000-0010-0000-0600-00001A000000}" name="2020 Mar Attainers [note 8]" dataDxfId="123"/>
    <tableColumn id="27" xr3:uid="{00000000-0010-0000-0600-00001B000000}" name="2020 Mar 16 and 17 year old electors [note 8] [note 4]" dataDxfId="122"/>
    <tableColumn id="28" xr3:uid="{00000000-0010-0000-0600-00001C000000}" name="2020 Dec Total electorate [note 4 ]" dataDxfId="121"/>
    <tableColumn id="29" xr3:uid="{00000000-0010-0000-0600-00001D000000}" name="2020 Dec Attainers [note 9]" dataDxfId="120"/>
    <tableColumn id="30" xr3:uid="{00000000-0010-0000-0600-00001E000000}" name="2020 Dec 16 and 17 year old electors [note 9] [note 4]" dataDxfId="119"/>
    <tableColumn id="31" xr3:uid="{00000000-0010-0000-0600-00001F000000}" name="2021 Dec Total electorate [note 10]" dataDxfId="118"/>
    <tableColumn id="32" xr3:uid="{00000000-0010-0000-0600-000020000000}" name="2021 Dec Attainers [note 10]" dataDxfId="117"/>
    <tableColumn id="33" xr3:uid="{00000000-0010-0000-0600-000021000000}" name="2021 Dec 16 and 17 year old electors [note 10] [note 4]" dataDxfId="116"/>
  </tableColumns>
  <tableStyleInfo showFirstColumn="0" showLastColumn="0" showRowStripes="1" showColumnStripes="0"/>
  <extLst>
    <ext xmlns:x14="http://schemas.microsoft.com/office/spreadsheetml/2009/9/main" uri="{504A1905-F514-4f6f-8877-14C23A59335A}">
      <x14:table altText="Table 3: Scottish Parliament and Local Government electors on the Electoral Register by council area, Scotland, 2011 to 2021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Scottish_Parliamentary_constituency" displayName="Scottish_Parliamentary_constituency" ref="A5:Y79" totalsRowShown="0" headerRowDxfId="115" dataDxfId="113" headerRowBorderDxfId="114" tableBorderDxfId="112" headerRowCellStyle="Normal 6 2">
  <autoFilter ref="A5:Y79"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700-000001000000}" name="Parliamentary Constituency" dataDxfId="111" dataCellStyle="Normal 2 3"/>
    <tableColumn id="2" xr3:uid="{00000000-0010-0000-0700-000002000000}" name="2011 Dec Total electorate" dataDxfId="110" dataCellStyle="Normal 2 3"/>
    <tableColumn id="3" xr3:uid="{00000000-0010-0000-0700-000003000000}" name="2011 Dec Attainers " dataDxfId="109" dataCellStyle="Normal 2 3"/>
    <tableColumn id="4" xr3:uid="{00000000-0010-0000-0700-000004000000}" name="2012 Dec Total electorate" dataDxfId="108" dataCellStyle="Normal 2 3"/>
    <tableColumn id="5" xr3:uid="{00000000-0010-0000-0700-000005000000}" name="2012 Dec Attainers" dataDxfId="107" dataCellStyle="Normal 2 3"/>
    <tableColumn id="6" xr3:uid="{00000000-0010-0000-0700-000006000000}" name="2014 Dec Total electorate [note 5]" dataDxfId="106" dataCellStyle="Normal 2 3"/>
    <tableColumn id="7" xr3:uid="{00000000-0010-0000-0700-000007000000}" name="2014 Dec Attainers [note 5]" dataDxfId="105" dataCellStyle="Normal 2 3"/>
    <tableColumn id="8" xr3:uid="{00000000-0010-0000-0700-000008000000}" name="2015 Mar Total electorate [note 5]" dataDxfId="104" dataCellStyle="Normal 2 3"/>
    <tableColumn id="9" xr3:uid="{00000000-0010-0000-0700-000009000000}" name="2015 Mar Attainers [note 5]" dataDxfId="103" dataCellStyle="Normal 2 3"/>
    <tableColumn id="10" xr3:uid="{00000000-0010-0000-0700-00000A000000}" name="2015 Dec Total electorate" dataDxfId="102" dataCellStyle="Normal 2 3"/>
    <tableColumn id="11" xr3:uid="{00000000-0010-0000-0700-00000B000000}" name="2015 Dec Attainers " dataDxfId="101" dataCellStyle="Normal 2 3"/>
    <tableColumn id="12" xr3:uid="{00000000-0010-0000-0700-00000C000000}" name="2016 Dec Total electorate" dataDxfId="100" dataCellStyle="Normal 2 3"/>
    <tableColumn id="13" xr3:uid="{00000000-0010-0000-0700-00000D000000}" name="2016 Dec Attainers" dataDxfId="99" dataCellStyle="Normal 2 3"/>
    <tableColumn id="14" xr3:uid="{00000000-0010-0000-0700-00000E000000}" name="2017 Dec Total electorate" dataDxfId="98" dataCellStyle="Normal 2 3"/>
    <tableColumn id="15" xr3:uid="{00000000-0010-0000-0700-00000F000000}" name="2017 Dec Attainers" dataDxfId="97" dataCellStyle="Normal 2 3"/>
    <tableColumn id="16" xr3:uid="{00000000-0010-0000-0700-000010000000}" name="2018 Dec Total electorate" dataDxfId="96"/>
    <tableColumn id="17" xr3:uid="{00000000-0010-0000-0700-000011000000}" name="2018 Dec Attainers" dataDxfId="95"/>
    <tableColumn id="18" xr3:uid="{00000000-0010-0000-0700-000012000000}" name="2019 Dec Total electorate [note 6]" dataDxfId="94"/>
    <tableColumn id="19" xr3:uid="{00000000-0010-0000-0700-000013000000}" name="2019 Dec Attainers [note 6]" dataDxfId="93"/>
    <tableColumn id="20" xr3:uid="{00000000-0010-0000-0700-000014000000}" name="2020 Mar Total electorate [note 8]" dataDxfId="92" dataCellStyle="Normal 2 2 2"/>
    <tableColumn id="21" xr3:uid="{00000000-0010-0000-0700-000015000000}" name="2020 Mar Attainers [note 8]" dataDxfId="91" dataCellStyle="Normal 2 2 2"/>
    <tableColumn id="22" xr3:uid="{00000000-0010-0000-0700-000016000000}" name="2020 Dec Total electorate [note 9]" dataDxfId="90" dataCellStyle="Normal 2 2 2"/>
    <tableColumn id="23" xr3:uid="{00000000-0010-0000-0700-000017000000}" name="2020 Dec Attainers [note 9]" dataDxfId="89" dataCellStyle="Normal 2 2 2"/>
    <tableColumn id="24" xr3:uid="{00000000-0010-0000-0700-000018000000}" name="2021 Dec  Total electorate [note 10]" dataDxfId="88"/>
    <tableColumn id="25" xr3:uid="{00000000-0010-0000-0700-000019000000}" name="2021 Dec Attainers [note 10]" dataDxfId="87"/>
  </tableColumns>
  <tableStyleInfo showFirstColumn="0" showLastColumn="0" showRowStripes="1" showColumnStripes="0"/>
  <extLst>
    <ext xmlns:x14="http://schemas.microsoft.com/office/spreadsheetml/2009/9/main" uri="{504A1905-F514-4f6f-8877-14C23A59335A}">
      <x14:table altText="Table 4: Scottish Parliament electors on the Electoral Register, by Scottish Parliamentary constituency, 2011 to 2021"/>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Scottish_parliamentary_regions_and_constituency" displayName="Scottish_parliamentary_regions_and_constituency" ref="A5:C95" totalsRowShown="0" headerRowDxfId="86" dataDxfId="84" headerRowBorderDxfId="85" tableBorderDxfId="83">
  <autoFilter ref="A5:C95" xr:uid="{00000000-0009-0000-0100-00000D000000}">
    <filterColumn colId="0" hiddenButton="1"/>
    <filterColumn colId="1" hiddenButton="1"/>
    <filterColumn colId="2" hiddenButton="1"/>
  </autoFilter>
  <tableColumns count="3">
    <tableColumn id="1" xr3:uid="{00000000-0010-0000-0800-000001000000}" name="Region"/>
    <tableColumn id="2" xr3:uid="{00000000-0010-0000-0800-000002000000}" name="Total Electorate" dataDxfId="82" dataCellStyle="Normal 2 2 2">
      <calculatedColumnFormula>SUMIF('Table 4'!$A$7:$A$79,$A6,'Table 4'!X$7:X$79)</calculatedColumnFormula>
    </tableColumn>
    <tableColumn id="3" xr3:uid="{00000000-0010-0000-0800-000003000000}" name="Attainers [note 2]" dataDxfId="81" dataCellStyle="Normal 2 2 2">
      <calculatedColumnFormula>SUMIF('Table 4'!$A$7:$A$79,$A6,'Table 4'!Y$7:Y$79)</calculatedColumnFormula>
    </tableColumn>
  </tableColumns>
  <tableStyleInfo showFirstColumn="0" showLastColumn="0" showRowStripes="0" showColumnStripes="0"/>
  <extLst>
    <ext xmlns:x14="http://schemas.microsoft.com/office/spreadsheetml/2009/9/main" uri="{504A1905-F514-4f6f-8877-14C23A59335A}">
      <x14:table altText="Table 5: Scottish Parliament electors on the Electoral Register, by region and constituency, 2021"/>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customerservices@nrscotland.gov.uk" TargetMode="External"/><Relationship Id="rId7" Type="http://schemas.openxmlformats.org/officeDocument/2006/relationships/table" Target="../tables/table1.xml"/><Relationship Id="rId2" Type="http://schemas.openxmlformats.org/officeDocument/2006/relationships/hyperlink" Target="tps://www.saa.gov.uk/electoral-registration/" TargetMode="External"/><Relationship Id="rId1" Type="http://schemas.openxmlformats.org/officeDocument/2006/relationships/hyperlink" Target="https://www.nrscotland.gov.uk/statistics-and-data/statistics/statistics-by-theme/electoral-statistics/1st-december-2021" TargetMode="External"/><Relationship Id="rId6" Type="http://schemas.openxmlformats.org/officeDocument/2006/relationships/printerSettings" Target="../printerSettings/printerSettings1.bin"/><Relationship Id="rId5" Type="http://schemas.openxmlformats.org/officeDocument/2006/relationships/hyperlink" Target="http://www.nationalarchives.gov.uk/doc/open-government-licence/" TargetMode="External"/><Relationship Id="rId4"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www.legislation.gov.uk/asp/2015/7/contents/enacted" TargetMode="External"/><Relationship Id="rId7" Type="http://schemas.openxmlformats.org/officeDocument/2006/relationships/hyperlink" Target="https://boundaries.scot/2019-reviews-electoral-arrangements" TargetMode="External"/><Relationship Id="rId2" Type="http://schemas.openxmlformats.org/officeDocument/2006/relationships/hyperlink" Target="https://www.legislation.gov.uk/asp/2015/7/contents/enacted" TargetMode="External"/><Relationship Id="rId1" Type="http://schemas.openxmlformats.org/officeDocument/2006/relationships/hyperlink" Target="https://www.legislation.gov.uk/ukpga/1983/2/section/4" TargetMode="External"/><Relationship Id="rId6" Type="http://schemas.openxmlformats.org/officeDocument/2006/relationships/hyperlink" Target="https://boundaries.scot/2019-reviews-electoral-arrangements" TargetMode="External"/><Relationship Id="rId5" Type="http://schemas.openxmlformats.org/officeDocument/2006/relationships/hyperlink" Target="https://www.legislation.gov.uk/uksi/2010/2691/made" TargetMode="External"/><Relationship Id="rId4" Type="http://schemas.openxmlformats.org/officeDocument/2006/relationships/hyperlink" Target="https://www.nrscotland.gov.uk/files/statistics/electoral-stats/1-dec-2021/electoral-stats-21-background-note.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4"/>
  <sheetViews>
    <sheetView tabSelected="1" zoomScale="96" zoomScaleNormal="96" workbookViewId="0"/>
  </sheetViews>
  <sheetFormatPr defaultColWidth="8.08984375" defaultRowHeight="15.5"/>
  <cols>
    <col min="1" max="1" width="204.453125" style="43" bestFit="1" customWidth="1"/>
    <col min="2" max="2" width="31" style="43" bestFit="1" customWidth="1"/>
    <col min="3" max="256" width="8.08984375" style="43"/>
    <col min="257" max="257" width="180.54296875" style="43" customWidth="1"/>
    <col min="258" max="512" width="8.08984375" style="43"/>
    <col min="513" max="513" width="180.54296875" style="43" customWidth="1"/>
    <col min="514" max="768" width="8.08984375" style="43"/>
    <col min="769" max="769" width="180.54296875" style="43" customWidth="1"/>
    <col min="770" max="1024" width="8.08984375" style="43"/>
    <col min="1025" max="1025" width="180.54296875" style="43" customWidth="1"/>
    <col min="1026" max="1280" width="8.08984375" style="43"/>
    <col min="1281" max="1281" width="180.54296875" style="43" customWidth="1"/>
    <col min="1282" max="1536" width="8.08984375" style="43"/>
    <col min="1537" max="1537" width="180.54296875" style="43" customWidth="1"/>
    <col min="1538" max="1792" width="8.08984375" style="43"/>
    <col min="1793" max="1793" width="180.54296875" style="43" customWidth="1"/>
    <col min="1794" max="2048" width="8.08984375" style="43"/>
    <col min="2049" max="2049" width="180.54296875" style="43" customWidth="1"/>
    <col min="2050" max="2304" width="8.08984375" style="43"/>
    <col min="2305" max="2305" width="180.54296875" style="43" customWidth="1"/>
    <col min="2306" max="2560" width="8.08984375" style="43"/>
    <col min="2561" max="2561" width="180.54296875" style="43" customWidth="1"/>
    <col min="2562" max="2816" width="8.08984375" style="43"/>
    <col min="2817" max="2817" width="180.54296875" style="43" customWidth="1"/>
    <col min="2818" max="3072" width="8.08984375" style="43"/>
    <col min="3073" max="3073" width="180.54296875" style="43" customWidth="1"/>
    <col min="3074" max="3328" width="8.08984375" style="43"/>
    <col min="3329" max="3329" width="180.54296875" style="43" customWidth="1"/>
    <col min="3330" max="3584" width="8.08984375" style="43"/>
    <col min="3585" max="3585" width="180.54296875" style="43" customWidth="1"/>
    <col min="3586" max="3840" width="8.08984375" style="43"/>
    <col min="3841" max="3841" width="180.54296875" style="43" customWidth="1"/>
    <col min="3842" max="4096" width="8.08984375" style="43"/>
    <col min="4097" max="4097" width="180.54296875" style="43" customWidth="1"/>
    <col min="4098" max="4352" width="8.08984375" style="43"/>
    <col min="4353" max="4353" width="180.54296875" style="43" customWidth="1"/>
    <col min="4354" max="4608" width="8.08984375" style="43"/>
    <col min="4609" max="4609" width="180.54296875" style="43" customWidth="1"/>
    <col min="4610" max="4864" width="8.08984375" style="43"/>
    <col min="4865" max="4865" width="180.54296875" style="43" customWidth="1"/>
    <col min="4866" max="5120" width="8.08984375" style="43"/>
    <col min="5121" max="5121" width="180.54296875" style="43" customWidth="1"/>
    <col min="5122" max="5376" width="8.08984375" style="43"/>
    <col min="5377" max="5377" width="180.54296875" style="43" customWidth="1"/>
    <col min="5378" max="5632" width="8.08984375" style="43"/>
    <col min="5633" max="5633" width="180.54296875" style="43" customWidth="1"/>
    <col min="5634" max="5888" width="8.08984375" style="43"/>
    <col min="5889" max="5889" width="180.54296875" style="43" customWidth="1"/>
    <col min="5890" max="6144" width="8.08984375" style="43"/>
    <col min="6145" max="6145" width="180.54296875" style="43" customWidth="1"/>
    <col min="6146" max="6400" width="8.08984375" style="43"/>
    <col min="6401" max="6401" width="180.54296875" style="43" customWidth="1"/>
    <col min="6402" max="6656" width="8.08984375" style="43"/>
    <col min="6657" max="6657" width="180.54296875" style="43" customWidth="1"/>
    <col min="6658" max="6912" width="8.08984375" style="43"/>
    <col min="6913" max="6913" width="180.54296875" style="43" customWidth="1"/>
    <col min="6914" max="7168" width="8.08984375" style="43"/>
    <col min="7169" max="7169" width="180.54296875" style="43" customWidth="1"/>
    <col min="7170" max="7424" width="8.08984375" style="43"/>
    <col min="7425" max="7425" width="180.54296875" style="43" customWidth="1"/>
    <col min="7426" max="7680" width="8.08984375" style="43"/>
    <col min="7681" max="7681" width="180.54296875" style="43" customWidth="1"/>
    <col min="7682" max="7936" width="8.08984375" style="43"/>
    <col min="7937" max="7937" width="180.54296875" style="43" customWidth="1"/>
    <col min="7938" max="8192" width="8.08984375" style="43"/>
    <col min="8193" max="8193" width="180.54296875" style="43" customWidth="1"/>
    <col min="8194" max="8448" width="8.08984375" style="43"/>
    <col min="8449" max="8449" width="180.54296875" style="43" customWidth="1"/>
    <col min="8450" max="8704" width="8.08984375" style="43"/>
    <col min="8705" max="8705" width="180.54296875" style="43" customWidth="1"/>
    <col min="8706" max="8960" width="8.08984375" style="43"/>
    <col min="8961" max="8961" width="180.54296875" style="43" customWidth="1"/>
    <col min="8962" max="9216" width="8.08984375" style="43"/>
    <col min="9217" max="9217" width="180.54296875" style="43" customWidth="1"/>
    <col min="9218" max="9472" width="8.08984375" style="43"/>
    <col min="9473" max="9473" width="180.54296875" style="43" customWidth="1"/>
    <col min="9474" max="9728" width="8.08984375" style="43"/>
    <col min="9729" max="9729" width="180.54296875" style="43" customWidth="1"/>
    <col min="9730" max="9984" width="8.08984375" style="43"/>
    <col min="9985" max="9985" width="180.54296875" style="43" customWidth="1"/>
    <col min="9986" max="10240" width="8.08984375" style="43"/>
    <col min="10241" max="10241" width="180.54296875" style="43" customWidth="1"/>
    <col min="10242" max="10496" width="8.08984375" style="43"/>
    <col min="10497" max="10497" width="180.54296875" style="43" customWidth="1"/>
    <col min="10498" max="10752" width="8.08984375" style="43"/>
    <col min="10753" max="10753" width="180.54296875" style="43" customWidth="1"/>
    <col min="10754" max="11008" width="8.08984375" style="43"/>
    <col min="11009" max="11009" width="180.54296875" style="43" customWidth="1"/>
    <col min="11010" max="11264" width="8.08984375" style="43"/>
    <col min="11265" max="11265" width="180.54296875" style="43" customWidth="1"/>
    <col min="11266" max="11520" width="8.08984375" style="43"/>
    <col min="11521" max="11521" width="180.54296875" style="43" customWidth="1"/>
    <col min="11522" max="11776" width="8.08984375" style="43"/>
    <col min="11777" max="11777" width="180.54296875" style="43" customWidth="1"/>
    <col min="11778" max="12032" width="8.08984375" style="43"/>
    <col min="12033" max="12033" width="180.54296875" style="43" customWidth="1"/>
    <col min="12034" max="12288" width="8.08984375" style="43"/>
    <col min="12289" max="12289" width="180.54296875" style="43" customWidth="1"/>
    <col min="12290" max="12544" width="8.08984375" style="43"/>
    <col min="12545" max="12545" width="180.54296875" style="43" customWidth="1"/>
    <col min="12546" max="12800" width="8.08984375" style="43"/>
    <col min="12801" max="12801" width="180.54296875" style="43" customWidth="1"/>
    <col min="12802" max="13056" width="8.08984375" style="43"/>
    <col min="13057" max="13057" width="180.54296875" style="43" customWidth="1"/>
    <col min="13058" max="13312" width="8.08984375" style="43"/>
    <col min="13313" max="13313" width="180.54296875" style="43" customWidth="1"/>
    <col min="13314" max="13568" width="8.08984375" style="43"/>
    <col min="13569" max="13569" width="180.54296875" style="43" customWidth="1"/>
    <col min="13570" max="13824" width="8.08984375" style="43"/>
    <col min="13825" max="13825" width="180.54296875" style="43" customWidth="1"/>
    <col min="13826" max="14080" width="8.08984375" style="43"/>
    <col min="14081" max="14081" width="180.54296875" style="43" customWidth="1"/>
    <col min="14082" max="14336" width="8.08984375" style="43"/>
    <col min="14337" max="14337" width="180.54296875" style="43" customWidth="1"/>
    <col min="14338" max="14592" width="8.08984375" style="43"/>
    <col min="14593" max="14593" width="180.54296875" style="43" customWidth="1"/>
    <col min="14594" max="14848" width="8.08984375" style="43"/>
    <col min="14849" max="14849" width="180.54296875" style="43" customWidth="1"/>
    <col min="14850" max="15104" width="8.08984375" style="43"/>
    <col min="15105" max="15105" width="180.54296875" style="43" customWidth="1"/>
    <col min="15106" max="15360" width="8.08984375" style="43"/>
    <col min="15361" max="15361" width="180.54296875" style="43" customWidth="1"/>
    <col min="15362" max="15616" width="8.08984375" style="43"/>
    <col min="15617" max="15617" width="180.54296875" style="43" customWidth="1"/>
    <col min="15618" max="15872" width="8.08984375" style="43"/>
    <col min="15873" max="15873" width="180.54296875" style="43" customWidth="1"/>
    <col min="15874" max="16128" width="8.08984375" style="43"/>
    <col min="16129" max="16129" width="180.54296875" style="43" customWidth="1"/>
    <col min="16130" max="16384" width="8.08984375" style="43"/>
  </cols>
  <sheetData>
    <row r="1" spans="1:1" s="25" customFormat="1" ht="20">
      <c r="A1" s="23" t="s">
        <v>212</v>
      </c>
    </row>
    <row r="2" spans="1:1" s="29" customFormat="1">
      <c r="A2" s="44" t="s">
        <v>213</v>
      </c>
    </row>
    <row r="3" spans="1:1" ht="15.65" customHeight="1">
      <c r="A3" s="39" t="s">
        <v>225</v>
      </c>
    </row>
    <row r="4" spans="1:1" ht="30.9" customHeight="1">
      <c r="A4" s="45" t="s">
        <v>330</v>
      </c>
    </row>
    <row r="5" spans="1:1" ht="15.65" customHeight="1">
      <c r="A5" s="43" t="s">
        <v>329</v>
      </c>
    </row>
    <row r="6" spans="1:1" ht="30.9" customHeight="1">
      <c r="A6" s="45" t="s">
        <v>206</v>
      </c>
    </row>
    <row r="7" spans="1:1" ht="15.65" customHeight="1">
      <c r="A7" s="46" t="s">
        <v>226</v>
      </c>
    </row>
    <row r="8" spans="1:1" s="34" customFormat="1" ht="24.9" customHeight="1">
      <c r="A8" s="54" t="s">
        <v>207</v>
      </c>
    </row>
    <row r="9" spans="1:1" s="29" customFormat="1">
      <c r="A9" s="30" t="s">
        <v>227</v>
      </c>
    </row>
    <row r="10" spans="1:1" s="34" customFormat="1" ht="24.9" customHeight="1">
      <c r="A10" s="54" t="s">
        <v>208</v>
      </c>
    </row>
    <row r="11" spans="1:1" s="29" customFormat="1">
      <c r="A11" s="110">
        <v>44531</v>
      </c>
    </row>
    <row r="12" spans="1:1" s="40" customFormat="1" ht="24.9" customHeight="1">
      <c r="A12" s="45" t="s">
        <v>209</v>
      </c>
    </row>
    <row r="13" spans="1:1" s="40" customFormat="1">
      <c r="A13" s="42" t="s">
        <v>210</v>
      </c>
    </row>
    <row r="14" spans="1:1" s="40" customFormat="1" ht="24.9" customHeight="1">
      <c r="A14" s="45" t="s">
        <v>211</v>
      </c>
    </row>
    <row r="15" spans="1:1" s="40" customFormat="1">
      <c r="A15" s="41" t="s">
        <v>214</v>
      </c>
    </row>
    <row r="16" spans="1:1" ht="30.9" customHeight="1">
      <c r="A16" s="45" t="s">
        <v>215</v>
      </c>
    </row>
    <row r="17" spans="1:4">
      <c r="A17" s="31" t="s">
        <v>229</v>
      </c>
    </row>
    <row r="18" spans="1:4">
      <c r="A18" s="55" t="s">
        <v>228</v>
      </c>
      <c r="B18" s="47"/>
      <c r="C18" s="47"/>
      <c r="D18" s="47"/>
    </row>
    <row r="19" spans="1:4" ht="30.9" customHeight="1">
      <c r="A19" s="45" t="s">
        <v>216</v>
      </c>
    </row>
    <row r="20" spans="1:4" ht="15.65" customHeight="1">
      <c r="A20" s="41" t="s">
        <v>217</v>
      </c>
    </row>
    <row r="21" spans="1:4">
      <c r="A21" s="50" t="s">
        <v>218</v>
      </c>
    </row>
    <row r="22" spans="1:4" s="52" customFormat="1" ht="30.9" customHeight="1">
      <c r="A22" s="45" t="s">
        <v>219</v>
      </c>
      <c r="B22" s="51"/>
      <c r="C22" s="51"/>
      <c r="D22" s="51"/>
    </row>
    <row r="23" spans="1:4" s="49" customFormat="1">
      <c r="A23" s="41" t="s">
        <v>220</v>
      </c>
    </row>
    <row r="24" spans="1:4" s="49" customFormat="1">
      <c r="A24" s="41" t="s">
        <v>221</v>
      </c>
    </row>
    <row r="25" spans="1:4" s="49" customFormat="1">
      <c r="A25" s="48" t="s">
        <v>222</v>
      </c>
    </row>
    <row r="26" spans="1:4" s="49" customFormat="1">
      <c r="A26" s="48" t="s">
        <v>223</v>
      </c>
    </row>
    <row r="27" spans="1:4" s="49" customFormat="1">
      <c r="A27" s="48" t="s">
        <v>224</v>
      </c>
    </row>
    <row r="28" spans="1:4" s="49" customFormat="1">
      <c r="A28" s="53"/>
      <c r="B28" s="53"/>
    </row>
    <row r="29" spans="1:4" s="49" customFormat="1">
      <c r="A29" s="53"/>
      <c r="B29" s="53"/>
    </row>
    <row r="30" spans="1:4">
      <c r="A30" s="53"/>
      <c r="B30" s="53"/>
    </row>
    <row r="31" spans="1:4">
      <c r="A31" s="53"/>
      <c r="B31" s="53"/>
    </row>
    <row r="32" spans="1:4">
      <c r="A32" s="53"/>
      <c r="B32" s="53"/>
    </row>
    <row r="33" spans="1:2">
      <c r="A33" s="53"/>
      <c r="B33" s="53"/>
    </row>
    <row r="34" spans="1:2">
      <c r="A34" s="53"/>
      <c r="B34" s="53"/>
    </row>
    <row r="35" spans="1:2">
      <c r="A35" s="53"/>
      <c r="B35" s="53"/>
    </row>
    <row r="36" spans="1:2">
      <c r="A36" s="53"/>
      <c r="B36" s="53"/>
    </row>
    <row r="37" spans="1:2">
      <c r="A37" s="53"/>
      <c r="B37" s="53"/>
    </row>
    <row r="38" spans="1:2">
      <c r="A38" s="53"/>
      <c r="B38" s="53"/>
    </row>
    <row r="39" spans="1:2">
      <c r="A39" s="53"/>
      <c r="B39" s="53"/>
    </row>
    <row r="40" spans="1:2">
      <c r="A40" s="53"/>
      <c r="B40" s="53"/>
    </row>
    <row r="41" spans="1:2">
      <c r="A41" s="53"/>
      <c r="B41" s="53"/>
    </row>
    <row r="42" spans="1:2">
      <c r="A42" s="53"/>
      <c r="B42" s="53"/>
    </row>
    <row r="43" spans="1:2">
      <c r="A43" s="53"/>
      <c r="B43" s="53"/>
    </row>
    <row r="44" spans="1:2">
      <c r="A44" s="53"/>
      <c r="B44" s="53"/>
    </row>
    <row r="45" spans="1:2">
      <c r="A45" s="53"/>
      <c r="B45" s="53"/>
    </row>
    <row r="46" spans="1:2">
      <c r="A46" s="53"/>
      <c r="B46" s="53"/>
    </row>
    <row r="47" spans="1:2">
      <c r="A47" s="53"/>
      <c r="B47" s="53"/>
    </row>
    <row r="48" spans="1:2">
      <c r="A48" s="53"/>
      <c r="B48" s="53"/>
    </row>
    <row r="49" spans="1:2">
      <c r="A49" s="53"/>
      <c r="B49" s="53"/>
    </row>
    <row r="50" spans="1:2">
      <c r="A50" s="53"/>
      <c r="B50" s="53"/>
    </row>
    <row r="51" spans="1:2">
      <c r="A51" s="53"/>
      <c r="B51" s="53"/>
    </row>
    <row r="52" spans="1:2">
      <c r="A52" s="53"/>
      <c r="B52" s="53"/>
    </row>
    <row r="53" spans="1:2">
      <c r="A53" s="53"/>
      <c r="B53" s="53"/>
    </row>
    <row r="54" spans="1:2">
      <c r="A54" s="53"/>
      <c r="B54" s="53"/>
    </row>
  </sheetData>
  <hyperlinks>
    <hyperlink ref="A3" r:id="rId1" xr:uid="{00000000-0004-0000-0000-000000000000}"/>
    <hyperlink ref="A18" r:id="rId2" display="Further information can be found on the UN website (opens a new window)." xr:uid="{00000000-0004-0000-0000-000001000000}"/>
    <hyperlink ref="A25" r:id="rId3" xr:uid="{00000000-0004-0000-0000-000002000000}"/>
    <hyperlink ref="A26" r:id="rId4" xr:uid="{00000000-0004-0000-0000-000003000000}"/>
    <hyperlink ref="A27" location="Contents!A1" display="Go to contents" xr:uid="{00000000-0004-0000-0000-000004000000}"/>
    <hyperlink ref="A21" r:id="rId5" xr:uid="{00000000-0004-0000-0000-000005000000}"/>
  </hyperlinks>
  <pageMargins left="0.70866141732283472" right="0.70866141732283472" top="0.74803149606299213" bottom="0.74803149606299213" header="0.31496062992125984" footer="0.31496062992125984"/>
  <pageSetup paperSize="9" scale="75" fitToHeight="0" orientation="landscape" r:id="rId6"/>
  <tableParts count="1">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D65"/>
  <sheetViews>
    <sheetView workbookViewId="0"/>
  </sheetViews>
  <sheetFormatPr defaultColWidth="9.08984375" defaultRowHeight="12.5"/>
  <cols>
    <col min="1" max="1" width="43.54296875" customWidth="1"/>
    <col min="2" max="4" width="13.6328125" customWidth="1"/>
  </cols>
  <sheetData>
    <row r="1" spans="1:4" ht="20">
      <c r="A1" s="132" t="s">
        <v>395</v>
      </c>
      <c r="B1" s="9"/>
      <c r="C1" s="9"/>
      <c r="D1" s="9"/>
    </row>
    <row r="2" spans="1:4" s="13" customFormat="1" ht="15" customHeight="1">
      <c r="A2" s="61" t="s">
        <v>252</v>
      </c>
      <c r="B2" s="62"/>
      <c r="C2" s="62"/>
      <c r="D2" s="62"/>
    </row>
    <row r="3" spans="1:4" s="13" customFormat="1" ht="15" customHeight="1">
      <c r="A3" s="61" t="s">
        <v>250</v>
      </c>
      <c r="B3" s="62"/>
      <c r="C3" s="62"/>
      <c r="D3" s="62"/>
    </row>
    <row r="4" spans="1:4" s="13" customFormat="1" ht="25.5" customHeight="1">
      <c r="A4" s="63" t="s">
        <v>197</v>
      </c>
      <c r="B4" s="62"/>
      <c r="C4" s="62"/>
      <c r="D4" s="62"/>
    </row>
    <row r="5" spans="1:4" ht="62">
      <c r="A5" s="95" t="s">
        <v>154</v>
      </c>
      <c r="B5" s="159" t="s">
        <v>4</v>
      </c>
      <c r="C5" s="159" t="s">
        <v>412</v>
      </c>
      <c r="D5" s="159" t="s">
        <v>411</v>
      </c>
    </row>
    <row r="6" spans="1:4" s="191" customFormat="1" ht="25.5" customHeight="1">
      <c r="A6" s="189" t="s">
        <v>63</v>
      </c>
      <c r="B6" s="157">
        <v>4028717</v>
      </c>
      <c r="C6" s="157">
        <v>930175</v>
      </c>
      <c r="D6" s="190">
        <f>C6/B6</f>
        <v>0.23088616053200064</v>
      </c>
    </row>
    <row r="7" spans="1:4" ht="15.5">
      <c r="A7" s="92" t="s">
        <v>62</v>
      </c>
      <c r="B7" s="68">
        <v>59766</v>
      </c>
      <c r="C7" s="93">
        <v>14592</v>
      </c>
      <c r="D7" s="94">
        <f t="shared" ref="D7:D65" si="0">C7/B7</f>
        <v>0.24415219355486398</v>
      </c>
    </row>
    <row r="8" spans="1:4" ht="15.5">
      <c r="A8" s="92" t="s">
        <v>61</v>
      </c>
      <c r="B8" s="68">
        <v>65153</v>
      </c>
      <c r="C8" s="93">
        <v>18115</v>
      </c>
      <c r="D8" s="94">
        <f t="shared" si="0"/>
        <v>0.27803784936994458</v>
      </c>
    </row>
    <row r="9" spans="1:4" ht="15.5">
      <c r="A9" s="92" t="s">
        <v>60</v>
      </c>
      <c r="B9" s="68">
        <v>63564</v>
      </c>
      <c r="C9" s="93">
        <v>10266</v>
      </c>
      <c r="D9" s="94">
        <f t="shared" si="0"/>
        <v>0.16150651312063433</v>
      </c>
    </row>
    <row r="10" spans="1:4" ht="15.5">
      <c r="A10" s="92" t="s">
        <v>59</v>
      </c>
      <c r="B10" s="68">
        <v>63568</v>
      </c>
      <c r="C10" s="93">
        <v>16174</v>
      </c>
      <c r="D10" s="94">
        <f t="shared" si="0"/>
        <v>0.2544361943116033</v>
      </c>
    </row>
    <row r="11" spans="1:4" ht="15.5">
      <c r="A11" s="92" t="s">
        <v>58</v>
      </c>
      <c r="B11" s="68">
        <v>67349</v>
      </c>
      <c r="C11" s="93">
        <v>16302</v>
      </c>
      <c r="D11" s="94">
        <f t="shared" si="0"/>
        <v>0.24205259172370786</v>
      </c>
    </row>
    <row r="12" spans="1:4" ht="15.5">
      <c r="A12" s="92" t="s">
        <v>57</v>
      </c>
      <c r="B12" s="68">
        <v>72054</v>
      </c>
      <c r="C12" s="93">
        <v>19123</v>
      </c>
      <c r="D12" s="94">
        <f t="shared" si="0"/>
        <v>0.26539817359202822</v>
      </c>
    </row>
    <row r="13" spans="1:4" ht="15.5">
      <c r="A13" s="92" t="s">
        <v>56</v>
      </c>
      <c r="B13" s="68">
        <v>66128</v>
      </c>
      <c r="C13" s="93">
        <v>18573</v>
      </c>
      <c r="D13" s="94">
        <f t="shared" si="0"/>
        <v>0.28086438422453425</v>
      </c>
    </row>
    <row r="14" spans="1:4" ht="15.5">
      <c r="A14" s="92" t="s">
        <v>55</v>
      </c>
      <c r="B14" s="68">
        <v>74694</v>
      </c>
      <c r="C14" s="93">
        <v>17092</v>
      </c>
      <c r="D14" s="94">
        <f t="shared" si="0"/>
        <v>0.2288269472782285</v>
      </c>
    </row>
    <row r="15" spans="1:4" ht="15.5">
      <c r="A15" s="92" t="s">
        <v>54</v>
      </c>
      <c r="B15" s="68">
        <v>47267</v>
      </c>
      <c r="C15" s="93">
        <v>12385</v>
      </c>
      <c r="D15" s="94">
        <f t="shared" si="0"/>
        <v>0.2620221296041636</v>
      </c>
    </row>
    <row r="16" spans="1:4" ht="15.5">
      <c r="A16" s="92" t="s">
        <v>53</v>
      </c>
      <c r="B16" s="68">
        <v>70302</v>
      </c>
      <c r="C16" s="93">
        <v>17190</v>
      </c>
      <c r="D16" s="94">
        <f t="shared" si="0"/>
        <v>0.24451651446616027</v>
      </c>
    </row>
    <row r="17" spans="1:4" ht="15.5">
      <c r="A17" s="92" t="s">
        <v>52</v>
      </c>
      <c r="B17" s="68">
        <v>73918</v>
      </c>
      <c r="C17" s="93">
        <v>11465</v>
      </c>
      <c r="D17" s="94">
        <f t="shared" si="0"/>
        <v>0.15510430477015072</v>
      </c>
    </row>
    <row r="18" spans="1:4" ht="15.5">
      <c r="A18" s="92" t="s">
        <v>51</v>
      </c>
      <c r="B18" s="68">
        <v>66643</v>
      </c>
      <c r="C18" s="93">
        <v>12798</v>
      </c>
      <c r="D18" s="94">
        <f t="shared" si="0"/>
        <v>0.19203817355161082</v>
      </c>
    </row>
    <row r="19" spans="1:4" ht="15.5">
      <c r="A19" s="92" t="s">
        <v>50</v>
      </c>
      <c r="B19" s="68">
        <v>73742</v>
      </c>
      <c r="C19" s="93">
        <v>20935</v>
      </c>
      <c r="D19" s="94">
        <f t="shared" si="0"/>
        <v>0.28389520219142417</v>
      </c>
    </row>
    <row r="20" spans="1:4" ht="15.5">
      <c r="A20" s="92" t="s">
        <v>49</v>
      </c>
      <c r="B20" s="68">
        <v>67882</v>
      </c>
      <c r="C20" s="93">
        <v>19120</v>
      </c>
      <c r="D20" s="94">
        <f t="shared" si="0"/>
        <v>0.28166524262691139</v>
      </c>
    </row>
    <row r="21" spans="1:4" ht="15.5">
      <c r="A21" s="92" t="s">
        <v>48</v>
      </c>
      <c r="B21" s="68">
        <v>66232</v>
      </c>
      <c r="C21" s="93">
        <v>16573</v>
      </c>
      <c r="D21" s="94">
        <f t="shared" si="0"/>
        <v>0.25022647662761205</v>
      </c>
    </row>
    <row r="22" spans="1:4" ht="15.5">
      <c r="A22" s="92" t="s">
        <v>47</v>
      </c>
      <c r="B22" s="68">
        <v>62963</v>
      </c>
      <c r="C22" s="93">
        <v>13849</v>
      </c>
      <c r="D22" s="94">
        <f t="shared" si="0"/>
        <v>0.21995457649730793</v>
      </c>
    </row>
    <row r="23" spans="1:4" ht="15.5">
      <c r="A23" s="92" t="s">
        <v>46</v>
      </c>
      <c r="B23" s="68">
        <v>78397</v>
      </c>
      <c r="C23" s="93">
        <v>18456</v>
      </c>
      <c r="D23" s="94">
        <f t="shared" si="0"/>
        <v>0.23541717157544295</v>
      </c>
    </row>
    <row r="24" spans="1:4" ht="15.5">
      <c r="A24" s="92" t="s">
        <v>45</v>
      </c>
      <c r="B24" s="68">
        <v>67600</v>
      </c>
      <c r="C24" s="93">
        <v>16144</v>
      </c>
      <c r="D24" s="94">
        <f t="shared" si="0"/>
        <v>0.23881656804733728</v>
      </c>
    </row>
    <row r="25" spans="1:4" ht="15.5">
      <c r="A25" s="92" t="s">
        <v>44</v>
      </c>
      <c r="B25" s="68">
        <v>81059</v>
      </c>
      <c r="C25" s="93">
        <v>15832</v>
      </c>
      <c r="D25" s="94">
        <f t="shared" si="0"/>
        <v>0.19531452398869958</v>
      </c>
    </row>
    <row r="26" spans="1:4" ht="15.5">
      <c r="A26" s="92" t="s">
        <v>43</v>
      </c>
      <c r="B26" s="68">
        <v>83279</v>
      </c>
      <c r="C26" s="93">
        <v>21442</v>
      </c>
      <c r="D26" s="94">
        <f t="shared" si="0"/>
        <v>0.25747187166032254</v>
      </c>
    </row>
    <row r="27" spans="1:4" ht="15.5">
      <c r="A27" s="92" t="s">
        <v>42</v>
      </c>
      <c r="B27" s="68">
        <v>72913</v>
      </c>
      <c r="C27" s="93">
        <v>19592</v>
      </c>
      <c r="D27" s="94">
        <f t="shared" si="0"/>
        <v>0.26870379767668318</v>
      </c>
    </row>
    <row r="28" spans="1:4" ht="15.5">
      <c r="A28" s="92" t="s">
        <v>41</v>
      </c>
      <c r="B28" s="68">
        <v>66701</v>
      </c>
      <c r="C28" s="93">
        <v>13906</v>
      </c>
      <c r="D28" s="94">
        <f t="shared" si="0"/>
        <v>0.20848263144480592</v>
      </c>
    </row>
    <row r="29" spans="1:4" ht="15.5">
      <c r="A29" s="92" t="s">
        <v>40</v>
      </c>
      <c r="B29" s="68">
        <v>77640</v>
      </c>
      <c r="C29" s="93">
        <v>17953</v>
      </c>
      <c r="D29" s="94">
        <f t="shared" si="0"/>
        <v>0.23123390005151984</v>
      </c>
    </row>
    <row r="30" spans="1:4" ht="15.5">
      <c r="A30" s="92" t="s">
        <v>39</v>
      </c>
      <c r="B30" s="68">
        <v>64374</v>
      </c>
      <c r="C30" s="93">
        <v>17631</v>
      </c>
      <c r="D30" s="94">
        <f t="shared" si="0"/>
        <v>0.27388386615714416</v>
      </c>
    </row>
    <row r="31" spans="1:4" ht="15.5">
      <c r="A31" s="92" t="s">
        <v>38</v>
      </c>
      <c r="B31" s="68">
        <v>71373</v>
      </c>
      <c r="C31" s="93">
        <v>17490</v>
      </c>
      <c r="D31" s="94">
        <f t="shared" si="0"/>
        <v>0.24505064940523727</v>
      </c>
    </row>
    <row r="32" spans="1:4" ht="15.5">
      <c r="A32" s="92" t="s">
        <v>37</v>
      </c>
      <c r="B32" s="68">
        <v>71130</v>
      </c>
      <c r="C32" s="93">
        <v>20886</v>
      </c>
      <c r="D32" s="94">
        <f t="shared" si="0"/>
        <v>0.29363137916490933</v>
      </c>
    </row>
    <row r="33" spans="1:4" ht="15.5">
      <c r="A33" s="92" t="s">
        <v>36</v>
      </c>
      <c r="B33" s="68">
        <v>84000</v>
      </c>
      <c r="C33" s="93">
        <v>16189</v>
      </c>
      <c r="D33" s="94">
        <f t="shared" si="0"/>
        <v>0.19272619047619047</v>
      </c>
    </row>
    <row r="34" spans="1:4" ht="15.5">
      <c r="A34" s="92" t="s">
        <v>35</v>
      </c>
      <c r="B34" s="68">
        <v>65078</v>
      </c>
      <c r="C34" s="93">
        <v>10227</v>
      </c>
      <c r="D34" s="94">
        <f t="shared" si="0"/>
        <v>0.157149881680445</v>
      </c>
    </row>
    <row r="35" spans="1:4" ht="15.5">
      <c r="A35" s="92" t="s">
        <v>34</v>
      </c>
      <c r="B35" s="68">
        <v>65486</v>
      </c>
      <c r="C35" s="93">
        <v>11187</v>
      </c>
      <c r="D35" s="94">
        <f t="shared" si="0"/>
        <v>0.17083040649909906</v>
      </c>
    </row>
    <row r="36" spans="1:4" ht="15.5">
      <c r="A36" s="92" t="s">
        <v>33</v>
      </c>
      <c r="B36" s="68">
        <v>52012</v>
      </c>
      <c r="C36" s="93">
        <v>8821</v>
      </c>
      <c r="D36" s="94">
        <f t="shared" si="0"/>
        <v>0.16959547796662308</v>
      </c>
    </row>
    <row r="37" spans="1:4" ht="15.5">
      <c r="A37" s="92" t="s">
        <v>32</v>
      </c>
      <c r="B37" s="68">
        <v>58221</v>
      </c>
      <c r="C37" s="93">
        <v>9764</v>
      </c>
      <c r="D37" s="94">
        <f t="shared" si="0"/>
        <v>0.16770581061816184</v>
      </c>
    </row>
    <row r="38" spans="1:4" ht="15.5">
      <c r="A38" s="92" t="s">
        <v>31</v>
      </c>
      <c r="B38" s="68">
        <v>61238</v>
      </c>
      <c r="C38" s="93">
        <v>11592</v>
      </c>
      <c r="D38" s="94">
        <f t="shared" si="0"/>
        <v>0.18929422907345111</v>
      </c>
    </row>
    <row r="39" spans="1:4" ht="15.5">
      <c r="A39" s="92" t="s">
        <v>30</v>
      </c>
      <c r="B39" s="68">
        <v>68584</v>
      </c>
      <c r="C39" s="93">
        <v>13023</v>
      </c>
      <c r="D39" s="94">
        <f t="shared" si="0"/>
        <v>0.18988393794471015</v>
      </c>
    </row>
    <row r="40" spans="1:4" ht="15.5">
      <c r="A40" s="92" t="s">
        <v>29</v>
      </c>
      <c r="B40" s="68">
        <v>62690</v>
      </c>
      <c r="C40" s="93">
        <v>11581</v>
      </c>
      <c r="D40" s="94">
        <f t="shared" si="0"/>
        <v>0.18473440740149943</v>
      </c>
    </row>
    <row r="41" spans="1:4" ht="15.5">
      <c r="A41" s="92" t="s">
        <v>28</v>
      </c>
      <c r="B41" s="68">
        <v>65887</v>
      </c>
      <c r="C41" s="93">
        <v>13866</v>
      </c>
      <c r="D41" s="94">
        <f t="shared" si="0"/>
        <v>0.21045122710094555</v>
      </c>
    </row>
    <row r="42" spans="1:4" ht="15.5">
      <c r="A42" s="92" t="s">
        <v>27</v>
      </c>
      <c r="B42" s="68">
        <v>79661</v>
      </c>
      <c r="C42" s="93">
        <v>22570</v>
      </c>
      <c r="D42" s="94">
        <f t="shared" si="0"/>
        <v>0.28332559219693448</v>
      </c>
    </row>
    <row r="43" spans="1:4" ht="15.5">
      <c r="A43" s="92" t="s">
        <v>26</v>
      </c>
      <c r="B43" s="68">
        <v>60317</v>
      </c>
      <c r="C43" s="93">
        <v>13827</v>
      </c>
      <c r="D43" s="94">
        <f t="shared" si="0"/>
        <v>0.22923885471757546</v>
      </c>
    </row>
    <row r="44" spans="1:4" ht="15.5">
      <c r="A44" s="92" t="s">
        <v>25</v>
      </c>
      <c r="B44" s="68">
        <v>79063</v>
      </c>
      <c r="C44" s="93">
        <v>22655</v>
      </c>
      <c r="D44" s="94">
        <f t="shared" si="0"/>
        <v>0.28654364241174757</v>
      </c>
    </row>
    <row r="45" spans="1:4" ht="15.5">
      <c r="A45" s="92" t="s">
        <v>24</v>
      </c>
      <c r="B45" s="68">
        <v>75429</v>
      </c>
      <c r="C45" s="93">
        <v>16832</v>
      </c>
      <c r="D45" s="94">
        <f t="shared" si="0"/>
        <v>0.22315024725238303</v>
      </c>
    </row>
    <row r="46" spans="1:4" ht="15.5">
      <c r="A46" s="92" t="s">
        <v>23</v>
      </c>
      <c r="B46" s="68">
        <v>73141</v>
      </c>
      <c r="C46" s="93">
        <v>18124</v>
      </c>
      <c r="D46" s="94">
        <f t="shared" si="0"/>
        <v>0.24779535417891471</v>
      </c>
    </row>
    <row r="47" spans="1:4" ht="15.5">
      <c r="A47" s="92" t="s">
        <v>22</v>
      </c>
      <c r="B47" s="68">
        <v>77449</v>
      </c>
      <c r="C47" s="93">
        <v>15923</v>
      </c>
      <c r="D47" s="94">
        <f t="shared" si="0"/>
        <v>0.20559335820991878</v>
      </c>
    </row>
    <row r="48" spans="1:4" ht="15.5">
      <c r="A48" s="92" t="s">
        <v>21</v>
      </c>
      <c r="B48" s="68">
        <v>87404</v>
      </c>
      <c r="C48" s="93">
        <v>18103</v>
      </c>
      <c r="D48" s="94">
        <f t="shared" si="0"/>
        <v>0.20711866733787929</v>
      </c>
    </row>
    <row r="49" spans="1:4" ht="15.5">
      <c r="A49" s="92" t="s">
        <v>20</v>
      </c>
      <c r="B49" s="68">
        <v>83412</v>
      </c>
      <c r="C49" s="93">
        <v>17761</v>
      </c>
      <c r="D49" s="94">
        <f t="shared" si="0"/>
        <v>0.21293099314247352</v>
      </c>
    </row>
    <row r="50" spans="1:4" ht="15.5">
      <c r="A50" s="92" t="s">
        <v>19</v>
      </c>
      <c r="B50" s="68">
        <v>71351</v>
      </c>
      <c r="C50" s="93">
        <v>17078</v>
      </c>
      <c r="D50" s="94">
        <f t="shared" si="0"/>
        <v>0.23935193620271614</v>
      </c>
    </row>
    <row r="51" spans="1:4" ht="15.5">
      <c r="A51" s="92" t="s">
        <v>18</v>
      </c>
      <c r="B51" s="68">
        <v>71221</v>
      </c>
      <c r="C51" s="93">
        <v>18898</v>
      </c>
      <c r="D51" s="94">
        <f t="shared" si="0"/>
        <v>0.26534308701085352</v>
      </c>
    </row>
    <row r="52" spans="1:4" ht="15.5">
      <c r="A52" s="92" t="s">
        <v>17</v>
      </c>
      <c r="B52" s="68">
        <v>68133</v>
      </c>
      <c r="C52" s="93">
        <v>10962</v>
      </c>
      <c r="D52" s="94">
        <f t="shared" si="0"/>
        <v>0.16089119809783806</v>
      </c>
    </row>
    <row r="53" spans="1:4" ht="15.5">
      <c r="A53" s="92" t="s">
        <v>151</v>
      </c>
      <c r="B53" s="68">
        <v>21304</v>
      </c>
      <c r="C53" s="93">
        <v>6100</v>
      </c>
      <c r="D53" s="94">
        <f t="shared" si="0"/>
        <v>0.28633120540743523</v>
      </c>
    </row>
    <row r="54" spans="1:4" ht="15.5">
      <c r="A54" s="92" t="s">
        <v>16</v>
      </c>
      <c r="B54" s="68">
        <v>73910</v>
      </c>
      <c r="C54" s="93">
        <v>17881</v>
      </c>
      <c r="D54" s="94">
        <f t="shared" si="0"/>
        <v>0.24192937356244082</v>
      </c>
    </row>
    <row r="55" spans="1:4" ht="15.5">
      <c r="A55" s="92" t="s">
        <v>15</v>
      </c>
      <c r="B55" s="68">
        <v>60680</v>
      </c>
      <c r="C55" s="93">
        <v>15009</v>
      </c>
      <c r="D55" s="94">
        <f t="shared" si="0"/>
        <v>0.24734673698088333</v>
      </c>
    </row>
    <row r="56" spans="1:4" ht="15.5">
      <c r="A56" s="92" t="s">
        <v>14</v>
      </c>
      <c r="B56" s="68">
        <v>79739</v>
      </c>
      <c r="C56" s="93">
        <v>19685</v>
      </c>
      <c r="D56" s="94">
        <f t="shared" si="0"/>
        <v>0.2468679065451034</v>
      </c>
    </row>
    <row r="57" spans="1:4" ht="15.5">
      <c r="A57" s="92" t="s">
        <v>13</v>
      </c>
      <c r="B57" s="68">
        <v>34518</v>
      </c>
      <c r="C57" s="93">
        <v>10008</v>
      </c>
      <c r="D57" s="94">
        <f t="shared" si="0"/>
        <v>0.28993568572918477</v>
      </c>
    </row>
    <row r="58" spans="1:4" ht="15.5">
      <c r="A58" s="92" t="s">
        <v>12</v>
      </c>
      <c r="B58" s="68">
        <v>73321</v>
      </c>
      <c r="C58" s="93">
        <v>16726</v>
      </c>
      <c r="D58" s="94">
        <f t="shared" si="0"/>
        <v>0.2281201838491019</v>
      </c>
    </row>
    <row r="59" spans="1:4" ht="15.5">
      <c r="A59" s="92" t="s">
        <v>11</v>
      </c>
      <c r="B59" s="68">
        <v>64269</v>
      </c>
      <c r="C59" s="93">
        <v>14836</v>
      </c>
      <c r="D59" s="94">
        <f t="shared" si="0"/>
        <v>0.23084224120493552</v>
      </c>
    </row>
    <row r="60" spans="1:4" ht="15.5">
      <c r="A60" s="92" t="s">
        <v>10</v>
      </c>
      <c r="B60" s="68">
        <v>72348</v>
      </c>
      <c r="C60" s="93">
        <v>21021</v>
      </c>
      <c r="D60" s="94">
        <f t="shared" si="0"/>
        <v>0.29055398905291091</v>
      </c>
    </row>
    <row r="61" spans="1:4" ht="15.5">
      <c r="A61" s="92" t="s">
        <v>9</v>
      </c>
      <c r="B61" s="68">
        <v>54803</v>
      </c>
      <c r="C61" s="93">
        <v>13941</v>
      </c>
      <c r="D61" s="94">
        <f t="shared" si="0"/>
        <v>0.25438388409393647</v>
      </c>
    </row>
    <row r="62" spans="1:4" ht="15.5">
      <c r="A62" s="92" t="s">
        <v>8</v>
      </c>
      <c r="B62" s="68">
        <v>80317</v>
      </c>
      <c r="C62" s="93">
        <v>15051</v>
      </c>
      <c r="D62" s="94">
        <f t="shared" si="0"/>
        <v>0.18739494752045022</v>
      </c>
    </row>
    <row r="63" spans="1:4" ht="15.5">
      <c r="A63" s="92" t="s">
        <v>7</v>
      </c>
      <c r="B63" s="68">
        <v>67452</v>
      </c>
      <c r="C63" s="93">
        <v>15621</v>
      </c>
      <c r="D63" s="94">
        <f t="shared" si="0"/>
        <v>0.2315869062444405</v>
      </c>
    </row>
    <row r="64" spans="1:4" ht="15.5">
      <c r="A64" s="92" t="s">
        <v>6</v>
      </c>
      <c r="B64" s="68">
        <v>72605</v>
      </c>
      <c r="C64" s="93">
        <v>20603</v>
      </c>
      <c r="D64" s="94">
        <f t="shared" si="0"/>
        <v>0.28376833551408304</v>
      </c>
    </row>
    <row r="65" spans="1:4" ht="15.5">
      <c r="A65" s="92" t="s">
        <v>5</v>
      </c>
      <c r="B65" s="68">
        <v>67983</v>
      </c>
      <c r="C65" s="93">
        <v>10826</v>
      </c>
      <c r="D65" s="94">
        <f t="shared" si="0"/>
        <v>0.15924569377638528</v>
      </c>
    </row>
  </sheetData>
  <conditionalFormatting sqref="A1:A4">
    <cfRule type="duplicateValues" dxfId="8" priority="45"/>
  </conditionalFormatting>
  <conditionalFormatting sqref="A5">
    <cfRule type="duplicateValues" dxfId="7" priority="7"/>
  </conditionalFormatting>
  <hyperlinks>
    <hyperlink ref="A4" location="Contents!A1" display="Back to table of contents" xr:uid="{00000000-0004-0000-0900-000000000000}"/>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79"/>
  <sheetViews>
    <sheetView workbookViewId="0"/>
  </sheetViews>
  <sheetFormatPr defaultRowHeight="12.5"/>
  <cols>
    <col min="1" max="1" width="45.6328125" customWidth="1"/>
    <col min="2" max="4" width="13.6328125" customWidth="1"/>
  </cols>
  <sheetData>
    <row r="1" spans="1:4" ht="20">
      <c r="A1" s="131" t="s">
        <v>396</v>
      </c>
      <c r="B1" s="9"/>
      <c r="C1" s="9"/>
      <c r="D1" s="9"/>
    </row>
    <row r="2" spans="1:4" ht="15.5">
      <c r="A2" s="61" t="s">
        <v>252</v>
      </c>
      <c r="B2" s="62"/>
      <c r="C2" s="62"/>
      <c r="D2" s="62"/>
    </row>
    <row r="3" spans="1:4" ht="15.5">
      <c r="A3" s="61" t="s">
        <v>250</v>
      </c>
      <c r="B3" s="62"/>
      <c r="C3" s="62"/>
      <c r="D3" s="62"/>
    </row>
    <row r="4" spans="1:4" ht="25.5" customHeight="1">
      <c r="A4" s="63" t="s">
        <v>197</v>
      </c>
      <c r="B4" s="62"/>
      <c r="C4" s="62"/>
      <c r="D4" s="62"/>
    </row>
    <row r="5" spans="1:4" ht="77.25" customHeight="1">
      <c r="A5" s="95" t="s">
        <v>155</v>
      </c>
      <c r="B5" s="159" t="s">
        <v>4</v>
      </c>
      <c r="C5" s="159" t="s">
        <v>412</v>
      </c>
      <c r="D5" s="159" t="s">
        <v>411</v>
      </c>
    </row>
    <row r="6" spans="1:4" s="191" customFormat="1" ht="26.25" customHeight="1">
      <c r="A6" s="189" t="s">
        <v>63</v>
      </c>
      <c r="B6" s="157">
        <v>4245217</v>
      </c>
      <c r="C6" s="157">
        <v>954504</v>
      </c>
      <c r="D6" s="192">
        <f>C6/B6</f>
        <v>0.22484221654629197</v>
      </c>
    </row>
    <row r="7" spans="1:4" ht="15.5">
      <c r="A7" s="31" t="s">
        <v>145</v>
      </c>
      <c r="B7" s="91">
        <v>56638</v>
      </c>
      <c r="C7" s="68">
        <v>12272</v>
      </c>
      <c r="D7" s="96">
        <f t="shared" ref="D7:D70" si="0">C7/B7</f>
        <v>0.21667431759596031</v>
      </c>
    </row>
    <row r="8" spans="1:4" ht="15.5">
      <c r="A8" s="31" t="s">
        <v>144</v>
      </c>
      <c r="B8" s="91">
        <v>62342</v>
      </c>
      <c r="C8" s="68">
        <v>16751</v>
      </c>
      <c r="D8" s="96">
        <f t="shared" si="0"/>
        <v>0.26869526162137886</v>
      </c>
    </row>
    <row r="9" spans="1:4" ht="15.5">
      <c r="A9" s="31" t="s">
        <v>143</v>
      </c>
      <c r="B9" s="91">
        <v>61659</v>
      </c>
      <c r="C9" s="68">
        <v>17618</v>
      </c>
      <c r="D9" s="96">
        <f t="shared" si="0"/>
        <v>0.28573282083718515</v>
      </c>
    </row>
    <row r="10" spans="1:4" ht="15.5">
      <c r="A10" s="31" t="s">
        <v>142</v>
      </c>
      <c r="B10" s="91">
        <v>64205</v>
      </c>
      <c r="C10" s="68">
        <v>17468</v>
      </c>
      <c r="D10" s="96">
        <f t="shared" si="0"/>
        <v>0.27206603847052413</v>
      </c>
    </row>
    <row r="11" spans="1:4" ht="15.5">
      <c r="A11" s="31" t="s">
        <v>141</v>
      </c>
      <c r="B11" s="91">
        <v>60275</v>
      </c>
      <c r="C11" s="68">
        <v>16966</v>
      </c>
      <c r="D11" s="96">
        <f t="shared" si="0"/>
        <v>0.28147656574035668</v>
      </c>
    </row>
    <row r="12" spans="1:4" ht="15.5">
      <c r="A12" s="31" t="s">
        <v>60</v>
      </c>
      <c r="B12" s="91">
        <v>53798</v>
      </c>
      <c r="C12" s="68">
        <v>8854</v>
      </c>
      <c r="D12" s="96">
        <f t="shared" si="0"/>
        <v>0.16457860887021822</v>
      </c>
    </row>
    <row r="13" spans="1:4" ht="15.5">
      <c r="A13" s="31" t="s">
        <v>140</v>
      </c>
      <c r="B13" s="91">
        <v>69224</v>
      </c>
      <c r="C13" s="68">
        <v>14539</v>
      </c>
      <c r="D13" s="96">
        <f t="shared" si="0"/>
        <v>0.21002831387957935</v>
      </c>
    </row>
    <row r="14" spans="1:4" ht="15.5">
      <c r="A14" s="31" t="s">
        <v>139</v>
      </c>
      <c r="B14" s="91">
        <v>54773</v>
      </c>
      <c r="C14" s="68">
        <v>14187</v>
      </c>
      <c r="D14" s="96">
        <f t="shared" si="0"/>
        <v>0.25901447793620946</v>
      </c>
    </row>
    <row r="15" spans="1:4" ht="15.5">
      <c r="A15" s="31" t="s">
        <v>138</v>
      </c>
      <c r="B15" s="91">
        <v>58487</v>
      </c>
      <c r="C15" s="68">
        <v>15431</v>
      </c>
      <c r="D15" s="96">
        <f t="shared" si="0"/>
        <v>0.26383640809068681</v>
      </c>
    </row>
    <row r="16" spans="1:4" ht="15.5">
      <c r="A16" s="31" t="s">
        <v>58</v>
      </c>
      <c r="B16" s="91">
        <v>50191</v>
      </c>
      <c r="C16" s="68">
        <v>11675</v>
      </c>
      <c r="D16" s="96">
        <f t="shared" si="0"/>
        <v>0.23261142435894883</v>
      </c>
    </row>
    <row r="17" spans="1:4" ht="15.5">
      <c r="A17" s="31" t="s">
        <v>137</v>
      </c>
      <c r="B17" s="91">
        <v>63874</v>
      </c>
      <c r="C17" s="68">
        <v>18722</v>
      </c>
      <c r="D17" s="96">
        <f t="shared" si="0"/>
        <v>0.29310830697936563</v>
      </c>
    </row>
    <row r="18" spans="1:4" ht="15.5">
      <c r="A18" s="31" t="s">
        <v>136</v>
      </c>
      <c r="B18" s="91">
        <v>58608</v>
      </c>
      <c r="C18" s="68">
        <v>15922</v>
      </c>
      <c r="D18" s="96">
        <f t="shared" si="0"/>
        <v>0.27166939666939666</v>
      </c>
    </row>
    <row r="19" spans="1:4" ht="15.5">
      <c r="A19" s="31" t="s">
        <v>135</v>
      </c>
      <c r="B19" s="91">
        <v>56034</v>
      </c>
      <c r="C19" s="68">
        <v>14123</v>
      </c>
      <c r="D19" s="96">
        <f t="shared" si="0"/>
        <v>0.25204340222008065</v>
      </c>
    </row>
    <row r="20" spans="1:4" ht="15.5">
      <c r="A20" s="31" t="s">
        <v>134</v>
      </c>
      <c r="B20" s="91">
        <v>60241</v>
      </c>
      <c r="C20" s="68">
        <v>14193</v>
      </c>
      <c r="D20" s="96">
        <f t="shared" si="0"/>
        <v>0.23560365863780483</v>
      </c>
    </row>
    <row r="21" spans="1:4" ht="15.5">
      <c r="A21" s="31" t="s">
        <v>133</v>
      </c>
      <c r="B21" s="91">
        <v>52378</v>
      </c>
      <c r="C21" s="68">
        <v>11577</v>
      </c>
      <c r="D21" s="96">
        <f t="shared" si="0"/>
        <v>0.22102791248233991</v>
      </c>
    </row>
    <row r="22" spans="1:4" ht="15.5">
      <c r="A22" s="31" t="s">
        <v>132</v>
      </c>
      <c r="B22" s="91">
        <v>56434</v>
      </c>
      <c r="C22" s="68">
        <v>10753</v>
      </c>
      <c r="D22" s="96">
        <f t="shared" si="0"/>
        <v>0.19054116312861041</v>
      </c>
    </row>
    <row r="23" spans="1:4" ht="15.5">
      <c r="A23" s="31" t="s">
        <v>131</v>
      </c>
      <c r="B23" s="91">
        <v>60341</v>
      </c>
      <c r="C23" s="68">
        <v>13319</v>
      </c>
      <c r="D23" s="96">
        <f t="shared" si="0"/>
        <v>0.22072885765897152</v>
      </c>
    </row>
    <row r="24" spans="1:4" ht="15.5">
      <c r="A24" s="31" t="s">
        <v>130</v>
      </c>
      <c r="B24" s="91">
        <v>56259</v>
      </c>
      <c r="C24" s="68">
        <v>8486</v>
      </c>
      <c r="D24" s="96">
        <f t="shared" si="0"/>
        <v>0.15083808812812172</v>
      </c>
    </row>
    <row r="25" spans="1:4" ht="15.5">
      <c r="A25" s="31" t="s">
        <v>129</v>
      </c>
      <c r="B25" s="91">
        <v>55370</v>
      </c>
      <c r="C25" s="68">
        <v>11784</v>
      </c>
      <c r="D25" s="96">
        <f t="shared" si="0"/>
        <v>0.21282282824634277</v>
      </c>
    </row>
    <row r="26" spans="1:4" ht="15.5">
      <c r="A26" s="31" t="s">
        <v>128</v>
      </c>
      <c r="B26" s="91">
        <v>50916</v>
      </c>
      <c r="C26" s="68">
        <v>10114</v>
      </c>
      <c r="D26" s="96">
        <f t="shared" si="0"/>
        <v>0.19864089873517166</v>
      </c>
    </row>
    <row r="27" spans="1:4" ht="15.5">
      <c r="A27" s="31" t="s">
        <v>127</v>
      </c>
      <c r="B27" s="91">
        <v>57790</v>
      </c>
      <c r="C27" s="68">
        <v>14399</v>
      </c>
      <c r="D27" s="96">
        <f t="shared" si="0"/>
        <v>0.2491607544557882</v>
      </c>
    </row>
    <row r="28" spans="1:4" ht="15.5">
      <c r="A28" s="31" t="s">
        <v>126</v>
      </c>
      <c r="B28" s="91">
        <v>52253</v>
      </c>
      <c r="C28" s="68">
        <v>10330</v>
      </c>
      <c r="D28" s="96">
        <f t="shared" si="0"/>
        <v>0.19769199854553807</v>
      </c>
    </row>
    <row r="29" spans="1:4" ht="15.5">
      <c r="A29" s="31" t="s">
        <v>125</v>
      </c>
      <c r="B29" s="91">
        <v>57089</v>
      </c>
      <c r="C29" s="68">
        <v>10918</v>
      </c>
      <c r="D29" s="96">
        <f t="shared" si="0"/>
        <v>0.19124524864684966</v>
      </c>
    </row>
    <row r="30" spans="1:4" ht="15.5">
      <c r="A30" s="31" t="s">
        <v>124</v>
      </c>
      <c r="B30" s="91">
        <v>60668</v>
      </c>
      <c r="C30" s="68">
        <v>17960</v>
      </c>
      <c r="D30" s="96">
        <f t="shared" si="0"/>
        <v>0.29603744972637963</v>
      </c>
    </row>
    <row r="31" spans="1:4" ht="15.5">
      <c r="A31" s="31" t="s">
        <v>123</v>
      </c>
      <c r="B31" s="91">
        <v>55646</v>
      </c>
      <c r="C31" s="68">
        <v>12564</v>
      </c>
      <c r="D31" s="96">
        <f t="shared" si="0"/>
        <v>0.22578442295942205</v>
      </c>
    </row>
    <row r="32" spans="1:4" ht="15.5">
      <c r="A32" s="31" t="s">
        <v>122</v>
      </c>
      <c r="B32" s="91">
        <v>56404</v>
      </c>
      <c r="C32" s="68">
        <v>11912</v>
      </c>
      <c r="D32" s="96">
        <f t="shared" si="0"/>
        <v>0.21119069569534077</v>
      </c>
    </row>
    <row r="33" spans="1:4" ht="15.5">
      <c r="A33" s="31" t="s">
        <v>121</v>
      </c>
      <c r="B33" s="91">
        <v>61214</v>
      </c>
      <c r="C33" s="68">
        <v>13892</v>
      </c>
      <c r="D33" s="96">
        <f t="shared" si="0"/>
        <v>0.2269415493187833</v>
      </c>
    </row>
    <row r="34" spans="1:4" ht="15.5">
      <c r="A34" s="31" t="s">
        <v>120</v>
      </c>
      <c r="B34" s="91">
        <v>60400</v>
      </c>
      <c r="C34" s="68">
        <v>11302</v>
      </c>
      <c r="D34" s="96">
        <f t="shared" si="0"/>
        <v>0.18711920529801324</v>
      </c>
    </row>
    <row r="35" spans="1:4" ht="15.5">
      <c r="A35" s="31" t="s">
        <v>43</v>
      </c>
      <c r="B35" s="91">
        <v>67165</v>
      </c>
      <c r="C35" s="68">
        <v>16857</v>
      </c>
      <c r="D35" s="96">
        <f t="shared" si="0"/>
        <v>0.25097893247971415</v>
      </c>
    </row>
    <row r="36" spans="1:4" ht="15.5">
      <c r="A36" s="31" t="s">
        <v>119</v>
      </c>
      <c r="B36" s="91">
        <v>55065</v>
      </c>
      <c r="C36" s="68">
        <v>15401</v>
      </c>
      <c r="D36" s="96">
        <f t="shared" si="0"/>
        <v>0.27968764187778078</v>
      </c>
    </row>
    <row r="37" spans="1:4" ht="15.5">
      <c r="A37" s="31" t="s">
        <v>118</v>
      </c>
      <c r="B37" s="91">
        <v>64739</v>
      </c>
      <c r="C37" s="68">
        <v>13393</v>
      </c>
      <c r="D37" s="96">
        <f t="shared" si="0"/>
        <v>0.20687684394260028</v>
      </c>
    </row>
    <row r="38" spans="1:4" ht="15.5">
      <c r="A38" s="31" t="s">
        <v>117</v>
      </c>
      <c r="B38" s="91">
        <v>71723</v>
      </c>
      <c r="C38" s="68">
        <v>16584</v>
      </c>
      <c r="D38" s="96">
        <f t="shared" si="0"/>
        <v>0.2312228992094586</v>
      </c>
    </row>
    <row r="39" spans="1:4" ht="15.5">
      <c r="A39" s="31" t="s">
        <v>116</v>
      </c>
      <c r="B39" s="91">
        <v>73846</v>
      </c>
      <c r="C39" s="68">
        <v>14861</v>
      </c>
      <c r="D39" s="96">
        <f t="shared" si="0"/>
        <v>0.20124312758984914</v>
      </c>
    </row>
    <row r="40" spans="1:4" ht="15.5">
      <c r="A40" s="31" t="s">
        <v>115</v>
      </c>
      <c r="B40" s="91">
        <v>59165</v>
      </c>
      <c r="C40" s="68">
        <v>15722</v>
      </c>
      <c r="D40" s="96">
        <f t="shared" si="0"/>
        <v>0.26573142905433955</v>
      </c>
    </row>
    <row r="41" spans="1:4" ht="15.5">
      <c r="A41" s="31" t="s">
        <v>114</v>
      </c>
      <c r="B41" s="91">
        <v>62607</v>
      </c>
      <c r="C41" s="68">
        <v>15639</v>
      </c>
      <c r="D41" s="96">
        <f t="shared" si="0"/>
        <v>0.24979634865110931</v>
      </c>
    </row>
    <row r="42" spans="1:4" ht="15.5">
      <c r="A42" s="31" t="s">
        <v>113</v>
      </c>
      <c r="B42" s="91">
        <v>65612</v>
      </c>
      <c r="C42" s="68">
        <v>18857</v>
      </c>
      <c r="D42" s="96">
        <f t="shared" si="0"/>
        <v>0.28740169481192462</v>
      </c>
    </row>
    <row r="43" spans="1:4" ht="15.5">
      <c r="A43" s="31" t="s">
        <v>112</v>
      </c>
      <c r="B43" s="91">
        <v>55194</v>
      </c>
      <c r="C43" s="68">
        <v>12168</v>
      </c>
      <c r="D43" s="96">
        <f t="shared" si="0"/>
        <v>0.22045874551581693</v>
      </c>
    </row>
    <row r="44" spans="1:4" ht="15.5">
      <c r="A44" s="31" t="s">
        <v>111</v>
      </c>
      <c r="B44" s="91">
        <v>61709</v>
      </c>
      <c r="C44" s="68">
        <v>11639</v>
      </c>
      <c r="D44" s="96">
        <f t="shared" si="0"/>
        <v>0.18861106159555333</v>
      </c>
    </row>
    <row r="45" spans="1:4" ht="15.5">
      <c r="A45" s="31" t="s">
        <v>110</v>
      </c>
      <c r="B45" s="91">
        <v>63816</v>
      </c>
      <c r="C45" s="68">
        <v>12192</v>
      </c>
      <c r="D45" s="96">
        <f t="shared" si="0"/>
        <v>0.19104926664159458</v>
      </c>
    </row>
    <row r="46" spans="1:4" ht="15.5">
      <c r="A46" s="31" t="s">
        <v>109</v>
      </c>
      <c r="B46" s="91">
        <v>56045</v>
      </c>
      <c r="C46" s="68">
        <v>15119</v>
      </c>
      <c r="D46" s="96">
        <f t="shared" si="0"/>
        <v>0.26976536711571059</v>
      </c>
    </row>
    <row r="47" spans="1:4" ht="15.5">
      <c r="A47" s="31" t="s">
        <v>108</v>
      </c>
      <c r="B47" s="91">
        <v>56101</v>
      </c>
      <c r="C47" s="68">
        <v>10567</v>
      </c>
      <c r="D47" s="96">
        <f t="shared" si="0"/>
        <v>0.18835671378406801</v>
      </c>
    </row>
    <row r="48" spans="1:4" ht="15.5">
      <c r="A48" s="31" t="s">
        <v>107</v>
      </c>
      <c r="B48" s="91">
        <v>60482</v>
      </c>
      <c r="C48" s="68">
        <v>11141</v>
      </c>
      <c r="D48" s="96">
        <f t="shared" si="0"/>
        <v>0.18420356469693464</v>
      </c>
    </row>
    <row r="49" spans="1:4" ht="15.5">
      <c r="A49" s="31" t="s">
        <v>106</v>
      </c>
      <c r="B49" s="91">
        <v>63469</v>
      </c>
      <c r="C49" s="68">
        <v>9645</v>
      </c>
      <c r="D49" s="96">
        <f t="shared" si="0"/>
        <v>0.15196395090516629</v>
      </c>
    </row>
    <row r="50" spans="1:4" ht="15.5">
      <c r="A50" s="31" t="s">
        <v>105</v>
      </c>
      <c r="B50" s="91">
        <v>53075</v>
      </c>
      <c r="C50" s="68">
        <v>9444</v>
      </c>
      <c r="D50" s="96">
        <f t="shared" si="0"/>
        <v>0.17793688177107866</v>
      </c>
    </row>
    <row r="51" spans="1:4" ht="15.5">
      <c r="A51" s="31" t="s">
        <v>104</v>
      </c>
      <c r="B51" s="91">
        <v>61954</v>
      </c>
      <c r="C51" s="68">
        <v>11596</v>
      </c>
      <c r="D51" s="96">
        <f t="shared" si="0"/>
        <v>0.18717112696516772</v>
      </c>
    </row>
    <row r="52" spans="1:4" ht="15.5">
      <c r="A52" s="31" t="s">
        <v>103</v>
      </c>
      <c r="B52" s="91">
        <v>56525</v>
      </c>
      <c r="C52" s="68">
        <v>9062</v>
      </c>
      <c r="D52" s="96">
        <f t="shared" si="0"/>
        <v>0.16031844316674038</v>
      </c>
    </row>
    <row r="53" spans="1:4" ht="15.5">
      <c r="A53" s="31" t="s">
        <v>102</v>
      </c>
      <c r="B53" s="91">
        <v>59391</v>
      </c>
      <c r="C53" s="68">
        <v>10395</v>
      </c>
      <c r="D53" s="96">
        <f t="shared" si="0"/>
        <v>0.17502651916957115</v>
      </c>
    </row>
    <row r="54" spans="1:4" ht="15.5">
      <c r="A54" s="31" t="s">
        <v>101</v>
      </c>
      <c r="B54" s="91">
        <v>54167</v>
      </c>
      <c r="C54" s="68">
        <v>9563</v>
      </c>
      <c r="D54" s="96">
        <f t="shared" si="0"/>
        <v>0.17654660586704082</v>
      </c>
    </row>
    <row r="55" spans="1:4" ht="15.5">
      <c r="A55" s="31" t="s">
        <v>100</v>
      </c>
      <c r="B55" s="91">
        <v>56366</v>
      </c>
      <c r="C55" s="68">
        <v>12449</v>
      </c>
      <c r="D55" s="96">
        <f t="shared" si="0"/>
        <v>0.22086009296384346</v>
      </c>
    </row>
    <row r="56" spans="1:4" ht="15.5">
      <c r="A56" s="31" t="s">
        <v>99</v>
      </c>
      <c r="B56" s="91">
        <v>58995</v>
      </c>
      <c r="C56" s="68">
        <v>11056</v>
      </c>
      <c r="D56" s="96">
        <f t="shared" si="0"/>
        <v>0.18740571234850412</v>
      </c>
    </row>
    <row r="57" spans="1:4" ht="15.5">
      <c r="A57" s="31" t="s">
        <v>98</v>
      </c>
      <c r="B57" s="91">
        <v>69625</v>
      </c>
      <c r="C57" s="68">
        <v>18103</v>
      </c>
      <c r="D57" s="96">
        <f t="shared" si="0"/>
        <v>0.26000718132854578</v>
      </c>
    </row>
    <row r="58" spans="1:4" ht="15.5">
      <c r="A58" s="31" t="s">
        <v>97</v>
      </c>
      <c r="B58" s="91">
        <v>66693</v>
      </c>
      <c r="C58" s="68">
        <v>14663</v>
      </c>
      <c r="D58" s="96">
        <f t="shared" si="0"/>
        <v>0.21985815602836881</v>
      </c>
    </row>
    <row r="59" spans="1:4" ht="15.5">
      <c r="A59" s="31" t="s">
        <v>96</v>
      </c>
      <c r="B59" s="91">
        <v>59531</v>
      </c>
      <c r="C59" s="68">
        <v>13268</v>
      </c>
      <c r="D59" s="96">
        <f t="shared" si="0"/>
        <v>0.2228754766424216</v>
      </c>
    </row>
    <row r="60" spans="1:4" ht="15.5">
      <c r="A60" s="31" t="s">
        <v>95</v>
      </c>
      <c r="B60" s="91">
        <v>76086</v>
      </c>
      <c r="C60" s="68">
        <v>16188</v>
      </c>
      <c r="D60" s="96">
        <f t="shared" si="0"/>
        <v>0.21275924611623689</v>
      </c>
    </row>
    <row r="61" spans="1:4" ht="15.5">
      <c r="A61" s="31" t="s">
        <v>94</v>
      </c>
      <c r="B61" s="91">
        <v>53217</v>
      </c>
      <c r="C61" s="68">
        <v>11478</v>
      </c>
      <c r="D61" s="96">
        <f t="shared" si="0"/>
        <v>0.21568295845312588</v>
      </c>
    </row>
    <row r="62" spans="1:4" ht="15.5">
      <c r="A62" s="31" t="s">
        <v>93</v>
      </c>
      <c r="B62" s="91">
        <v>69726</v>
      </c>
      <c r="C62" s="68">
        <v>16932</v>
      </c>
      <c r="D62" s="96">
        <f t="shared" si="0"/>
        <v>0.24283624472936924</v>
      </c>
    </row>
    <row r="63" spans="1:4" ht="15.5">
      <c r="A63" s="31" t="s">
        <v>92</v>
      </c>
      <c r="B63" s="91">
        <v>64302</v>
      </c>
      <c r="C63" s="68">
        <v>14772</v>
      </c>
      <c r="D63" s="96">
        <f t="shared" si="0"/>
        <v>0.22972846878790706</v>
      </c>
    </row>
    <row r="64" spans="1:4" ht="15.5">
      <c r="A64" s="31" t="s">
        <v>18</v>
      </c>
      <c r="B64" s="91">
        <v>63036</v>
      </c>
      <c r="C64" s="68">
        <v>16239</v>
      </c>
      <c r="D64" s="96">
        <f t="shared" si="0"/>
        <v>0.25761469636398249</v>
      </c>
    </row>
    <row r="65" spans="1:4" ht="15.5">
      <c r="A65" s="31" t="s">
        <v>17</v>
      </c>
      <c r="B65" s="91">
        <v>57438</v>
      </c>
      <c r="C65" s="68">
        <v>9612</v>
      </c>
      <c r="D65" s="96">
        <f t="shared" si="0"/>
        <v>0.16734565966781573</v>
      </c>
    </row>
    <row r="66" spans="1:4" ht="15.5">
      <c r="A66" s="31" t="s">
        <v>151</v>
      </c>
      <c r="B66" s="91">
        <v>21626</v>
      </c>
      <c r="C66" s="68">
        <v>6046</v>
      </c>
      <c r="D66" s="96">
        <f t="shared" si="0"/>
        <v>0.27957088689540366</v>
      </c>
    </row>
    <row r="67" spans="1:4" ht="15.5">
      <c r="A67" s="31" t="s">
        <v>15</v>
      </c>
      <c r="B67" s="91">
        <v>56794</v>
      </c>
      <c r="C67" s="68">
        <v>13136</v>
      </c>
      <c r="D67" s="96">
        <f t="shared" si="0"/>
        <v>0.23129203789132655</v>
      </c>
    </row>
    <row r="68" spans="1:4" ht="15.5">
      <c r="A68" s="31" t="s">
        <v>72</v>
      </c>
      <c r="B68" s="91">
        <v>17669</v>
      </c>
      <c r="C68" s="68">
        <v>5797</v>
      </c>
      <c r="D68" s="96">
        <f t="shared" si="0"/>
        <v>0.32808874299620805</v>
      </c>
    </row>
    <row r="69" spans="1:4" ht="15.5">
      <c r="A69" s="31" t="s">
        <v>91</v>
      </c>
      <c r="B69" s="91">
        <v>55553</v>
      </c>
      <c r="C69" s="68">
        <v>12168</v>
      </c>
      <c r="D69" s="96">
        <f t="shared" si="0"/>
        <v>0.21903407556747612</v>
      </c>
    </row>
    <row r="70" spans="1:4" ht="15.5">
      <c r="A70" s="31" t="s">
        <v>90</v>
      </c>
      <c r="B70" s="91">
        <v>57005</v>
      </c>
      <c r="C70" s="68">
        <v>16814</v>
      </c>
      <c r="D70" s="96">
        <f t="shared" si="0"/>
        <v>0.29495658275589859</v>
      </c>
    </row>
    <row r="71" spans="1:4" ht="15.5">
      <c r="A71" s="31" t="s">
        <v>89</v>
      </c>
      <c r="B71" s="91">
        <v>62956</v>
      </c>
      <c r="C71" s="68">
        <v>17165</v>
      </c>
      <c r="D71" s="96">
        <f t="shared" ref="D71:D79" si="1">C71/B71</f>
        <v>0.27265074019950442</v>
      </c>
    </row>
    <row r="72" spans="1:4" ht="15.5">
      <c r="A72" s="31" t="s">
        <v>88</v>
      </c>
      <c r="B72" s="91">
        <v>56065</v>
      </c>
      <c r="C72" s="68">
        <v>12692</v>
      </c>
      <c r="D72" s="96">
        <f t="shared" si="1"/>
        <v>0.22638009453313118</v>
      </c>
    </row>
    <row r="73" spans="1:4" ht="15.5">
      <c r="A73" s="31" t="s">
        <v>87</v>
      </c>
      <c r="B73" s="91">
        <v>52193</v>
      </c>
      <c r="C73" s="68">
        <v>11382</v>
      </c>
      <c r="D73" s="96">
        <f t="shared" si="1"/>
        <v>0.21807522081505182</v>
      </c>
    </row>
    <row r="74" spans="1:4" ht="15.5">
      <c r="A74" s="31" t="s">
        <v>86</v>
      </c>
      <c r="B74" s="91">
        <v>62134</v>
      </c>
      <c r="C74" s="68">
        <v>11604</v>
      </c>
      <c r="D74" s="96">
        <f t="shared" si="1"/>
        <v>0.18675765281488396</v>
      </c>
    </row>
    <row r="75" spans="1:4" ht="15.5">
      <c r="A75" s="31" t="s">
        <v>69</v>
      </c>
      <c r="B75" s="91">
        <v>18059</v>
      </c>
      <c r="C75" s="68">
        <v>4409</v>
      </c>
      <c r="D75" s="96">
        <f t="shared" si="1"/>
        <v>0.24414419403067722</v>
      </c>
    </row>
    <row r="76" spans="1:4" ht="15.5">
      <c r="A76" s="31" t="s">
        <v>85</v>
      </c>
      <c r="B76" s="91">
        <v>61769</v>
      </c>
      <c r="C76" s="68">
        <v>15002</v>
      </c>
      <c r="D76" s="96">
        <f t="shared" si="1"/>
        <v>0.24287263837847464</v>
      </c>
    </row>
    <row r="77" spans="1:4" ht="15.5">
      <c r="A77" s="31" t="s">
        <v>7</v>
      </c>
      <c r="B77" s="91">
        <v>58827</v>
      </c>
      <c r="C77" s="68">
        <v>12720</v>
      </c>
      <c r="D77" s="96">
        <f t="shared" si="1"/>
        <v>0.21622724259268702</v>
      </c>
    </row>
    <row r="78" spans="1:4" ht="15.5">
      <c r="A78" s="31" t="s">
        <v>84</v>
      </c>
      <c r="B78" s="91">
        <v>65622</v>
      </c>
      <c r="C78" s="68">
        <v>13569</v>
      </c>
      <c r="D78" s="96">
        <f t="shared" si="1"/>
        <v>0.20677516686477096</v>
      </c>
    </row>
    <row r="79" spans="1:4" ht="15.5">
      <c r="A79" s="31" t="s">
        <v>83</v>
      </c>
      <c r="B79" s="91">
        <v>58569</v>
      </c>
      <c r="C79" s="68">
        <v>9364</v>
      </c>
      <c r="D79" s="96">
        <f t="shared" si="1"/>
        <v>0.15987979989414194</v>
      </c>
    </row>
  </sheetData>
  <conditionalFormatting sqref="A1">
    <cfRule type="duplicateValues" dxfId="6" priority="4"/>
  </conditionalFormatting>
  <conditionalFormatting sqref="A2:A4">
    <cfRule type="duplicateValues" dxfId="5" priority="1"/>
  </conditionalFormatting>
  <conditionalFormatting sqref="A5">
    <cfRule type="duplicateValues" dxfId="4" priority="2"/>
  </conditionalFormatting>
  <conditionalFormatting sqref="A6:A79">
    <cfRule type="duplicateValues" dxfId="3" priority="3"/>
  </conditionalFormatting>
  <hyperlinks>
    <hyperlink ref="A4" location="Contents!A1" display="Back to table of contents" xr:uid="{00000000-0004-0000-0A00-000000000000}"/>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H39"/>
  <sheetViews>
    <sheetView zoomScaleNormal="100" zoomScaleSheetLayoutView="75" workbookViewId="0"/>
  </sheetViews>
  <sheetFormatPr defaultColWidth="9.08984375" defaultRowHeight="12.5"/>
  <cols>
    <col min="1" max="1" width="27.453125" style="16" customWidth="1"/>
    <col min="2" max="7" width="13.6328125" style="16" customWidth="1"/>
    <col min="8" max="8" width="12.54296875" style="16" customWidth="1"/>
    <col min="9" max="16384" width="9.08984375" style="16"/>
  </cols>
  <sheetData>
    <row r="1" spans="1:8" ht="20">
      <c r="A1" s="130" t="s">
        <v>365</v>
      </c>
    </row>
    <row r="2" spans="1:8" s="13" customFormat="1" ht="15" customHeight="1">
      <c r="A2" s="61" t="s">
        <v>252</v>
      </c>
      <c r="B2" s="62"/>
      <c r="C2" s="62"/>
      <c r="D2" s="62"/>
      <c r="E2" s="62"/>
    </row>
    <row r="3" spans="1:8" s="13" customFormat="1" ht="15" customHeight="1">
      <c r="A3" s="61" t="s">
        <v>250</v>
      </c>
      <c r="B3" s="62"/>
      <c r="C3" s="62"/>
      <c r="D3" s="62"/>
      <c r="E3" s="62"/>
    </row>
    <row r="4" spans="1:8" s="13" customFormat="1" ht="25.5" customHeight="1">
      <c r="A4" s="63" t="s">
        <v>197</v>
      </c>
      <c r="B4" s="62"/>
      <c r="C4" s="62"/>
      <c r="D4" s="62"/>
      <c r="E4" s="62"/>
    </row>
    <row r="5" spans="1:8" ht="72" customHeight="1">
      <c r="A5" s="102" t="s">
        <v>82</v>
      </c>
      <c r="B5" s="158" t="s">
        <v>238</v>
      </c>
      <c r="C5" s="158" t="s">
        <v>240</v>
      </c>
      <c r="D5" s="158" t="s">
        <v>379</v>
      </c>
      <c r="E5" s="158" t="s">
        <v>310</v>
      </c>
      <c r="F5" s="158" t="s">
        <v>387</v>
      </c>
      <c r="G5" s="158" t="s">
        <v>393</v>
      </c>
      <c r="H5" s="97"/>
    </row>
    <row r="6" spans="1:8" s="20" customFormat="1" ht="30" customHeight="1">
      <c r="A6" s="98" t="s">
        <v>63</v>
      </c>
      <c r="B6" s="103">
        <v>124973</v>
      </c>
      <c r="C6" s="103">
        <v>132767</v>
      </c>
      <c r="D6" s="103">
        <v>142353</v>
      </c>
      <c r="E6" s="103">
        <v>145271</v>
      </c>
      <c r="F6" s="103">
        <v>157367</v>
      </c>
      <c r="G6" s="103">
        <v>172105</v>
      </c>
      <c r="H6" s="22"/>
    </row>
    <row r="7" spans="1:8" ht="15.75" customHeight="1">
      <c r="A7" s="99" t="s">
        <v>81</v>
      </c>
      <c r="B7" s="100">
        <v>13782</v>
      </c>
      <c r="C7" s="100">
        <v>13788</v>
      </c>
      <c r="D7" s="100">
        <v>15178</v>
      </c>
      <c r="E7" s="100">
        <v>15073</v>
      </c>
      <c r="F7" s="100">
        <v>15867</v>
      </c>
      <c r="G7" s="100">
        <v>16594</v>
      </c>
      <c r="H7" s="21"/>
    </row>
    <row r="8" spans="1:8" ht="15.5">
      <c r="A8" s="99" t="s">
        <v>80</v>
      </c>
      <c r="B8" s="100">
        <v>5909</v>
      </c>
      <c r="C8" s="100">
        <v>6133</v>
      </c>
      <c r="D8" s="100">
        <v>6478</v>
      </c>
      <c r="E8" s="100">
        <v>6385</v>
      </c>
      <c r="F8" s="100">
        <v>7047</v>
      </c>
      <c r="G8" s="100">
        <v>7319</v>
      </c>
      <c r="H8" s="21"/>
    </row>
    <row r="9" spans="1:8" ht="15.5">
      <c r="A9" s="99" t="s">
        <v>59</v>
      </c>
      <c r="B9" s="100">
        <v>1947</v>
      </c>
      <c r="C9" s="100">
        <v>2057</v>
      </c>
      <c r="D9" s="100">
        <v>2140</v>
      </c>
      <c r="E9" s="100">
        <v>2242</v>
      </c>
      <c r="F9" s="100">
        <v>2341</v>
      </c>
      <c r="G9" s="100">
        <v>2527</v>
      </c>
      <c r="H9" s="21"/>
    </row>
    <row r="10" spans="1:8" ht="15.5">
      <c r="A10" s="99" t="s">
        <v>58</v>
      </c>
      <c r="B10" s="100">
        <v>1223</v>
      </c>
      <c r="C10" s="100">
        <v>1282</v>
      </c>
      <c r="D10" s="100">
        <v>1314</v>
      </c>
      <c r="E10" s="100">
        <v>1377</v>
      </c>
      <c r="F10" s="100">
        <v>1502</v>
      </c>
      <c r="G10" s="100">
        <v>1628</v>
      </c>
      <c r="H10" s="21"/>
    </row>
    <row r="11" spans="1:8" ht="15.5">
      <c r="A11" s="99" t="s">
        <v>148</v>
      </c>
      <c r="B11" s="100">
        <v>28432</v>
      </c>
      <c r="C11" s="100">
        <v>29868</v>
      </c>
      <c r="D11" s="100">
        <v>32592</v>
      </c>
      <c r="E11" s="100">
        <v>33946</v>
      </c>
      <c r="F11" s="100">
        <v>36526</v>
      </c>
      <c r="G11" s="100">
        <v>41384</v>
      </c>
      <c r="H11" s="21"/>
    </row>
    <row r="12" spans="1:8" ht="15.5">
      <c r="A12" s="99" t="s">
        <v>79</v>
      </c>
      <c r="B12" s="100">
        <v>748</v>
      </c>
      <c r="C12" s="100">
        <v>767</v>
      </c>
      <c r="D12" s="100">
        <v>817</v>
      </c>
      <c r="E12" s="100">
        <v>859</v>
      </c>
      <c r="F12" s="100">
        <v>904</v>
      </c>
      <c r="G12" s="100">
        <v>1010</v>
      </c>
      <c r="H12" s="21"/>
    </row>
    <row r="13" spans="1:8" ht="15.5">
      <c r="A13" s="99" t="s">
        <v>50</v>
      </c>
      <c r="B13" s="100">
        <v>1337</v>
      </c>
      <c r="C13" s="100">
        <v>1301</v>
      </c>
      <c r="D13" s="100">
        <v>1457</v>
      </c>
      <c r="E13" s="100">
        <v>1466</v>
      </c>
      <c r="F13" s="100">
        <v>1432</v>
      </c>
      <c r="G13" s="100">
        <v>1586</v>
      </c>
      <c r="H13" s="21"/>
    </row>
    <row r="14" spans="1:8" ht="15.5">
      <c r="A14" s="99" t="s">
        <v>78</v>
      </c>
      <c r="B14" s="100">
        <v>4232</v>
      </c>
      <c r="C14" s="100">
        <v>4278</v>
      </c>
      <c r="D14" s="100">
        <v>4594</v>
      </c>
      <c r="E14" s="100">
        <v>4768</v>
      </c>
      <c r="F14" s="100">
        <v>4904</v>
      </c>
      <c r="G14" s="100">
        <v>5472</v>
      </c>
      <c r="H14" s="21"/>
    </row>
    <row r="15" spans="1:8" ht="15.5">
      <c r="A15" s="99" t="s">
        <v>77</v>
      </c>
      <c r="B15" s="100">
        <v>586</v>
      </c>
      <c r="C15" s="100">
        <v>666</v>
      </c>
      <c r="D15" s="100">
        <v>693</v>
      </c>
      <c r="E15" s="100">
        <v>717</v>
      </c>
      <c r="F15" s="100">
        <v>816</v>
      </c>
      <c r="G15" s="100">
        <v>950</v>
      </c>
      <c r="H15" s="21"/>
    </row>
    <row r="16" spans="1:8" ht="15.5">
      <c r="A16" s="99" t="s">
        <v>45</v>
      </c>
      <c r="B16" s="100">
        <v>650</v>
      </c>
      <c r="C16" s="100">
        <v>669</v>
      </c>
      <c r="D16" s="100">
        <v>717</v>
      </c>
      <c r="E16" s="100">
        <v>744</v>
      </c>
      <c r="F16" s="100">
        <v>908</v>
      </c>
      <c r="G16" s="100">
        <v>1159</v>
      </c>
      <c r="H16" s="21"/>
    </row>
    <row r="17" spans="1:8" ht="15.5">
      <c r="A17" s="99" t="s">
        <v>43</v>
      </c>
      <c r="B17" s="100">
        <v>1811</v>
      </c>
      <c r="C17" s="100">
        <v>2001</v>
      </c>
      <c r="D17" s="100">
        <v>2190</v>
      </c>
      <c r="E17" s="100">
        <v>2311</v>
      </c>
      <c r="F17" s="100">
        <v>2409</v>
      </c>
      <c r="G17" s="100">
        <v>2716</v>
      </c>
      <c r="H17" s="21"/>
    </row>
    <row r="18" spans="1:8" ht="15.5">
      <c r="A18" s="99" t="s">
        <v>42</v>
      </c>
      <c r="B18" s="100">
        <v>669</v>
      </c>
      <c r="C18" s="100">
        <v>714</v>
      </c>
      <c r="D18" s="100">
        <v>757</v>
      </c>
      <c r="E18" s="100">
        <v>779</v>
      </c>
      <c r="F18" s="100">
        <v>941</v>
      </c>
      <c r="G18" s="100">
        <v>1060</v>
      </c>
      <c r="H18" s="21"/>
    </row>
    <row r="19" spans="1:8" ht="15.5">
      <c r="A19" s="99" t="s">
        <v>36</v>
      </c>
      <c r="B19" s="100">
        <v>2419</v>
      </c>
      <c r="C19" s="100">
        <v>2598</v>
      </c>
      <c r="D19" s="100">
        <v>2828</v>
      </c>
      <c r="E19" s="100">
        <v>3005</v>
      </c>
      <c r="F19" s="100">
        <v>3043</v>
      </c>
      <c r="G19" s="100">
        <v>3312</v>
      </c>
      <c r="H19" s="21"/>
    </row>
    <row r="20" spans="1:8" ht="15.5">
      <c r="A20" s="99" t="s">
        <v>76</v>
      </c>
      <c r="B20" s="100">
        <v>6037</v>
      </c>
      <c r="C20" s="100">
        <v>6430</v>
      </c>
      <c r="D20" s="100">
        <v>7047</v>
      </c>
      <c r="E20" s="100">
        <v>7123</v>
      </c>
      <c r="F20" s="100">
        <v>7928</v>
      </c>
      <c r="G20" s="100">
        <v>8963</v>
      </c>
      <c r="H20" s="21"/>
    </row>
    <row r="21" spans="1:8" ht="15.5">
      <c r="A21" s="101" t="s">
        <v>398</v>
      </c>
      <c r="B21" s="100">
        <v>20834</v>
      </c>
      <c r="C21" s="100">
        <v>23135</v>
      </c>
      <c r="D21" s="100">
        <v>24099</v>
      </c>
      <c r="E21" s="100">
        <v>23076</v>
      </c>
      <c r="F21" s="100">
        <v>26606</v>
      </c>
      <c r="G21" s="100">
        <v>29093</v>
      </c>
      <c r="H21" s="21"/>
    </row>
    <row r="22" spans="1:8" ht="15.5">
      <c r="A22" s="99" t="s">
        <v>75</v>
      </c>
      <c r="B22" s="100">
        <v>5831</v>
      </c>
      <c r="C22" s="100">
        <v>6181</v>
      </c>
      <c r="D22" s="100">
        <v>6644</v>
      </c>
      <c r="E22" s="100">
        <v>7025</v>
      </c>
      <c r="F22" s="100">
        <v>7425</v>
      </c>
      <c r="G22" s="100">
        <v>7438</v>
      </c>
      <c r="H22" s="21"/>
    </row>
    <row r="23" spans="1:8" ht="15.5">
      <c r="A23" s="99" t="s">
        <v>26</v>
      </c>
      <c r="B23" s="100">
        <v>364</v>
      </c>
      <c r="C23" s="100">
        <v>400</v>
      </c>
      <c r="D23" s="100">
        <v>419</v>
      </c>
      <c r="E23" s="100">
        <v>443</v>
      </c>
      <c r="F23" s="100">
        <v>530</v>
      </c>
      <c r="G23" s="100">
        <v>558</v>
      </c>
      <c r="H23" s="21"/>
    </row>
    <row r="24" spans="1:8" ht="15.5">
      <c r="A24" s="99" t="s">
        <v>19</v>
      </c>
      <c r="B24" s="100">
        <v>1547</v>
      </c>
      <c r="C24" s="100">
        <v>1820</v>
      </c>
      <c r="D24" s="100">
        <v>2017</v>
      </c>
      <c r="E24" s="100">
        <v>2072</v>
      </c>
      <c r="F24" s="100">
        <v>2287</v>
      </c>
      <c r="G24" s="100">
        <v>2606</v>
      </c>
      <c r="H24" s="21"/>
    </row>
    <row r="25" spans="1:8" ht="15.5">
      <c r="A25" s="99" t="s">
        <v>18</v>
      </c>
      <c r="B25" s="100">
        <v>1795</v>
      </c>
      <c r="C25" s="100">
        <v>1803</v>
      </c>
      <c r="D25" s="100">
        <v>1898</v>
      </c>
      <c r="E25" s="100">
        <v>1885</v>
      </c>
      <c r="F25" s="100">
        <v>2020</v>
      </c>
      <c r="G25" s="100">
        <v>2080</v>
      </c>
      <c r="H25" s="21"/>
    </row>
    <row r="26" spans="1:8" ht="15.5">
      <c r="A26" s="99" t="s">
        <v>149</v>
      </c>
      <c r="B26" s="100">
        <v>260</v>
      </c>
      <c r="C26" s="100">
        <v>258</v>
      </c>
      <c r="D26" s="100">
        <v>267</v>
      </c>
      <c r="E26" s="100">
        <v>266</v>
      </c>
      <c r="F26" s="100">
        <v>306</v>
      </c>
      <c r="G26" s="100">
        <v>324</v>
      </c>
      <c r="H26" s="21"/>
    </row>
    <row r="27" spans="1:8" ht="15.5">
      <c r="A27" s="99" t="s">
        <v>74</v>
      </c>
      <c r="B27" s="100">
        <v>669</v>
      </c>
      <c r="C27" s="100">
        <v>718</v>
      </c>
      <c r="D27" s="100">
        <v>738</v>
      </c>
      <c r="E27" s="100">
        <v>749</v>
      </c>
      <c r="F27" s="100">
        <v>937</v>
      </c>
      <c r="G27" s="100">
        <v>1101</v>
      </c>
      <c r="H27" s="21"/>
    </row>
    <row r="28" spans="1:8" ht="15.5">
      <c r="A28" s="99" t="s">
        <v>73</v>
      </c>
      <c r="B28" s="100">
        <v>4302</v>
      </c>
      <c r="C28" s="100">
        <v>4594</v>
      </c>
      <c r="D28" s="100">
        <v>4899</v>
      </c>
      <c r="E28" s="100">
        <v>5166</v>
      </c>
      <c r="F28" s="100">
        <v>5415</v>
      </c>
      <c r="G28" s="100">
        <v>5871</v>
      </c>
      <c r="H28" s="21"/>
    </row>
    <row r="29" spans="1:8" ht="15.5">
      <c r="A29" s="101" t="s">
        <v>245</v>
      </c>
      <c r="B29" s="100">
        <v>190</v>
      </c>
      <c r="C29" s="100">
        <v>189</v>
      </c>
      <c r="D29" s="100">
        <v>207</v>
      </c>
      <c r="E29" s="100">
        <v>207</v>
      </c>
      <c r="F29" s="100">
        <v>247</v>
      </c>
      <c r="G29" s="100">
        <v>272</v>
      </c>
      <c r="H29" s="21"/>
    </row>
    <row r="30" spans="1:8" ht="15.5">
      <c r="A30" s="99" t="s">
        <v>150</v>
      </c>
      <c r="B30" s="100">
        <v>3673</v>
      </c>
      <c r="C30" s="100">
        <v>3895</v>
      </c>
      <c r="D30" s="100">
        <v>4119</v>
      </c>
      <c r="E30" s="100">
        <v>4424</v>
      </c>
      <c r="F30" s="100">
        <v>4659</v>
      </c>
      <c r="G30" s="100">
        <v>4937</v>
      </c>
      <c r="H30" s="21"/>
    </row>
    <row r="31" spans="1:8" ht="15.5">
      <c r="A31" s="99" t="s">
        <v>71</v>
      </c>
      <c r="B31" s="100">
        <v>2572</v>
      </c>
      <c r="C31" s="100">
        <v>3104</v>
      </c>
      <c r="D31" s="100">
        <v>3235</v>
      </c>
      <c r="E31" s="100">
        <v>3443</v>
      </c>
      <c r="F31" s="100">
        <v>3615</v>
      </c>
      <c r="G31" s="100">
        <v>3847</v>
      </c>
      <c r="H31" s="21"/>
    </row>
    <row r="32" spans="1:8" ht="15.5">
      <c r="A32" s="99" t="s">
        <v>70</v>
      </c>
      <c r="B32" s="100">
        <v>2026</v>
      </c>
      <c r="C32" s="100">
        <v>1973</v>
      </c>
      <c r="D32" s="100">
        <v>2086</v>
      </c>
      <c r="E32" s="100">
        <v>2164</v>
      </c>
      <c r="F32" s="100">
        <v>2244</v>
      </c>
      <c r="G32" s="100">
        <v>2405</v>
      </c>
      <c r="H32" s="21"/>
    </row>
    <row r="33" spans="1:8" ht="15.5">
      <c r="A33" s="101" t="s">
        <v>246</v>
      </c>
      <c r="B33" s="100">
        <v>346</v>
      </c>
      <c r="C33" s="100">
        <v>377</v>
      </c>
      <c r="D33" s="100">
        <v>370</v>
      </c>
      <c r="E33" s="100">
        <v>370</v>
      </c>
      <c r="F33" s="100">
        <v>377</v>
      </c>
      <c r="G33" s="100">
        <v>377</v>
      </c>
      <c r="H33" s="21"/>
    </row>
    <row r="34" spans="1:8" ht="15.5">
      <c r="A34" s="99" t="s">
        <v>68</v>
      </c>
      <c r="B34" s="100">
        <v>774</v>
      </c>
      <c r="C34" s="100">
        <v>832</v>
      </c>
      <c r="D34" s="100">
        <v>858</v>
      </c>
      <c r="E34" s="100">
        <v>886</v>
      </c>
      <c r="F34" s="100">
        <v>1025</v>
      </c>
      <c r="G34" s="100">
        <v>1139</v>
      </c>
      <c r="H34" s="21"/>
    </row>
    <row r="35" spans="1:8" ht="15.5">
      <c r="A35" s="99" t="s">
        <v>67</v>
      </c>
      <c r="B35" s="100">
        <v>2795</v>
      </c>
      <c r="C35" s="100">
        <v>3033</v>
      </c>
      <c r="D35" s="100">
        <v>3179</v>
      </c>
      <c r="E35" s="100">
        <v>3421</v>
      </c>
      <c r="F35" s="100">
        <v>3770</v>
      </c>
      <c r="G35" s="100">
        <v>4049</v>
      </c>
      <c r="H35" s="21"/>
    </row>
    <row r="36" spans="1:8" ht="15.5">
      <c r="A36" s="99" t="s">
        <v>7</v>
      </c>
      <c r="B36" s="100">
        <v>1543</v>
      </c>
      <c r="C36" s="100">
        <v>1528</v>
      </c>
      <c r="D36" s="100">
        <v>1648</v>
      </c>
      <c r="E36" s="100">
        <v>1810</v>
      </c>
      <c r="F36" s="100">
        <v>1834</v>
      </c>
      <c r="G36" s="100">
        <v>2073</v>
      </c>
      <c r="H36" s="21"/>
    </row>
    <row r="37" spans="1:8" ht="15.5">
      <c r="A37" s="99" t="s">
        <v>5</v>
      </c>
      <c r="B37" s="100">
        <v>690</v>
      </c>
      <c r="C37" s="100">
        <v>713</v>
      </c>
      <c r="D37" s="100">
        <v>742</v>
      </c>
      <c r="E37" s="100">
        <v>773</v>
      </c>
      <c r="F37" s="100">
        <v>871</v>
      </c>
      <c r="G37" s="100">
        <v>1001</v>
      </c>
      <c r="H37" s="21"/>
    </row>
    <row r="38" spans="1:8" ht="15.5">
      <c r="A38" s="99" t="s">
        <v>66</v>
      </c>
      <c r="B38" s="100">
        <v>4980</v>
      </c>
      <c r="C38" s="100">
        <v>5662</v>
      </c>
      <c r="D38" s="100">
        <v>6126</v>
      </c>
      <c r="E38" s="100">
        <v>6296</v>
      </c>
      <c r="F38" s="100">
        <v>6631</v>
      </c>
      <c r="G38" s="100">
        <v>7254</v>
      </c>
      <c r="H38" s="21"/>
    </row>
    <row r="39" spans="1:8" s="18" customFormat="1" ht="11.25" customHeight="1"/>
  </sheetData>
  <conditionalFormatting sqref="A2:A4">
    <cfRule type="duplicateValues" dxfId="2" priority="1"/>
  </conditionalFormatting>
  <hyperlinks>
    <hyperlink ref="A4" location="Contents!A1" display="Back to table of contents" xr:uid="{00000000-0004-0000-0B00-000000000000}"/>
  </hyperlinks>
  <pageMargins left="0.75" right="0.75" top="1" bottom="1" header="0.5" footer="0.5"/>
  <pageSetup paperSize="9" scale="33"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S31"/>
  <sheetViews>
    <sheetView zoomScaleNormal="100" workbookViewId="0"/>
  </sheetViews>
  <sheetFormatPr defaultColWidth="9.08984375" defaultRowHeight="12.5"/>
  <cols>
    <col min="1" max="1" width="73" style="1" customWidth="1"/>
    <col min="2" max="13" width="13.6328125" style="1" customWidth="1"/>
    <col min="14" max="18" width="10.6328125" style="1" customWidth="1"/>
    <col min="19" max="19" width="10.08984375" style="1" bestFit="1" customWidth="1"/>
    <col min="20" max="20" width="9.08984375" style="1"/>
    <col min="21" max="22" width="11.36328125" style="1" bestFit="1" customWidth="1"/>
    <col min="23" max="16384" width="9.08984375" style="1"/>
  </cols>
  <sheetData>
    <row r="1" spans="1:19" ht="22.25" customHeight="1">
      <c r="A1" s="145" t="s">
        <v>414</v>
      </c>
      <c r="B1" s="4"/>
      <c r="C1" s="5"/>
    </row>
    <row r="2" spans="1:19" s="13" customFormat="1" ht="15" customHeight="1">
      <c r="A2" s="61" t="s">
        <v>252</v>
      </c>
      <c r="B2" s="62"/>
      <c r="C2" s="62"/>
      <c r="D2" s="62"/>
      <c r="E2" s="62"/>
    </row>
    <row r="3" spans="1:19" s="13" customFormat="1" ht="15" customHeight="1">
      <c r="A3" s="61" t="s">
        <v>250</v>
      </c>
      <c r="B3" s="62"/>
      <c r="C3" s="62"/>
      <c r="D3" s="62"/>
      <c r="E3" s="62"/>
    </row>
    <row r="4" spans="1:19" s="13" customFormat="1" ht="25.5" customHeight="1">
      <c r="A4" s="63" t="s">
        <v>197</v>
      </c>
      <c r="B4" s="62"/>
      <c r="C4" s="62"/>
      <c r="D4" s="62"/>
      <c r="E4" s="62"/>
    </row>
    <row r="5" spans="1:19" ht="58.5" customHeight="1">
      <c r="A5" s="165" t="s">
        <v>0</v>
      </c>
      <c r="B5" s="169" t="s">
        <v>355</v>
      </c>
      <c r="C5" s="169" t="s">
        <v>356</v>
      </c>
      <c r="D5" s="170" t="s">
        <v>420</v>
      </c>
      <c r="E5" s="170" t="s">
        <v>419</v>
      </c>
      <c r="F5" s="170" t="s">
        <v>357</v>
      </c>
      <c r="G5" s="170" t="s">
        <v>358</v>
      </c>
      <c r="H5" s="170" t="s">
        <v>359</v>
      </c>
      <c r="I5" s="170" t="s">
        <v>360</v>
      </c>
      <c r="J5" s="170" t="s">
        <v>418</v>
      </c>
      <c r="K5" s="170" t="s">
        <v>417</v>
      </c>
      <c r="L5" s="170" t="s">
        <v>416</v>
      </c>
      <c r="M5" s="170" t="s">
        <v>415</v>
      </c>
    </row>
    <row r="6" spans="1:19" s="136" customFormat="1" ht="15.5">
      <c r="A6" s="134" t="s">
        <v>296</v>
      </c>
      <c r="B6" s="135">
        <v>3941592</v>
      </c>
      <c r="C6" s="135">
        <v>3985257</v>
      </c>
      <c r="D6" s="166">
        <v>4027187</v>
      </c>
      <c r="E6" s="135">
        <v>4035394</v>
      </c>
      <c r="F6" s="135">
        <v>3896852</v>
      </c>
      <c r="G6" s="67">
        <v>3929963</v>
      </c>
      <c r="H6" s="135">
        <v>3950643</v>
      </c>
      <c r="I6" s="135">
        <v>3925820</v>
      </c>
      <c r="J6" s="135">
        <v>3988550</v>
      </c>
      <c r="K6" s="67">
        <v>4079612</v>
      </c>
      <c r="L6" s="67">
        <v>4012429</v>
      </c>
      <c r="M6" s="67">
        <v>4028717</v>
      </c>
    </row>
    <row r="7" spans="1:19" s="136" customFormat="1" ht="12.75" customHeight="1">
      <c r="A7" s="137" t="s">
        <v>297</v>
      </c>
      <c r="B7" s="135">
        <v>4008411</v>
      </c>
      <c r="C7" s="135">
        <v>4063206</v>
      </c>
      <c r="D7" s="166">
        <v>4120494</v>
      </c>
      <c r="E7" s="135">
        <v>4131926</v>
      </c>
      <c r="F7" s="135">
        <v>4029958</v>
      </c>
      <c r="G7" s="67">
        <v>4089477</v>
      </c>
      <c r="H7" s="135">
        <v>4121140</v>
      </c>
      <c r="I7" s="135">
        <v>4105824</v>
      </c>
      <c r="J7" s="135">
        <v>4167361</v>
      </c>
      <c r="K7" s="67">
        <v>4227659</v>
      </c>
      <c r="L7" s="67">
        <v>4208923</v>
      </c>
      <c r="M7" s="67">
        <v>4245217</v>
      </c>
    </row>
    <row r="8" spans="1:19" s="136" customFormat="1" ht="12.75" customHeight="1">
      <c r="A8" s="137" t="s">
        <v>413</v>
      </c>
      <c r="B8" s="138">
        <v>67949</v>
      </c>
      <c r="C8" s="138">
        <v>79063</v>
      </c>
      <c r="D8" s="167">
        <v>94122</v>
      </c>
      <c r="E8" s="138">
        <v>88688</v>
      </c>
      <c r="F8" s="138">
        <v>95946</v>
      </c>
      <c r="G8" s="138">
        <v>113185</v>
      </c>
      <c r="H8" s="138">
        <v>124973</v>
      </c>
      <c r="I8" s="138">
        <v>132767</v>
      </c>
      <c r="J8" s="138">
        <v>142353</v>
      </c>
      <c r="K8" s="139">
        <v>145271</v>
      </c>
      <c r="L8" s="171">
        <v>157367</v>
      </c>
      <c r="M8" s="139">
        <v>172105</v>
      </c>
    </row>
    <row r="9" spans="1:19" s="136" customFormat="1" ht="31">
      <c r="A9" s="137" t="s">
        <v>298</v>
      </c>
      <c r="B9" s="140">
        <v>0.25625515946343824</v>
      </c>
      <c r="C9" s="141">
        <v>0.26743709277846117</v>
      </c>
      <c r="D9" s="168">
        <v>0.27281656034446355</v>
      </c>
      <c r="E9" s="141">
        <v>0.36594435621547916</v>
      </c>
      <c r="F9" s="140">
        <v>0.42222449961016961</v>
      </c>
      <c r="G9" s="140">
        <v>0.47993251948843335</v>
      </c>
      <c r="H9" s="140">
        <v>0.52371018698709582</v>
      </c>
      <c r="I9" s="140">
        <v>0.54992834568651749</v>
      </c>
      <c r="J9" s="140">
        <v>0.57560264157580776</v>
      </c>
      <c r="K9" s="140">
        <v>0.58650898759810099</v>
      </c>
      <c r="L9" s="172">
        <v>0.59307431265851418</v>
      </c>
      <c r="M9" s="140">
        <v>0.60348834935881956</v>
      </c>
    </row>
    <row r="10" spans="1:19" s="2" customFormat="1">
      <c r="I10" s="7"/>
      <c r="J10" s="7"/>
      <c r="K10" s="7"/>
      <c r="L10" s="7"/>
      <c r="M10" s="7"/>
      <c r="N10" s="7"/>
      <c r="O10" s="7"/>
      <c r="P10" s="7"/>
      <c r="Q10" s="7"/>
      <c r="R10" s="7"/>
      <c r="S10" s="7"/>
    </row>
    <row r="16" spans="1:19">
      <c r="S16" s="8"/>
    </row>
    <row r="17" spans="7:19">
      <c r="S17" s="8"/>
    </row>
    <row r="21" spans="7:19">
      <c r="G21" s="10"/>
    </row>
    <row r="22" spans="7:19">
      <c r="G22" s="10"/>
    </row>
    <row r="23" spans="7:19">
      <c r="G23" s="10"/>
    </row>
    <row r="24" spans="7:19">
      <c r="G24" s="10"/>
    </row>
    <row r="25" spans="7:19">
      <c r="G25" s="10"/>
    </row>
    <row r="26" spans="7:19">
      <c r="G26" s="10"/>
    </row>
    <row r="27" spans="7:19">
      <c r="G27" s="10"/>
    </row>
    <row r="28" spans="7:19">
      <c r="G28" s="10"/>
    </row>
    <row r="29" spans="7:19">
      <c r="G29" s="10"/>
    </row>
    <row r="30" spans="7:19">
      <c r="G30" s="10"/>
    </row>
    <row r="31" spans="7:19">
      <c r="G31" s="10"/>
    </row>
  </sheetData>
  <conditionalFormatting sqref="A2:A4">
    <cfRule type="duplicateValues" dxfId="1" priority="1"/>
  </conditionalFormatting>
  <hyperlinks>
    <hyperlink ref="A4" location="Contents!A1" display="Back to table of contents" xr:uid="{00000000-0004-0000-1100-000000000000}"/>
  </hyperlinks>
  <pageMargins left="0.75" right="0.75" top="1" bottom="1" header="0.5" footer="0.5"/>
  <pageSetup paperSize="9"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E43"/>
  <sheetViews>
    <sheetView workbookViewId="0"/>
  </sheetViews>
  <sheetFormatPr defaultColWidth="9.08984375" defaultRowHeight="15.5"/>
  <cols>
    <col min="1" max="1" width="40.08984375" style="56" customWidth="1"/>
    <col min="2" max="2" width="20" style="56" customWidth="1"/>
    <col min="3" max="3" width="12.54296875" style="56" customWidth="1"/>
    <col min="4" max="4" width="40.08984375" style="56" customWidth="1"/>
    <col min="5" max="5" width="13.36328125" style="56" bestFit="1" customWidth="1"/>
    <col min="6" max="16384" width="9.08984375" style="56"/>
  </cols>
  <sheetData>
    <row r="1" spans="1:5" s="1" customFormat="1" ht="21.65" customHeight="1">
      <c r="A1" s="145" t="s">
        <v>407</v>
      </c>
      <c r="B1" s="4"/>
      <c r="C1" s="5"/>
    </row>
    <row r="2" spans="1:5" s="13" customFormat="1" ht="15" customHeight="1">
      <c r="A2" s="61" t="s">
        <v>251</v>
      </c>
      <c r="B2" s="62"/>
      <c r="C2" s="62"/>
      <c r="D2" s="62"/>
      <c r="E2" s="62"/>
    </row>
    <row r="3" spans="1:5" s="13" customFormat="1" ht="15" customHeight="1">
      <c r="A3" s="61" t="s">
        <v>250</v>
      </c>
      <c r="B3" s="62"/>
      <c r="C3" s="62"/>
      <c r="D3" s="62"/>
      <c r="E3" s="62"/>
    </row>
    <row r="4" spans="1:5" s="13" customFormat="1" ht="25.5" customHeight="1">
      <c r="A4" s="63" t="s">
        <v>197</v>
      </c>
      <c r="B4" s="62"/>
      <c r="C4" s="62"/>
      <c r="D4" s="62"/>
      <c r="E4" s="62"/>
    </row>
    <row r="5" spans="1:5" s="13" customFormat="1" ht="25.5" customHeight="1">
      <c r="A5" s="129" t="s">
        <v>409</v>
      </c>
      <c r="B5" s="62"/>
      <c r="C5" s="62"/>
      <c r="D5" s="62"/>
      <c r="E5" s="62"/>
    </row>
    <row r="6" spans="1:5" s="57" customFormat="1">
      <c r="A6" s="148" t="s">
        <v>160</v>
      </c>
      <c r="B6" s="178" t="s">
        <v>361</v>
      </c>
      <c r="C6" s="179" t="s">
        <v>421</v>
      </c>
    </row>
    <row r="7" spans="1:5">
      <c r="A7" s="147" t="s">
        <v>183</v>
      </c>
      <c r="B7" s="152">
        <v>4028717</v>
      </c>
      <c r="C7" s="183" t="s">
        <v>283</v>
      </c>
    </row>
    <row r="8" spans="1:5">
      <c r="A8" s="147" t="s">
        <v>161</v>
      </c>
      <c r="B8" s="112">
        <v>4012429</v>
      </c>
      <c r="C8" s="183" t="s">
        <v>274</v>
      </c>
    </row>
    <row r="9" spans="1:5">
      <c r="A9" s="147" t="s">
        <v>162</v>
      </c>
      <c r="B9" s="112">
        <v>4079612</v>
      </c>
      <c r="C9" s="183" t="s">
        <v>275</v>
      </c>
    </row>
    <row r="10" spans="1:5">
      <c r="A10" s="147" t="s">
        <v>163</v>
      </c>
      <c r="B10" s="153">
        <v>4053140</v>
      </c>
      <c r="C10" s="183" t="s">
        <v>276</v>
      </c>
    </row>
    <row r="11" spans="1:5">
      <c r="A11" s="147" t="s">
        <v>164</v>
      </c>
      <c r="B11" s="112">
        <v>3988550</v>
      </c>
      <c r="C11" s="183" t="s">
        <v>277</v>
      </c>
    </row>
    <row r="12" spans="1:5">
      <c r="A12" s="147" t="s">
        <v>165</v>
      </c>
      <c r="B12" s="112">
        <v>3925820</v>
      </c>
      <c r="C12" s="183" t="s">
        <v>278</v>
      </c>
    </row>
    <row r="13" spans="1:5">
      <c r="A13" s="147" t="s">
        <v>166</v>
      </c>
      <c r="B13" s="112">
        <v>3950643</v>
      </c>
      <c r="C13" s="183" t="s">
        <v>279</v>
      </c>
    </row>
    <row r="14" spans="1:5">
      <c r="A14" s="147" t="s">
        <v>168</v>
      </c>
      <c r="B14" s="153">
        <v>3991372</v>
      </c>
      <c r="C14" s="183" t="s">
        <v>277</v>
      </c>
    </row>
    <row r="15" spans="1:5">
      <c r="A15" s="147" t="s">
        <v>170</v>
      </c>
      <c r="B15" s="112">
        <v>3929963</v>
      </c>
      <c r="C15" s="183" t="s">
        <v>278</v>
      </c>
    </row>
    <row r="16" spans="1:5">
      <c r="A16" s="147" t="s">
        <v>172</v>
      </c>
      <c r="B16" s="153">
        <v>3987112</v>
      </c>
      <c r="C16" s="183" t="s">
        <v>277</v>
      </c>
    </row>
    <row r="17" spans="1:3">
      <c r="A17" s="56" t="s">
        <v>173</v>
      </c>
      <c r="B17" s="112">
        <v>3896852</v>
      </c>
      <c r="C17" s="183" t="s">
        <v>280</v>
      </c>
    </row>
    <row r="18" spans="1:3">
      <c r="A18" s="147" t="s">
        <v>175</v>
      </c>
      <c r="B18" s="153">
        <v>4099532</v>
      </c>
      <c r="C18" s="183" t="s">
        <v>281</v>
      </c>
    </row>
    <row r="19" spans="1:3">
      <c r="A19" s="56" t="s">
        <v>174</v>
      </c>
      <c r="B19" s="112">
        <v>4035394</v>
      </c>
      <c r="C19" s="183" t="s">
        <v>282</v>
      </c>
    </row>
    <row r="20" spans="1:3">
      <c r="A20" s="56" t="s">
        <v>177</v>
      </c>
      <c r="B20" s="112">
        <v>4027187</v>
      </c>
      <c r="C20" s="183" t="s">
        <v>283</v>
      </c>
    </row>
    <row r="21" spans="1:3">
      <c r="A21" s="56" t="s">
        <v>178</v>
      </c>
      <c r="B21" s="112">
        <v>3985257</v>
      </c>
      <c r="C21" s="183" t="s">
        <v>277</v>
      </c>
    </row>
    <row r="22" spans="1:3">
      <c r="A22" s="56" t="s">
        <v>180</v>
      </c>
      <c r="B22" s="112">
        <v>3941592</v>
      </c>
      <c r="C22" s="184" t="s">
        <v>284</v>
      </c>
    </row>
    <row r="23" spans="1:3">
      <c r="B23" s="112"/>
      <c r="C23" s="111"/>
    </row>
    <row r="24" spans="1:3" ht="17.25" customHeight="1">
      <c r="A24" s="149" t="s">
        <v>410</v>
      </c>
      <c r="B24" s="58"/>
    </row>
    <row r="25" spans="1:3">
      <c r="A25" s="148" t="s">
        <v>160</v>
      </c>
      <c r="B25" s="180" t="s">
        <v>0</v>
      </c>
      <c r="C25" s="181" t="s">
        <v>421</v>
      </c>
    </row>
    <row r="26" spans="1:3">
      <c r="A26" s="147" t="s">
        <v>183</v>
      </c>
      <c r="B26" s="154">
        <v>4245217</v>
      </c>
      <c r="C26" s="182" t="s">
        <v>295</v>
      </c>
    </row>
    <row r="27" spans="1:3">
      <c r="A27" s="147" t="s">
        <v>184</v>
      </c>
      <c r="B27" s="154">
        <v>4277996</v>
      </c>
      <c r="C27" s="182" t="s">
        <v>292</v>
      </c>
    </row>
    <row r="28" spans="1:3">
      <c r="A28" s="147" t="s">
        <v>161</v>
      </c>
      <c r="B28" s="78">
        <v>4208923</v>
      </c>
      <c r="C28" s="183" t="s">
        <v>285</v>
      </c>
    </row>
    <row r="29" spans="1:3">
      <c r="A29" s="147" t="s">
        <v>162</v>
      </c>
      <c r="B29" s="78">
        <v>4227659</v>
      </c>
      <c r="C29" s="183" t="s">
        <v>286</v>
      </c>
    </row>
    <row r="30" spans="1:3">
      <c r="A30" s="147" t="s">
        <v>164</v>
      </c>
      <c r="B30" s="78">
        <v>4167361</v>
      </c>
      <c r="C30" s="183" t="s">
        <v>287</v>
      </c>
    </row>
    <row r="31" spans="1:3">
      <c r="A31" s="147" t="s">
        <v>165</v>
      </c>
      <c r="B31" s="78">
        <v>4105824</v>
      </c>
      <c r="C31" s="183" t="s">
        <v>288</v>
      </c>
    </row>
    <row r="32" spans="1:3">
      <c r="A32" s="147" t="s">
        <v>166</v>
      </c>
      <c r="B32" s="78">
        <v>4121140</v>
      </c>
      <c r="C32" s="183" t="s">
        <v>289</v>
      </c>
    </row>
    <row r="33" spans="1:3">
      <c r="A33" s="150" t="s">
        <v>167</v>
      </c>
      <c r="B33" s="155">
        <v>4110790</v>
      </c>
      <c r="C33" s="183" t="s">
        <v>288</v>
      </c>
    </row>
    <row r="34" spans="1:3">
      <c r="A34" s="56" t="s">
        <v>169</v>
      </c>
      <c r="B34" s="78">
        <v>4089477</v>
      </c>
      <c r="C34" s="183" t="s">
        <v>290</v>
      </c>
    </row>
    <row r="35" spans="1:3">
      <c r="A35" s="56" t="s">
        <v>171</v>
      </c>
      <c r="B35" s="155">
        <v>4098462</v>
      </c>
      <c r="C35" s="183" t="s">
        <v>281</v>
      </c>
    </row>
    <row r="36" spans="1:3">
      <c r="A36" s="56" t="s">
        <v>173</v>
      </c>
      <c r="B36" s="78">
        <v>4029958</v>
      </c>
      <c r="C36" s="183" t="s">
        <v>283</v>
      </c>
    </row>
    <row r="37" spans="1:3">
      <c r="A37" s="56" t="s">
        <v>174</v>
      </c>
      <c r="B37" s="78">
        <v>4131926</v>
      </c>
      <c r="C37" s="183" t="s">
        <v>291</v>
      </c>
    </row>
    <row r="38" spans="1:3">
      <c r="A38" s="151" t="s">
        <v>176</v>
      </c>
      <c r="B38" s="155">
        <v>4283938</v>
      </c>
      <c r="C38" s="183" t="s">
        <v>292</v>
      </c>
    </row>
    <row r="39" spans="1:3">
      <c r="A39" s="56" t="s">
        <v>177</v>
      </c>
      <c r="B39" s="156">
        <v>4120494</v>
      </c>
      <c r="C39" s="183" t="s">
        <v>289</v>
      </c>
    </row>
    <row r="40" spans="1:3">
      <c r="A40" s="56" t="s">
        <v>178</v>
      </c>
      <c r="B40" s="78">
        <v>4063206</v>
      </c>
      <c r="C40" s="183" t="s">
        <v>293</v>
      </c>
    </row>
    <row r="41" spans="1:3">
      <c r="A41" s="150" t="s">
        <v>179</v>
      </c>
      <c r="B41" s="155">
        <v>3983185</v>
      </c>
      <c r="C41" s="183" t="s">
        <v>294</v>
      </c>
    </row>
    <row r="42" spans="1:3">
      <c r="A42" s="56" t="s">
        <v>180</v>
      </c>
      <c r="B42" s="78">
        <v>4008411</v>
      </c>
      <c r="C42" s="183" t="s">
        <v>274</v>
      </c>
    </row>
    <row r="43" spans="1:3">
      <c r="A43" s="150" t="s">
        <v>181</v>
      </c>
      <c r="B43" s="155">
        <v>3950626</v>
      </c>
      <c r="C43" s="184" t="s">
        <v>279</v>
      </c>
    </row>
  </sheetData>
  <conditionalFormatting sqref="A2:A5">
    <cfRule type="duplicateValues" dxfId="0" priority="1"/>
  </conditionalFormatting>
  <hyperlinks>
    <hyperlink ref="A4" location="Contents!A1" display="Back to table of contents" xr:uid="{00000000-0004-0000-1200-000000000000}"/>
  </hyperlinks>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1"/>
  <sheetViews>
    <sheetView zoomScaleNormal="100" workbookViewId="0"/>
  </sheetViews>
  <sheetFormatPr defaultColWidth="8.6328125" defaultRowHeight="15.5"/>
  <cols>
    <col min="1" max="1" width="28.90625" style="25" customWidth="1"/>
    <col min="2" max="2" width="132" style="25" customWidth="1"/>
    <col min="3" max="3" width="10.453125" style="25" customWidth="1"/>
    <col min="4" max="16384" width="8.6328125" style="25"/>
  </cols>
  <sheetData>
    <row r="1" spans="1:12" s="29" customFormat="1" ht="20">
      <c r="A1" s="125" t="s">
        <v>202</v>
      </c>
    </row>
    <row r="2" spans="1:12" s="29" customFormat="1">
      <c r="A2" s="25" t="s">
        <v>203</v>
      </c>
    </row>
    <row r="3" spans="1:12" s="29" customFormat="1">
      <c r="A3" s="25" t="s">
        <v>196</v>
      </c>
    </row>
    <row r="4" spans="1:12" s="29" customFormat="1" ht="24.9" customHeight="1">
      <c r="A4" s="28" t="s">
        <v>204</v>
      </c>
      <c r="B4" s="28" t="s">
        <v>205</v>
      </c>
    </row>
    <row r="5" spans="1:12" ht="30.9" customHeight="1">
      <c r="A5" s="32" t="s">
        <v>194</v>
      </c>
      <c r="B5" s="33" t="s">
        <v>194</v>
      </c>
    </row>
    <row r="6" spans="1:12">
      <c r="A6" s="123" t="s">
        <v>299</v>
      </c>
      <c r="B6" s="31" t="s">
        <v>332</v>
      </c>
      <c r="C6"/>
      <c r="D6"/>
      <c r="E6"/>
      <c r="F6"/>
      <c r="G6"/>
      <c r="H6"/>
      <c r="I6"/>
      <c r="J6"/>
      <c r="K6"/>
      <c r="L6"/>
    </row>
    <row r="7" spans="1:12" ht="30.9" customHeight="1">
      <c r="A7" s="123" t="s">
        <v>300</v>
      </c>
      <c r="B7" s="31" t="s">
        <v>333</v>
      </c>
      <c r="C7"/>
      <c r="D7"/>
      <c r="E7"/>
      <c r="F7"/>
      <c r="G7"/>
      <c r="H7"/>
      <c r="I7"/>
      <c r="J7"/>
      <c r="K7"/>
      <c r="L7"/>
    </row>
    <row r="8" spans="1:12" ht="30.9" customHeight="1">
      <c r="A8" s="123" t="s">
        <v>301</v>
      </c>
      <c r="B8" s="31" t="s">
        <v>334</v>
      </c>
      <c r="C8"/>
      <c r="D8"/>
      <c r="E8"/>
      <c r="F8"/>
      <c r="G8"/>
      <c r="H8"/>
      <c r="I8"/>
      <c r="J8"/>
      <c r="K8"/>
      <c r="L8"/>
    </row>
    <row r="9" spans="1:12" ht="30.9" customHeight="1">
      <c r="A9" s="123" t="s">
        <v>320</v>
      </c>
      <c r="B9" s="31" t="s">
        <v>335</v>
      </c>
      <c r="C9"/>
      <c r="D9"/>
      <c r="E9"/>
      <c r="F9"/>
      <c r="G9"/>
      <c r="H9"/>
      <c r="I9"/>
      <c r="J9"/>
      <c r="K9"/>
      <c r="L9"/>
    </row>
    <row r="10" spans="1:12" ht="30.9" customHeight="1">
      <c r="A10" s="123" t="s">
        <v>302</v>
      </c>
      <c r="B10" s="31" t="s">
        <v>336</v>
      </c>
      <c r="C10"/>
      <c r="D10"/>
      <c r="E10"/>
      <c r="F10"/>
      <c r="G10"/>
      <c r="H10"/>
      <c r="I10"/>
      <c r="J10"/>
      <c r="K10"/>
      <c r="L10"/>
    </row>
    <row r="11" spans="1:12" ht="30.9" customHeight="1">
      <c r="A11" s="123" t="s">
        <v>321</v>
      </c>
      <c r="B11" s="31" t="s">
        <v>337</v>
      </c>
      <c r="C11"/>
      <c r="D11"/>
      <c r="E11"/>
      <c r="F11"/>
      <c r="G11"/>
      <c r="H11"/>
      <c r="I11"/>
      <c r="J11"/>
      <c r="K11"/>
      <c r="L11"/>
    </row>
    <row r="12" spans="1:12" ht="30.9" customHeight="1">
      <c r="A12" s="123" t="s">
        <v>322</v>
      </c>
      <c r="B12" s="31" t="s">
        <v>338</v>
      </c>
      <c r="C12" s="35"/>
      <c r="D12" s="35"/>
      <c r="E12" s="35"/>
      <c r="F12" s="35"/>
      <c r="G12" s="35"/>
      <c r="H12" s="35"/>
      <c r="I12" s="35"/>
      <c r="J12" s="35"/>
      <c r="K12" s="35"/>
      <c r="L12" s="35"/>
    </row>
    <row r="13" spans="1:12" ht="30.9" customHeight="1">
      <c r="A13" s="123" t="s">
        <v>323</v>
      </c>
      <c r="B13" s="31" t="s">
        <v>339</v>
      </c>
      <c r="C13" s="36"/>
      <c r="D13" s="36"/>
      <c r="E13" s="36"/>
      <c r="F13" s="36"/>
      <c r="G13" s="36"/>
      <c r="H13" s="36"/>
      <c r="I13" s="36"/>
      <c r="J13" s="36"/>
      <c r="K13" s="35"/>
      <c r="L13" s="35"/>
    </row>
    <row r="14" spans="1:12" ht="30.9" customHeight="1">
      <c r="A14" s="123" t="s">
        <v>303</v>
      </c>
      <c r="B14" s="31" t="s">
        <v>340</v>
      </c>
      <c r="C14" s="36"/>
      <c r="D14" s="36"/>
      <c r="E14" s="36"/>
      <c r="F14" s="36"/>
      <c r="G14" s="36"/>
      <c r="H14" s="36"/>
      <c r="I14" s="36"/>
      <c r="J14" s="36"/>
      <c r="K14" s="35"/>
      <c r="L14" s="35"/>
    </row>
    <row r="15" spans="1:12" ht="30.9" customHeight="1">
      <c r="A15" s="124" t="s">
        <v>324</v>
      </c>
      <c r="B15" s="31" t="s">
        <v>152</v>
      </c>
      <c r="C15" s="31"/>
      <c r="D15" s="31"/>
      <c r="E15" s="31"/>
      <c r="F15" s="31"/>
      <c r="G15" s="31"/>
      <c r="H15" s="31"/>
      <c r="I15" s="31"/>
      <c r="J15" s="31"/>
      <c r="K15" s="31"/>
      <c r="L15" s="31"/>
    </row>
    <row r="16" spans="1:12" ht="30.9" customHeight="1">
      <c r="A16" s="124" t="s">
        <v>325</v>
      </c>
      <c r="B16" s="31" t="s">
        <v>341</v>
      </c>
      <c r="C16" s="31"/>
      <c r="D16" s="31"/>
      <c r="E16" s="31"/>
      <c r="F16" s="31"/>
      <c r="G16" s="31"/>
      <c r="H16" s="31"/>
      <c r="I16" s="31"/>
      <c r="J16" s="31"/>
      <c r="K16" s="31"/>
      <c r="L16" s="31"/>
    </row>
    <row r="17" spans="1:12" ht="30.9" customHeight="1">
      <c r="A17" s="124" t="s">
        <v>326</v>
      </c>
      <c r="B17" s="31" t="s">
        <v>342</v>
      </c>
      <c r="C17" s="31"/>
      <c r="D17" s="31"/>
      <c r="E17" s="31"/>
      <c r="F17" s="31"/>
      <c r="G17" s="31"/>
      <c r="H17" s="31"/>
      <c r="I17" s="31"/>
      <c r="J17" s="31"/>
      <c r="K17" s="31"/>
      <c r="L17" s="31"/>
    </row>
    <row r="18" spans="1:12">
      <c r="A18" s="124" t="s">
        <v>327</v>
      </c>
      <c r="B18" s="31" t="s">
        <v>343</v>
      </c>
      <c r="C18" s="37"/>
      <c r="D18" s="37"/>
      <c r="E18" s="37"/>
      <c r="F18" s="37"/>
      <c r="G18" s="37"/>
      <c r="H18" s="37"/>
      <c r="I18" s="37"/>
      <c r="J18" s="37"/>
      <c r="K18" s="37"/>
      <c r="L18" s="37"/>
    </row>
    <row r="19" spans="1:12">
      <c r="A19" s="124" t="s">
        <v>328</v>
      </c>
      <c r="B19" s="31" t="s">
        <v>156</v>
      </c>
      <c r="C19" s="37"/>
      <c r="D19" s="37"/>
      <c r="E19" s="37"/>
      <c r="F19" s="37"/>
      <c r="G19" s="37"/>
      <c r="H19" s="37"/>
      <c r="I19" s="37"/>
      <c r="J19" s="37"/>
      <c r="K19" s="37"/>
      <c r="L19" s="37"/>
    </row>
    <row r="20" spans="1:12">
      <c r="A20" s="146" t="s">
        <v>406</v>
      </c>
      <c r="B20" s="38" t="s">
        <v>408</v>
      </c>
      <c r="C20" s="37"/>
      <c r="D20" s="37"/>
      <c r="E20" s="37"/>
      <c r="F20" s="37"/>
      <c r="G20" s="37"/>
      <c r="H20" s="37"/>
      <c r="I20" s="37"/>
      <c r="J20" s="37"/>
      <c r="K20" s="37"/>
      <c r="L20" s="37"/>
    </row>
    <row r="21" spans="1:12">
      <c r="A21" s="146" t="s">
        <v>182</v>
      </c>
      <c r="B21" s="38" t="s">
        <v>344</v>
      </c>
    </row>
  </sheetData>
  <hyperlinks>
    <hyperlink ref="A5" location="Notes!A1" display="Notes" xr:uid="{00000000-0004-0000-0100-000000000000}"/>
    <hyperlink ref="A6" location="'Table 1'!A1" display="Table 1" xr:uid="{00000000-0004-0000-0100-000001000000}"/>
    <hyperlink ref="B12:H12" location="'Table 8'!A1" display="Postal voters on Electoral Register for UK Parliament elections, by constituency, 2018" xr:uid="{00000000-0004-0000-0100-000002000000}"/>
    <hyperlink ref="B13:H13" location="'Table 9'!A1" display="Postal voters on Electoral Register for Scottish Parliament elections, by constituency, 2018" xr:uid="{00000000-0004-0000-0100-000003000000}"/>
    <hyperlink ref="B13:J13" location="'Table 9'!A1" display="Postal voters on Electoral Register for Scottish Parliament elections, by constituency, 2019" xr:uid="{00000000-0004-0000-0100-000004000000}"/>
    <hyperlink ref="A7:A8" location="'Table 1'!A1" display="Table 1" xr:uid="{00000000-0004-0000-0100-000005000000}"/>
    <hyperlink ref="A9" location="'Table 4'!A1" display="Table 4" xr:uid="{00000000-0004-0000-0100-000006000000}"/>
    <hyperlink ref="A12" location="'Table 7'!A1" display="Table 7" xr:uid="{00000000-0004-0000-0100-000007000000}"/>
    <hyperlink ref="A10:A11" location="'Table 1'!A1" display="Table 1" xr:uid="{00000000-0004-0000-0100-000008000000}"/>
    <hyperlink ref="A13:A14" location="'Table 1'!A1" display="Table 1" xr:uid="{00000000-0004-0000-0100-000009000000}"/>
    <hyperlink ref="A7" location="'Table 2'!A1" display="Table 2" xr:uid="{00000000-0004-0000-0100-00000A000000}"/>
    <hyperlink ref="A8" location="'Table 3'!A1" display="Table 3" xr:uid="{00000000-0004-0000-0100-00000B000000}"/>
    <hyperlink ref="A10" location="'Table 5'!A1" display="Table 5" xr:uid="{00000000-0004-0000-0100-00000C000000}"/>
    <hyperlink ref="A11" location="'Table 6'!A1" display="Table 6" xr:uid="{00000000-0004-0000-0100-00000D000000}"/>
    <hyperlink ref="A13" location="'Table 8'!A1" display="Table 8" xr:uid="{00000000-0004-0000-0100-00000E000000}"/>
    <hyperlink ref="A14" location="'Table 9'!A1" display="Table 9" xr:uid="{00000000-0004-0000-0100-00000F000000}"/>
    <hyperlink ref="A21" location="'Election dates'!A1" display="Election Dates" xr:uid="{00000000-0004-0000-0100-000010000000}"/>
    <hyperlink ref="A20" location="'Figure Data'!A1" display="Figure Data" xr:uid="{00000000-0004-0000-0100-000011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
  <sheetViews>
    <sheetView workbookViewId="0"/>
  </sheetViews>
  <sheetFormatPr defaultColWidth="107.6328125" defaultRowHeight="50.15" customHeight="1"/>
  <cols>
    <col min="1" max="1" width="15.36328125" style="113" customWidth="1"/>
    <col min="2" max="2" width="83.90625" style="113" customWidth="1"/>
    <col min="3" max="3" width="19.453125" style="113" customWidth="1"/>
    <col min="4" max="4" width="80.08984375" style="174" customWidth="1"/>
    <col min="5" max="16384" width="107.6328125" style="113"/>
  </cols>
  <sheetData>
    <row r="1" spans="1:10" s="26" customFormat="1" ht="20">
      <c r="A1" s="23" t="s">
        <v>194</v>
      </c>
      <c r="B1" s="24"/>
      <c r="C1" s="24"/>
      <c r="D1" s="175"/>
    </row>
    <row r="2" spans="1:10" s="26" customFormat="1" ht="17.5">
      <c r="A2" s="27" t="s">
        <v>195</v>
      </c>
      <c r="B2" s="24"/>
      <c r="C2" s="24"/>
      <c r="D2" s="175"/>
    </row>
    <row r="3" spans="1:10" s="26" customFormat="1" ht="17.5">
      <c r="A3" s="27" t="s">
        <v>196</v>
      </c>
      <c r="B3" s="24"/>
      <c r="C3" s="24"/>
      <c r="D3" s="175"/>
    </row>
    <row r="4" spans="1:10" s="203" customFormat="1" ht="25.5" customHeight="1">
      <c r="A4" s="204" t="s">
        <v>197</v>
      </c>
      <c r="B4" s="202"/>
      <c r="C4" s="202"/>
      <c r="D4" s="122"/>
    </row>
    <row r="5" spans="1:10" s="174" customFormat="1" ht="50.15" customHeight="1">
      <c r="A5" s="173" t="s">
        <v>198</v>
      </c>
      <c r="B5" s="173" t="s">
        <v>199</v>
      </c>
      <c r="C5" s="173" t="s">
        <v>200</v>
      </c>
      <c r="D5" s="173" t="s">
        <v>201</v>
      </c>
    </row>
    <row r="6" spans="1:10" ht="68.25" customHeight="1">
      <c r="A6" s="122" t="s">
        <v>185</v>
      </c>
      <c r="B6" s="114" t="s">
        <v>348</v>
      </c>
      <c r="C6" s="117" t="s">
        <v>315</v>
      </c>
      <c r="D6" s="176" t="s">
        <v>400</v>
      </c>
      <c r="E6" s="116"/>
      <c r="F6" s="116"/>
      <c r="G6" s="116"/>
      <c r="H6" s="116"/>
      <c r="I6" s="116"/>
      <c r="J6" s="116"/>
    </row>
    <row r="7" spans="1:10" ht="132" customHeight="1">
      <c r="A7" s="122" t="s">
        <v>186</v>
      </c>
      <c r="B7" s="114" t="s">
        <v>349</v>
      </c>
      <c r="C7" s="117" t="s">
        <v>317</v>
      </c>
      <c r="D7" s="176" t="s">
        <v>401</v>
      </c>
      <c r="E7" s="115"/>
      <c r="F7" s="115"/>
      <c r="G7" s="115"/>
      <c r="H7" s="115"/>
      <c r="I7" s="115"/>
      <c r="J7" s="115"/>
    </row>
    <row r="8" spans="1:10" ht="93">
      <c r="A8" s="122" t="s">
        <v>187</v>
      </c>
      <c r="B8" s="126" t="s">
        <v>351</v>
      </c>
      <c r="C8" s="117" t="s">
        <v>318</v>
      </c>
      <c r="D8" s="120"/>
      <c r="E8" s="115"/>
      <c r="F8" s="115"/>
      <c r="G8" s="115"/>
      <c r="H8" s="115"/>
      <c r="I8" s="115"/>
      <c r="J8" s="115"/>
    </row>
    <row r="9" spans="1:10" ht="63.75" customHeight="1">
      <c r="A9" s="122" t="s">
        <v>188</v>
      </c>
      <c r="B9" s="114" t="s">
        <v>424</v>
      </c>
      <c r="C9" s="117" t="s">
        <v>319</v>
      </c>
      <c r="D9" s="176" t="s">
        <v>401</v>
      </c>
      <c r="E9" s="115"/>
      <c r="F9" s="115"/>
      <c r="G9" s="115"/>
      <c r="H9" s="115"/>
      <c r="I9" s="115"/>
      <c r="J9" s="115"/>
    </row>
    <row r="10" spans="1:10" ht="80.25" customHeight="1">
      <c r="A10" s="121" t="s">
        <v>189</v>
      </c>
      <c r="B10" s="114" t="s">
        <v>345</v>
      </c>
      <c r="C10" s="120" t="s">
        <v>313</v>
      </c>
      <c r="D10" s="117"/>
      <c r="E10" s="115"/>
      <c r="F10" s="115"/>
      <c r="G10" s="115"/>
      <c r="H10" s="115"/>
      <c r="I10" s="115"/>
      <c r="J10" s="115"/>
    </row>
    <row r="11" spans="1:10" ht="69" customHeight="1">
      <c r="A11" s="122" t="s">
        <v>307</v>
      </c>
      <c r="B11" s="117" t="s">
        <v>425</v>
      </c>
      <c r="C11" s="117" t="s">
        <v>314</v>
      </c>
      <c r="D11" s="176" t="s">
        <v>402</v>
      </c>
      <c r="E11" s="115"/>
      <c r="F11" s="115"/>
      <c r="G11" s="115"/>
      <c r="H11" s="115"/>
      <c r="I11" s="115"/>
      <c r="J11" s="115"/>
    </row>
    <row r="12" spans="1:10" ht="50.15" customHeight="1">
      <c r="A12" s="122" t="s">
        <v>190</v>
      </c>
      <c r="B12" s="117" t="s">
        <v>346</v>
      </c>
      <c r="C12" s="120" t="s">
        <v>315</v>
      </c>
      <c r="D12" s="117"/>
    </row>
    <row r="13" spans="1:10" ht="56.25" customHeight="1">
      <c r="A13" s="122" t="s">
        <v>191</v>
      </c>
      <c r="B13" s="117" t="s">
        <v>350</v>
      </c>
      <c r="C13" s="120" t="s">
        <v>316</v>
      </c>
      <c r="D13" s="120"/>
    </row>
    <row r="14" spans="1:10" ht="50.15" customHeight="1">
      <c r="A14" s="122" t="s">
        <v>192</v>
      </c>
      <c r="B14" s="117" t="s">
        <v>347</v>
      </c>
      <c r="C14" s="120" t="s">
        <v>316</v>
      </c>
      <c r="D14" s="117"/>
    </row>
    <row r="15" spans="1:10" ht="72" customHeight="1">
      <c r="A15" s="122" t="s">
        <v>193</v>
      </c>
      <c r="B15" s="127" t="s">
        <v>426</v>
      </c>
      <c r="C15" s="120" t="s">
        <v>427</v>
      </c>
      <c r="D15" s="120"/>
      <c r="E15" s="117"/>
      <c r="F15" s="117"/>
      <c r="G15" s="117"/>
      <c r="H15" s="117"/>
      <c r="I15" s="117"/>
      <c r="J15" s="117"/>
    </row>
    <row r="16" spans="1:10" ht="71.25" customHeight="1">
      <c r="A16" s="122" t="s">
        <v>247</v>
      </c>
      <c r="B16" s="120" t="s">
        <v>352</v>
      </c>
      <c r="C16" s="120" t="s">
        <v>320</v>
      </c>
      <c r="D16" s="177" t="s">
        <v>403</v>
      </c>
      <c r="E16" s="117"/>
      <c r="F16" s="117"/>
      <c r="G16" s="117"/>
      <c r="H16" s="117"/>
      <c r="I16" s="117"/>
      <c r="J16" s="117"/>
    </row>
    <row r="17" spans="1:10" ht="50.15" customHeight="1">
      <c r="A17" s="122" t="s">
        <v>248</v>
      </c>
      <c r="B17" s="127" t="s">
        <v>404</v>
      </c>
      <c r="C17" s="120" t="s">
        <v>321</v>
      </c>
      <c r="D17" s="177" t="s">
        <v>405</v>
      </c>
      <c r="E17" s="117"/>
      <c r="F17" s="117"/>
      <c r="G17" s="117"/>
      <c r="H17" s="117"/>
      <c r="I17" s="117"/>
      <c r="J17" s="117"/>
    </row>
    <row r="18" spans="1:10" ht="70.5" customHeight="1">
      <c r="A18" s="122" t="s">
        <v>399</v>
      </c>
      <c r="B18" s="127" t="s">
        <v>312</v>
      </c>
      <c r="C18" s="120" t="s">
        <v>321</v>
      </c>
      <c r="D18" s="177" t="s">
        <v>405</v>
      </c>
      <c r="E18" s="118"/>
      <c r="F18" s="118"/>
      <c r="G18" s="118"/>
      <c r="H18" s="119"/>
      <c r="I18" s="115"/>
      <c r="J18" s="115"/>
    </row>
    <row r="19" spans="1:10" ht="30.75" customHeight="1">
      <c r="A19" s="142" t="s">
        <v>308</v>
      </c>
      <c r="B19" s="143" t="s">
        <v>267</v>
      </c>
      <c r="C19" s="144" t="s">
        <v>331</v>
      </c>
      <c r="D19" s="144"/>
      <c r="E19" s="117"/>
      <c r="F19" s="117"/>
      <c r="G19" s="117"/>
      <c r="H19" s="117"/>
      <c r="I19" s="117"/>
      <c r="J19" s="117"/>
    </row>
    <row r="20" spans="1:10" ht="50.15" customHeight="1">
      <c r="A20" s="56"/>
    </row>
  </sheetData>
  <hyperlinks>
    <hyperlink ref="A4" location="Contents!A1" display="Back to table of contents" xr:uid="{00000000-0004-0000-0200-000000000000}"/>
    <hyperlink ref="D6" r:id="rId1" display="See Representation of the People Act 1983 section 4 (5)" xr:uid="{00000000-0004-0000-0200-000001000000}"/>
    <hyperlink ref="D7" r:id="rId2" display="See Scottish Elections (Reduction of Voting Age) Act" xr:uid="{00000000-0004-0000-0200-000002000000}"/>
    <hyperlink ref="D9" r:id="rId3" display="See Scottish Elections (Reduction of Voting Age) Act" xr:uid="{00000000-0004-0000-0200-000003000000}"/>
    <hyperlink ref="D11" r:id="rId4" xr:uid="{00000000-0004-0000-0200-000004000000}"/>
    <hyperlink ref="D16" r:id="rId5" xr:uid="{00000000-0004-0000-0200-000005000000}"/>
    <hyperlink ref="D17" r:id="rId6" xr:uid="{00000000-0004-0000-0200-000006000000}"/>
    <hyperlink ref="D18" r:id="rId7" xr:uid="{00000000-0004-0000-0200-000007000000}"/>
  </hyperlinks>
  <pageMargins left="0.7" right="0.7" top="0.75" bottom="0.75" header="0.3" footer="0.3"/>
  <tableParts count="1">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N21"/>
  <sheetViews>
    <sheetView zoomScaleNormal="100" zoomScaleSheetLayoutView="100" workbookViewId="0"/>
  </sheetViews>
  <sheetFormatPr defaultColWidth="9.08984375" defaultRowHeight="12.5"/>
  <cols>
    <col min="1" max="1" width="64.453125" style="13" customWidth="1"/>
    <col min="2" max="13" width="15.6328125" style="13" customWidth="1"/>
    <col min="14" max="14" width="18" style="13" customWidth="1"/>
    <col min="15" max="16384" width="9.08984375" style="13"/>
  </cols>
  <sheetData>
    <row r="1" spans="1:14" ht="18" customHeight="1">
      <c r="A1" s="128" t="s">
        <v>249</v>
      </c>
      <c r="B1" s="12"/>
      <c r="J1" s="4"/>
    </row>
    <row r="2" spans="1:14" ht="18" customHeight="1">
      <c r="A2" s="61" t="s">
        <v>251</v>
      </c>
      <c r="B2" s="62"/>
      <c r="C2" s="62"/>
      <c r="D2" s="62"/>
      <c r="E2" s="62"/>
      <c r="F2" s="62"/>
      <c r="G2" s="62"/>
      <c r="H2" s="62"/>
      <c r="I2" s="62"/>
      <c r="J2" s="62"/>
      <c r="K2" s="62"/>
      <c r="L2" s="62"/>
      <c r="M2" s="62"/>
      <c r="N2" s="62"/>
    </row>
    <row r="3" spans="1:14" ht="21" customHeight="1">
      <c r="A3" s="61" t="s">
        <v>250</v>
      </c>
      <c r="B3" s="62"/>
      <c r="C3" s="62"/>
      <c r="D3" s="62"/>
      <c r="E3" s="62"/>
      <c r="F3" s="62"/>
      <c r="G3" s="62"/>
      <c r="H3" s="62"/>
      <c r="I3" s="62"/>
      <c r="J3" s="62"/>
      <c r="K3" s="62"/>
      <c r="L3" s="62"/>
      <c r="M3" s="62"/>
      <c r="N3" s="62"/>
    </row>
    <row r="4" spans="1:14" ht="25.5" customHeight="1">
      <c r="A4" s="63" t="s">
        <v>197</v>
      </c>
      <c r="B4" s="62"/>
      <c r="C4" s="62"/>
      <c r="D4" s="62"/>
      <c r="E4" s="62"/>
      <c r="F4" s="62"/>
      <c r="G4" s="62"/>
      <c r="H4" s="62"/>
      <c r="I4" s="62"/>
      <c r="J4" s="62"/>
      <c r="K4" s="62"/>
      <c r="L4" s="62"/>
      <c r="M4" s="62"/>
      <c r="N4" s="62"/>
    </row>
    <row r="5" spans="1:14" ht="25.5" customHeight="1">
      <c r="A5" s="129" t="s">
        <v>265</v>
      </c>
      <c r="B5" s="62"/>
      <c r="C5" s="62"/>
      <c r="D5" s="62"/>
      <c r="E5" s="62"/>
      <c r="F5" s="62"/>
      <c r="G5" s="62"/>
      <c r="H5" s="62"/>
      <c r="I5" s="62"/>
      <c r="J5" s="62"/>
      <c r="K5" s="62"/>
      <c r="L5" s="62"/>
      <c r="M5" s="62"/>
      <c r="N5" s="62"/>
    </row>
    <row r="6" spans="1:14" s="59" customFormat="1" ht="42.75" customHeight="1">
      <c r="A6" s="80" t="s">
        <v>157</v>
      </c>
      <c r="B6" s="164" t="s">
        <v>268</v>
      </c>
      <c r="C6" s="164" t="s">
        <v>269</v>
      </c>
      <c r="D6" s="164" t="s">
        <v>372</v>
      </c>
      <c r="E6" s="164" t="s">
        <v>373</v>
      </c>
      <c r="F6" s="164" t="s">
        <v>270</v>
      </c>
      <c r="G6" s="164" t="s">
        <v>271</v>
      </c>
      <c r="H6" s="164" t="s">
        <v>272</v>
      </c>
      <c r="I6" s="164" t="s">
        <v>273</v>
      </c>
      <c r="J6" s="164" t="s">
        <v>378</v>
      </c>
      <c r="K6" s="164" t="s">
        <v>381</v>
      </c>
      <c r="L6" s="164" t="s">
        <v>386</v>
      </c>
      <c r="M6" s="164" t="s">
        <v>390</v>
      </c>
    </row>
    <row r="7" spans="1:14" ht="17.25" customHeight="1">
      <c r="A7" s="75" t="s">
        <v>362</v>
      </c>
      <c r="B7" s="76">
        <v>3941592</v>
      </c>
      <c r="C7" s="76">
        <v>3985257</v>
      </c>
      <c r="D7" s="77">
        <v>4027187</v>
      </c>
      <c r="E7" s="76">
        <v>4035394</v>
      </c>
      <c r="F7" s="76">
        <v>3896852</v>
      </c>
      <c r="G7" s="76">
        <v>3929963</v>
      </c>
      <c r="H7" s="76">
        <v>3950643</v>
      </c>
      <c r="I7" s="76">
        <v>3925820</v>
      </c>
      <c r="J7" s="76">
        <v>3988550</v>
      </c>
      <c r="K7" s="76">
        <v>4079612</v>
      </c>
      <c r="L7" s="76">
        <v>4012429</v>
      </c>
      <c r="M7" s="76">
        <v>4028717</v>
      </c>
    </row>
    <row r="8" spans="1:14" ht="13.5" customHeight="1">
      <c r="A8" s="66" t="s">
        <v>363</v>
      </c>
      <c r="B8" s="67">
        <v>43940</v>
      </c>
      <c r="C8" s="67">
        <v>46200</v>
      </c>
      <c r="D8" s="67">
        <v>63471</v>
      </c>
      <c r="E8" s="67">
        <v>38963</v>
      </c>
      <c r="F8" s="67">
        <v>24827</v>
      </c>
      <c r="G8" s="67">
        <v>41561</v>
      </c>
      <c r="H8" s="67">
        <v>43357</v>
      </c>
      <c r="I8" s="67">
        <v>41296</v>
      </c>
      <c r="J8" s="67">
        <v>38171</v>
      </c>
      <c r="K8" s="67">
        <v>54015</v>
      </c>
      <c r="L8" s="67">
        <v>38518</v>
      </c>
      <c r="M8" s="67">
        <v>40871</v>
      </c>
    </row>
    <row r="9" spans="1:14" ht="12.9" customHeight="1">
      <c r="A9" s="66" t="s">
        <v>1</v>
      </c>
      <c r="B9" s="67">
        <v>2576</v>
      </c>
      <c r="C9" s="67">
        <v>2739</v>
      </c>
      <c r="D9" s="67">
        <v>2750</v>
      </c>
      <c r="E9" s="67">
        <v>4226</v>
      </c>
      <c r="F9" s="67">
        <v>3929</v>
      </c>
      <c r="G9" s="67">
        <v>3511</v>
      </c>
      <c r="H9" s="67">
        <v>3127</v>
      </c>
      <c r="I9" s="67">
        <v>2738</v>
      </c>
      <c r="J9" s="67">
        <v>2016</v>
      </c>
      <c r="K9" s="67">
        <v>1891</v>
      </c>
      <c r="L9" s="67">
        <v>1502</v>
      </c>
      <c r="M9" s="67">
        <v>1197</v>
      </c>
    </row>
    <row r="10" spans="1:14" ht="12.9" customHeight="1">
      <c r="A10" s="66" t="s">
        <v>2</v>
      </c>
      <c r="B10" s="67">
        <v>1186</v>
      </c>
      <c r="C10" s="67">
        <v>1168</v>
      </c>
      <c r="D10" s="67">
        <v>868</v>
      </c>
      <c r="E10" s="67">
        <v>2588</v>
      </c>
      <c r="F10" s="67">
        <v>7729</v>
      </c>
      <c r="G10" s="67">
        <v>15230</v>
      </c>
      <c r="H10" s="67">
        <v>12790</v>
      </c>
      <c r="I10" s="67">
        <v>6679</v>
      </c>
      <c r="J10" s="67">
        <v>11587</v>
      </c>
      <c r="K10" s="67">
        <v>15369</v>
      </c>
      <c r="L10" s="67">
        <v>9617</v>
      </c>
      <c r="M10" s="67">
        <v>6688</v>
      </c>
    </row>
    <row r="11" spans="1:14" ht="12.9" customHeight="1">
      <c r="A11" s="66" t="s">
        <v>153</v>
      </c>
      <c r="B11" s="67">
        <v>525793</v>
      </c>
      <c r="C11" s="67">
        <v>566262</v>
      </c>
      <c r="D11" s="67">
        <v>557927</v>
      </c>
      <c r="E11" s="67">
        <v>660472</v>
      </c>
      <c r="F11" s="67">
        <v>668118</v>
      </c>
      <c r="G11" s="67">
        <v>699186</v>
      </c>
      <c r="H11" s="67">
        <v>714060</v>
      </c>
      <c r="I11" s="67">
        <v>690207</v>
      </c>
      <c r="J11" s="67">
        <v>688710</v>
      </c>
      <c r="K11" s="67">
        <v>697585</v>
      </c>
      <c r="L11" s="67">
        <v>675085</v>
      </c>
      <c r="M11" s="67">
        <v>930175</v>
      </c>
    </row>
    <row r="12" spans="1:14" ht="12.9" customHeight="1">
      <c r="A12" s="66"/>
      <c r="B12" s="67"/>
      <c r="C12" s="67"/>
      <c r="D12" s="67"/>
      <c r="E12" s="67"/>
      <c r="F12" s="67"/>
      <c r="G12" s="67"/>
      <c r="H12" s="67"/>
      <c r="I12" s="67"/>
      <c r="J12" s="67"/>
      <c r="K12" s="67"/>
      <c r="L12" s="67"/>
      <c r="M12" s="67"/>
    </row>
    <row r="13" spans="1:14" ht="25.5" customHeight="1">
      <c r="A13" s="129" t="s">
        <v>266</v>
      </c>
      <c r="B13" s="62"/>
      <c r="C13" s="62"/>
      <c r="D13" s="62"/>
      <c r="E13" s="62"/>
      <c r="F13" s="62"/>
      <c r="G13" s="62"/>
      <c r="H13" s="62"/>
      <c r="I13" s="62"/>
      <c r="J13" s="62"/>
      <c r="K13" s="62"/>
      <c r="L13" s="62"/>
      <c r="M13" s="62"/>
      <c r="N13" s="62"/>
    </row>
    <row r="14" spans="1:14" s="82" customFormat="1" ht="39" customHeight="1">
      <c r="A14" s="81" t="s">
        <v>158</v>
      </c>
      <c r="B14" s="164" t="s">
        <v>268</v>
      </c>
      <c r="C14" s="164" t="s">
        <v>269</v>
      </c>
      <c r="D14" s="164" t="s">
        <v>372</v>
      </c>
      <c r="E14" s="164" t="s">
        <v>373</v>
      </c>
      <c r="F14" s="164" t="s">
        <v>270</v>
      </c>
      <c r="G14" s="164" t="s">
        <v>271</v>
      </c>
      <c r="H14" s="164" t="s">
        <v>272</v>
      </c>
      <c r="I14" s="164" t="s">
        <v>273</v>
      </c>
      <c r="J14" s="164" t="s">
        <v>378</v>
      </c>
      <c r="K14" s="164" t="s">
        <v>384</v>
      </c>
      <c r="L14" s="164" t="s">
        <v>386</v>
      </c>
      <c r="M14" s="164" t="s">
        <v>390</v>
      </c>
    </row>
    <row r="15" spans="1:14" ht="18.75" customHeight="1">
      <c r="A15" s="75" t="s">
        <v>362</v>
      </c>
      <c r="B15" s="76">
        <v>4008411</v>
      </c>
      <c r="C15" s="76">
        <v>4063206</v>
      </c>
      <c r="D15" s="77">
        <v>4120494</v>
      </c>
      <c r="E15" s="76">
        <v>4131926</v>
      </c>
      <c r="F15" s="76">
        <v>4029958</v>
      </c>
      <c r="G15" s="76">
        <v>4089477</v>
      </c>
      <c r="H15" s="76">
        <v>4121140</v>
      </c>
      <c r="I15" s="76">
        <v>4105824</v>
      </c>
      <c r="J15" s="76">
        <v>4167361</v>
      </c>
      <c r="K15" s="76">
        <v>4227659</v>
      </c>
      <c r="L15" s="76">
        <v>4208923</v>
      </c>
      <c r="M15" s="76">
        <v>4245217</v>
      </c>
    </row>
    <row r="16" spans="1:14" ht="12.9" customHeight="1">
      <c r="A16" s="66" t="s">
        <v>364</v>
      </c>
      <c r="B16" s="67">
        <v>44341</v>
      </c>
      <c r="C16" s="67">
        <v>46726</v>
      </c>
      <c r="D16" s="67">
        <v>64299</v>
      </c>
      <c r="E16" s="67">
        <v>39513</v>
      </c>
      <c r="F16" s="67">
        <v>21343</v>
      </c>
      <c r="G16" s="67">
        <v>22035</v>
      </c>
      <c r="H16" s="67">
        <v>20788</v>
      </c>
      <c r="I16" s="67">
        <v>20232</v>
      </c>
      <c r="J16" s="67">
        <v>14577</v>
      </c>
      <c r="K16" s="67">
        <v>19780</v>
      </c>
      <c r="L16" s="67">
        <v>29599</v>
      </c>
      <c r="M16" s="67">
        <v>36322</v>
      </c>
    </row>
    <row r="17" spans="1:13" ht="12.9" customHeight="1">
      <c r="A17" s="66" t="s">
        <v>1</v>
      </c>
      <c r="B17" s="67">
        <v>2576</v>
      </c>
      <c r="C17" s="67">
        <v>2739</v>
      </c>
      <c r="D17" s="67">
        <v>2750</v>
      </c>
      <c r="E17" s="67">
        <v>4226</v>
      </c>
      <c r="F17" s="67">
        <v>3929</v>
      </c>
      <c r="G17" s="67">
        <v>3511</v>
      </c>
      <c r="H17" s="67">
        <v>3133</v>
      </c>
      <c r="I17" s="67">
        <v>2746</v>
      </c>
      <c r="J17" s="67">
        <v>2019</v>
      </c>
      <c r="K17" s="67">
        <v>1891</v>
      </c>
      <c r="L17" s="67">
        <v>1504</v>
      </c>
      <c r="M17" s="67">
        <v>1197</v>
      </c>
    </row>
    <row r="18" spans="1:13" ht="12.9" customHeight="1">
      <c r="A18" s="66" t="s">
        <v>3</v>
      </c>
      <c r="B18" s="67">
        <v>56</v>
      </c>
      <c r="C18" s="67">
        <v>54</v>
      </c>
      <c r="D18" s="67">
        <v>53</v>
      </c>
      <c r="E18" s="67">
        <v>45</v>
      </c>
      <c r="F18" s="67">
        <v>46</v>
      </c>
      <c r="G18" s="67">
        <v>48</v>
      </c>
      <c r="H18" s="67">
        <v>47</v>
      </c>
      <c r="I18" s="67">
        <v>43</v>
      </c>
      <c r="J18" s="67">
        <v>43</v>
      </c>
      <c r="K18" s="67">
        <v>43</v>
      </c>
      <c r="L18" s="67">
        <v>39</v>
      </c>
      <c r="M18" s="67">
        <v>37</v>
      </c>
    </row>
    <row r="19" spans="1:13" ht="12.9" customHeight="1">
      <c r="A19" s="66" t="s">
        <v>423</v>
      </c>
      <c r="B19" s="67">
        <v>67949</v>
      </c>
      <c r="C19" s="67">
        <v>79063</v>
      </c>
      <c r="D19" s="67">
        <v>94122</v>
      </c>
      <c r="E19" s="67">
        <v>88688</v>
      </c>
      <c r="F19" s="67">
        <v>95946</v>
      </c>
      <c r="G19" s="67">
        <v>113185</v>
      </c>
      <c r="H19" s="67">
        <v>124973</v>
      </c>
      <c r="I19" s="67">
        <v>132767</v>
      </c>
      <c r="J19" s="67">
        <v>142353</v>
      </c>
      <c r="K19" s="67">
        <v>145271</v>
      </c>
      <c r="L19" s="67">
        <v>157367</v>
      </c>
      <c r="M19" s="67">
        <v>172105</v>
      </c>
    </row>
    <row r="20" spans="1:13" ht="12.9" customHeight="1">
      <c r="A20" s="66" t="s">
        <v>153</v>
      </c>
      <c r="B20" s="67">
        <v>525772</v>
      </c>
      <c r="C20" s="67">
        <v>566264</v>
      </c>
      <c r="D20" s="67">
        <v>569583</v>
      </c>
      <c r="E20" s="67">
        <v>661844</v>
      </c>
      <c r="F20" s="67">
        <v>660809</v>
      </c>
      <c r="G20" s="67">
        <v>713734</v>
      </c>
      <c r="H20" s="67">
        <v>729690</v>
      </c>
      <c r="I20" s="67">
        <v>705705</v>
      </c>
      <c r="J20" s="67">
        <v>706099</v>
      </c>
      <c r="K20" s="67">
        <v>714900</v>
      </c>
      <c r="L20" s="67">
        <v>690373</v>
      </c>
      <c r="M20" s="67">
        <v>954504</v>
      </c>
    </row>
    <row r="21" spans="1:13" ht="14.25" customHeight="1">
      <c r="A21" s="66" t="s">
        <v>366</v>
      </c>
      <c r="B21" s="78"/>
      <c r="C21" s="79"/>
      <c r="D21" s="79"/>
      <c r="E21" s="79"/>
      <c r="F21" s="67">
        <v>48962</v>
      </c>
      <c r="G21" s="67">
        <v>79621</v>
      </c>
      <c r="H21" s="67">
        <v>83536</v>
      </c>
      <c r="I21" s="67">
        <v>78383</v>
      </c>
      <c r="J21" s="67">
        <v>73777</v>
      </c>
      <c r="K21" s="67">
        <v>73106</v>
      </c>
      <c r="L21" s="67">
        <v>73272</v>
      </c>
      <c r="M21" s="67">
        <v>77591</v>
      </c>
    </row>
  </sheetData>
  <hyperlinks>
    <hyperlink ref="A4" location="Contents!A1" display="Back to table of contents" xr:uid="{00000000-0004-0000-0300-000000000000}"/>
  </hyperlinks>
  <pageMargins left="0.59055118110236227" right="0.59055118110236227" top="0.98425196850393704" bottom="0.98425196850393704" header="0.51181102362204722" footer="0.51181102362204722"/>
  <pageSetup paperSize="9" scale="60" orientation="landscape" r:id="rId1"/>
  <headerFooter alignWithMargins="0"/>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Y68"/>
  <sheetViews>
    <sheetView zoomScaleNormal="100" workbookViewId="0"/>
  </sheetViews>
  <sheetFormatPr defaultColWidth="9.08984375" defaultRowHeight="12.5"/>
  <cols>
    <col min="1" max="1" width="46.08984375" style="13" customWidth="1"/>
    <col min="2" max="25" width="13.6328125" style="13" customWidth="1"/>
    <col min="26" max="16384" width="9.08984375" style="13"/>
  </cols>
  <sheetData>
    <row r="1" spans="1:25" ht="19.5" customHeight="1">
      <c r="A1" s="128" t="s">
        <v>304</v>
      </c>
      <c r="I1" s="4"/>
    </row>
    <row r="2" spans="1:25" ht="15" customHeight="1">
      <c r="A2" s="61" t="s">
        <v>252</v>
      </c>
      <c r="B2" s="62"/>
      <c r="C2" s="62"/>
      <c r="D2" s="62"/>
      <c r="E2" s="62"/>
      <c r="F2" s="62"/>
      <c r="G2" s="62"/>
      <c r="H2" s="62"/>
      <c r="I2" s="62"/>
      <c r="J2" s="62"/>
      <c r="K2" s="62"/>
      <c r="L2" s="62"/>
      <c r="M2" s="62"/>
      <c r="N2" s="62"/>
    </row>
    <row r="3" spans="1:25" ht="15" customHeight="1">
      <c r="A3" s="61" t="s">
        <v>250</v>
      </c>
      <c r="B3" s="62"/>
      <c r="C3" s="62"/>
      <c r="D3" s="62"/>
      <c r="E3" s="62"/>
      <c r="F3" s="62"/>
      <c r="G3" s="62"/>
      <c r="H3" s="62"/>
      <c r="I3" s="62"/>
      <c r="J3" s="62"/>
      <c r="K3" s="62"/>
      <c r="L3" s="62"/>
      <c r="M3" s="62"/>
      <c r="N3" s="62"/>
    </row>
    <row r="4" spans="1:25" ht="25.5" customHeight="1">
      <c r="A4" s="63" t="s">
        <v>197</v>
      </c>
      <c r="B4" s="62"/>
      <c r="C4" s="62"/>
      <c r="D4" s="62"/>
      <c r="E4" s="62"/>
      <c r="F4" s="62"/>
      <c r="G4" s="62"/>
      <c r="H4" s="62"/>
      <c r="I4" s="62"/>
      <c r="J4" s="62"/>
      <c r="K4" s="62"/>
      <c r="L4" s="62"/>
      <c r="M4" s="62"/>
      <c r="N4" s="62"/>
    </row>
    <row r="5" spans="1:25" s="59" customFormat="1" ht="78" customHeight="1">
      <c r="A5" s="65" t="s">
        <v>65</v>
      </c>
      <c r="B5" s="161" t="s">
        <v>233</v>
      </c>
      <c r="C5" s="161" t="s">
        <v>234</v>
      </c>
      <c r="D5" s="161" t="s">
        <v>235</v>
      </c>
      <c r="E5" s="161" t="s">
        <v>232</v>
      </c>
      <c r="F5" s="161" t="s">
        <v>374</v>
      </c>
      <c r="G5" s="161" t="s">
        <v>375</v>
      </c>
      <c r="H5" s="161" t="s">
        <v>376</v>
      </c>
      <c r="I5" s="161" t="s">
        <v>377</v>
      </c>
      <c r="J5" s="161" t="s">
        <v>230</v>
      </c>
      <c r="K5" s="161" t="s">
        <v>231</v>
      </c>
      <c r="L5" s="161" t="s">
        <v>236</v>
      </c>
      <c r="M5" s="161" t="s">
        <v>237</v>
      </c>
      <c r="N5" s="161" t="s">
        <v>238</v>
      </c>
      <c r="O5" s="161" t="s">
        <v>239</v>
      </c>
      <c r="P5" s="161" t="s">
        <v>240</v>
      </c>
      <c r="Q5" s="161" t="s">
        <v>241</v>
      </c>
      <c r="R5" s="161" t="s">
        <v>379</v>
      </c>
      <c r="S5" s="161" t="s">
        <v>380</v>
      </c>
      <c r="T5" s="161" t="s">
        <v>382</v>
      </c>
      <c r="U5" s="161" t="s">
        <v>383</v>
      </c>
      <c r="V5" s="161" t="s">
        <v>387</v>
      </c>
      <c r="W5" s="161" t="s">
        <v>388</v>
      </c>
      <c r="X5" s="161" t="s">
        <v>391</v>
      </c>
      <c r="Y5" s="161" t="s">
        <v>392</v>
      </c>
    </row>
    <row r="6" spans="1:25" s="201" customFormat="1" ht="25.5" customHeight="1">
      <c r="A6" s="198" t="s">
        <v>63</v>
      </c>
      <c r="B6" s="199">
        <v>3941592</v>
      </c>
      <c r="C6" s="199">
        <v>43940</v>
      </c>
      <c r="D6" s="199">
        <v>3985257</v>
      </c>
      <c r="E6" s="199">
        <v>46200</v>
      </c>
      <c r="F6" s="199">
        <v>4027187</v>
      </c>
      <c r="G6" s="199">
        <v>63471</v>
      </c>
      <c r="H6" s="199">
        <v>4035394</v>
      </c>
      <c r="I6" s="199">
        <v>38963</v>
      </c>
      <c r="J6" s="199">
        <v>3896852</v>
      </c>
      <c r="K6" s="199">
        <v>24827</v>
      </c>
      <c r="L6" s="199">
        <v>3929963</v>
      </c>
      <c r="M6" s="199">
        <v>41561</v>
      </c>
      <c r="N6" s="199">
        <v>3950643</v>
      </c>
      <c r="O6" s="199">
        <v>43357</v>
      </c>
      <c r="P6" s="199">
        <v>3925820</v>
      </c>
      <c r="Q6" s="199">
        <v>41296</v>
      </c>
      <c r="R6" s="199">
        <v>3988550</v>
      </c>
      <c r="S6" s="199">
        <v>38171</v>
      </c>
      <c r="T6" s="199">
        <v>4079612</v>
      </c>
      <c r="U6" s="199">
        <v>54015</v>
      </c>
      <c r="V6" s="200">
        <v>4012429</v>
      </c>
      <c r="W6" s="200">
        <v>38518</v>
      </c>
      <c r="X6" s="200">
        <v>4028717</v>
      </c>
      <c r="Y6" s="200">
        <v>40871</v>
      </c>
    </row>
    <row r="7" spans="1:25" ht="15.5">
      <c r="A7" s="66" t="s">
        <v>62</v>
      </c>
      <c r="B7" s="67">
        <v>67478</v>
      </c>
      <c r="C7" s="67">
        <v>759</v>
      </c>
      <c r="D7" s="67">
        <v>68045</v>
      </c>
      <c r="E7" s="67">
        <v>756</v>
      </c>
      <c r="F7" s="67">
        <v>69181</v>
      </c>
      <c r="G7" s="67">
        <v>1045</v>
      </c>
      <c r="H7" s="67">
        <v>66652</v>
      </c>
      <c r="I7" s="67">
        <v>531</v>
      </c>
      <c r="J7" s="67">
        <v>62280</v>
      </c>
      <c r="K7" s="67">
        <v>258</v>
      </c>
      <c r="L7" s="67">
        <v>61880</v>
      </c>
      <c r="M7" s="67">
        <v>476</v>
      </c>
      <c r="N7" s="67">
        <v>60872</v>
      </c>
      <c r="O7" s="67">
        <v>522</v>
      </c>
      <c r="P7" s="67">
        <v>58620</v>
      </c>
      <c r="Q7" s="67">
        <v>478</v>
      </c>
      <c r="R7" s="67">
        <v>62623</v>
      </c>
      <c r="S7" s="67">
        <v>501</v>
      </c>
      <c r="T7" s="31">
        <v>62714</v>
      </c>
      <c r="U7" s="31">
        <v>758</v>
      </c>
      <c r="V7" s="68">
        <v>61161</v>
      </c>
      <c r="W7" s="68">
        <v>407</v>
      </c>
      <c r="X7" s="68">
        <v>59766</v>
      </c>
      <c r="Y7" s="68">
        <v>467</v>
      </c>
    </row>
    <row r="8" spans="1:25" ht="15.5">
      <c r="A8" s="66" t="s">
        <v>61</v>
      </c>
      <c r="B8" s="67">
        <v>66303</v>
      </c>
      <c r="C8" s="67">
        <v>763</v>
      </c>
      <c r="D8" s="67">
        <v>66159</v>
      </c>
      <c r="E8" s="67">
        <v>729</v>
      </c>
      <c r="F8" s="67">
        <v>67550</v>
      </c>
      <c r="G8" s="67">
        <v>1311</v>
      </c>
      <c r="H8" s="67">
        <v>67272</v>
      </c>
      <c r="I8" s="67">
        <v>620</v>
      </c>
      <c r="J8" s="67">
        <v>64274</v>
      </c>
      <c r="K8" s="67">
        <v>364</v>
      </c>
      <c r="L8" s="67">
        <v>64457</v>
      </c>
      <c r="M8" s="67">
        <v>668</v>
      </c>
      <c r="N8" s="67">
        <v>63857</v>
      </c>
      <c r="O8" s="67">
        <v>599</v>
      </c>
      <c r="P8" s="67">
        <v>62067</v>
      </c>
      <c r="Q8" s="67">
        <v>596</v>
      </c>
      <c r="R8" s="67">
        <v>65838</v>
      </c>
      <c r="S8" s="67">
        <v>605</v>
      </c>
      <c r="T8" s="31">
        <v>66227</v>
      </c>
      <c r="U8" s="31">
        <v>980</v>
      </c>
      <c r="V8" s="68">
        <v>65396</v>
      </c>
      <c r="W8" s="68">
        <v>567</v>
      </c>
      <c r="X8" s="68">
        <v>65153</v>
      </c>
      <c r="Y8" s="68">
        <v>568</v>
      </c>
    </row>
    <row r="9" spans="1:25" ht="15.5">
      <c r="A9" s="66" t="s">
        <v>60</v>
      </c>
      <c r="B9" s="67">
        <v>63873</v>
      </c>
      <c r="C9" s="67">
        <v>669</v>
      </c>
      <c r="D9" s="67">
        <v>64216</v>
      </c>
      <c r="E9" s="67">
        <v>576</v>
      </c>
      <c r="F9" s="67">
        <v>65030</v>
      </c>
      <c r="G9" s="67">
        <v>682</v>
      </c>
      <c r="H9" s="67">
        <v>65586</v>
      </c>
      <c r="I9" s="67">
        <v>649</v>
      </c>
      <c r="J9" s="67">
        <v>63552</v>
      </c>
      <c r="K9" s="67">
        <v>343</v>
      </c>
      <c r="L9" s="67">
        <v>62719</v>
      </c>
      <c r="M9" s="67">
        <v>661</v>
      </c>
      <c r="N9" s="67">
        <v>63073</v>
      </c>
      <c r="O9" s="67">
        <v>632</v>
      </c>
      <c r="P9" s="67">
        <v>62425</v>
      </c>
      <c r="Q9" s="67">
        <v>534</v>
      </c>
      <c r="R9" s="67">
        <v>62493</v>
      </c>
      <c r="S9" s="67">
        <v>469</v>
      </c>
      <c r="T9" s="31">
        <v>64687</v>
      </c>
      <c r="U9" s="31">
        <v>1044</v>
      </c>
      <c r="V9" s="68">
        <v>63283</v>
      </c>
      <c r="W9" s="68">
        <v>585</v>
      </c>
      <c r="X9" s="68">
        <v>63564</v>
      </c>
      <c r="Y9" s="68">
        <v>569</v>
      </c>
    </row>
    <row r="10" spans="1:25" ht="15.5">
      <c r="A10" s="66" t="s">
        <v>59</v>
      </c>
      <c r="B10" s="67">
        <v>61811</v>
      </c>
      <c r="C10" s="67">
        <v>638</v>
      </c>
      <c r="D10" s="67">
        <v>63235</v>
      </c>
      <c r="E10" s="67">
        <v>772</v>
      </c>
      <c r="F10" s="67">
        <v>64979</v>
      </c>
      <c r="G10" s="67">
        <v>1555</v>
      </c>
      <c r="H10" s="67">
        <v>65519</v>
      </c>
      <c r="I10" s="67">
        <v>595</v>
      </c>
      <c r="J10" s="67">
        <v>62649</v>
      </c>
      <c r="K10" s="67">
        <v>437</v>
      </c>
      <c r="L10" s="67">
        <v>63110</v>
      </c>
      <c r="M10" s="31">
        <v>602</v>
      </c>
      <c r="N10" s="67">
        <v>62990</v>
      </c>
      <c r="O10" s="31">
        <v>700</v>
      </c>
      <c r="P10" s="67">
        <v>62706</v>
      </c>
      <c r="Q10" s="67">
        <v>681</v>
      </c>
      <c r="R10" s="67">
        <v>63144</v>
      </c>
      <c r="S10" s="67">
        <v>595</v>
      </c>
      <c r="T10" s="31">
        <v>65126</v>
      </c>
      <c r="U10" s="31">
        <v>1215</v>
      </c>
      <c r="V10" s="68">
        <v>63701</v>
      </c>
      <c r="W10" s="68">
        <v>581</v>
      </c>
      <c r="X10" s="68">
        <v>63568</v>
      </c>
      <c r="Y10" s="68">
        <v>575</v>
      </c>
    </row>
    <row r="11" spans="1:25" ht="15.5">
      <c r="A11" s="66" t="s">
        <v>58</v>
      </c>
      <c r="B11" s="67">
        <v>67752</v>
      </c>
      <c r="C11" s="67">
        <v>893</v>
      </c>
      <c r="D11" s="67">
        <v>67768</v>
      </c>
      <c r="E11" s="67">
        <v>756</v>
      </c>
      <c r="F11" s="67">
        <v>68501</v>
      </c>
      <c r="G11" s="67">
        <v>1254</v>
      </c>
      <c r="H11" s="67">
        <v>68621</v>
      </c>
      <c r="I11" s="67">
        <v>580</v>
      </c>
      <c r="J11" s="67">
        <v>65944</v>
      </c>
      <c r="K11" s="67">
        <v>462</v>
      </c>
      <c r="L11" s="67">
        <v>66557</v>
      </c>
      <c r="M11" s="67">
        <v>720</v>
      </c>
      <c r="N11" s="67">
        <v>66142</v>
      </c>
      <c r="O11" s="67">
        <v>682</v>
      </c>
      <c r="P11" s="67">
        <v>64982</v>
      </c>
      <c r="Q11" s="67">
        <v>667</v>
      </c>
      <c r="R11" s="67">
        <v>65401</v>
      </c>
      <c r="S11" s="67">
        <v>624</v>
      </c>
      <c r="T11" s="31">
        <v>67565</v>
      </c>
      <c r="U11" s="31">
        <v>1113</v>
      </c>
      <c r="V11" s="68">
        <v>66332</v>
      </c>
      <c r="W11" s="68">
        <v>633</v>
      </c>
      <c r="X11" s="68">
        <v>67349</v>
      </c>
      <c r="Y11" s="68">
        <v>687</v>
      </c>
    </row>
    <row r="12" spans="1:25" ht="15.5">
      <c r="A12" s="66" t="s">
        <v>57</v>
      </c>
      <c r="B12" s="67">
        <v>72684</v>
      </c>
      <c r="C12" s="67">
        <v>775</v>
      </c>
      <c r="D12" s="67">
        <v>73945</v>
      </c>
      <c r="E12" s="67">
        <v>918</v>
      </c>
      <c r="F12" s="67">
        <v>74125</v>
      </c>
      <c r="G12" s="67">
        <v>739</v>
      </c>
      <c r="H12" s="67">
        <v>72875</v>
      </c>
      <c r="I12" s="67">
        <v>607</v>
      </c>
      <c r="J12" s="67">
        <v>69299</v>
      </c>
      <c r="K12" s="67">
        <v>404</v>
      </c>
      <c r="L12" s="67">
        <v>70586</v>
      </c>
      <c r="M12" s="67">
        <v>703</v>
      </c>
      <c r="N12" s="67">
        <v>71098</v>
      </c>
      <c r="O12" s="67">
        <v>881</v>
      </c>
      <c r="P12" s="67">
        <v>70865</v>
      </c>
      <c r="Q12" s="67">
        <v>794</v>
      </c>
      <c r="R12" s="67">
        <v>71387</v>
      </c>
      <c r="S12" s="67">
        <v>748</v>
      </c>
      <c r="T12" s="31">
        <v>72057</v>
      </c>
      <c r="U12" s="31">
        <v>545</v>
      </c>
      <c r="V12" s="68">
        <v>71645</v>
      </c>
      <c r="W12" s="68">
        <v>780</v>
      </c>
      <c r="X12" s="68">
        <v>72054</v>
      </c>
      <c r="Y12" s="68">
        <v>833</v>
      </c>
    </row>
    <row r="13" spans="1:25" ht="15.5">
      <c r="A13" s="66" t="s">
        <v>56</v>
      </c>
      <c r="B13" s="67">
        <v>67209</v>
      </c>
      <c r="C13" s="67">
        <v>803</v>
      </c>
      <c r="D13" s="67">
        <v>67143</v>
      </c>
      <c r="E13" s="67">
        <v>830</v>
      </c>
      <c r="F13" s="67">
        <v>68854</v>
      </c>
      <c r="G13" s="67">
        <v>1612</v>
      </c>
      <c r="H13" s="67">
        <v>68532</v>
      </c>
      <c r="I13" s="67">
        <v>750</v>
      </c>
      <c r="J13" s="67">
        <v>67153</v>
      </c>
      <c r="K13" s="67">
        <v>341</v>
      </c>
      <c r="L13" s="67">
        <v>67837</v>
      </c>
      <c r="M13" s="67">
        <v>836</v>
      </c>
      <c r="N13" s="67">
        <v>67203</v>
      </c>
      <c r="O13" s="67">
        <v>793</v>
      </c>
      <c r="P13" s="67">
        <v>66550</v>
      </c>
      <c r="Q13" s="67">
        <v>779</v>
      </c>
      <c r="R13" s="67">
        <v>67096</v>
      </c>
      <c r="S13" s="67">
        <v>779</v>
      </c>
      <c r="T13" s="31">
        <v>67117</v>
      </c>
      <c r="U13" s="31">
        <v>1263</v>
      </c>
      <c r="V13" s="68">
        <v>67008</v>
      </c>
      <c r="W13" s="68">
        <v>726</v>
      </c>
      <c r="X13" s="68">
        <v>66128</v>
      </c>
      <c r="Y13" s="68">
        <v>676</v>
      </c>
    </row>
    <row r="14" spans="1:25" ht="15.5">
      <c r="A14" s="66" t="s">
        <v>55</v>
      </c>
      <c r="B14" s="67">
        <v>74079</v>
      </c>
      <c r="C14" s="67">
        <v>939</v>
      </c>
      <c r="D14" s="67">
        <v>73896</v>
      </c>
      <c r="E14" s="67">
        <v>793</v>
      </c>
      <c r="F14" s="67">
        <v>74546</v>
      </c>
      <c r="G14" s="67">
        <v>681</v>
      </c>
      <c r="H14" s="67">
        <v>73805</v>
      </c>
      <c r="I14" s="67">
        <v>781</v>
      </c>
      <c r="J14" s="67">
        <v>70565</v>
      </c>
      <c r="K14" s="67">
        <v>430</v>
      </c>
      <c r="L14" s="67">
        <v>72247</v>
      </c>
      <c r="M14" s="67">
        <v>796</v>
      </c>
      <c r="N14" s="67">
        <v>73018</v>
      </c>
      <c r="O14" s="67">
        <v>878</v>
      </c>
      <c r="P14" s="67">
        <v>71987</v>
      </c>
      <c r="Q14" s="67">
        <v>816</v>
      </c>
      <c r="R14" s="67">
        <v>73144</v>
      </c>
      <c r="S14" s="67">
        <v>768</v>
      </c>
      <c r="T14" s="31">
        <v>74687</v>
      </c>
      <c r="U14" s="31">
        <v>601</v>
      </c>
      <c r="V14" s="68">
        <v>74220</v>
      </c>
      <c r="W14" s="68">
        <v>747</v>
      </c>
      <c r="X14" s="68">
        <v>74694</v>
      </c>
      <c r="Y14" s="68">
        <v>738</v>
      </c>
    </row>
    <row r="15" spans="1:25" ht="15.5">
      <c r="A15" s="66" t="s">
        <v>54</v>
      </c>
      <c r="B15" s="67">
        <v>47604</v>
      </c>
      <c r="C15" s="67">
        <v>637</v>
      </c>
      <c r="D15" s="67">
        <v>48387</v>
      </c>
      <c r="E15" s="67">
        <v>665</v>
      </c>
      <c r="F15" s="67">
        <v>48140</v>
      </c>
      <c r="G15" s="67">
        <v>480</v>
      </c>
      <c r="H15" s="67">
        <v>47667</v>
      </c>
      <c r="I15" s="67">
        <v>515</v>
      </c>
      <c r="J15" s="67">
        <v>45898</v>
      </c>
      <c r="K15" s="67">
        <v>261</v>
      </c>
      <c r="L15" s="67">
        <v>46464</v>
      </c>
      <c r="M15" s="67">
        <v>500</v>
      </c>
      <c r="N15" s="67">
        <v>46584</v>
      </c>
      <c r="O15" s="67">
        <v>520</v>
      </c>
      <c r="P15" s="67">
        <v>46407</v>
      </c>
      <c r="Q15" s="67">
        <v>488</v>
      </c>
      <c r="R15" s="67">
        <v>46963</v>
      </c>
      <c r="S15" s="67">
        <v>426</v>
      </c>
      <c r="T15" s="31">
        <v>46924</v>
      </c>
      <c r="U15" s="31">
        <v>385</v>
      </c>
      <c r="V15" s="68">
        <v>46794</v>
      </c>
      <c r="W15" s="68">
        <v>473</v>
      </c>
      <c r="X15" s="68">
        <v>47267</v>
      </c>
      <c r="Y15" s="68">
        <v>506</v>
      </c>
    </row>
    <row r="16" spans="1:25" ht="15.5">
      <c r="A16" s="66" t="s">
        <v>53</v>
      </c>
      <c r="B16" s="67">
        <v>70500</v>
      </c>
      <c r="C16" s="67">
        <v>946</v>
      </c>
      <c r="D16" s="67">
        <v>69720</v>
      </c>
      <c r="E16" s="67">
        <v>988</v>
      </c>
      <c r="F16" s="67">
        <v>70082</v>
      </c>
      <c r="G16" s="67">
        <v>765</v>
      </c>
      <c r="H16" s="67">
        <v>69937</v>
      </c>
      <c r="I16" s="67">
        <v>639</v>
      </c>
      <c r="J16" s="67">
        <v>66870</v>
      </c>
      <c r="K16" s="67">
        <v>337</v>
      </c>
      <c r="L16" s="67">
        <v>68274</v>
      </c>
      <c r="M16" s="67">
        <v>751</v>
      </c>
      <c r="N16" s="67">
        <v>68917</v>
      </c>
      <c r="O16" s="67">
        <v>804</v>
      </c>
      <c r="P16" s="67">
        <v>68890</v>
      </c>
      <c r="Q16" s="67">
        <v>811</v>
      </c>
      <c r="R16" s="67">
        <v>69445</v>
      </c>
      <c r="S16" s="67">
        <v>770</v>
      </c>
      <c r="T16" s="31">
        <v>69779</v>
      </c>
      <c r="U16" s="31">
        <v>547</v>
      </c>
      <c r="V16" s="68">
        <v>69689</v>
      </c>
      <c r="W16" s="68">
        <v>696</v>
      </c>
      <c r="X16" s="68">
        <v>70302</v>
      </c>
      <c r="Y16" s="68">
        <v>774</v>
      </c>
    </row>
    <row r="17" spans="1:25" ht="15.5">
      <c r="A17" s="66" t="s">
        <v>52</v>
      </c>
      <c r="B17" s="67">
        <v>71702</v>
      </c>
      <c r="C17" s="67">
        <v>682</v>
      </c>
      <c r="D17" s="67">
        <v>72036</v>
      </c>
      <c r="E17" s="67">
        <v>692</v>
      </c>
      <c r="F17" s="67">
        <v>72774</v>
      </c>
      <c r="G17" s="67">
        <v>792</v>
      </c>
      <c r="H17" s="67">
        <v>72479</v>
      </c>
      <c r="I17" s="67">
        <v>748</v>
      </c>
      <c r="J17" s="67">
        <v>70068</v>
      </c>
      <c r="K17" s="67">
        <v>355</v>
      </c>
      <c r="L17" s="67">
        <v>69555</v>
      </c>
      <c r="M17" s="67">
        <v>753</v>
      </c>
      <c r="N17" s="67">
        <v>70944</v>
      </c>
      <c r="O17" s="67">
        <v>781</v>
      </c>
      <c r="P17" s="67">
        <v>70744</v>
      </c>
      <c r="Q17" s="67">
        <v>654</v>
      </c>
      <c r="R17" s="67">
        <v>71305</v>
      </c>
      <c r="S17" s="67">
        <v>618</v>
      </c>
      <c r="T17" s="31">
        <v>73996</v>
      </c>
      <c r="U17" s="31">
        <v>1258</v>
      </c>
      <c r="V17" s="68">
        <v>72769</v>
      </c>
      <c r="W17" s="68">
        <v>666</v>
      </c>
      <c r="X17" s="68">
        <v>73918</v>
      </c>
      <c r="Y17" s="68">
        <v>753</v>
      </c>
    </row>
    <row r="18" spans="1:25" ht="15.5">
      <c r="A18" s="66" t="s">
        <v>51</v>
      </c>
      <c r="B18" s="67">
        <v>64778</v>
      </c>
      <c r="C18" s="67">
        <v>694</v>
      </c>
      <c r="D18" s="67">
        <v>64956</v>
      </c>
      <c r="E18" s="67">
        <v>749</v>
      </c>
      <c r="F18" s="67">
        <v>65105</v>
      </c>
      <c r="G18" s="67">
        <v>903</v>
      </c>
      <c r="H18" s="67">
        <v>65870</v>
      </c>
      <c r="I18" s="67">
        <v>684</v>
      </c>
      <c r="J18" s="67">
        <v>65097</v>
      </c>
      <c r="K18" s="67">
        <v>461</v>
      </c>
      <c r="L18" s="67">
        <v>65010</v>
      </c>
      <c r="M18" s="67">
        <v>735</v>
      </c>
      <c r="N18" s="67">
        <v>65019</v>
      </c>
      <c r="O18" s="67">
        <v>768</v>
      </c>
      <c r="P18" s="67">
        <v>64373</v>
      </c>
      <c r="Q18" s="67">
        <v>623</v>
      </c>
      <c r="R18" s="67">
        <v>64488</v>
      </c>
      <c r="S18" s="67">
        <v>591</v>
      </c>
      <c r="T18" s="31">
        <v>66962</v>
      </c>
      <c r="U18" s="31">
        <v>1161</v>
      </c>
      <c r="V18" s="68">
        <v>65979</v>
      </c>
      <c r="W18" s="68">
        <v>613</v>
      </c>
      <c r="X18" s="68">
        <v>66643</v>
      </c>
      <c r="Y18" s="68">
        <v>702</v>
      </c>
    </row>
    <row r="19" spans="1:25" ht="15.5">
      <c r="A19" s="66" t="s">
        <v>50</v>
      </c>
      <c r="B19" s="67">
        <v>74416</v>
      </c>
      <c r="C19" s="67">
        <v>737</v>
      </c>
      <c r="D19" s="67">
        <v>74600</v>
      </c>
      <c r="E19" s="67">
        <v>734</v>
      </c>
      <c r="F19" s="67">
        <v>74173</v>
      </c>
      <c r="G19" s="67">
        <v>553</v>
      </c>
      <c r="H19" s="67">
        <v>73501</v>
      </c>
      <c r="I19" s="67">
        <v>357</v>
      </c>
      <c r="J19" s="67">
        <v>72327</v>
      </c>
      <c r="K19" s="67">
        <v>463</v>
      </c>
      <c r="L19" s="67">
        <v>73017</v>
      </c>
      <c r="M19" s="67">
        <v>677</v>
      </c>
      <c r="N19" s="67">
        <v>72828</v>
      </c>
      <c r="O19" s="67">
        <v>684</v>
      </c>
      <c r="P19" s="67">
        <v>71613</v>
      </c>
      <c r="Q19" s="67">
        <v>645</v>
      </c>
      <c r="R19" s="67">
        <v>75255</v>
      </c>
      <c r="S19" s="67">
        <v>686</v>
      </c>
      <c r="T19" s="31">
        <v>75332</v>
      </c>
      <c r="U19" s="31">
        <v>690</v>
      </c>
      <c r="V19" s="68">
        <v>72872</v>
      </c>
      <c r="W19" s="68">
        <v>601</v>
      </c>
      <c r="X19" s="68">
        <v>73742</v>
      </c>
      <c r="Y19" s="68">
        <v>687</v>
      </c>
    </row>
    <row r="20" spans="1:25" ht="15.5">
      <c r="A20" s="66" t="s">
        <v>49</v>
      </c>
      <c r="B20" s="67">
        <v>67248</v>
      </c>
      <c r="C20" s="67">
        <v>718</v>
      </c>
      <c r="D20" s="67">
        <v>67491</v>
      </c>
      <c r="E20" s="67">
        <v>688</v>
      </c>
      <c r="F20" s="67">
        <v>67579</v>
      </c>
      <c r="G20" s="67">
        <v>635</v>
      </c>
      <c r="H20" s="67">
        <v>67157</v>
      </c>
      <c r="I20" s="67">
        <v>523</v>
      </c>
      <c r="J20" s="67">
        <v>65739</v>
      </c>
      <c r="K20" s="67">
        <v>485</v>
      </c>
      <c r="L20" s="67">
        <v>66578</v>
      </c>
      <c r="M20" s="67">
        <v>761</v>
      </c>
      <c r="N20" s="67">
        <v>66753</v>
      </c>
      <c r="O20" s="67">
        <v>733</v>
      </c>
      <c r="P20" s="67">
        <v>65945</v>
      </c>
      <c r="Q20" s="67">
        <v>662</v>
      </c>
      <c r="R20" s="67">
        <v>68131</v>
      </c>
      <c r="S20" s="67">
        <v>637</v>
      </c>
      <c r="T20" s="31">
        <v>68874</v>
      </c>
      <c r="U20" s="31">
        <v>693</v>
      </c>
      <c r="V20" s="68">
        <v>67445</v>
      </c>
      <c r="W20" s="68">
        <v>675</v>
      </c>
      <c r="X20" s="68">
        <v>67882</v>
      </c>
      <c r="Y20" s="68">
        <v>701</v>
      </c>
    </row>
    <row r="21" spans="1:25" ht="15.5">
      <c r="A21" s="66" t="s">
        <v>48</v>
      </c>
      <c r="B21" s="67">
        <v>65676</v>
      </c>
      <c r="C21" s="67">
        <v>798</v>
      </c>
      <c r="D21" s="67">
        <v>65746</v>
      </c>
      <c r="E21" s="67">
        <v>780</v>
      </c>
      <c r="F21" s="67">
        <v>67220</v>
      </c>
      <c r="G21" s="67">
        <v>1362</v>
      </c>
      <c r="H21" s="67">
        <v>67646</v>
      </c>
      <c r="I21" s="67">
        <v>711</v>
      </c>
      <c r="J21" s="67">
        <v>65007</v>
      </c>
      <c r="K21" s="67">
        <v>519</v>
      </c>
      <c r="L21" s="67">
        <v>65328</v>
      </c>
      <c r="M21" s="67">
        <v>652</v>
      </c>
      <c r="N21" s="67">
        <v>66783</v>
      </c>
      <c r="O21" s="67">
        <v>694</v>
      </c>
      <c r="P21" s="67">
        <v>64827</v>
      </c>
      <c r="Q21" s="67">
        <v>606</v>
      </c>
      <c r="R21" s="67">
        <v>65188</v>
      </c>
      <c r="S21" s="67">
        <v>606</v>
      </c>
      <c r="T21" s="31">
        <v>67345</v>
      </c>
      <c r="U21" s="31">
        <v>1155</v>
      </c>
      <c r="V21" s="68">
        <v>65783</v>
      </c>
      <c r="W21" s="68">
        <v>641</v>
      </c>
      <c r="X21" s="68">
        <v>66232</v>
      </c>
      <c r="Y21" s="68">
        <v>707</v>
      </c>
    </row>
    <row r="22" spans="1:25" ht="15.5">
      <c r="A22" s="66" t="s">
        <v>47</v>
      </c>
      <c r="B22" s="67">
        <v>62431</v>
      </c>
      <c r="C22" s="67">
        <v>712</v>
      </c>
      <c r="D22" s="67">
        <v>62007</v>
      </c>
      <c r="E22" s="67">
        <v>563</v>
      </c>
      <c r="F22" s="67">
        <v>63988</v>
      </c>
      <c r="G22" s="67">
        <v>1222</v>
      </c>
      <c r="H22" s="67">
        <v>64606</v>
      </c>
      <c r="I22" s="67">
        <v>562</v>
      </c>
      <c r="J22" s="67">
        <v>60913</v>
      </c>
      <c r="K22" s="67">
        <v>412</v>
      </c>
      <c r="L22" s="67">
        <v>61216</v>
      </c>
      <c r="M22" s="67">
        <v>502</v>
      </c>
      <c r="N22" s="67">
        <v>64056</v>
      </c>
      <c r="O22" s="67">
        <v>541</v>
      </c>
      <c r="P22" s="67">
        <v>61190</v>
      </c>
      <c r="Q22" s="67">
        <v>526</v>
      </c>
      <c r="R22" s="67">
        <v>61658</v>
      </c>
      <c r="S22" s="67">
        <v>438</v>
      </c>
      <c r="T22" s="31">
        <v>65446</v>
      </c>
      <c r="U22" s="31">
        <v>871</v>
      </c>
      <c r="V22" s="68">
        <v>62498</v>
      </c>
      <c r="W22" s="68">
        <v>514</v>
      </c>
      <c r="X22" s="68">
        <v>62963</v>
      </c>
      <c r="Y22" s="68">
        <v>495</v>
      </c>
    </row>
    <row r="23" spans="1:25" ht="15.5">
      <c r="A23" s="66" t="s">
        <v>46</v>
      </c>
      <c r="B23" s="67">
        <v>75841</v>
      </c>
      <c r="C23" s="67">
        <v>1118</v>
      </c>
      <c r="D23" s="67">
        <v>74994</v>
      </c>
      <c r="E23" s="67">
        <v>1029</v>
      </c>
      <c r="F23" s="67">
        <v>76974</v>
      </c>
      <c r="G23" s="67">
        <v>730</v>
      </c>
      <c r="H23" s="67">
        <v>77556</v>
      </c>
      <c r="I23" s="67">
        <v>877</v>
      </c>
      <c r="J23" s="67">
        <v>73965</v>
      </c>
      <c r="K23" s="67">
        <v>374</v>
      </c>
      <c r="L23" s="67">
        <v>75059</v>
      </c>
      <c r="M23" s="67">
        <v>786</v>
      </c>
      <c r="N23" s="67">
        <v>75475</v>
      </c>
      <c r="O23" s="67">
        <v>824</v>
      </c>
      <c r="P23" s="67">
        <v>75147</v>
      </c>
      <c r="Q23" s="67">
        <v>865</v>
      </c>
      <c r="R23" s="67">
        <v>77101</v>
      </c>
      <c r="S23" s="67">
        <v>673</v>
      </c>
      <c r="T23" s="31">
        <v>77382</v>
      </c>
      <c r="U23" s="31">
        <v>362</v>
      </c>
      <c r="V23" s="68">
        <v>77415</v>
      </c>
      <c r="W23" s="68">
        <v>778</v>
      </c>
      <c r="X23" s="68">
        <v>78397</v>
      </c>
      <c r="Y23" s="68">
        <v>839</v>
      </c>
    </row>
    <row r="24" spans="1:25" ht="15.5">
      <c r="A24" s="66" t="s">
        <v>45</v>
      </c>
      <c r="B24" s="67">
        <v>64276</v>
      </c>
      <c r="C24" s="67">
        <v>848</v>
      </c>
      <c r="D24" s="67">
        <v>64926</v>
      </c>
      <c r="E24" s="67">
        <v>983</v>
      </c>
      <c r="F24" s="67">
        <v>66383</v>
      </c>
      <c r="G24" s="67">
        <v>1366</v>
      </c>
      <c r="H24" s="67">
        <v>66913</v>
      </c>
      <c r="I24" s="67">
        <v>659</v>
      </c>
      <c r="J24" s="67">
        <v>65362</v>
      </c>
      <c r="K24" s="67">
        <v>620</v>
      </c>
      <c r="L24" s="67">
        <v>66054</v>
      </c>
      <c r="M24" s="67">
        <v>847</v>
      </c>
      <c r="N24" s="67">
        <v>66182</v>
      </c>
      <c r="O24" s="67">
        <v>798</v>
      </c>
      <c r="P24" s="67">
        <v>65385</v>
      </c>
      <c r="Q24" s="67">
        <v>762</v>
      </c>
      <c r="R24" s="67">
        <v>65656</v>
      </c>
      <c r="S24" s="67">
        <v>757</v>
      </c>
      <c r="T24" s="31">
        <v>67504</v>
      </c>
      <c r="U24" s="31">
        <v>1378</v>
      </c>
      <c r="V24" s="68">
        <v>66532</v>
      </c>
      <c r="W24" s="68">
        <v>839</v>
      </c>
      <c r="X24" s="68">
        <v>67600</v>
      </c>
      <c r="Y24" s="68">
        <v>810</v>
      </c>
    </row>
    <row r="25" spans="1:25" ht="15.5">
      <c r="A25" s="66" t="s">
        <v>44</v>
      </c>
      <c r="B25" s="67">
        <v>79373</v>
      </c>
      <c r="C25" s="67">
        <v>940</v>
      </c>
      <c r="D25" s="67">
        <v>79848</v>
      </c>
      <c r="E25" s="67">
        <v>863</v>
      </c>
      <c r="F25" s="67">
        <v>80627</v>
      </c>
      <c r="G25" s="67">
        <v>942</v>
      </c>
      <c r="H25" s="67">
        <v>81514</v>
      </c>
      <c r="I25" s="67">
        <v>898</v>
      </c>
      <c r="J25" s="67">
        <v>79311</v>
      </c>
      <c r="K25" s="67">
        <v>496</v>
      </c>
      <c r="L25" s="67">
        <v>78253</v>
      </c>
      <c r="M25" s="67">
        <v>895</v>
      </c>
      <c r="N25" s="67">
        <v>79214</v>
      </c>
      <c r="O25" s="67">
        <v>885</v>
      </c>
      <c r="P25" s="67">
        <v>78606</v>
      </c>
      <c r="Q25" s="67">
        <v>771</v>
      </c>
      <c r="R25" s="67">
        <v>79025</v>
      </c>
      <c r="S25" s="67">
        <v>756</v>
      </c>
      <c r="T25" s="31">
        <v>82201</v>
      </c>
      <c r="U25" s="31">
        <v>1454</v>
      </c>
      <c r="V25" s="68">
        <v>80928</v>
      </c>
      <c r="W25" s="68">
        <v>753</v>
      </c>
      <c r="X25" s="68">
        <v>81059</v>
      </c>
      <c r="Y25" s="68">
        <v>853</v>
      </c>
    </row>
    <row r="26" spans="1:25" ht="15.5">
      <c r="A26" s="66" t="s">
        <v>43</v>
      </c>
      <c r="B26" s="67">
        <v>75304</v>
      </c>
      <c r="C26" s="67">
        <v>741</v>
      </c>
      <c r="D26" s="67">
        <v>77004</v>
      </c>
      <c r="E26" s="67">
        <v>787</v>
      </c>
      <c r="F26" s="67">
        <v>78522</v>
      </c>
      <c r="G26" s="67">
        <v>1781</v>
      </c>
      <c r="H26" s="67">
        <v>78761</v>
      </c>
      <c r="I26" s="67">
        <v>799</v>
      </c>
      <c r="J26" s="67">
        <v>76153</v>
      </c>
      <c r="K26" s="67">
        <v>746</v>
      </c>
      <c r="L26" s="67">
        <v>77712</v>
      </c>
      <c r="M26" s="67">
        <v>978</v>
      </c>
      <c r="N26" s="67">
        <v>77908</v>
      </c>
      <c r="O26" s="67">
        <v>973</v>
      </c>
      <c r="P26" s="67">
        <v>77984</v>
      </c>
      <c r="Q26" s="67">
        <v>971</v>
      </c>
      <c r="R26" s="67">
        <v>80340</v>
      </c>
      <c r="S26" s="67">
        <v>919</v>
      </c>
      <c r="T26" s="31">
        <v>82479</v>
      </c>
      <c r="U26" s="31">
        <v>1627</v>
      </c>
      <c r="V26" s="68">
        <v>81707</v>
      </c>
      <c r="W26" s="68">
        <v>922</v>
      </c>
      <c r="X26" s="68">
        <v>83279</v>
      </c>
      <c r="Y26" s="68">
        <v>994</v>
      </c>
    </row>
    <row r="27" spans="1:25" ht="15.5">
      <c r="A27" s="66" t="s">
        <v>42</v>
      </c>
      <c r="B27" s="67">
        <v>68353</v>
      </c>
      <c r="C27" s="67">
        <v>902</v>
      </c>
      <c r="D27" s="67">
        <v>69021</v>
      </c>
      <c r="E27" s="67">
        <v>1094</v>
      </c>
      <c r="F27" s="67">
        <v>68350</v>
      </c>
      <c r="G27" s="67">
        <v>1956</v>
      </c>
      <c r="H27" s="67">
        <v>68883</v>
      </c>
      <c r="I27" s="67">
        <v>857</v>
      </c>
      <c r="J27" s="67">
        <v>67706</v>
      </c>
      <c r="K27" s="67">
        <v>506</v>
      </c>
      <c r="L27" s="67">
        <v>68978</v>
      </c>
      <c r="M27" s="67">
        <v>896</v>
      </c>
      <c r="N27" s="67">
        <v>69852</v>
      </c>
      <c r="O27" s="67">
        <v>972</v>
      </c>
      <c r="P27" s="67">
        <v>70103</v>
      </c>
      <c r="Q27" s="67">
        <v>932</v>
      </c>
      <c r="R27" s="67">
        <v>71612</v>
      </c>
      <c r="S27" s="67">
        <v>1002</v>
      </c>
      <c r="T27" s="31">
        <v>72959</v>
      </c>
      <c r="U27" s="31">
        <v>813</v>
      </c>
      <c r="V27" s="68">
        <v>72258</v>
      </c>
      <c r="W27" s="68">
        <v>874</v>
      </c>
      <c r="X27" s="68">
        <v>72913</v>
      </c>
      <c r="Y27" s="68">
        <v>1070</v>
      </c>
    </row>
    <row r="28" spans="1:25" ht="15.5">
      <c r="A28" s="66" t="s">
        <v>41</v>
      </c>
      <c r="B28" s="67">
        <v>59763</v>
      </c>
      <c r="C28" s="67">
        <v>402</v>
      </c>
      <c r="D28" s="67">
        <v>61921</v>
      </c>
      <c r="E28" s="67">
        <v>459</v>
      </c>
      <c r="F28" s="67">
        <v>63665</v>
      </c>
      <c r="G28" s="67">
        <v>916</v>
      </c>
      <c r="H28" s="67">
        <v>64862</v>
      </c>
      <c r="I28" s="67">
        <v>424</v>
      </c>
      <c r="J28" s="67">
        <v>60452</v>
      </c>
      <c r="K28" s="67">
        <v>390</v>
      </c>
      <c r="L28" s="67">
        <v>62024</v>
      </c>
      <c r="M28" s="67">
        <v>491</v>
      </c>
      <c r="N28" s="67">
        <v>62371</v>
      </c>
      <c r="O28" s="67">
        <v>491</v>
      </c>
      <c r="P28" s="67">
        <v>61410</v>
      </c>
      <c r="Q28" s="67">
        <v>502</v>
      </c>
      <c r="R28" s="67">
        <v>65484</v>
      </c>
      <c r="S28" s="67">
        <v>497</v>
      </c>
      <c r="T28" s="31">
        <v>69020</v>
      </c>
      <c r="U28" s="31">
        <v>819</v>
      </c>
      <c r="V28" s="68">
        <v>65804</v>
      </c>
      <c r="W28" s="68">
        <v>467</v>
      </c>
      <c r="X28" s="68">
        <v>66701</v>
      </c>
      <c r="Y28" s="68">
        <v>500</v>
      </c>
    </row>
    <row r="29" spans="1:25" ht="15.5">
      <c r="A29" s="66" t="s">
        <v>40</v>
      </c>
      <c r="B29" s="67">
        <v>69691</v>
      </c>
      <c r="C29" s="67">
        <v>366</v>
      </c>
      <c r="D29" s="67">
        <v>71678</v>
      </c>
      <c r="E29" s="67">
        <v>409</v>
      </c>
      <c r="F29" s="67">
        <v>73544</v>
      </c>
      <c r="G29" s="67">
        <v>1040</v>
      </c>
      <c r="H29" s="67">
        <v>78026</v>
      </c>
      <c r="I29" s="67">
        <v>522</v>
      </c>
      <c r="J29" s="67">
        <v>72954</v>
      </c>
      <c r="K29" s="67">
        <v>403</v>
      </c>
      <c r="L29" s="67">
        <v>73678</v>
      </c>
      <c r="M29" s="67">
        <v>535</v>
      </c>
      <c r="N29" s="67">
        <v>74757</v>
      </c>
      <c r="O29" s="67">
        <v>519</v>
      </c>
      <c r="P29" s="67">
        <v>73451</v>
      </c>
      <c r="Q29" s="67">
        <v>537</v>
      </c>
      <c r="R29" s="67">
        <v>76984</v>
      </c>
      <c r="S29" s="67">
        <v>519</v>
      </c>
      <c r="T29" s="31">
        <v>80344</v>
      </c>
      <c r="U29" s="31">
        <v>904</v>
      </c>
      <c r="V29" s="68">
        <v>77526</v>
      </c>
      <c r="W29" s="68">
        <v>540</v>
      </c>
      <c r="X29" s="68">
        <v>77640</v>
      </c>
      <c r="Y29" s="68">
        <v>540</v>
      </c>
    </row>
    <row r="30" spans="1:25" ht="15.5">
      <c r="A30" s="66" t="s">
        <v>39</v>
      </c>
      <c r="B30" s="67">
        <v>58746</v>
      </c>
      <c r="C30" s="67">
        <v>479</v>
      </c>
      <c r="D30" s="67">
        <v>60679</v>
      </c>
      <c r="E30" s="67">
        <v>553</v>
      </c>
      <c r="F30" s="67">
        <v>61968</v>
      </c>
      <c r="G30" s="67">
        <v>1243</v>
      </c>
      <c r="H30" s="67">
        <v>64079</v>
      </c>
      <c r="I30" s="67">
        <v>550</v>
      </c>
      <c r="J30" s="67">
        <v>60328</v>
      </c>
      <c r="K30" s="67">
        <v>566</v>
      </c>
      <c r="L30" s="67">
        <v>61810</v>
      </c>
      <c r="M30" s="67">
        <v>707</v>
      </c>
      <c r="N30" s="67">
        <v>61759</v>
      </c>
      <c r="O30" s="67">
        <v>700</v>
      </c>
      <c r="P30" s="67">
        <v>60945</v>
      </c>
      <c r="Q30" s="67">
        <v>713</v>
      </c>
      <c r="R30" s="67">
        <v>63684</v>
      </c>
      <c r="S30" s="67">
        <v>693</v>
      </c>
      <c r="T30" s="31">
        <v>66520</v>
      </c>
      <c r="U30" s="31">
        <v>1187</v>
      </c>
      <c r="V30" s="68">
        <v>63895</v>
      </c>
      <c r="W30" s="68">
        <v>687</v>
      </c>
      <c r="X30" s="68">
        <v>64374</v>
      </c>
      <c r="Y30" s="68">
        <v>669</v>
      </c>
    </row>
    <row r="31" spans="1:25" ht="15.5">
      <c r="A31" s="66" t="s">
        <v>38</v>
      </c>
      <c r="B31" s="67">
        <v>66310</v>
      </c>
      <c r="C31" s="67">
        <v>526</v>
      </c>
      <c r="D31" s="67">
        <v>67345</v>
      </c>
      <c r="E31" s="67">
        <v>605</v>
      </c>
      <c r="F31" s="67">
        <v>69372</v>
      </c>
      <c r="G31" s="67">
        <v>1236</v>
      </c>
      <c r="H31" s="67">
        <v>70480</v>
      </c>
      <c r="I31" s="67">
        <v>600</v>
      </c>
      <c r="J31" s="67">
        <v>66458</v>
      </c>
      <c r="K31" s="67">
        <v>542</v>
      </c>
      <c r="L31" s="67">
        <v>67937</v>
      </c>
      <c r="M31" s="67">
        <v>640</v>
      </c>
      <c r="N31" s="67">
        <v>68370</v>
      </c>
      <c r="O31" s="67">
        <v>675</v>
      </c>
      <c r="P31" s="67">
        <v>67826</v>
      </c>
      <c r="Q31" s="67">
        <v>633</v>
      </c>
      <c r="R31" s="67">
        <v>70274</v>
      </c>
      <c r="S31" s="67">
        <v>622</v>
      </c>
      <c r="T31" s="31">
        <v>73315</v>
      </c>
      <c r="U31" s="31">
        <v>1115</v>
      </c>
      <c r="V31" s="68">
        <v>70917</v>
      </c>
      <c r="W31" s="68">
        <v>642</v>
      </c>
      <c r="X31" s="68">
        <v>71373</v>
      </c>
      <c r="Y31" s="68">
        <v>655</v>
      </c>
    </row>
    <row r="32" spans="1:25" ht="15.5">
      <c r="A32" s="66" t="s">
        <v>37</v>
      </c>
      <c r="B32" s="67">
        <v>65971</v>
      </c>
      <c r="C32" s="67">
        <v>560</v>
      </c>
      <c r="D32" s="67">
        <v>67383</v>
      </c>
      <c r="E32" s="67">
        <v>626</v>
      </c>
      <c r="F32" s="67">
        <v>69291</v>
      </c>
      <c r="G32" s="67">
        <v>1492</v>
      </c>
      <c r="H32" s="67">
        <v>70956</v>
      </c>
      <c r="I32" s="67">
        <v>701</v>
      </c>
      <c r="J32" s="67">
        <v>68472</v>
      </c>
      <c r="K32" s="67">
        <v>617</v>
      </c>
      <c r="L32" s="67">
        <v>70716</v>
      </c>
      <c r="M32" s="67">
        <v>821</v>
      </c>
      <c r="N32" s="67">
        <v>70186</v>
      </c>
      <c r="O32" s="67">
        <v>789</v>
      </c>
      <c r="P32" s="67">
        <v>70259</v>
      </c>
      <c r="Q32" s="67">
        <v>805</v>
      </c>
      <c r="R32" s="67">
        <v>71589</v>
      </c>
      <c r="S32" s="67">
        <v>789</v>
      </c>
      <c r="T32" s="31">
        <v>73102</v>
      </c>
      <c r="U32" s="31">
        <v>1374</v>
      </c>
      <c r="V32" s="68">
        <v>71256</v>
      </c>
      <c r="W32" s="68">
        <v>797</v>
      </c>
      <c r="X32" s="68">
        <v>71130</v>
      </c>
      <c r="Y32" s="68">
        <v>795</v>
      </c>
    </row>
    <row r="33" spans="1:25" ht="15.5">
      <c r="A33" s="66" t="s">
        <v>36</v>
      </c>
      <c r="B33" s="67">
        <v>79473</v>
      </c>
      <c r="C33" s="67">
        <v>799</v>
      </c>
      <c r="D33" s="67">
        <v>81165</v>
      </c>
      <c r="E33" s="67">
        <v>998</v>
      </c>
      <c r="F33" s="67">
        <v>82068</v>
      </c>
      <c r="G33" s="67">
        <v>1735</v>
      </c>
      <c r="H33" s="67">
        <v>80313</v>
      </c>
      <c r="I33" s="67">
        <v>795</v>
      </c>
      <c r="J33" s="67">
        <v>80755</v>
      </c>
      <c r="K33" s="67">
        <v>560</v>
      </c>
      <c r="L33" s="67">
        <v>81497</v>
      </c>
      <c r="M33" s="67">
        <v>882</v>
      </c>
      <c r="N33" s="67">
        <v>82919</v>
      </c>
      <c r="O33" s="67">
        <v>975</v>
      </c>
      <c r="P33" s="67">
        <v>82830</v>
      </c>
      <c r="Q33" s="67">
        <v>855</v>
      </c>
      <c r="R33" s="67">
        <v>83583</v>
      </c>
      <c r="S33" s="67">
        <v>816</v>
      </c>
      <c r="T33" s="31">
        <v>86183</v>
      </c>
      <c r="U33" s="31">
        <v>1510</v>
      </c>
      <c r="V33" s="68">
        <v>83957</v>
      </c>
      <c r="W33" s="68">
        <v>861</v>
      </c>
      <c r="X33" s="68">
        <v>84000</v>
      </c>
      <c r="Y33" s="68">
        <v>958</v>
      </c>
    </row>
    <row r="34" spans="1:25" ht="15.5">
      <c r="A34" s="66" t="s">
        <v>35</v>
      </c>
      <c r="B34" s="67">
        <v>67937</v>
      </c>
      <c r="C34" s="67">
        <v>590</v>
      </c>
      <c r="D34" s="67">
        <v>69087</v>
      </c>
      <c r="E34" s="67">
        <v>731</v>
      </c>
      <c r="F34" s="67">
        <v>69384</v>
      </c>
      <c r="G34" s="67">
        <v>584</v>
      </c>
      <c r="H34" s="67">
        <v>67524</v>
      </c>
      <c r="I34" s="67">
        <v>400</v>
      </c>
      <c r="J34" s="67">
        <v>64307</v>
      </c>
      <c r="K34" s="67">
        <v>184</v>
      </c>
      <c r="L34" s="67">
        <v>64182</v>
      </c>
      <c r="M34" s="67">
        <v>346</v>
      </c>
      <c r="N34" s="67">
        <v>63253</v>
      </c>
      <c r="O34" s="67">
        <v>388</v>
      </c>
      <c r="P34" s="67">
        <v>63526</v>
      </c>
      <c r="Q34" s="67">
        <v>445</v>
      </c>
      <c r="R34" s="67">
        <v>64655</v>
      </c>
      <c r="S34" s="67">
        <v>422</v>
      </c>
      <c r="T34" s="31">
        <v>67914</v>
      </c>
      <c r="U34" s="31">
        <v>451</v>
      </c>
      <c r="V34" s="68">
        <v>65708</v>
      </c>
      <c r="W34" s="68">
        <v>296</v>
      </c>
      <c r="X34" s="68">
        <v>65078</v>
      </c>
      <c r="Y34" s="68">
        <v>366</v>
      </c>
    </row>
    <row r="35" spans="1:25" ht="15.5">
      <c r="A35" s="66" t="s">
        <v>34</v>
      </c>
      <c r="B35" s="67">
        <v>66460</v>
      </c>
      <c r="C35" s="67">
        <v>692</v>
      </c>
      <c r="D35" s="67">
        <v>67910</v>
      </c>
      <c r="E35" s="67">
        <v>615</v>
      </c>
      <c r="F35" s="67">
        <v>68074</v>
      </c>
      <c r="G35" s="67">
        <v>755</v>
      </c>
      <c r="H35" s="67">
        <v>69877</v>
      </c>
      <c r="I35" s="67">
        <v>777</v>
      </c>
      <c r="J35" s="67">
        <v>66934</v>
      </c>
      <c r="K35" s="67">
        <v>332</v>
      </c>
      <c r="L35" s="67">
        <v>66531</v>
      </c>
      <c r="M35" s="67">
        <v>578</v>
      </c>
      <c r="N35" s="67">
        <v>66556</v>
      </c>
      <c r="O35" s="67">
        <v>673</v>
      </c>
      <c r="P35" s="67">
        <v>67095</v>
      </c>
      <c r="Q35" s="67">
        <v>650</v>
      </c>
      <c r="R35" s="67">
        <v>66725</v>
      </c>
      <c r="S35" s="67">
        <v>552</v>
      </c>
      <c r="T35" s="31">
        <v>66945</v>
      </c>
      <c r="U35" s="31">
        <v>580</v>
      </c>
      <c r="V35" s="68">
        <v>66572</v>
      </c>
      <c r="W35" s="68">
        <v>468</v>
      </c>
      <c r="X35" s="68">
        <v>65486</v>
      </c>
      <c r="Y35" s="68">
        <v>483</v>
      </c>
    </row>
    <row r="36" spans="1:25" ht="15.5">
      <c r="A36" s="66" t="s">
        <v>33</v>
      </c>
      <c r="B36" s="67">
        <v>54751</v>
      </c>
      <c r="C36" s="67">
        <v>462</v>
      </c>
      <c r="D36" s="67">
        <v>55726</v>
      </c>
      <c r="E36" s="67">
        <v>438</v>
      </c>
      <c r="F36" s="67">
        <v>56806</v>
      </c>
      <c r="G36" s="67">
        <v>378</v>
      </c>
      <c r="H36" s="67">
        <v>57179</v>
      </c>
      <c r="I36" s="67">
        <v>355</v>
      </c>
      <c r="J36" s="67">
        <v>54699</v>
      </c>
      <c r="K36" s="67">
        <v>187</v>
      </c>
      <c r="L36" s="67">
        <v>53303</v>
      </c>
      <c r="M36" s="67">
        <v>292</v>
      </c>
      <c r="N36" s="67">
        <v>52931</v>
      </c>
      <c r="O36" s="67">
        <v>367</v>
      </c>
      <c r="P36" s="67">
        <v>52059</v>
      </c>
      <c r="Q36" s="67">
        <v>408</v>
      </c>
      <c r="R36" s="67">
        <v>53252</v>
      </c>
      <c r="S36" s="67">
        <v>339</v>
      </c>
      <c r="T36" s="31">
        <v>55722</v>
      </c>
      <c r="U36" s="31">
        <v>366</v>
      </c>
      <c r="V36" s="68">
        <v>53368</v>
      </c>
      <c r="W36" s="68">
        <v>313</v>
      </c>
      <c r="X36" s="68">
        <v>52012</v>
      </c>
      <c r="Y36" s="68">
        <v>316</v>
      </c>
    </row>
    <row r="37" spans="1:25" ht="15.5">
      <c r="A37" s="66" t="s">
        <v>32</v>
      </c>
      <c r="B37" s="67">
        <v>64412</v>
      </c>
      <c r="C37" s="67">
        <v>567</v>
      </c>
      <c r="D37" s="67">
        <v>66117</v>
      </c>
      <c r="E37" s="67">
        <v>509</v>
      </c>
      <c r="F37" s="67">
        <v>65297</v>
      </c>
      <c r="G37" s="67">
        <v>631</v>
      </c>
      <c r="H37" s="67">
        <v>65607</v>
      </c>
      <c r="I37" s="67">
        <v>591</v>
      </c>
      <c r="J37" s="67">
        <v>60671</v>
      </c>
      <c r="K37" s="67">
        <v>261</v>
      </c>
      <c r="L37" s="67">
        <v>60065</v>
      </c>
      <c r="M37" s="67">
        <v>431</v>
      </c>
      <c r="N37" s="67">
        <v>59646</v>
      </c>
      <c r="O37" s="67">
        <v>485</v>
      </c>
      <c r="P37" s="67">
        <v>59545</v>
      </c>
      <c r="Q37" s="67">
        <v>522</v>
      </c>
      <c r="R37" s="67">
        <v>59180</v>
      </c>
      <c r="S37" s="67">
        <v>434</v>
      </c>
      <c r="T37" s="31">
        <v>59954</v>
      </c>
      <c r="U37" s="31">
        <v>434</v>
      </c>
      <c r="V37" s="68">
        <v>58863</v>
      </c>
      <c r="W37" s="68">
        <v>408</v>
      </c>
      <c r="X37" s="68">
        <v>58221</v>
      </c>
      <c r="Y37" s="68">
        <v>394</v>
      </c>
    </row>
    <row r="38" spans="1:25" ht="15.5">
      <c r="A38" s="66" t="s">
        <v>31</v>
      </c>
      <c r="B38" s="67">
        <v>64505</v>
      </c>
      <c r="C38" s="67">
        <v>586</v>
      </c>
      <c r="D38" s="67">
        <v>65836</v>
      </c>
      <c r="E38" s="67">
        <v>566</v>
      </c>
      <c r="F38" s="67">
        <v>65650</v>
      </c>
      <c r="G38" s="67">
        <v>688</v>
      </c>
      <c r="H38" s="67">
        <v>67039</v>
      </c>
      <c r="I38" s="67">
        <v>656</v>
      </c>
      <c r="J38" s="67">
        <v>65762</v>
      </c>
      <c r="K38" s="67">
        <v>302</v>
      </c>
      <c r="L38" s="67">
        <v>63892</v>
      </c>
      <c r="M38" s="67">
        <v>526</v>
      </c>
      <c r="N38" s="67">
        <v>63369</v>
      </c>
      <c r="O38" s="67">
        <v>565</v>
      </c>
      <c r="P38" s="67">
        <v>62918</v>
      </c>
      <c r="Q38" s="67">
        <v>580</v>
      </c>
      <c r="R38" s="67">
        <v>62022</v>
      </c>
      <c r="S38" s="67">
        <v>528</v>
      </c>
      <c r="T38" s="31">
        <v>63110</v>
      </c>
      <c r="U38" s="31">
        <v>546</v>
      </c>
      <c r="V38" s="68">
        <v>62078</v>
      </c>
      <c r="W38" s="68">
        <v>502</v>
      </c>
      <c r="X38" s="68">
        <v>61238</v>
      </c>
      <c r="Y38" s="68">
        <v>509</v>
      </c>
    </row>
    <row r="39" spans="1:25" ht="15.5">
      <c r="A39" s="66" t="s">
        <v>30</v>
      </c>
      <c r="B39" s="67">
        <v>69310</v>
      </c>
      <c r="C39" s="67">
        <v>621</v>
      </c>
      <c r="D39" s="67">
        <v>70668</v>
      </c>
      <c r="E39" s="67">
        <v>645</v>
      </c>
      <c r="F39" s="67">
        <v>70197</v>
      </c>
      <c r="G39" s="67">
        <v>720</v>
      </c>
      <c r="H39" s="67">
        <v>72249</v>
      </c>
      <c r="I39" s="67">
        <v>582</v>
      </c>
      <c r="J39" s="67">
        <v>70642</v>
      </c>
      <c r="K39" s="67">
        <v>313</v>
      </c>
      <c r="L39" s="67">
        <v>67896</v>
      </c>
      <c r="M39" s="67">
        <v>542</v>
      </c>
      <c r="N39" s="67">
        <v>68505</v>
      </c>
      <c r="O39" s="67">
        <v>641</v>
      </c>
      <c r="P39" s="67">
        <v>68490</v>
      </c>
      <c r="Q39" s="67">
        <v>614</v>
      </c>
      <c r="R39" s="67">
        <v>68906</v>
      </c>
      <c r="S39" s="67">
        <v>534</v>
      </c>
      <c r="T39" s="31">
        <v>69956</v>
      </c>
      <c r="U39" s="31">
        <v>537</v>
      </c>
      <c r="V39" s="68">
        <v>68585</v>
      </c>
      <c r="W39" s="68">
        <v>517</v>
      </c>
      <c r="X39" s="68">
        <v>68584</v>
      </c>
      <c r="Y39" s="68">
        <v>541</v>
      </c>
    </row>
    <row r="40" spans="1:25" ht="15.5">
      <c r="A40" s="66" t="s">
        <v>29</v>
      </c>
      <c r="B40" s="67">
        <v>62790</v>
      </c>
      <c r="C40" s="67">
        <v>608</v>
      </c>
      <c r="D40" s="67">
        <v>64324</v>
      </c>
      <c r="E40" s="67">
        <v>602</v>
      </c>
      <c r="F40" s="67">
        <v>63797</v>
      </c>
      <c r="G40" s="67">
        <v>790</v>
      </c>
      <c r="H40" s="67">
        <v>65297</v>
      </c>
      <c r="I40" s="67">
        <v>726</v>
      </c>
      <c r="J40" s="67">
        <v>63699</v>
      </c>
      <c r="K40" s="67">
        <v>339</v>
      </c>
      <c r="L40" s="67">
        <v>63062</v>
      </c>
      <c r="M40" s="67">
        <v>611</v>
      </c>
      <c r="N40" s="67">
        <v>63272</v>
      </c>
      <c r="O40" s="67">
        <v>693</v>
      </c>
      <c r="P40" s="67">
        <v>63578</v>
      </c>
      <c r="Q40" s="67">
        <v>732</v>
      </c>
      <c r="R40" s="67">
        <v>63537</v>
      </c>
      <c r="S40" s="67">
        <v>617</v>
      </c>
      <c r="T40" s="31">
        <v>63691</v>
      </c>
      <c r="U40" s="31">
        <v>633</v>
      </c>
      <c r="V40" s="68">
        <v>62735</v>
      </c>
      <c r="W40" s="68">
        <v>500</v>
      </c>
      <c r="X40" s="68">
        <v>62690</v>
      </c>
      <c r="Y40" s="68">
        <v>569</v>
      </c>
    </row>
    <row r="41" spans="1:25" ht="15.5">
      <c r="A41" s="66" t="s">
        <v>28</v>
      </c>
      <c r="B41" s="67">
        <v>69323</v>
      </c>
      <c r="C41" s="67">
        <v>1070</v>
      </c>
      <c r="D41" s="67">
        <v>68133</v>
      </c>
      <c r="E41" s="67">
        <v>1034</v>
      </c>
      <c r="F41" s="67">
        <v>69465</v>
      </c>
      <c r="G41" s="67">
        <v>739</v>
      </c>
      <c r="H41" s="67">
        <v>69487</v>
      </c>
      <c r="I41" s="67">
        <v>776</v>
      </c>
      <c r="J41" s="67">
        <v>65584</v>
      </c>
      <c r="K41" s="67">
        <v>330</v>
      </c>
      <c r="L41" s="67">
        <v>66140</v>
      </c>
      <c r="M41" s="67">
        <v>688</v>
      </c>
      <c r="N41" s="67">
        <v>65925</v>
      </c>
      <c r="O41" s="67">
        <v>791</v>
      </c>
      <c r="P41" s="67">
        <v>64991</v>
      </c>
      <c r="Q41" s="67">
        <v>710</v>
      </c>
      <c r="R41" s="67">
        <v>65981</v>
      </c>
      <c r="S41" s="67">
        <v>510</v>
      </c>
      <c r="T41" s="31">
        <v>66468</v>
      </c>
      <c r="U41" s="31">
        <v>399</v>
      </c>
      <c r="V41" s="68">
        <v>65880</v>
      </c>
      <c r="W41" s="68">
        <v>592</v>
      </c>
      <c r="X41" s="68">
        <v>65887</v>
      </c>
      <c r="Y41" s="68">
        <v>606</v>
      </c>
    </row>
    <row r="42" spans="1:25" ht="15.5">
      <c r="A42" s="66" t="s">
        <v>27</v>
      </c>
      <c r="B42" s="67">
        <v>76236</v>
      </c>
      <c r="C42" s="67">
        <v>1109</v>
      </c>
      <c r="D42" s="67">
        <v>76767</v>
      </c>
      <c r="E42" s="67">
        <v>1000</v>
      </c>
      <c r="F42" s="67">
        <v>78928</v>
      </c>
      <c r="G42" s="67">
        <v>1794</v>
      </c>
      <c r="H42" s="67">
        <v>79002</v>
      </c>
      <c r="I42" s="67">
        <v>817</v>
      </c>
      <c r="J42" s="67">
        <v>77836</v>
      </c>
      <c r="K42" s="67">
        <v>550</v>
      </c>
      <c r="L42" s="67">
        <v>78517</v>
      </c>
      <c r="M42" s="67">
        <v>945</v>
      </c>
      <c r="N42" s="67">
        <v>78532</v>
      </c>
      <c r="O42" s="67">
        <v>936</v>
      </c>
      <c r="P42" s="67">
        <v>77858</v>
      </c>
      <c r="Q42" s="67">
        <v>911</v>
      </c>
      <c r="R42" s="67">
        <v>80000</v>
      </c>
      <c r="S42" s="67">
        <v>879</v>
      </c>
      <c r="T42" s="31">
        <v>80535</v>
      </c>
      <c r="U42" s="31">
        <v>1460</v>
      </c>
      <c r="V42" s="68">
        <v>80371</v>
      </c>
      <c r="W42" s="68">
        <v>846</v>
      </c>
      <c r="X42" s="68">
        <v>79661</v>
      </c>
      <c r="Y42" s="68">
        <v>906</v>
      </c>
    </row>
    <row r="43" spans="1:25" ht="15.5">
      <c r="A43" s="66" t="s">
        <v>26</v>
      </c>
      <c r="B43" s="67">
        <v>60925</v>
      </c>
      <c r="C43" s="67">
        <v>637</v>
      </c>
      <c r="D43" s="67">
        <v>61298</v>
      </c>
      <c r="E43" s="67">
        <v>860</v>
      </c>
      <c r="F43" s="67">
        <v>58509</v>
      </c>
      <c r="G43" s="67">
        <v>1403</v>
      </c>
      <c r="H43" s="67">
        <v>57926</v>
      </c>
      <c r="I43" s="67">
        <v>613</v>
      </c>
      <c r="J43" s="67">
        <v>56956</v>
      </c>
      <c r="K43" s="67">
        <v>289</v>
      </c>
      <c r="L43" s="67">
        <v>58258</v>
      </c>
      <c r="M43" s="67">
        <v>720</v>
      </c>
      <c r="N43" s="67">
        <v>58732</v>
      </c>
      <c r="O43" s="67">
        <v>754</v>
      </c>
      <c r="P43" s="67">
        <v>58915</v>
      </c>
      <c r="Q43" s="67">
        <v>682</v>
      </c>
      <c r="R43" s="67">
        <v>59516</v>
      </c>
      <c r="S43" s="67">
        <v>575</v>
      </c>
      <c r="T43" s="31">
        <v>61096</v>
      </c>
      <c r="U43" s="31">
        <v>456</v>
      </c>
      <c r="V43" s="68">
        <v>60017</v>
      </c>
      <c r="W43" s="68">
        <v>517</v>
      </c>
      <c r="X43" s="68">
        <v>60317</v>
      </c>
      <c r="Y43" s="68">
        <v>594</v>
      </c>
    </row>
    <row r="44" spans="1:25" ht="15.5">
      <c r="A44" s="66" t="s">
        <v>25</v>
      </c>
      <c r="B44" s="67">
        <v>73325</v>
      </c>
      <c r="C44" s="67">
        <v>1041</v>
      </c>
      <c r="D44" s="67">
        <v>75168</v>
      </c>
      <c r="E44" s="67">
        <v>1076</v>
      </c>
      <c r="F44" s="67">
        <v>76515</v>
      </c>
      <c r="G44" s="67">
        <v>792</v>
      </c>
      <c r="H44" s="67">
        <v>77002</v>
      </c>
      <c r="I44" s="67">
        <v>823</v>
      </c>
      <c r="J44" s="67">
        <v>74354</v>
      </c>
      <c r="K44" s="67">
        <v>394</v>
      </c>
      <c r="L44" s="67">
        <v>75605</v>
      </c>
      <c r="M44" s="67">
        <v>848</v>
      </c>
      <c r="N44" s="67">
        <v>76446</v>
      </c>
      <c r="O44" s="67">
        <v>888</v>
      </c>
      <c r="P44" s="67">
        <v>76398</v>
      </c>
      <c r="Q44" s="67">
        <v>818</v>
      </c>
      <c r="R44" s="67">
        <v>78346</v>
      </c>
      <c r="S44" s="67">
        <v>677</v>
      </c>
      <c r="T44" s="31">
        <v>78254</v>
      </c>
      <c r="U44" s="31">
        <v>600</v>
      </c>
      <c r="V44" s="68">
        <v>78121</v>
      </c>
      <c r="W44" s="68">
        <v>793</v>
      </c>
      <c r="X44" s="68">
        <v>79063</v>
      </c>
      <c r="Y44" s="68">
        <v>930</v>
      </c>
    </row>
    <row r="45" spans="1:25" ht="15.5">
      <c r="A45" s="66" t="s">
        <v>24</v>
      </c>
      <c r="B45" s="67">
        <v>75082</v>
      </c>
      <c r="C45" s="67">
        <v>855</v>
      </c>
      <c r="D45" s="67">
        <v>75581</v>
      </c>
      <c r="E45" s="67">
        <v>900</v>
      </c>
      <c r="F45" s="67">
        <v>75844</v>
      </c>
      <c r="G45" s="67">
        <v>666</v>
      </c>
      <c r="H45" s="67">
        <v>75027</v>
      </c>
      <c r="I45" s="67">
        <v>671</v>
      </c>
      <c r="J45" s="67">
        <v>71195</v>
      </c>
      <c r="K45" s="67">
        <v>396</v>
      </c>
      <c r="L45" s="67">
        <v>72763</v>
      </c>
      <c r="M45" s="67">
        <v>764</v>
      </c>
      <c r="N45" s="67">
        <v>73557</v>
      </c>
      <c r="O45" s="67">
        <v>916</v>
      </c>
      <c r="P45" s="67">
        <v>73694</v>
      </c>
      <c r="Q45" s="67">
        <v>868</v>
      </c>
      <c r="R45" s="67">
        <v>74175</v>
      </c>
      <c r="S45" s="67">
        <v>836</v>
      </c>
      <c r="T45" s="31">
        <v>74801</v>
      </c>
      <c r="U45" s="31">
        <v>580</v>
      </c>
      <c r="V45" s="68">
        <v>74729</v>
      </c>
      <c r="W45" s="68">
        <v>846</v>
      </c>
      <c r="X45" s="68">
        <v>75429</v>
      </c>
      <c r="Y45" s="68">
        <v>896</v>
      </c>
    </row>
    <row r="46" spans="1:25" ht="15.5">
      <c r="A46" s="66" t="s">
        <v>23</v>
      </c>
      <c r="B46" s="67">
        <v>74603</v>
      </c>
      <c r="C46" s="67">
        <v>1059</v>
      </c>
      <c r="D46" s="67">
        <v>73421</v>
      </c>
      <c r="E46" s="67">
        <v>1005</v>
      </c>
      <c r="F46" s="67">
        <v>75600</v>
      </c>
      <c r="G46" s="67">
        <v>760</v>
      </c>
      <c r="H46" s="67">
        <v>75517</v>
      </c>
      <c r="I46" s="67">
        <v>777</v>
      </c>
      <c r="J46" s="67">
        <v>71698</v>
      </c>
      <c r="K46" s="67">
        <v>330</v>
      </c>
      <c r="L46" s="67">
        <v>72431</v>
      </c>
      <c r="M46" s="67">
        <v>743</v>
      </c>
      <c r="N46" s="67">
        <v>72304</v>
      </c>
      <c r="O46" s="67">
        <v>733</v>
      </c>
      <c r="P46" s="67">
        <v>71754</v>
      </c>
      <c r="Q46" s="67">
        <v>795</v>
      </c>
      <c r="R46" s="67">
        <v>72901</v>
      </c>
      <c r="S46" s="67">
        <v>551</v>
      </c>
      <c r="T46" s="31">
        <v>73288</v>
      </c>
      <c r="U46" s="31">
        <v>387</v>
      </c>
      <c r="V46" s="68">
        <v>72735</v>
      </c>
      <c r="W46" s="68">
        <v>650</v>
      </c>
      <c r="X46" s="68">
        <v>73141</v>
      </c>
      <c r="Y46" s="68">
        <v>704</v>
      </c>
    </row>
    <row r="47" spans="1:25" ht="15.5">
      <c r="A47" s="66" t="s">
        <v>22</v>
      </c>
      <c r="B47" s="67">
        <v>77148</v>
      </c>
      <c r="C47" s="67">
        <v>795</v>
      </c>
      <c r="D47" s="67">
        <v>77509</v>
      </c>
      <c r="E47" s="67">
        <v>716</v>
      </c>
      <c r="F47" s="67">
        <v>77892</v>
      </c>
      <c r="G47" s="67">
        <v>785</v>
      </c>
      <c r="H47" s="67">
        <v>78152</v>
      </c>
      <c r="I47" s="67">
        <v>687</v>
      </c>
      <c r="J47" s="67">
        <v>75761</v>
      </c>
      <c r="K47" s="67">
        <v>405</v>
      </c>
      <c r="L47" s="67">
        <v>75124</v>
      </c>
      <c r="M47" s="67">
        <v>778</v>
      </c>
      <c r="N47" s="67">
        <v>76003</v>
      </c>
      <c r="O47" s="67">
        <v>755</v>
      </c>
      <c r="P47" s="67">
        <v>75615</v>
      </c>
      <c r="Q47" s="67">
        <v>633</v>
      </c>
      <c r="R47" s="67">
        <v>75621</v>
      </c>
      <c r="S47" s="67">
        <v>614</v>
      </c>
      <c r="T47" s="31">
        <v>78444</v>
      </c>
      <c r="U47" s="31">
        <v>1233</v>
      </c>
      <c r="V47" s="68">
        <v>77233</v>
      </c>
      <c r="W47" s="68">
        <v>641</v>
      </c>
      <c r="X47" s="68">
        <v>77449</v>
      </c>
      <c r="Y47" s="68">
        <v>706</v>
      </c>
    </row>
    <row r="48" spans="1:25" ht="15.5">
      <c r="A48" s="66" t="s">
        <v>21</v>
      </c>
      <c r="B48" s="67">
        <v>80693</v>
      </c>
      <c r="C48" s="67">
        <v>853</v>
      </c>
      <c r="D48" s="67">
        <v>82818</v>
      </c>
      <c r="E48" s="67">
        <v>913</v>
      </c>
      <c r="F48" s="67">
        <v>84453</v>
      </c>
      <c r="G48" s="67">
        <v>1791</v>
      </c>
      <c r="H48" s="67">
        <v>85349</v>
      </c>
      <c r="I48" s="67">
        <v>878</v>
      </c>
      <c r="J48" s="67">
        <v>83593</v>
      </c>
      <c r="K48" s="67">
        <v>681</v>
      </c>
      <c r="L48" s="67">
        <v>85156</v>
      </c>
      <c r="M48" s="67">
        <v>931</v>
      </c>
      <c r="N48" s="67">
        <v>85694</v>
      </c>
      <c r="O48" s="67">
        <v>1000</v>
      </c>
      <c r="P48" s="67">
        <v>85436</v>
      </c>
      <c r="Q48" s="67">
        <v>935</v>
      </c>
      <c r="R48" s="67">
        <v>86203</v>
      </c>
      <c r="S48" s="67">
        <v>960</v>
      </c>
      <c r="T48" s="31">
        <v>88506</v>
      </c>
      <c r="U48" s="31">
        <v>1749</v>
      </c>
      <c r="V48" s="68">
        <v>86879</v>
      </c>
      <c r="W48" s="68">
        <v>1017</v>
      </c>
      <c r="X48" s="68">
        <v>87404</v>
      </c>
      <c r="Y48" s="68">
        <v>1045</v>
      </c>
    </row>
    <row r="49" spans="1:25" ht="15.5">
      <c r="A49" s="66" t="s">
        <v>20</v>
      </c>
      <c r="B49" s="67">
        <v>76898</v>
      </c>
      <c r="C49" s="67">
        <v>862</v>
      </c>
      <c r="D49" s="67">
        <v>79434</v>
      </c>
      <c r="E49" s="67">
        <v>1063</v>
      </c>
      <c r="F49" s="67">
        <v>80765</v>
      </c>
      <c r="G49" s="67">
        <v>2004</v>
      </c>
      <c r="H49" s="67">
        <v>81927</v>
      </c>
      <c r="I49" s="67">
        <v>940</v>
      </c>
      <c r="J49" s="67">
        <v>78737</v>
      </c>
      <c r="K49" s="67">
        <v>839</v>
      </c>
      <c r="L49" s="67">
        <v>80552</v>
      </c>
      <c r="M49" s="67">
        <v>1130</v>
      </c>
      <c r="N49" s="67">
        <v>80478</v>
      </c>
      <c r="O49" s="67">
        <v>1104</v>
      </c>
      <c r="P49" s="67">
        <v>80487</v>
      </c>
      <c r="Q49" s="67">
        <v>1086</v>
      </c>
      <c r="R49" s="67">
        <v>81602</v>
      </c>
      <c r="S49" s="67">
        <v>1003</v>
      </c>
      <c r="T49" s="31">
        <v>83508</v>
      </c>
      <c r="U49" s="31">
        <v>1810</v>
      </c>
      <c r="V49" s="68">
        <v>82219</v>
      </c>
      <c r="W49" s="68">
        <v>1088</v>
      </c>
      <c r="X49" s="68">
        <v>83412</v>
      </c>
      <c r="Y49" s="68">
        <v>1117</v>
      </c>
    </row>
    <row r="50" spans="1:25" ht="15.5">
      <c r="A50" s="66" t="s">
        <v>19</v>
      </c>
      <c r="B50" s="67">
        <v>62482</v>
      </c>
      <c r="C50" s="67">
        <v>479</v>
      </c>
      <c r="D50" s="67">
        <v>64353</v>
      </c>
      <c r="E50" s="67">
        <v>589</v>
      </c>
      <c r="F50" s="67">
        <v>66123</v>
      </c>
      <c r="G50" s="67">
        <v>1375</v>
      </c>
      <c r="H50" s="67">
        <v>67261</v>
      </c>
      <c r="I50" s="67">
        <v>645</v>
      </c>
      <c r="J50" s="67">
        <v>65308</v>
      </c>
      <c r="K50" s="67">
        <v>625</v>
      </c>
      <c r="L50" s="67">
        <v>66838</v>
      </c>
      <c r="M50" s="67">
        <v>842</v>
      </c>
      <c r="N50" s="67">
        <v>67974</v>
      </c>
      <c r="O50" s="67">
        <v>875</v>
      </c>
      <c r="P50" s="67">
        <v>68336</v>
      </c>
      <c r="Q50" s="67">
        <v>853</v>
      </c>
      <c r="R50" s="67">
        <v>69506</v>
      </c>
      <c r="S50" s="67">
        <v>708</v>
      </c>
      <c r="T50" s="31">
        <v>71210</v>
      </c>
      <c r="U50" s="31">
        <v>1286</v>
      </c>
      <c r="V50" s="68">
        <v>70312</v>
      </c>
      <c r="W50" s="68">
        <v>745</v>
      </c>
      <c r="X50" s="68">
        <v>71351</v>
      </c>
      <c r="Y50" s="68">
        <v>788</v>
      </c>
    </row>
    <row r="51" spans="1:25" ht="15.5">
      <c r="A51" s="66" t="s">
        <v>18</v>
      </c>
      <c r="B51" s="67">
        <v>68456</v>
      </c>
      <c r="C51" s="67">
        <v>901</v>
      </c>
      <c r="D51" s="67">
        <v>68615</v>
      </c>
      <c r="E51" s="67">
        <v>961</v>
      </c>
      <c r="F51" s="67">
        <v>70807</v>
      </c>
      <c r="G51" s="67">
        <v>1931</v>
      </c>
      <c r="H51" s="67">
        <v>71639</v>
      </c>
      <c r="I51" s="67">
        <v>866</v>
      </c>
      <c r="J51" s="67">
        <v>69405</v>
      </c>
      <c r="K51" s="67">
        <v>444</v>
      </c>
      <c r="L51" s="67">
        <v>70416</v>
      </c>
      <c r="M51" s="67">
        <v>837</v>
      </c>
      <c r="N51" s="67">
        <v>70589</v>
      </c>
      <c r="O51" s="67">
        <v>870</v>
      </c>
      <c r="P51" s="67">
        <v>69629</v>
      </c>
      <c r="Q51" s="67">
        <v>813</v>
      </c>
      <c r="R51" s="67">
        <v>71364</v>
      </c>
      <c r="S51" s="67">
        <v>785</v>
      </c>
      <c r="T51" s="31">
        <v>71537</v>
      </c>
      <c r="U51" s="31">
        <v>1282</v>
      </c>
      <c r="V51" s="68">
        <v>71525</v>
      </c>
      <c r="W51" s="68">
        <v>735</v>
      </c>
      <c r="X51" s="68">
        <v>71221</v>
      </c>
      <c r="Y51" s="68">
        <v>764</v>
      </c>
    </row>
    <row r="52" spans="1:25" ht="15.5">
      <c r="A52" s="66" t="s">
        <v>17</v>
      </c>
      <c r="B52" s="67">
        <v>68261</v>
      </c>
      <c r="C52" s="67">
        <v>664</v>
      </c>
      <c r="D52" s="67">
        <v>68887</v>
      </c>
      <c r="E52" s="67">
        <v>699</v>
      </c>
      <c r="F52" s="67">
        <v>69028</v>
      </c>
      <c r="G52" s="67">
        <v>717</v>
      </c>
      <c r="H52" s="67">
        <v>68775</v>
      </c>
      <c r="I52" s="67">
        <v>675</v>
      </c>
      <c r="J52" s="67">
        <v>67612</v>
      </c>
      <c r="K52" s="67">
        <v>365</v>
      </c>
      <c r="L52" s="67">
        <v>66687</v>
      </c>
      <c r="M52" s="67">
        <v>662</v>
      </c>
      <c r="N52" s="67">
        <v>67123</v>
      </c>
      <c r="O52" s="67">
        <v>687</v>
      </c>
      <c r="P52" s="67">
        <v>67009</v>
      </c>
      <c r="Q52" s="67">
        <v>645</v>
      </c>
      <c r="R52" s="67">
        <v>66980</v>
      </c>
      <c r="S52" s="67">
        <v>615</v>
      </c>
      <c r="T52" s="31">
        <v>69413</v>
      </c>
      <c r="U52" s="31">
        <v>1185</v>
      </c>
      <c r="V52" s="68">
        <v>68124</v>
      </c>
      <c r="W52" s="68">
        <v>572</v>
      </c>
      <c r="X52" s="68">
        <v>68133</v>
      </c>
      <c r="Y52" s="68">
        <v>673</v>
      </c>
    </row>
    <row r="53" spans="1:25" ht="15.5">
      <c r="A53" s="69" t="s">
        <v>151</v>
      </c>
      <c r="B53" s="67">
        <v>21985</v>
      </c>
      <c r="C53" s="67">
        <v>320</v>
      </c>
      <c r="D53" s="67">
        <v>22064</v>
      </c>
      <c r="E53" s="67">
        <v>330</v>
      </c>
      <c r="F53" s="67">
        <v>22084</v>
      </c>
      <c r="G53" s="67">
        <v>224</v>
      </c>
      <c r="H53" s="67">
        <v>21766</v>
      </c>
      <c r="I53" s="67">
        <v>202</v>
      </c>
      <c r="J53" s="67">
        <v>20887</v>
      </c>
      <c r="K53" s="67">
        <v>107</v>
      </c>
      <c r="L53" s="67">
        <v>21163</v>
      </c>
      <c r="M53" s="67">
        <v>240</v>
      </c>
      <c r="N53" s="67">
        <v>21227</v>
      </c>
      <c r="O53" s="67">
        <v>240</v>
      </c>
      <c r="P53" s="67">
        <v>20952</v>
      </c>
      <c r="Q53" s="67">
        <v>218</v>
      </c>
      <c r="R53" s="67">
        <v>21202</v>
      </c>
      <c r="S53" s="67">
        <v>210</v>
      </c>
      <c r="T53" s="31">
        <v>21177</v>
      </c>
      <c r="U53" s="31">
        <v>194</v>
      </c>
      <c r="V53" s="68">
        <v>21151</v>
      </c>
      <c r="W53" s="68">
        <v>259</v>
      </c>
      <c r="X53" s="68">
        <v>21304</v>
      </c>
      <c r="Y53" s="68">
        <v>262</v>
      </c>
    </row>
    <row r="54" spans="1:25" ht="15.5">
      <c r="A54" s="66" t="s">
        <v>16</v>
      </c>
      <c r="B54" s="67">
        <v>75115</v>
      </c>
      <c r="C54" s="67">
        <v>1094</v>
      </c>
      <c r="D54" s="67">
        <v>75699</v>
      </c>
      <c r="E54" s="67">
        <v>1095</v>
      </c>
      <c r="F54" s="67">
        <v>75998</v>
      </c>
      <c r="G54" s="67">
        <v>829</v>
      </c>
      <c r="H54" s="67">
        <v>75471</v>
      </c>
      <c r="I54" s="67">
        <v>700</v>
      </c>
      <c r="J54" s="67">
        <v>70779</v>
      </c>
      <c r="K54" s="67">
        <v>360</v>
      </c>
      <c r="L54" s="67">
        <v>72553</v>
      </c>
      <c r="M54" s="67">
        <v>801</v>
      </c>
      <c r="N54" s="67">
        <v>73242</v>
      </c>
      <c r="O54" s="67">
        <v>1026</v>
      </c>
      <c r="P54" s="67">
        <v>72819</v>
      </c>
      <c r="Q54" s="67">
        <v>905</v>
      </c>
      <c r="R54" s="67">
        <v>73028</v>
      </c>
      <c r="S54" s="67">
        <v>849</v>
      </c>
      <c r="T54" s="31">
        <v>73588</v>
      </c>
      <c r="U54" s="31">
        <v>580</v>
      </c>
      <c r="V54" s="68">
        <v>73529</v>
      </c>
      <c r="W54" s="68">
        <v>847</v>
      </c>
      <c r="X54" s="68">
        <v>73910</v>
      </c>
      <c r="Y54" s="68">
        <v>823</v>
      </c>
    </row>
    <row r="55" spans="1:25" ht="15.5">
      <c r="A55" s="66" t="s">
        <v>15</v>
      </c>
      <c r="B55" s="67">
        <v>63317</v>
      </c>
      <c r="C55" s="67">
        <v>893</v>
      </c>
      <c r="D55" s="67">
        <v>62523</v>
      </c>
      <c r="E55" s="67">
        <v>872</v>
      </c>
      <c r="F55" s="67">
        <v>63298</v>
      </c>
      <c r="G55" s="67">
        <v>598</v>
      </c>
      <c r="H55" s="67">
        <v>60899</v>
      </c>
      <c r="I55" s="67">
        <v>568</v>
      </c>
      <c r="J55" s="67">
        <v>56716</v>
      </c>
      <c r="K55" s="67">
        <v>340</v>
      </c>
      <c r="L55" s="67">
        <v>57854</v>
      </c>
      <c r="M55" s="67">
        <v>588</v>
      </c>
      <c r="N55" s="67">
        <v>57856</v>
      </c>
      <c r="O55" s="67">
        <v>581</v>
      </c>
      <c r="P55" s="67">
        <v>57143</v>
      </c>
      <c r="Q55" s="67">
        <v>564</v>
      </c>
      <c r="R55" s="67">
        <v>60852</v>
      </c>
      <c r="S55" s="67">
        <v>472</v>
      </c>
      <c r="T55" s="31">
        <v>60877</v>
      </c>
      <c r="U55" s="31">
        <v>333</v>
      </c>
      <c r="V55" s="68">
        <v>60181</v>
      </c>
      <c r="W55" s="68">
        <v>561</v>
      </c>
      <c r="X55" s="68">
        <v>60680</v>
      </c>
      <c r="Y55" s="68">
        <v>541</v>
      </c>
    </row>
    <row r="56" spans="1:25" ht="15.5">
      <c r="A56" s="66" t="s">
        <v>14</v>
      </c>
      <c r="B56" s="67">
        <v>73181</v>
      </c>
      <c r="C56" s="67">
        <v>888</v>
      </c>
      <c r="D56" s="67">
        <v>75929</v>
      </c>
      <c r="E56" s="67">
        <v>1135</v>
      </c>
      <c r="F56" s="67">
        <v>76712</v>
      </c>
      <c r="G56" s="67">
        <v>1782</v>
      </c>
      <c r="H56" s="67">
        <v>75055</v>
      </c>
      <c r="I56" s="67">
        <v>826</v>
      </c>
      <c r="J56" s="67">
        <v>74680</v>
      </c>
      <c r="K56" s="67">
        <v>612</v>
      </c>
      <c r="L56" s="67">
        <v>75962</v>
      </c>
      <c r="M56" s="67">
        <v>940</v>
      </c>
      <c r="N56" s="67">
        <v>76756</v>
      </c>
      <c r="O56" s="67">
        <v>937</v>
      </c>
      <c r="P56" s="67">
        <v>76866</v>
      </c>
      <c r="Q56" s="67">
        <v>936</v>
      </c>
      <c r="R56" s="67">
        <v>77592</v>
      </c>
      <c r="S56" s="67">
        <v>819</v>
      </c>
      <c r="T56" s="31">
        <v>80381</v>
      </c>
      <c r="U56" s="31">
        <v>1645</v>
      </c>
      <c r="V56" s="68">
        <v>78676</v>
      </c>
      <c r="W56" s="68">
        <v>897</v>
      </c>
      <c r="X56" s="68">
        <v>79739</v>
      </c>
      <c r="Y56" s="68">
        <v>917</v>
      </c>
    </row>
    <row r="57" spans="1:25" ht="15.5">
      <c r="A57" s="70" t="s">
        <v>305</v>
      </c>
      <c r="B57" s="67">
        <v>34175</v>
      </c>
      <c r="C57" s="67">
        <v>507</v>
      </c>
      <c r="D57" s="67">
        <v>34348</v>
      </c>
      <c r="E57" s="67">
        <v>496</v>
      </c>
      <c r="F57" s="67">
        <v>34293</v>
      </c>
      <c r="G57" s="67">
        <v>347</v>
      </c>
      <c r="H57" s="67">
        <v>34531</v>
      </c>
      <c r="I57" s="67">
        <v>411</v>
      </c>
      <c r="J57" s="67">
        <v>33229</v>
      </c>
      <c r="K57" s="67">
        <v>226</v>
      </c>
      <c r="L57" s="67">
        <v>33876</v>
      </c>
      <c r="M57" s="67">
        <v>412</v>
      </c>
      <c r="N57" s="67">
        <v>33975</v>
      </c>
      <c r="O57" s="67">
        <v>363</v>
      </c>
      <c r="P57" s="67">
        <v>33751</v>
      </c>
      <c r="Q57" s="67">
        <v>382</v>
      </c>
      <c r="R57" s="67">
        <v>34419</v>
      </c>
      <c r="S57" s="67">
        <v>308</v>
      </c>
      <c r="T57" s="31">
        <v>34824</v>
      </c>
      <c r="U57" s="31">
        <v>308</v>
      </c>
      <c r="V57" s="68">
        <v>34387</v>
      </c>
      <c r="W57" s="68">
        <v>385</v>
      </c>
      <c r="X57" s="68">
        <v>34518</v>
      </c>
      <c r="Y57" s="68">
        <v>343</v>
      </c>
    </row>
    <row r="58" spans="1:25" ht="15.5">
      <c r="A58" s="66" t="s">
        <v>12</v>
      </c>
      <c r="B58" s="67">
        <v>66052</v>
      </c>
      <c r="C58" s="67">
        <v>666</v>
      </c>
      <c r="D58" s="67">
        <v>66385</v>
      </c>
      <c r="E58" s="67">
        <v>921</v>
      </c>
      <c r="F58" s="67">
        <v>64429</v>
      </c>
      <c r="G58" s="67">
        <v>1638</v>
      </c>
      <c r="H58" s="67">
        <v>64706</v>
      </c>
      <c r="I58" s="67">
        <v>752</v>
      </c>
      <c r="J58" s="67">
        <v>64246</v>
      </c>
      <c r="K58" s="67">
        <v>370</v>
      </c>
      <c r="L58" s="67">
        <v>66011</v>
      </c>
      <c r="M58" s="67">
        <v>844</v>
      </c>
      <c r="N58" s="67">
        <v>67646</v>
      </c>
      <c r="O58" s="67">
        <v>945</v>
      </c>
      <c r="P58" s="67">
        <v>70297</v>
      </c>
      <c r="Q58" s="67">
        <v>787</v>
      </c>
      <c r="R58" s="67">
        <v>70605</v>
      </c>
      <c r="S58" s="67">
        <v>750</v>
      </c>
      <c r="T58" s="31">
        <v>72576</v>
      </c>
      <c r="U58" s="31">
        <v>588</v>
      </c>
      <c r="V58" s="68">
        <v>72072</v>
      </c>
      <c r="W58" s="68">
        <v>656</v>
      </c>
      <c r="X58" s="68">
        <v>73321</v>
      </c>
      <c r="Y58" s="68">
        <v>813</v>
      </c>
    </row>
    <row r="59" spans="1:25" ht="15.5">
      <c r="A59" s="66" t="s">
        <v>11</v>
      </c>
      <c r="B59" s="67">
        <v>62999</v>
      </c>
      <c r="C59" s="67">
        <v>564</v>
      </c>
      <c r="D59" s="67">
        <v>63035</v>
      </c>
      <c r="E59" s="67">
        <v>760</v>
      </c>
      <c r="F59" s="67">
        <v>60038</v>
      </c>
      <c r="G59" s="67">
        <v>1400</v>
      </c>
      <c r="H59" s="67">
        <v>59650</v>
      </c>
      <c r="I59" s="67">
        <v>600</v>
      </c>
      <c r="J59" s="67">
        <v>58803</v>
      </c>
      <c r="K59" s="67">
        <v>307</v>
      </c>
      <c r="L59" s="67">
        <v>60320</v>
      </c>
      <c r="M59" s="67">
        <v>708</v>
      </c>
      <c r="N59" s="67">
        <v>61101</v>
      </c>
      <c r="O59" s="67">
        <v>700</v>
      </c>
      <c r="P59" s="67">
        <v>63305</v>
      </c>
      <c r="Q59" s="67">
        <v>721</v>
      </c>
      <c r="R59" s="67">
        <v>62935</v>
      </c>
      <c r="S59" s="67">
        <v>621</v>
      </c>
      <c r="T59" s="31">
        <v>64884</v>
      </c>
      <c r="U59" s="31">
        <v>505</v>
      </c>
      <c r="V59" s="68">
        <v>63870</v>
      </c>
      <c r="W59" s="68">
        <v>543</v>
      </c>
      <c r="X59" s="68">
        <v>64269</v>
      </c>
      <c r="Y59" s="68">
        <v>564</v>
      </c>
    </row>
    <row r="60" spans="1:25" ht="15.5">
      <c r="A60" s="66" t="s">
        <v>10</v>
      </c>
      <c r="B60" s="67">
        <v>71195</v>
      </c>
      <c r="C60" s="67">
        <v>669</v>
      </c>
      <c r="D60" s="67">
        <v>72134</v>
      </c>
      <c r="E60" s="67">
        <v>876</v>
      </c>
      <c r="F60" s="67">
        <v>73397</v>
      </c>
      <c r="G60" s="67">
        <v>1410</v>
      </c>
      <c r="H60" s="67">
        <v>70072</v>
      </c>
      <c r="I60" s="67">
        <v>627</v>
      </c>
      <c r="J60" s="67">
        <v>69964</v>
      </c>
      <c r="K60" s="67">
        <v>511</v>
      </c>
      <c r="L60" s="67">
        <v>71003</v>
      </c>
      <c r="M60" s="67">
        <v>758</v>
      </c>
      <c r="N60" s="67">
        <v>71194</v>
      </c>
      <c r="O60" s="67">
        <v>779</v>
      </c>
      <c r="P60" s="67">
        <v>70994</v>
      </c>
      <c r="Q60" s="67">
        <v>739</v>
      </c>
      <c r="R60" s="67">
        <v>71032</v>
      </c>
      <c r="S60" s="67">
        <v>643</v>
      </c>
      <c r="T60" s="31">
        <v>73523</v>
      </c>
      <c r="U60" s="31">
        <v>1339</v>
      </c>
      <c r="V60" s="68">
        <v>72179</v>
      </c>
      <c r="W60" s="68">
        <v>684</v>
      </c>
      <c r="X60" s="68">
        <v>72348</v>
      </c>
      <c r="Y60" s="68">
        <v>685</v>
      </c>
    </row>
    <row r="61" spans="1:25" ht="15.5">
      <c r="A61" s="66" t="s">
        <v>9</v>
      </c>
      <c r="B61" s="67">
        <v>52251</v>
      </c>
      <c r="C61" s="67">
        <v>733</v>
      </c>
      <c r="D61" s="67">
        <v>53250</v>
      </c>
      <c r="E61" s="67">
        <v>789</v>
      </c>
      <c r="F61" s="67">
        <v>53703</v>
      </c>
      <c r="G61" s="67">
        <v>561</v>
      </c>
      <c r="H61" s="67">
        <v>53883</v>
      </c>
      <c r="I61" s="67">
        <v>613</v>
      </c>
      <c r="J61" s="67">
        <v>51817</v>
      </c>
      <c r="K61" s="67">
        <v>249</v>
      </c>
      <c r="L61" s="67">
        <v>52931</v>
      </c>
      <c r="M61" s="67">
        <v>599</v>
      </c>
      <c r="N61" s="67">
        <v>53300</v>
      </c>
      <c r="O61" s="67">
        <v>601</v>
      </c>
      <c r="P61" s="67">
        <v>53220</v>
      </c>
      <c r="Q61" s="67">
        <v>669</v>
      </c>
      <c r="R61" s="67">
        <v>54345</v>
      </c>
      <c r="S61" s="67">
        <v>494</v>
      </c>
      <c r="T61" s="31">
        <v>54325</v>
      </c>
      <c r="U61" s="31">
        <v>450</v>
      </c>
      <c r="V61" s="68">
        <v>54193</v>
      </c>
      <c r="W61" s="68">
        <v>595</v>
      </c>
      <c r="X61" s="68">
        <v>54803</v>
      </c>
      <c r="Y61" s="68">
        <v>677</v>
      </c>
    </row>
    <row r="62" spans="1:25" ht="15.5">
      <c r="A62" s="66" t="s">
        <v>8</v>
      </c>
      <c r="B62" s="67">
        <v>79129</v>
      </c>
      <c r="C62" s="67">
        <v>707</v>
      </c>
      <c r="D62" s="67">
        <v>79677</v>
      </c>
      <c r="E62" s="67">
        <v>751</v>
      </c>
      <c r="F62" s="67">
        <v>80223</v>
      </c>
      <c r="G62" s="67">
        <v>798</v>
      </c>
      <c r="H62" s="67">
        <v>80927</v>
      </c>
      <c r="I62" s="67">
        <v>759</v>
      </c>
      <c r="J62" s="67">
        <v>78671</v>
      </c>
      <c r="K62" s="67">
        <v>376</v>
      </c>
      <c r="L62" s="67">
        <v>77831</v>
      </c>
      <c r="M62" s="67">
        <v>726</v>
      </c>
      <c r="N62" s="67">
        <v>78525</v>
      </c>
      <c r="O62" s="67">
        <v>710</v>
      </c>
      <c r="P62" s="67">
        <v>78164</v>
      </c>
      <c r="Q62" s="67">
        <v>684</v>
      </c>
      <c r="R62" s="67">
        <v>78477</v>
      </c>
      <c r="S62" s="67">
        <v>637</v>
      </c>
      <c r="T62" s="31">
        <v>81744</v>
      </c>
      <c r="U62" s="31">
        <v>1232</v>
      </c>
      <c r="V62" s="68">
        <v>80580</v>
      </c>
      <c r="W62" s="68">
        <v>605</v>
      </c>
      <c r="X62" s="68">
        <v>80317</v>
      </c>
      <c r="Y62" s="68">
        <v>743</v>
      </c>
    </row>
    <row r="63" spans="1:25" ht="15.5">
      <c r="A63" s="66" t="s">
        <v>7</v>
      </c>
      <c r="B63" s="67">
        <v>64076</v>
      </c>
      <c r="C63" s="67">
        <v>784</v>
      </c>
      <c r="D63" s="67">
        <v>65294</v>
      </c>
      <c r="E63" s="67">
        <v>1063</v>
      </c>
      <c r="F63" s="67">
        <v>66834</v>
      </c>
      <c r="G63" s="67">
        <v>1558</v>
      </c>
      <c r="H63" s="67">
        <v>64554</v>
      </c>
      <c r="I63" s="67">
        <v>745</v>
      </c>
      <c r="J63" s="67">
        <v>63704</v>
      </c>
      <c r="K63" s="67">
        <v>516</v>
      </c>
      <c r="L63" s="67">
        <v>64909</v>
      </c>
      <c r="M63" s="67">
        <v>803</v>
      </c>
      <c r="N63" s="67">
        <v>66419</v>
      </c>
      <c r="O63" s="67">
        <v>831</v>
      </c>
      <c r="P63" s="67">
        <v>65761</v>
      </c>
      <c r="Q63" s="67">
        <v>777</v>
      </c>
      <c r="R63" s="67">
        <v>66450</v>
      </c>
      <c r="S63" s="67">
        <v>768</v>
      </c>
      <c r="T63" s="31">
        <v>70085</v>
      </c>
      <c r="U63" s="31">
        <v>1398</v>
      </c>
      <c r="V63" s="68">
        <v>66941</v>
      </c>
      <c r="W63" s="68">
        <v>818</v>
      </c>
      <c r="X63" s="68">
        <v>67452</v>
      </c>
      <c r="Y63" s="68">
        <v>833</v>
      </c>
    </row>
    <row r="64" spans="1:25" ht="15.5">
      <c r="A64" s="66" t="s">
        <v>6</v>
      </c>
      <c r="B64" s="67">
        <v>68794</v>
      </c>
      <c r="C64" s="67">
        <v>1013</v>
      </c>
      <c r="D64" s="67">
        <v>69821</v>
      </c>
      <c r="E64" s="67">
        <v>988</v>
      </c>
      <c r="F64" s="67">
        <v>72609</v>
      </c>
      <c r="G64" s="67">
        <v>1889</v>
      </c>
      <c r="H64" s="67">
        <v>73096</v>
      </c>
      <c r="I64" s="67">
        <v>855</v>
      </c>
      <c r="J64" s="67">
        <v>72327</v>
      </c>
      <c r="K64" s="67">
        <v>643</v>
      </c>
      <c r="L64" s="67">
        <v>72621</v>
      </c>
      <c r="M64" s="67">
        <v>964</v>
      </c>
      <c r="N64" s="67">
        <v>72158</v>
      </c>
      <c r="O64" s="67">
        <v>1009</v>
      </c>
      <c r="P64" s="67">
        <v>71161</v>
      </c>
      <c r="Q64" s="67">
        <v>915</v>
      </c>
      <c r="R64" s="67">
        <v>72781</v>
      </c>
      <c r="S64" s="67">
        <v>963</v>
      </c>
      <c r="T64" s="31">
        <v>73634</v>
      </c>
      <c r="U64" s="31">
        <v>1621</v>
      </c>
      <c r="V64" s="68">
        <v>73144</v>
      </c>
      <c r="W64" s="68">
        <v>951</v>
      </c>
      <c r="X64" s="68">
        <v>72605</v>
      </c>
      <c r="Y64" s="68">
        <v>972</v>
      </c>
    </row>
    <row r="65" spans="1:25" ht="15.5">
      <c r="A65" s="71" t="s">
        <v>5</v>
      </c>
      <c r="B65" s="72">
        <v>67081</v>
      </c>
      <c r="C65" s="72">
        <v>807</v>
      </c>
      <c r="D65" s="72">
        <v>68132</v>
      </c>
      <c r="E65" s="72">
        <v>807</v>
      </c>
      <c r="F65" s="72">
        <v>67844</v>
      </c>
      <c r="G65" s="72">
        <v>1106</v>
      </c>
      <c r="H65" s="72">
        <v>68880</v>
      </c>
      <c r="I65" s="72">
        <v>516</v>
      </c>
      <c r="J65" s="72">
        <v>66725</v>
      </c>
      <c r="K65" s="72">
        <v>492</v>
      </c>
      <c r="L65" s="72">
        <v>66958</v>
      </c>
      <c r="M65" s="72">
        <v>693</v>
      </c>
      <c r="N65" s="72">
        <v>67225</v>
      </c>
      <c r="O65" s="72">
        <v>701</v>
      </c>
      <c r="P65" s="72">
        <v>65917</v>
      </c>
      <c r="Q65" s="72">
        <v>593</v>
      </c>
      <c r="R65" s="72">
        <v>65469</v>
      </c>
      <c r="S65" s="72">
        <v>594</v>
      </c>
      <c r="T65" s="73">
        <v>67795</v>
      </c>
      <c r="U65" s="73">
        <v>1054</v>
      </c>
      <c r="V65" s="74">
        <v>66702</v>
      </c>
      <c r="W65" s="74">
        <v>606</v>
      </c>
      <c r="X65" s="74">
        <v>67983</v>
      </c>
      <c r="Y65" s="74">
        <v>670</v>
      </c>
    </row>
    <row r="68" spans="1:25">
      <c r="A68" s="64"/>
    </row>
  </sheetData>
  <hyperlinks>
    <hyperlink ref="A4" location="Contents!A1" display="Back to table of contents" xr:uid="{00000000-0004-0000-0400-000000000000}"/>
  </hyperlinks>
  <pageMargins left="0.35433070866141736" right="0.35433070866141736" top="0.39370078740157483" bottom="0.39370078740157483" header="0.51181102362204722" footer="0.51181102362204722"/>
  <pageSetup paperSize="9" scale="28"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G39"/>
  <sheetViews>
    <sheetView zoomScaleNormal="100" zoomScaleSheetLayoutView="75" workbookViewId="0"/>
  </sheetViews>
  <sheetFormatPr defaultColWidth="9.08984375" defaultRowHeight="12.5"/>
  <cols>
    <col min="1" max="1" width="27.453125" style="11" customWidth="1"/>
    <col min="2" max="32" width="13.6328125" style="11" customWidth="1"/>
    <col min="33" max="33" width="14" style="11" customWidth="1"/>
    <col min="34" max="16384" width="9.08984375" style="11"/>
  </cols>
  <sheetData>
    <row r="1" spans="1:33" ht="20">
      <c r="A1" s="133" t="s">
        <v>306</v>
      </c>
      <c r="B1" s="6"/>
      <c r="C1" s="6"/>
      <c r="E1" s="5"/>
      <c r="I1" s="4"/>
    </row>
    <row r="2" spans="1:33" s="13" customFormat="1" ht="15" customHeight="1">
      <c r="A2" s="61" t="s">
        <v>252</v>
      </c>
      <c r="B2" s="62"/>
      <c r="C2" s="62"/>
      <c r="D2" s="62"/>
      <c r="E2" s="62"/>
      <c r="F2" s="62"/>
      <c r="G2" s="62"/>
      <c r="H2" s="62"/>
      <c r="I2" s="62"/>
      <c r="J2" s="62"/>
      <c r="K2" s="62"/>
      <c r="L2" s="62"/>
      <c r="M2" s="62"/>
      <c r="N2" s="62"/>
    </row>
    <row r="3" spans="1:33" s="13" customFormat="1" ht="15" customHeight="1">
      <c r="A3" s="61" t="s">
        <v>250</v>
      </c>
      <c r="B3" s="62"/>
      <c r="C3" s="62"/>
      <c r="D3" s="62"/>
      <c r="E3" s="62"/>
      <c r="F3" s="62"/>
      <c r="G3" s="62"/>
      <c r="H3" s="62"/>
      <c r="I3" s="62"/>
      <c r="J3" s="62"/>
      <c r="K3" s="62"/>
      <c r="L3" s="62"/>
      <c r="M3" s="62"/>
      <c r="N3" s="62"/>
    </row>
    <row r="4" spans="1:33" s="13" customFormat="1" ht="25.5" customHeight="1">
      <c r="A4" s="63" t="s">
        <v>197</v>
      </c>
      <c r="B4" s="62"/>
      <c r="C4" s="62"/>
      <c r="D4" s="62"/>
      <c r="E4" s="62"/>
      <c r="F4" s="62"/>
      <c r="G4" s="62"/>
      <c r="H4" s="62"/>
      <c r="I4" s="62"/>
      <c r="J4" s="62"/>
      <c r="K4" s="62"/>
      <c r="L4" s="62"/>
      <c r="M4" s="62"/>
      <c r="N4" s="62"/>
    </row>
    <row r="5" spans="1:33" s="60" customFormat="1" ht="115.5" customHeight="1">
      <c r="A5" s="87" t="s">
        <v>82</v>
      </c>
      <c r="B5" s="163" t="s">
        <v>233</v>
      </c>
      <c r="C5" s="163" t="s">
        <v>243</v>
      </c>
      <c r="D5" s="163" t="s">
        <v>235</v>
      </c>
      <c r="E5" s="163" t="s">
        <v>232</v>
      </c>
      <c r="F5" s="161" t="s">
        <v>374</v>
      </c>
      <c r="G5" s="161" t="s">
        <v>375</v>
      </c>
      <c r="H5" s="161" t="s">
        <v>376</v>
      </c>
      <c r="I5" s="161" t="s">
        <v>377</v>
      </c>
      <c r="J5" s="163" t="s">
        <v>230</v>
      </c>
      <c r="K5" s="163" t="s">
        <v>244</v>
      </c>
      <c r="L5" s="163" t="s">
        <v>367</v>
      </c>
      <c r="M5" s="163" t="s">
        <v>236</v>
      </c>
      <c r="N5" s="163" t="s">
        <v>237</v>
      </c>
      <c r="O5" s="163" t="s">
        <v>368</v>
      </c>
      <c r="P5" s="163" t="s">
        <v>238</v>
      </c>
      <c r="Q5" s="163" t="s">
        <v>239</v>
      </c>
      <c r="R5" s="163" t="s">
        <v>369</v>
      </c>
      <c r="S5" s="163" t="s">
        <v>240</v>
      </c>
      <c r="T5" s="163" t="s">
        <v>241</v>
      </c>
      <c r="U5" s="163" t="s">
        <v>370</v>
      </c>
      <c r="V5" s="163" t="s">
        <v>379</v>
      </c>
      <c r="W5" s="163" t="s">
        <v>242</v>
      </c>
      <c r="X5" s="163" t="s">
        <v>371</v>
      </c>
      <c r="Y5" s="163" t="s">
        <v>310</v>
      </c>
      <c r="Z5" s="163" t="s">
        <v>311</v>
      </c>
      <c r="AA5" s="163" t="s">
        <v>385</v>
      </c>
      <c r="AB5" s="163" t="s">
        <v>309</v>
      </c>
      <c r="AC5" s="163" t="s">
        <v>388</v>
      </c>
      <c r="AD5" s="163" t="s">
        <v>389</v>
      </c>
      <c r="AE5" s="163" t="s">
        <v>393</v>
      </c>
      <c r="AF5" s="163" t="s">
        <v>392</v>
      </c>
      <c r="AG5" s="163" t="s">
        <v>394</v>
      </c>
    </row>
    <row r="6" spans="1:33" s="197" customFormat="1" ht="24.75" customHeight="1">
      <c r="A6" s="193" t="s">
        <v>63</v>
      </c>
      <c r="B6" s="194">
        <v>4008411</v>
      </c>
      <c r="C6" s="195">
        <v>44341</v>
      </c>
      <c r="D6" s="195">
        <v>4063206</v>
      </c>
      <c r="E6" s="195">
        <v>46726</v>
      </c>
      <c r="F6" s="196">
        <v>4120494</v>
      </c>
      <c r="G6" s="196">
        <v>64299</v>
      </c>
      <c r="H6" s="196">
        <v>4131926</v>
      </c>
      <c r="I6" s="196">
        <v>39513</v>
      </c>
      <c r="J6" s="196">
        <v>4029958</v>
      </c>
      <c r="K6" s="196">
        <v>21343</v>
      </c>
      <c r="L6" s="196">
        <v>48962</v>
      </c>
      <c r="M6" s="196">
        <v>4089477</v>
      </c>
      <c r="N6" s="196">
        <v>22035</v>
      </c>
      <c r="O6" s="196">
        <v>79621</v>
      </c>
      <c r="P6" s="196">
        <v>4121140</v>
      </c>
      <c r="Q6" s="196">
        <v>20788</v>
      </c>
      <c r="R6" s="196">
        <v>83536</v>
      </c>
      <c r="S6" s="196">
        <v>4105824</v>
      </c>
      <c r="T6" s="196">
        <v>20232</v>
      </c>
      <c r="U6" s="196">
        <v>78383</v>
      </c>
      <c r="V6" s="196">
        <v>4167361</v>
      </c>
      <c r="W6" s="196">
        <v>14577</v>
      </c>
      <c r="X6" s="196">
        <v>73777</v>
      </c>
      <c r="Y6" s="196">
        <v>4227659</v>
      </c>
      <c r="Z6" s="196">
        <v>19780</v>
      </c>
      <c r="AA6" s="196">
        <v>73106</v>
      </c>
      <c r="AB6" s="196">
        <v>4208923</v>
      </c>
      <c r="AC6" s="196">
        <v>29599</v>
      </c>
      <c r="AD6" s="196">
        <v>73272</v>
      </c>
      <c r="AE6" s="196">
        <v>4245217</v>
      </c>
      <c r="AF6" s="196">
        <v>36322</v>
      </c>
      <c r="AG6" s="196">
        <v>77591</v>
      </c>
    </row>
    <row r="7" spans="1:33" ht="15.75" customHeight="1">
      <c r="A7" s="69" t="s">
        <v>81</v>
      </c>
      <c r="B7" s="83">
        <v>165851</v>
      </c>
      <c r="C7" s="84">
        <v>1946</v>
      </c>
      <c r="D7" s="85">
        <v>167544</v>
      </c>
      <c r="E7" s="84">
        <v>1834</v>
      </c>
      <c r="F7" s="85">
        <v>172612</v>
      </c>
      <c r="G7" s="85">
        <v>2971</v>
      </c>
      <c r="H7" s="85">
        <v>169678</v>
      </c>
      <c r="I7" s="85">
        <v>1414</v>
      </c>
      <c r="J7" s="85">
        <v>162847</v>
      </c>
      <c r="K7" s="85">
        <v>665</v>
      </c>
      <c r="L7" s="85">
        <v>1658</v>
      </c>
      <c r="M7" s="85">
        <v>163622</v>
      </c>
      <c r="N7" s="85">
        <v>396</v>
      </c>
      <c r="O7" s="85">
        <v>2923</v>
      </c>
      <c r="P7" s="85">
        <v>163196</v>
      </c>
      <c r="Q7" s="85">
        <v>441</v>
      </c>
      <c r="R7" s="85">
        <v>2853</v>
      </c>
      <c r="S7" s="85">
        <v>159288</v>
      </c>
      <c r="T7" s="85">
        <v>245</v>
      </c>
      <c r="U7" s="85">
        <v>2779</v>
      </c>
      <c r="V7" s="85">
        <v>168169</v>
      </c>
      <c r="W7" s="85">
        <v>55</v>
      </c>
      <c r="X7" s="85">
        <v>2479</v>
      </c>
      <c r="Y7" s="85">
        <v>167999</v>
      </c>
      <c r="Z7" s="85">
        <v>332</v>
      </c>
      <c r="AA7" s="85">
        <v>2472</v>
      </c>
      <c r="AB7" s="85">
        <v>167931</v>
      </c>
      <c r="AC7" s="85">
        <v>850</v>
      </c>
      <c r="AD7" s="85">
        <v>2244</v>
      </c>
      <c r="AE7" s="85">
        <v>168191</v>
      </c>
      <c r="AF7" s="85">
        <v>1560</v>
      </c>
      <c r="AG7" s="85">
        <v>2834</v>
      </c>
    </row>
    <row r="8" spans="1:33" ht="15.5">
      <c r="A8" s="69" t="s">
        <v>80</v>
      </c>
      <c r="B8" s="85">
        <v>191745</v>
      </c>
      <c r="C8" s="84">
        <v>2590</v>
      </c>
      <c r="D8" s="85">
        <v>193636</v>
      </c>
      <c r="E8" s="84">
        <v>2589</v>
      </c>
      <c r="F8" s="85">
        <v>200780</v>
      </c>
      <c r="G8" s="85">
        <v>4890</v>
      </c>
      <c r="H8" s="85">
        <v>201439</v>
      </c>
      <c r="I8" s="85">
        <v>2258</v>
      </c>
      <c r="J8" s="85">
        <v>200835</v>
      </c>
      <c r="K8" s="85">
        <v>1100</v>
      </c>
      <c r="L8" s="85">
        <v>2778</v>
      </c>
      <c r="M8" s="85">
        <v>202905</v>
      </c>
      <c r="N8" s="85">
        <v>789</v>
      </c>
      <c r="O8" s="85">
        <v>5018</v>
      </c>
      <c r="P8" s="85">
        <v>202194</v>
      </c>
      <c r="Q8" s="85">
        <v>740</v>
      </c>
      <c r="R8" s="85">
        <v>4946</v>
      </c>
      <c r="S8" s="85">
        <v>200533</v>
      </c>
      <c r="T8" s="85">
        <v>626</v>
      </c>
      <c r="U8" s="85">
        <v>4751</v>
      </c>
      <c r="V8" s="85">
        <v>203664</v>
      </c>
      <c r="W8" s="85">
        <v>291</v>
      </c>
      <c r="X8" s="85">
        <v>4427</v>
      </c>
      <c r="Y8" s="85">
        <v>203157</v>
      </c>
      <c r="Z8" s="85">
        <v>660</v>
      </c>
      <c r="AA8" s="85">
        <v>4340</v>
      </c>
      <c r="AB8" s="85">
        <v>205535</v>
      </c>
      <c r="AC8" s="85">
        <v>1463</v>
      </c>
      <c r="AD8" s="85">
        <v>4085</v>
      </c>
      <c r="AE8" s="85">
        <v>205775</v>
      </c>
      <c r="AF8" s="85">
        <v>2549</v>
      </c>
      <c r="AG8" s="85">
        <v>4892</v>
      </c>
    </row>
    <row r="9" spans="1:33" ht="15.5">
      <c r="A9" s="69" t="s">
        <v>59</v>
      </c>
      <c r="B9" s="85">
        <v>85471</v>
      </c>
      <c r="C9" s="84">
        <v>932</v>
      </c>
      <c r="D9" s="85">
        <v>87428</v>
      </c>
      <c r="E9" s="84">
        <v>1047</v>
      </c>
      <c r="F9" s="85">
        <v>90041</v>
      </c>
      <c r="G9" s="85">
        <v>1841</v>
      </c>
      <c r="H9" s="85">
        <v>91055</v>
      </c>
      <c r="I9" s="85">
        <v>856</v>
      </c>
      <c r="J9" s="85">
        <v>88111</v>
      </c>
      <c r="K9" s="85">
        <v>552</v>
      </c>
      <c r="L9" s="85">
        <v>1150</v>
      </c>
      <c r="M9" s="85">
        <v>90220</v>
      </c>
      <c r="N9" s="85">
        <v>471</v>
      </c>
      <c r="O9" s="85">
        <v>1910</v>
      </c>
      <c r="P9" s="85">
        <v>89652</v>
      </c>
      <c r="Q9" s="85">
        <v>498</v>
      </c>
      <c r="R9" s="85">
        <v>1884</v>
      </c>
      <c r="S9" s="85">
        <v>89627</v>
      </c>
      <c r="T9" s="85">
        <v>587</v>
      </c>
      <c r="U9" s="85">
        <v>1750</v>
      </c>
      <c r="V9" s="85">
        <v>90254</v>
      </c>
      <c r="W9" s="85">
        <v>428</v>
      </c>
      <c r="X9" s="85">
        <v>1663</v>
      </c>
      <c r="Y9" s="85">
        <v>92538</v>
      </c>
      <c r="Z9" s="85">
        <v>560</v>
      </c>
      <c r="AA9" s="85">
        <v>1743</v>
      </c>
      <c r="AB9" s="85">
        <v>91499</v>
      </c>
      <c r="AC9" s="85">
        <v>473</v>
      </c>
      <c r="AD9" s="85">
        <v>1570</v>
      </c>
      <c r="AE9" s="85">
        <v>91416</v>
      </c>
      <c r="AF9" s="85">
        <v>245</v>
      </c>
      <c r="AG9" s="85">
        <v>1566</v>
      </c>
    </row>
    <row r="10" spans="1:33" ht="15.5">
      <c r="A10" s="69" t="s">
        <v>58</v>
      </c>
      <c r="B10" s="85">
        <v>68438</v>
      </c>
      <c r="C10" s="84">
        <v>896</v>
      </c>
      <c r="D10" s="85">
        <v>68586</v>
      </c>
      <c r="E10" s="84">
        <v>762</v>
      </c>
      <c r="F10" s="85">
        <v>69410</v>
      </c>
      <c r="G10" s="85">
        <v>1264</v>
      </c>
      <c r="H10" s="85">
        <v>69524</v>
      </c>
      <c r="I10" s="85">
        <v>587</v>
      </c>
      <c r="J10" s="85">
        <v>67782</v>
      </c>
      <c r="K10" s="85">
        <v>468</v>
      </c>
      <c r="L10" s="85">
        <v>974</v>
      </c>
      <c r="M10" s="85">
        <v>68577</v>
      </c>
      <c r="N10" s="85">
        <v>553</v>
      </c>
      <c r="O10" s="85">
        <v>1364</v>
      </c>
      <c r="P10" s="85">
        <v>68271</v>
      </c>
      <c r="Q10" s="85">
        <v>483</v>
      </c>
      <c r="R10" s="85">
        <v>1362</v>
      </c>
      <c r="S10" s="85">
        <v>67295</v>
      </c>
      <c r="T10" s="85">
        <v>570</v>
      </c>
      <c r="U10" s="85">
        <v>1278</v>
      </c>
      <c r="V10" s="85">
        <v>67703</v>
      </c>
      <c r="W10" s="85">
        <v>559</v>
      </c>
      <c r="X10" s="85">
        <v>1258</v>
      </c>
      <c r="Y10" s="85">
        <v>69245</v>
      </c>
      <c r="Z10" s="85">
        <v>457</v>
      </c>
      <c r="AA10" s="85">
        <v>1295</v>
      </c>
      <c r="AB10" s="85">
        <v>69098</v>
      </c>
      <c r="AC10" s="85">
        <v>835</v>
      </c>
      <c r="AD10" s="85">
        <v>1286</v>
      </c>
      <c r="AE10" s="85">
        <v>70247</v>
      </c>
      <c r="AF10" s="85">
        <v>813</v>
      </c>
      <c r="AG10" s="85">
        <v>1313</v>
      </c>
    </row>
    <row r="11" spans="1:33" ht="15.5">
      <c r="A11" s="69" t="s">
        <v>148</v>
      </c>
      <c r="B11" s="85">
        <v>333004</v>
      </c>
      <c r="C11" s="84">
        <v>2378</v>
      </c>
      <c r="D11" s="85">
        <v>344852</v>
      </c>
      <c r="E11" s="84">
        <v>2693</v>
      </c>
      <c r="F11" s="85">
        <v>358477</v>
      </c>
      <c r="G11" s="85">
        <v>6078</v>
      </c>
      <c r="H11" s="85">
        <v>371805</v>
      </c>
      <c r="I11" s="85">
        <v>2882</v>
      </c>
      <c r="J11" s="85">
        <v>354153</v>
      </c>
      <c r="K11" s="85">
        <v>2299</v>
      </c>
      <c r="L11" s="85">
        <v>4975</v>
      </c>
      <c r="M11" s="85">
        <v>364346</v>
      </c>
      <c r="N11" s="85">
        <v>1986</v>
      </c>
      <c r="O11" s="85">
        <v>6512</v>
      </c>
      <c r="P11" s="85">
        <v>367762</v>
      </c>
      <c r="Q11" s="85">
        <v>1802</v>
      </c>
      <c r="R11" s="85">
        <v>6548</v>
      </c>
      <c r="S11" s="85">
        <v>366314</v>
      </c>
      <c r="T11" s="85">
        <v>1501</v>
      </c>
      <c r="U11" s="85">
        <v>6424</v>
      </c>
      <c r="V11" s="85">
        <v>381651</v>
      </c>
      <c r="W11" s="85">
        <v>861</v>
      </c>
      <c r="X11" s="85">
        <v>6513</v>
      </c>
      <c r="Y11" s="85">
        <v>394672</v>
      </c>
      <c r="Z11" s="85">
        <v>1478</v>
      </c>
      <c r="AA11" s="85">
        <v>6331</v>
      </c>
      <c r="AB11" s="85">
        <v>388455</v>
      </c>
      <c r="AC11" s="85">
        <v>2148</v>
      </c>
      <c r="AD11" s="85">
        <v>6536</v>
      </c>
      <c r="AE11" s="85">
        <v>397692</v>
      </c>
      <c r="AF11" s="85">
        <v>3903</v>
      </c>
      <c r="AG11" s="85">
        <v>6766</v>
      </c>
    </row>
    <row r="12" spans="1:33" ht="15.5">
      <c r="A12" s="69" t="s">
        <v>79</v>
      </c>
      <c r="B12" s="85">
        <v>37226</v>
      </c>
      <c r="C12" s="84">
        <v>423</v>
      </c>
      <c r="D12" s="85">
        <v>38825</v>
      </c>
      <c r="E12" s="84">
        <v>551</v>
      </c>
      <c r="F12" s="85">
        <v>38504</v>
      </c>
      <c r="G12" s="85">
        <v>816</v>
      </c>
      <c r="H12" s="85">
        <v>37763</v>
      </c>
      <c r="I12" s="85">
        <v>400</v>
      </c>
      <c r="J12" s="85">
        <v>38165</v>
      </c>
      <c r="K12" s="85">
        <v>248</v>
      </c>
      <c r="L12" s="85">
        <v>480</v>
      </c>
      <c r="M12" s="85">
        <v>38603</v>
      </c>
      <c r="N12" s="85">
        <v>214</v>
      </c>
      <c r="O12" s="85">
        <v>822</v>
      </c>
      <c r="P12" s="85">
        <v>39186</v>
      </c>
      <c r="Q12" s="85">
        <v>161</v>
      </c>
      <c r="R12" s="85">
        <v>868</v>
      </c>
      <c r="S12" s="85">
        <v>39062</v>
      </c>
      <c r="T12" s="85">
        <v>145</v>
      </c>
      <c r="U12" s="85">
        <v>771</v>
      </c>
      <c r="V12" s="85">
        <v>39353</v>
      </c>
      <c r="W12" s="85">
        <v>121</v>
      </c>
      <c r="X12" s="85">
        <v>706</v>
      </c>
      <c r="Y12" s="85">
        <v>40410</v>
      </c>
      <c r="Z12" s="85">
        <v>137</v>
      </c>
      <c r="AA12" s="85">
        <v>714</v>
      </c>
      <c r="AB12" s="85">
        <v>39817</v>
      </c>
      <c r="AC12" s="85">
        <v>222</v>
      </c>
      <c r="AD12" s="85">
        <v>766</v>
      </c>
      <c r="AE12" s="85">
        <v>40228</v>
      </c>
      <c r="AF12" s="85">
        <v>338</v>
      </c>
      <c r="AG12" s="85">
        <v>876</v>
      </c>
    </row>
    <row r="13" spans="1:33" ht="15.5">
      <c r="A13" s="69" t="s">
        <v>50</v>
      </c>
      <c r="B13" s="85">
        <v>117221</v>
      </c>
      <c r="C13" s="84">
        <v>1161</v>
      </c>
      <c r="D13" s="85">
        <v>117617</v>
      </c>
      <c r="E13" s="84">
        <v>1164</v>
      </c>
      <c r="F13" s="85">
        <v>117037</v>
      </c>
      <c r="G13" s="85">
        <v>903</v>
      </c>
      <c r="H13" s="85">
        <v>115952</v>
      </c>
      <c r="I13" s="85">
        <v>588</v>
      </c>
      <c r="J13" s="85">
        <v>115594</v>
      </c>
      <c r="K13" s="85">
        <v>603</v>
      </c>
      <c r="L13" s="85">
        <v>1496</v>
      </c>
      <c r="M13" s="85">
        <v>116931</v>
      </c>
      <c r="N13" s="85">
        <v>680</v>
      </c>
      <c r="O13" s="85">
        <v>2077</v>
      </c>
      <c r="P13" s="85">
        <v>116593</v>
      </c>
      <c r="Q13" s="85">
        <v>646</v>
      </c>
      <c r="R13" s="85">
        <v>1982</v>
      </c>
      <c r="S13" s="85">
        <v>114820</v>
      </c>
      <c r="T13" s="85">
        <v>620</v>
      </c>
      <c r="U13" s="85">
        <v>1842</v>
      </c>
      <c r="V13" s="85">
        <v>120393</v>
      </c>
      <c r="W13" s="85">
        <v>671</v>
      </c>
      <c r="X13" s="85">
        <v>1974</v>
      </c>
      <c r="Y13" s="85">
        <v>120562</v>
      </c>
      <c r="Z13" s="85">
        <v>603</v>
      </c>
      <c r="AA13" s="85">
        <v>1967</v>
      </c>
      <c r="AB13" s="85">
        <v>115418</v>
      </c>
      <c r="AC13" s="85">
        <v>1127</v>
      </c>
      <c r="AD13" s="85">
        <v>1811</v>
      </c>
      <c r="AE13" s="85">
        <v>116713</v>
      </c>
      <c r="AF13" s="85">
        <v>900</v>
      </c>
      <c r="AG13" s="85">
        <v>1965</v>
      </c>
    </row>
    <row r="14" spans="1:33" ht="15.5">
      <c r="A14" s="69" t="s">
        <v>78</v>
      </c>
      <c r="B14" s="85">
        <v>107355</v>
      </c>
      <c r="C14" s="84">
        <v>1229</v>
      </c>
      <c r="D14" s="85">
        <v>106775</v>
      </c>
      <c r="E14" s="84">
        <v>1079</v>
      </c>
      <c r="F14" s="85">
        <v>110237</v>
      </c>
      <c r="G14" s="85">
        <v>2314</v>
      </c>
      <c r="H14" s="85">
        <v>111150</v>
      </c>
      <c r="I14" s="85">
        <v>1040</v>
      </c>
      <c r="J14" s="85">
        <v>107120</v>
      </c>
      <c r="K14" s="85">
        <v>705</v>
      </c>
      <c r="L14" s="85">
        <v>1457</v>
      </c>
      <c r="M14" s="85">
        <v>108079</v>
      </c>
      <c r="N14" s="85">
        <v>624</v>
      </c>
      <c r="O14" s="85">
        <v>1854</v>
      </c>
      <c r="P14" s="85">
        <v>112513</v>
      </c>
      <c r="Q14" s="85">
        <v>395</v>
      </c>
      <c r="R14" s="85">
        <v>1782</v>
      </c>
      <c r="S14" s="85">
        <v>108089</v>
      </c>
      <c r="T14" s="85">
        <v>712</v>
      </c>
      <c r="U14" s="85">
        <v>1683</v>
      </c>
      <c r="V14" s="85">
        <v>108659</v>
      </c>
      <c r="W14" s="85">
        <v>423</v>
      </c>
      <c r="X14" s="85">
        <v>1707</v>
      </c>
      <c r="Y14" s="85">
        <v>112908</v>
      </c>
      <c r="Z14" s="85">
        <v>295</v>
      </c>
      <c r="AA14" s="85">
        <v>1688</v>
      </c>
      <c r="AB14" s="85">
        <v>109759</v>
      </c>
      <c r="AC14" s="85">
        <v>480</v>
      </c>
      <c r="AD14" s="85">
        <v>1635</v>
      </c>
      <c r="AE14" s="85">
        <v>112050</v>
      </c>
      <c r="AF14" s="85">
        <v>1162</v>
      </c>
      <c r="AG14" s="85">
        <v>1841</v>
      </c>
    </row>
    <row r="15" spans="1:33" ht="15.5">
      <c r="A15" s="69" t="s">
        <v>77</v>
      </c>
      <c r="B15" s="85">
        <v>95722</v>
      </c>
      <c r="C15" s="84">
        <v>1072</v>
      </c>
      <c r="D15" s="85">
        <v>96330</v>
      </c>
      <c r="E15" s="84">
        <v>1155</v>
      </c>
      <c r="F15" s="85">
        <v>96549</v>
      </c>
      <c r="G15" s="85">
        <v>860</v>
      </c>
      <c r="H15" s="85">
        <v>95221</v>
      </c>
      <c r="I15" s="85">
        <v>859</v>
      </c>
      <c r="J15" s="85">
        <v>90921</v>
      </c>
      <c r="K15" s="85">
        <v>409</v>
      </c>
      <c r="L15" s="85">
        <v>965</v>
      </c>
      <c r="M15" s="85">
        <v>93575</v>
      </c>
      <c r="N15" s="85">
        <v>509</v>
      </c>
      <c r="O15" s="85">
        <v>1873</v>
      </c>
      <c r="P15" s="85">
        <v>94657</v>
      </c>
      <c r="Q15" s="85">
        <v>482</v>
      </c>
      <c r="R15" s="85">
        <v>2175</v>
      </c>
      <c r="S15" s="85">
        <v>94707</v>
      </c>
      <c r="T15" s="85">
        <v>481</v>
      </c>
      <c r="U15" s="85">
        <v>1974</v>
      </c>
      <c r="V15" s="85">
        <v>95290</v>
      </c>
      <c r="W15" s="85">
        <v>542</v>
      </c>
      <c r="X15" s="85">
        <v>1877</v>
      </c>
      <c r="Y15" s="85">
        <v>95964</v>
      </c>
      <c r="Z15" s="85">
        <v>382</v>
      </c>
      <c r="AA15" s="85">
        <v>1944</v>
      </c>
      <c r="AB15" s="85">
        <v>96455</v>
      </c>
      <c r="AC15" s="85">
        <v>629</v>
      </c>
      <c r="AD15" s="85">
        <v>2104</v>
      </c>
      <c r="AE15" s="85">
        <v>97920</v>
      </c>
      <c r="AF15" s="85">
        <v>1119</v>
      </c>
      <c r="AG15" s="85">
        <v>2085</v>
      </c>
    </row>
    <row r="16" spans="1:33" ht="15.5">
      <c r="A16" s="69" t="s">
        <v>45</v>
      </c>
      <c r="B16" s="85">
        <v>81241</v>
      </c>
      <c r="C16" s="84">
        <v>1043</v>
      </c>
      <c r="D16" s="85">
        <v>82032</v>
      </c>
      <c r="E16" s="84">
        <v>1177</v>
      </c>
      <c r="F16" s="85">
        <v>83762</v>
      </c>
      <c r="G16" s="85">
        <v>1671</v>
      </c>
      <c r="H16" s="85">
        <v>84522</v>
      </c>
      <c r="I16" s="85">
        <v>796</v>
      </c>
      <c r="J16" s="85">
        <v>83978</v>
      </c>
      <c r="K16" s="85">
        <v>717</v>
      </c>
      <c r="L16" s="85">
        <v>1549</v>
      </c>
      <c r="M16" s="85">
        <v>84961</v>
      </c>
      <c r="N16" s="85">
        <v>771</v>
      </c>
      <c r="O16" s="85">
        <v>1959</v>
      </c>
      <c r="P16" s="85">
        <v>85410</v>
      </c>
      <c r="Q16" s="85">
        <v>758</v>
      </c>
      <c r="R16" s="85">
        <v>1905</v>
      </c>
      <c r="S16" s="85">
        <v>84680</v>
      </c>
      <c r="T16" s="85">
        <v>827</v>
      </c>
      <c r="U16" s="85">
        <v>1826</v>
      </c>
      <c r="V16" s="85">
        <v>84925</v>
      </c>
      <c r="W16" s="85">
        <v>774</v>
      </c>
      <c r="X16" s="85">
        <v>1855</v>
      </c>
      <c r="Y16" s="85">
        <v>86342</v>
      </c>
      <c r="Z16" s="85">
        <v>632</v>
      </c>
      <c r="AA16" s="85">
        <v>1897</v>
      </c>
      <c r="AB16" s="85">
        <v>86901</v>
      </c>
      <c r="AC16" s="85">
        <v>1250</v>
      </c>
      <c r="AD16" s="85">
        <v>1912</v>
      </c>
      <c r="AE16" s="85">
        <v>88870</v>
      </c>
      <c r="AF16" s="85">
        <v>1356</v>
      </c>
      <c r="AG16" s="85">
        <v>1936</v>
      </c>
    </row>
    <row r="17" spans="1:33" ht="15.5">
      <c r="A17" s="69" t="s">
        <v>43</v>
      </c>
      <c r="B17" s="85">
        <v>76180</v>
      </c>
      <c r="C17" s="84">
        <v>758</v>
      </c>
      <c r="D17" s="85">
        <v>78179</v>
      </c>
      <c r="E17" s="84">
        <v>795</v>
      </c>
      <c r="F17" s="85">
        <v>79851</v>
      </c>
      <c r="G17" s="85">
        <v>1788</v>
      </c>
      <c r="H17" s="85">
        <v>80095</v>
      </c>
      <c r="I17" s="85">
        <v>804</v>
      </c>
      <c r="J17" s="85">
        <v>78749</v>
      </c>
      <c r="K17" s="85">
        <v>678</v>
      </c>
      <c r="L17" s="85">
        <v>1440</v>
      </c>
      <c r="M17" s="85">
        <v>80590</v>
      </c>
      <c r="N17" s="85">
        <v>598</v>
      </c>
      <c r="O17" s="85">
        <v>1941</v>
      </c>
      <c r="P17" s="85">
        <v>80874</v>
      </c>
      <c r="Q17" s="85">
        <v>483</v>
      </c>
      <c r="R17" s="85">
        <v>1949</v>
      </c>
      <c r="S17" s="85">
        <v>81158</v>
      </c>
      <c r="T17" s="85">
        <v>448</v>
      </c>
      <c r="U17" s="85">
        <v>1901</v>
      </c>
      <c r="V17" s="85">
        <v>83572</v>
      </c>
      <c r="W17" s="85">
        <v>380</v>
      </c>
      <c r="X17" s="85">
        <v>1884</v>
      </c>
      <c r="Y17" s="85">
        <v>85078</v>
      </c>
      <c r="Z17" s="85">
        <v>428</v>
      </c>
      <c r="AA17" s="85">
        <v>1837</v>
      </c>
      <c r="AB17" s="85">
        <v>85400</v>
      </c>
      <c r="AC17" s="85">
        <v>614</v>
      </c>
      <c r="AD17" s="85">
        <v>1884</v>
      </c>
      <c r="AE17" s="85">
        <v>87919</v>
      </c>
      <c r="AF17" s="85">
        <v>1106</v>
      </c>
      <c r="AG17" s="85">
        <v>2034</v>
      </c>
    </row>
    <row r="18" spans="1:33" ht="15.5">
      <c r="A18" s="69" t="s">
        <v>42</v>
      </c>
      <c r="B18" s="85">
        <v>68731</v>
      </c>
      <c r="C18" s="84">
        <v>904</v>
      </c>
      <c r="D18" s="85">
        <v>69447</v>
      </c>
      <c r="E18" s="84">
        <v>1097</v>
      </c>
      <c r="F18" s="85">
        <v>68797</v>
      </c>
      <c r="G18" s="85">
        <v>1961</v>
      </c>
      <c r="H18" s="85">
        <v>69351</v>
      </c>
      <c r="I18" s="85">
        <v>862</v>
      </c>
      <c r="J18" s="85">
        <v>68953</v>
      </c>
      <c r="K18" s="85">
        <v>457</v>
      </c>
      <c r="L18" s="85">
        <v>939</v>
      </c>
      <c r="M18" s="85">
        <v>70549</v>
      </c>
      <c r="N18" s="85">
        <v>437</v>
      </c>
      <c r="O18" s="85">
        <v>905</v>
      </c>
      <c r="P18" s="85">
        <v>71618</v>
      </c>
      <c r="Q18" s="85">
        <v>504</v>
      </c>
      <c r="R18" s="85">
        <v>1796</v>
      </c>
      <c r="S18" s="85">
        <v>72161</v>
      </c>
      <c r="T18" s="85">
        <v>587</v>
      </c>
      <c r="U18" s="85">
        <v>1783</v>
      </c>
      <c r="V18" s="85">
        <v>72994</v>
      </c>
      <c r="W18" s="85">
        <v>94</v>
      </c>
      <c r="X18" s="85">
        <v>1696</v>
      </c>
      <c r="Y18" s="85">
        <v>74475</v>
      </c>
      <c r="Z18" s="85">
        <v>340</v>
      </c>
      <c r="AA18" s="85">
        <v>1707</v>
      </c>
      <c r="AB18" s="85">
        <v>73158</v>
      </c>
      <c r="AC18" s="85">
        <v>1093</v>
      </c>
      <c r="AD18" s="85">
        <v>1655</v>
      </c>
      <c r="AE18" s="85">
        <v>73583</v>
      </c>
      <c r="AF18" s="85">
        <v>767</v>
      </c>
      <c r="AG18" s="85">
        <v>1981</v>
      </c>
    </row>
    <row r="19" spans="1:33" ht="15.5">
      <c r="A19" s="69" t="s">
        <v>36</v>
      </c>
      <c r="B19" s="85">
        <v>113932</v>
      </c>
      <c r="C19" s="84">
        <v>1151</v>
      </c>
      <c r="D19" s="85">
        <v>116495</v>
      </c>
      <c r="E19" s="84">
        <v>1360</v>
      </c>
      <c r="F19" s="85">
        <v>118184</v>
      </c>
      <c r="G19" s="85">
        <v>2428</v>
      </c>
      <c r="H19" s="85">
        <v>116050</v>
      </c>
      <c r="I19" s="85">
        <v>1140</v>
      </c>
      <c r="J19" s="85">
        <v>118375</v>
      </c>
      <c r="K19" s="85">
        <v>800</v>
      </c>
      <c r="L19" s="85">
        <v>1623</v>
      </c>
      <c r="M19" s="85">
        <v>120238</v>
      </c>
      <c r="N19" s="85">
        <v>641</v>
      </c>
      <c r="O19" s="85">
        <v>2517</v>
      </c>
      <c r="P19" s="85">
        <v>122471</v>
      </c>
      <c r="Q19" s="85">
        <v>556</v>
      </c>
      <c r="R19" s="85">
        <v>2585</v>
      </c>
      <c r="S19" s="85">
        <v>122282</v>
      </c>
      <c r="T19" s="85">
        <v>470</v>
      </c>
      <c r="U19" s="85">
        <v>2213</v>
      </c>
      <c r="V19" s="85">
        <v>123478</v>
      </c>
      <c r="W19" s="85">
        <v>439</v>
      </c>
      <c r="X19" s="85">
        <v>2287</v>
      </c>
      <c r="Y19" s="85">
        <v>126766</v>
      </c>
      <c r="Z19" s="85">
        <v>767</v>
      </c>
      <c r="AA19" s="85">
        <v>2439</v>
      </c>
      <c r="AB19" s="85">
        <v>124573</v>
      </c>
      <c r="AC19" s="85">
        <v>544</v>
      </c>
      <c r="AD19" s="85">
        <v>2469</v>
      </c>
      <c r="AE19" s="85">
        <v>125525</v>
      </c>
      <c r="AF19" s="85">
        <v>1182</v>
      </c>
      <c r="AG19" s="85">
        <v>2717</v>
      </c>
    </row>
    <row r="20" spans="1:33" ht="15.5">
      <c r="A20" s="69" t="s">
        <v>76</v>
      </c>
      <c r="B20" s="85">
        <v>287388</v>
      </c>
      <c r="C20" s="84">
        <v>4181</v>
      </c>
      <c r="D20" s="85">
        <v>283429</v>
      </c>
      <c r="E20" s="84">
        <v>3985</v>
      </c>
      <c r="F20" s="85">
        <v>290596</v>
      </c>
      <c r="G20" s="85">
        <v>2868</v>
      </c>
      <c r="H20" s="85">
        <v>288520</v>
      </c>
      <c r="I20" s="85">
        <v>3029</v>
      </c>
      <c r="J20" s="85">
        <v>274553</v>
      </c>
      <c r="K20" s="85">
        <v>1146</v>
      </c>
      <c r="L20" s="85">
        <v>2724</v>
      </c>
      <c r="M20" s="85">
        <v>280180</v>
      </c>
      <c r="N20" s="85">
        <v>1494</v>
      </c>
      <c r="O20" s="85">
        <v>5564</v>
      </c>
      <c r="P20" s="85">
        <v>280622</v>
      </c>
      <c r="Q20" s="85">
        <v>1022</v>
      </c>
      <c r="R20" s="85">
        <v>5763</v>
      </c>
      <c r="S20" s="85">
        <v>278540</v>
      </c>
      <c r="T20" s="85">
        <v>1217</v>
      </c>
      <c r="U20" s="85">
        <v>5322</v>
      </c>
      <c r="V20" s="85">
        <v>286959</v>
      </c>
      <c r="W20" s="85">
        <v>1610</v>
      </c>
      <c r="X20" s="85">
        <v>4677</v>
      </c>
      <c r="Y20" s="85">
        <v>287654</v>
      </c>
      <c r="Z20" s="85">
        <v>1248</v>
      </c>
      <c r="AA20" s="85">
        <v>4235</v>
      </c>
      <c r="AB20" s="85">
        <v>283361</v>
      </c>
      <c r="AC20" s="85">
        <v>2375</v>
      </c>
      <c r="AD20" s="85">
        <v>4750</v>
      </c>
      <c r="AE20" s="85">
        <v>286126</v>
      </c>
      <c r="AF20" s="85">
        <v>2214</v>
      </c>
      <c r="AG20" s="85">
        <v>4742</v>
      </c>
    </row>
    <row r="21" spans="1:33" ht="15.5">
      <c r="A21" s="69" t="s">
        <v>147</v>
      </c>
      <c r="B21" s="85">
        <v>461151</v>
      </c>
      <c r="C21" s="84">
        <v>4160</v>
      </c>
      <c r="D21" s="85">
        <v>472545</v>
      </c>
      <c r="E21" s="84">
        <v>4179</v>
      </c>
      <c r="F21" s="85">
        <v>474184</v>
      </c>
      <c r="G21" s="85">
        <v>4615</v>
      </c>
      <c r="H21" s="85">
        <v>479260</v>
      </c>
      <c r="I21" s="85">
        <v>4156</v>
      </c>
      <c r="J21" s="85">
        <v>462561</v>
      </c>
      <c r="K21" s="85">
        <v>1325</v>
      </c>
      <c r="L21" s="85">
        <v>3429</v>
      </c>
      <c r="M21" s="85">
        <v>460563</v>
      </c>
      <c r="N21" s="85">
        <v>2436</v>
      </c>
      <c r="O21" s="85">
        <v>6743</v>
      </c>
      <c r="P21" s="85">
        <v>462286</v>
      </c>
      <c r="Q21" s="85">
        <v>2472</v>
      </c>
      <c r="R21" s="85">
        <v>7711</v>
      </c>
      <c r="S21" s="85">
        <v>464043</v>
      </c>
      <c r="T21" s="85">
        <v>1896</v>
      </c>
      <c r="U21" s="85">
        <v>7534</v>
      </c>
      <c r="V21" s="85">
        <v>464244</v>
      </c>
      <c r="W21" s="85">
        <v>1346</v>
      </c>
      <c r="X21" s="85">
        <v>6331</v>
      </c>
      <c r="Y21" s="85">
        <v>457171</v>
      </c>
      <c r="Z21" s="85">
        <v>3532</v>
      </c>
      <c r="AA21" s="85">
        <v>5734</v>
      </c>
      <c r="AB21" s="85">
        <v>466944</v>
      </c>
      <c r="AC21" s="85">
        <v>1469</v>
      </c>
      <c r="AD21" s="85">
        <v>5546</v>
      </c>
      <c r="AE21" s="85">
        <v>465164</v>
      </c>
      <c r="AF21" s="85">
        <v>1764</v>
      </c>
      <c r="AG21" s="85">
        <v>5465</v>
      </c>
    </row>
    <row r="22" spans="1:33" ht="15.5">
      <c r="A22" s="69" t="s">
        <v>75</v>
      </c>
      <c r="B22" s="85">
        <v>176878</v>
      </c>
      <c r="C22" s="84">
        <v>2440</v>
      </c>
      <c r="D22" s="85">
        <v>181047</v>
      </c>
      <c r="E22" s="84">
        <v>2579</v>
      </c>
      <c r="F22" s="85">
        <v>183123</v>
      </c>
      <c r="G22" s="85">
        <v>1861</v>
      </c>
      <c r="H22" s="85">
        <v>183476</v>
      </c>
      <c r="I22" s="85">
        <v>1985</v>
      </c>
      <c r="J22" s="85">
        <v>177865</v>
      </c>
      <c r="K22" s="85">
        <v>740</v>
      </c>
      <c r="L22" s="85">
        <v>1718</v>
      </c>
      <c r="M22" s="85">
        <v>183261</v>
      </c>
      <c r="N22" s="85">
        <v>1180</v>
      </c>
      <c r="O22" s="85">
        <v>3837</v>
      </c>
      <c r="P22" s="85">
        <v>184697</v>
      </c>
      <c r="Q22" s="85">
        <v>1338</v>
      </c>
      <c r="R22" s="85">
        <v>3970</v>
      </c>
      <c r="S22" s="85">
        <v>184981</v>
      </c>
      <c r="T22" s="85">
        <v>1440</v>
      </c>
      <c r="U22" s="85">
        <v>3855</v>
      </c>
      <c r="V22" s="85">
        <v>188652</v>
      </c>
      <c r="W22" s="85">
        <v>1418</v>
      </c>
      <c r="X22" s="85">
        <v>3477</v>
      </c>
      <c r="Y22" s="85">
        <v>188537</v>
      </c>
      <c r="Z22" s="85">
        <v>1421</v>
      </c>
      <c r="AA22" s="85">
        <v>3470</v>
      </c>
      <c r="AB22" s="85">
        <v>188706</v>
      </c>
      <c r="AC22" s="85">
        <v>1310</v>
      </c>
      <c r="AD22" s="85">
        <v>3612</v>
      </c>
      <c r="AE22" s="85">
        <v>187428</v>
      </c>
      <c r="AF22" s="85">
        <v>1461</v>
      </c>
      <c r="AG22" s="85">
        <v>3671</v>
      </c>
    </row>
    <row r="23" spans="1:33" ht="15.5">
      <c r="A23" s="69" t="s">
        <v>26</v>
      </c>
      <c r="B23" s="85">
        <v>61208</v>
      </c>
      <c r="C23" s="84">
        <v>638</v>
      </c>
      <c r="D23" s="85">
        <v>61605</v>
      </c>
      <c r="E23" s="84">
        <v>862</v>
      </c>
      <c r="F23" s="85">
        <v>58819</v>
      </c>
      <c r="G23" s="85">
        <v>1406</v>
      </c>
      <c r="H23" s="85">
        <v>58249</v>
      </c>
      <c r="I23" s="85">
        <v>615</v>
      </c>
      <c r="J23" s="85">
        <v>57785</v>
      </c>
      <c r="K23" s="85">
        <v>268</v>
      </c>
      <c r="L23" s="85">
        <v>597</v>
      </c>
      <c r="M23" s="85">
        <v>59405</v>
      </c>
      <c r="N23" s="85">
        <v>247</v>
      </c>
      <c r="O23" s="85">
        <v>721</v>
      </c>
      <c r="P23" s="85">
        <v>59941</v>
      </c>
      <c r="Q23" s="85">
        <v>293</v>
      </c>
      <c r="R23" s="85">
        <v>1388</v>
      </c>
      <c r="S23" s="85">
        <v>60014</v>
      </c>
      <c r="T23" s="85">
        <v>267</v>
      </c>
      <c r="U23" s="85">
        <v>1147</v>
      </c>
      <c r="V23" s="85">
        <v>60252</v>
      </c>
      <c r="W23" s="85">
        <v>36</v>
      </c>
      <c r="X23" s="85">
        <v>919</v>
      </c>
      <c r="Y23" s="85">
        <v>61951</v>
      </c>
      <c r="Z23" s="85">
        <v>145</v>
      </c>
      <c r="AA23" s="85">
        <v>958</v>
      </c>
      <c r="AB23" s="85">
        <v>60493</v>
      </c>
      <c r="AC23" s="85">
        <v>574</v>
      </c>
      <c r="AD23" s="85">
        <v>906</v>
      </c>
      <c r="AE23" s="85">
        <v>60632</v>
      </c>
      <c r="AF23" s="85">
        <v>400</v>
      </c>
      <c r="AG23" s="85">
        <v>1096</v>
      </c>
    </row>
    <row r="24" spans="1:33" ht="15.5">
      <c r="A24" s="69" t="s">
        <v>19</v>
      </c>
      <c r="B24" s="85">
        <v>63068</v>
      </c>
      <c r="C24" s="84">
        <v>481</v>
      </c>
      <c r="D24" s="85">
        <v>65024</v>
      </c>
      <c r="E24" s="84">
        <v>595</v>
      </c>
      <c r="F24" s="85">
        <v>66949</v>
      </c>
      <c r="G24" s="85">
        <v>1383</v>
      </c>
      <c r="H24" s="85">
        <v>68224</v>
      </c>
      <c r="I24" s="85">
        <v>649</v>
      </c>
      <c r="J24" s="85">
        <v>67412</v>
      </c>
      <c r="K24" s="85">
        <v>515</v>
      </c>
      <c r="L24" s="85">
        <v>1223</v>
      </c>
      <c r="M24" s="85">
        <v>69274</v>
      </c>
      <c r="N24" s="85">
        <v>475</v>
      </c>
      <c r="O24" s="85">
        <v>1677</v>
      </c>
      <c r="P24" s="85">
        <v>70587</v>
      </c>
      <c r="Q24" s="85">
        <v>366</v>
      </c>
      <c r="R24" s="85">
        <v>1735</v>
      </c>
      <c r="S24" s="85">
        <v>71069</v>
      </c>
      <c r="T24" s="85">
        <v>330</v>
      </c>
      <c r="U24" s="85">
        <v>1559</v>
      </c>
      <c r="V24" s="85">
        <v>72229</v>
      </c>
      <c r="W24" s="85">
        <v>105</v>
      </c>
      <c r="X24" s="85">
        <v>1480</v>
      </c>
      <c r="Y24" s="85">
        <v>73545</v>
      </c>
      <c r="Z24" s="85">
        <v>331</v>
      </c>
      <c r="AA24" s="85">
        <v>1457</v>
      </c>
      <c r="AB24" s="85">
        <v>73608</v>
      </c>
      <c r="AC24" s="85">
        <v>449</v>
      </c>
      <c r="AD24" s="85">
        <v>1503</v>
      </c>
      <c r="AE24" s="85">
        <v>75401</v>
      </c>
      <c r="AF24" s="85">
        <v>830</v>
      </c>
      <c r="AG24" s="85">
        <v>1566</v>
      </c>
    </row>
    <row r="25" spans="1:33" ht="15.5">
      <c r="A25" s="69" t="s">
        <v>18</v>
      </c>
      <c r="B25" s="85">
        <v>69509</v>
      </c>
      <c r="C25" s="84">
        <v>933</v>
      </c>
      <c r="D25" s="85">
        <v>69747</v>
      </c>
      <c r="E25" s="84">
        <v>984</v>
      </c>
      <c r="F25" s="85">
        <v>72149</v>
      </c>
      <c r="G25" s="85">
        <v>1987</v>
      </c>
      <c r="H25" s="85">
        <v>73139</v>
      </c>
      <c r="I25" s="85">
        <v>885</v>
      </c>
      <c r="J25" s="85">
        <v>71722</v>
      </c>
      <c r="K25" s="85">
        <v>424</v>
      </c>
      <c r="L25" s="85">
        <v>918</v>
      </c>
      <c r="M25" s="85">
        <v>73062</v>
      </c>
      <c r="N25" s="85">
        <v>366</v>
      </c>
      <c r="O25" s="85">
        <v>1715</v>
      </c>
      <c r="P25" s="85">
        <v>73284</v>
      </c>
      <c r="Q25" s="85">
        <v>326</v>
      </c>
      <c r="R25" s="85">
        <v>1686</v>
      </c>
      <c r="S25" s="85">
        <v>72314</v>
      </c>
      <c r="T25" s="85">
        <v>220</v>
      </c>
      <c r="U25" s="85">
        <v>1600</v>
      </c>
      <c r="V25" s="85">
        <v>73857</v>
      </c>
      <c r="W25" s="85">
        <v>89</v>
      </c>
      <c r="X25" s="85">
        <v>1457</v>
      </c>
      <c r="Y25" s="85">
        <v>73521</v>
      </c>
      <c r="Z25" s="85">
        <v>246</v>
      </c>
      <c r="AA25" s="85">
        <v>1413</v>
      </c>
      <c r="AB25" s="85">
        <v>74865</v>
      </c>
      <c r="AC25" s="85">
        <v>807</v>
      </c>
      <c r="AD25" s="85">
        <v>1456</v>
      </c>
      <c r="AE25" s="85">
        <v>74641</v>
      </c>
      <c r="AF25" s="85">
        <v>685</v>
      </c>
      <c r="AG25" s="85">
        <v>1591</v>
      </c>
    </row>
    <row r="26" spans="1:33" ht="15.5">
      <c r="A26" s="69" t="s">
        <v>149</v>
      </c>
      <c r="B26" s="85">
        <v>22165</v>
      </c>
      <c r="C26" s="84">
        <v>321</v>
      </c>
      <c r="D26" s="85">
        <v>22274</v>
      </c>
      <c r="E26" s="84">
        <v>333</v>
      </c>
      <c r="F26" s="85">
        <v>22313</v>
      </c>
      <c r="G26" s="85">
        <v>224</v>
      </c>
      <c r="H26" s="85">
        <v>21981</v>
      </c>
      <c r="I26" s="85">
        <v>203</v>
      </c>
      <c r="J26" s="85">
        <v>21247</v>
      </c>
      <c r="K26" s="85">
        <v>92</v>
      </c>
      <c r="L26" s="85">
        <v>203</v>
      </c>
      <c r="M26" s="85">
        <v>21745</v>
      </c>
      <c r="N26" s="85">
        <v>107</v>
      </c>
      <c r="O26" s="85">
        <v>468</v>
      </c>
      <c r="P26" s="85">
        <v>21874</v>
      </c>
      <c r="Q26" s="85">
        <v>213</v>
      </c>
      <c r="R26" s="85">
        <v>459</v>
      </c>
      <c r="S26" s="85">
        <v>21649</v>
      </c>
      <c r="T26" s="85">
        <v>217</v>
      </c>
      <c r="U26" s="85">
        <v>461</v>
      </c>
      <c r="V26" s="85">
        <v>21873</v>
      </c>
      <c r="W26" s="85">
        <v>207</v>
      </c>
      <c r="X26" s="85">
        <v>467</v>
      </c>
      <c r="Y26" s="85">
        <v>21851</v>
      </c>
      <c r="Z26" s="85">
        <v>208</v>
      </c>
      <c r="AA26" s="85">
        <v>468</v>
      </c>
      <c r="AB26" s="85">
        <v>21818</v>
      </c>
      <c r="AC26" s="85">
        <v>174</v>
      </c>
      <c r="AD26" s="85">
        <v>489</v>
      </c>
      <c r="AE26" s="85">
        <v>21626</v>
      </c>
      <c r="AF26" s="85">
        <v>294</v>
      </c>
      <c r="AG26" s="85">
        <v>458</v>
      </c>
    </row>
    <row r="27" spans="1:33" ht="15.5">
      <c r="A27" s="69" t="s">
        <v>74</v>
      </c>
      <c r="B27" s="85">
        <v>108755</v>
      </c>
      <c r="C27" s="84">
        <v>1626</v>
      </c>
      <c r="D27" s="85">
        <v>109330</v>
      </c>
      <c r="E27" s="84">
        <v>1659</v>
      </c>
      <c r="F27" s="85">
        <v>109568</v>
      </c>
      <c r="G27" s="85">
        <v>1227</v>
      </c>
      <c r="H27" s="85">
        <v>108800</v>
      </c>
      <c r="I27" s="85">
        <v>1036</v>
      </c>
      <c r="J27" s="85">
        <v>103252</v>
      </c>
      <c r="K27" s="85">
        <v>432</v>
      </c>
      <c r="L27" s="85">
        <v>1014</v>
      </c>
      <c r="M27" s="85">
        <v>106677</v>
      </c>
      <c r="N27" s="85">
        <v>566</v>
      </c>
      <c r="O27" s="85">
        <v>2419</v>
      </c>
      <c r="P27" s="85">
        <v>107763</v>
      </c>
      <c r="Q27" s="85">
        <v>538</v>
      </c>
      <c r="R27" s="85">
        <v>2586</v>
      </c>
      <c r="S27" s="85">
        <v>107402</v>
      </c>
      <c r="T27" s="85">
        <v>551</v>
      </c>
      <c r="U27" s="85">
        <v>2307</v>
      </c>
      <c r="V27" s="85">
        <v>107716</v>
      </c>
      <c r="W27" s="85">
        <v>568</v>
      </c>
      <c r="X27" s="85">
        <v>2204</v>
      </c>
      <c r="Y27" s="85">
        <v>108157</v>
      </c>
      <c r="Z27" s="85">
        <v>501</v>
      </c>
      <c r="AA27" s="85">
        <v>2188</v>
      </c>
      <c r="AB27" s="85">
        <v>108923</v>
      </c>
      <c r="AC27" s="85">
        <v>828</v>
      </c>
      <c r="AD27" s="85">
        <v>2228</v>
      </c>
      <c r="AE27" s="85">
        <v>110043</v>
      </c>
      <c r="AF27" s="85">
        <v>1223</v>
      </c>
      <c r="AG27" s="85">
        <v>2188</v>
      </c>
    </row>
    <row r="28" spans="1:33" ht="15.5">
      <c r="A28" s="69" t="s">
        <v>73</v>
      </c>
      <c r="B28" s="85">
        <v>254186</v>
      </c>
      <c r="C28" s="84">
        <v>2528</v>
      </c>
      <c r="D28" s="85">
        <v>255865</v>
      </c>
      <c r="E28" s="84">
        <v>2546</v>
      </c>
      <c r="F28" s="85">
        <v>257966</v>
      </c>
      <c r="G28" s="85">
        <v>2833</v>
      </c>
      <c r="H28" s="85">
        <v>258943</v>
      </c>
      <c r="I28" s="85">
        <v>2653</v>
      </c>
      <c r="J28" s="85">
        <v>254940</v>
      </c>
      <c r="K28" s="85">
        <v>865</v>
      </c>
      <c r="L28" s="85">
        <v>2747</v>
      </c>
      <c r="M28" s="85">
        <v>254100</v>
      </c>
      <c r="N28" s="85">
        <v>1013</v>
      </c>
      <c r="O28" s="85">
        <v>5014</v>
      </c>
      <c r="P28" s="85">
        <v>256174</v>
      </c>
      <c r="Q28" s="85">
        <v>911</v>
      </c>
      <c r="R28" s="85">
        <v>4666</v>
      </c>
      <c r="S28" s="85">
        <v>254975</v>
      </c>
      <c r="T28" s="85">
        <v>878</v>
      </c>
      <c r="U28" s="85">
        <v>4120</v>
      </c>
      <c r="V28" s="85">
        <v>255395</v>
      </c>
      <c r="W28" s="85">
        <v>165</v>
      </c>
      <c r="X28" s="85">
        <v>3788</v>
      </c>
      <c r="Y28" s="85">
        <v>264020</v>
      </c>
      <c r="Z28" s="85">
        <v>850</v>
      </c>
      <c r="AA28" s="85">
        <v>4142</v>
      </c>
      <c r="AB28" s="85">
        <v>261555</v>
      </c>
      <c r="AC28" s="85">
        <v>1294</v>
      </c>
      <c r="AD28" s="85">
        <v>4113</v>
      </c>
      <c r="AE28" s="85">
        <v>262926</v>
      </c>
      <c r="AF28" s="85">
        <v>1292</v>
      </c>
      <c r="AG28" s="85">
        <v>4258</v>
      </c>
    </row>
    <row r="29" spans="1:33" ht="15.5">
      <c r="A29" s="86" t="s">
        <v>353</v>
      </c>
      <c r="B29" s="85">
        <v>16780</v>
      </c>
      <c r="C29" s="84">
        <v>254</v>
      </c>
      <c r="D29" s="85">
        <v>16950</v>
      </c>
      <c r="E29" s="84">
        <v>260</v>
      </c>
      <c r="F29" s="85">
        <v>16980</v>
      </c>
      <c r="G29" s="85">
        <v>174</v>
      </c>
      <c r="H29" s="85">
        <v>16956</v>
      </c>
      <c r="I29" s="85">
        <v>189</v>
      </c>
      <c r="J29" s="85">
        <v>16705</v>
      </c>
      <c r="K29" s="85">
        <v>112</v>
      </c>
      <c r="L29" s="85">
        <v>252</v>
      </c>
      <c r="M29" s="85">
        <v>17056</v>
      </c>
      <c r="N29" s="85">
        <v>112</v>
      </c>
      <c r="O29" s="85">
        <v>364</v>
      </c>
      <c r="P29" s="85">
        <v>17135</v>
      </c>
      <c r="Q29" s="85">
        <v>97</v>
      </c>
      <c r="R29" s="85">
        <v>335</v>
      </c>
      <c r="S29" s="85">
        <v>17146</v>
      </c>
      <c r="T29" s="85">
        <v>115</v>
      </c>
      <c r="U29" s="85">
        <v>328</v>
      </c>
      <c r="V29" s="85">
        <v>17508</v>
      </c>
      <c r="W29" s="85">
        <v>88</v>
      </c>
      <c r="X29" s="85">
        <v>311</v>
      </c>
      <c r="Y29" s="85">
        <v>17508</v>
      </c>
      <c r="Z29" s="85">
        <v>88</v>
      </c>
      <c r="AA29" s="85">
        <v>311</v>
      </c>
      <c r="AB29" s="85">
        <v>17532</v>
      </c>
      <c r="AC29" s="85">
        <v>129</v>
      </c>
      <c r="AD29" s="85">
        <v>309</v>
      </c>
      <c r="AE29" s="85">
        <v>17669</v>
      </c>
      <c r="AF29" s="85">
        <v>152</v>
      </c>
      <c r="AG29" s="85">
        <v>292</v>
      </c>
    </row>
    <row r="30" spans="1:33" ht="15.5">
      <c r="A30" s="69" t="s">
        <v>150</v>
      </c>
      <c r="B30" s="85">
        <v>109895</v>
      </c>
      <c r="C30" s="84">
        <v>1151</v>
      </c>
      <c r="D30" s="85">
        <v>112324</v>
      </c>
      <c r="E30" s="84">
        <v>1480</v>
      </c>
      <c r="F30" s="85">
        <v>115030</v>
      </c>
      <c r="G30" s="85">
        <v>2437</v>
      </c>
      <c r="H30" s="85">
        <v>110410</v>
      </c>
      <c r="I30" s="85">
        <v>1077</v>
      </c>
      <c r="J30" s="85">
        <v>111888</v>
      </c>
      <c r="K30" s="85">
        <v>759</v>
      </c>
      <c r="L30" s="85">
        <v>1808</v>
      </c>
      <c r="M30" s="85">
        <v>113601</v>
      </c>
      <c r="N30" s="85">
        <v>714</v>
      </c>
      <c r="O30" s="85">
        <v>2560</v>
      </c>
      <c r="P30" s="85">
        <v>114936</v>
      </c>
      <c r="Q30" s="85">
        <v>554</v>
      </c>
      <c r="R30" s="85">
        <v>2465</v>
      </c>
      <c r="S30" s="85">
        <v>115367</v>
      </c>
      <c r="T30" s="85">
        <v>736</v>
      </c>
      <c r="U30" s="85">
        <v>2307</v>
      </c>
      <c r="V30" s="85">
        <v>115896</v>
      </c>
      <c r="W30" s="85">
        <v>564</v>
      </c>
      <c r="X30" s="85">
        <v>2228</v>
      </c>
      <c r="Y30" s="85">
        <v>119092</v>
      </c>
      <c r="Z30" s="85">
        <v>715</v>
      </c>
      <c r="AA30" s="85">
        <v>2316</v>
      </c>
      <c r="AB30" s="85">
        <v>118527</v>
      </c>
      <c r="AC30" s="85">
        <v>748</v>
      </c>
      <c r="AD30" s="85">
        <v>2197</v>
      </c>
      <c r="AE30" s="85">
        <v>119961</v>
      </c>
      <c r="AF30" s="85">
        <v>764</v>
      </c>
      <c r="AG30" s="85">
        <v>2190</v>
      </c>
    </row>
    <row r="31" spans="1:33" ht="15.5">
      <c r="A31" s="69" t="s">
        <v>71</v>
      </c>
      <c r="B31" s="85">
        <v>130525</v>
      </c>
      <c r="C31" s="84">
        <v>1233</v>
      </c>
      <c r="D31" s="85">
        <v>130992</v>
      </c>
      <c r="E31" s="84">
        <v>1689</v>
      </c>
      <c r="F31" s="85">
        <v>126096</v>
      </c>
      <c r="G31" s="85">
        <v>3052</v>
      </c>
      <c r="H31" s="85">
        <v>125954</v>
      </c>
      <c r="I31" s="85">
        <v>1367</v>
      </c>
      <c r="J31" s="85">
        <v>125782</v>
      </c>
      <c r="K31" s="85">
        <v>609</v>
      </c>
      <c r="L31" s="85">
        <v>1292</v>
      </c>
      <c r="M31" s="85">
        <v>129906</v>
      </c>
      <c r="N31" s="85">
        <v>461</v>
      </c>
      <c r="O31" s="85">
        <v>1572</v>
      </c>
      <c r="P31" s="85">
        <v>133295</v>
      </c>
      <c r="Q31" s="85">
        <v>852</v>
      </c>
      <c r="R31" s="85">
        <v>3057</v>
      </c>
      <c r="S31" s="85">
        <v>138535</v>
      </c>
      <c r="T31" s="85">
        <v>732</v>
      </c>
      <c r="U31" s="85">
        <v>2769</v>
      </c>
      <c r="V31" s="85">
        <v>137599</v>
      </c>
      <c r="W31" s="85">
        <v>109</v>
      </c>
      <c r="X31" s="85">
        <v>2305</v>
      </c>
      <c r="Y31" s="85">
        <v>141667</v>
      </c>
      <c r="Z31" s="85">
        <v>175</v>
      </c>
      <c r="AA31" s="85">
        <v>2276</v>
      </c>
      <c r="AB31" s="85">
        <v>139516</v>
      </c>
      <c r="AC31" s="85">
        <v>1475</v>
      </c>
      <c r="AD31" s="85">
        <v>2104</v>
      </c>
      <c r="AE31" s="85">
        <v>141027</v>
      </c>
      <c r="AF31" s="85">
        <v>1106</v>
      </c>
      <c r="AG31" s="85">
        <v>2576</v>
      </c>
    </row>
    <row r="32" spans="1:33" ht="15.5">
      <c r="A32" s="69" t="s">
        <v>70</v>
      </c>
      <c r="B32" s="85">
        <v>90437</v>
      </c>
      <c r="C32" s="84">
        <v>1141</v>
      </c>
      <c r="D32" s="85">
        <v>90422</v>
      </c>
      <c r="E32" s="84">
        <v>976</v>
      </c>
      <c r="F32" s="85">
        <v>91473</v>
      </c>
      <c r="G32" s="85">
        <v>858</v>
      </c>
      <c r="H32" s="85">
        <v>90823</v>
      </c>
      <c r="I32" s="85">
        <v>993</v>
      </c>
      <c r="J32" s="85">
        <v>87906</v>
      </c>
      <c r="K32" s="85">
        <v>565</v>
      </c>
      <c r="L32" s="85">
        <v>1147</v>
      </c>
      <c r="M32" s="85">
        <v>90803</v>
      </c>
      <c r="N32" s="85">
        <v>677</v>
      </c>
      <c r="O32" s="85">
        <v>2094</v>
      </c>
      <c r="P32" s="85">
        <v>91919</v>
      </c>
      <c r="Q32" s="85">
        <v>830</v>
      </c>
      <c r="R32" s="85">
        <v>2123</v>
      </c>
      <c r="S32" s="85">
        <v>89923</v>
      </c>
      <c r="T32" s="85">
        <v>696</v>
      </c>
      <c r="U32" s="85">
        <v>1922</v>
      </c>
      <c r="V32" s="85">
        <v>92046</v>
      </c>
      <c r="W32" s="85">
        <v>615</v>
      </c>
      <c r="X32" s="85">
        <v>1817</v>
      </c>
      <c r="Y32" s="85">
        <v>93709</v>
      </c>
      <c r="Z32" s="85">
        <v>507</v>
      </c>
      <c r="AA32" s="85">
        <v>1806</v>
      </c>
      <c r="AB32" s="85">
        <v>92911</v>
      </c>
      <c r="AC32" s="85">
        <v>1790</v>
      </c>
      <c r="AD32" s="85">
        <v>1721</v>
      </c>
      <c r="AE32" s="85">
        <v>93067</v>
      </c>
      <c r="AF32" s="85">
        <v>1080</v>
      </c>
      <c r="AG32" s="85">
        <v>1840</v>
      </c>
    </row>
    <row r="33" spans="1:33" ht="15.5">
      <c r="A33" s="86" t="s">
        <v>354</v>
      </c>
      <c r="B33" s="85">
        <v>17821</v>
      </c>
      <c r="C33" s="84">
        <v>255</v>
      </c>
      <c r="D33" s="85">
        <v>17845</v>
      </c>
      <c r="E33" s="84">
        <v>240</v>
      </c>
      <c r="F33" s="85">
        <v>17797</v>
      </c>
      <c r="G33" s="85">
        <v>175</v>
      </c>
      <c r="H33" s="85">
        <v>18071</v>
      </c>
      <c r="I33" s="85">
        <v>229</v>
      </c>
      <c r="J33" s="85">
        <v>17437</v>
      </c>
      <c r="K33" s="85">
        <v>113</v>
      </c>
      <c r="L33" s="85">
        <v>242</v>
      </c>
      <c r="M33" s="85">
        <v>17826</v>
      </c>
      <c r="N33" s="85">
        <v>128</v>
      </c>
      <c r="O33" s="85">
        <v>392</v>
      </c>
      <c r="P33" s="85">
        <v>17837</v>
      </c>
      <c r="Q33" s="85">
        <v>108</v>
      </c>
      <c r="R33" s="85">
        <v>376</v>
      </c>
      <c r="S33" s="85">
        <v>17670</v>
      </c>
      <c r="T33" s="85">
        <v>128</v>
      </c>
      <c r="U33" s="85">
        <v>366</v>
      </c>
      <c r="V33" s="85">
        <v>17964</v>
      </c>
      <c r="W33" s="85">
        <v>122</v>
      </c>
      <c r="X33" s="85">
        <v>374</v>
      </c>
      <c r="Y33" s="85">
        <v>17964</v>
      </c>
      <c r="Z33" s="85">
        <v>122</v>
      </c>
      <c r="AA33" s="85">
        <v>374</v>
      </c>
      <c r="AB33" s="85">
        <v>17969</v>
      </c>
      <c r="AC33" s="85">
        <v>138</v>
      </c>
      <c r="AD33" s="85">
        <v>364</v>
      </c>
      <c r="AE33" s="85">
        <v>18059</v>
      </c>
      <c r="AF33" s="85">
        <v>162</v>
      </c>
      <c r="AG33" s="85">
        <v>348</v>
      </c>
    </row>
    <row r="34" spans="1:33" ht="15.5">
      <c r="A34" s="69" t="s">
        <v>68</v>
      </c>
      <c r="B34" s="85">
        <v>90321</v>
      </c>
      <c r="C34" s="84">
        <v>976</v>
      </c>
      <c r="D34" s="85">
        <v>90843</v>
      </c>
      <c r="E34" s="84">
        <v>1099</v>
      </c>
      <c r="F34" s="85">
        <v>91640</v>
      </c>
      <c r="G34" s="85">
        <v>920</v>
      </c>
      <c r="H34" s="85">
        <v>90947</v>
      </c>
      <c r="I34" s="85">
        <v>731</v>
      </c>
      <c r="J34" s="85">
        <v>87828</v>
      </c>
      <c r="K34" s="85">
        <v>375</v>
      </c>
      <c r="L34" s="85">
        <v>938</v>
      </c>
      <c r="M34" s="85">
        <v>89555</v>
      </c>
      <c r="N34" s="85">
        <v>523</v>
      </c>
      <c r="O34" s="85">
        <v>1682</v>
      </c>
      <c r="P34" s="85">
        <v>90300</v>
      </c>
      <c r="Q34" s="85">
        <v>450</v>
      </c>
      <c r="R34" s="85">
        <v>1911</v>
      </c>
      <c r="S34" s="85">
        <v>90217</v>
      </c>
      <c r="T34" s="85">
        <v>515</v>
      </c>
      <c r="U34" s="85">
        <v>1745</v>
      </c>
      <c r="V34" s="85">
        <v>91068</v>
      </c>
      <c r="W34" s="85">
        <v>504</v>
      </c>
      <c r="X34" s="85">
        <v>1751</v>
      </c>
      <c r="Y34" s="85">
        <v>91465</v>
      </c>
      <c r="Z34" s="85">
        <v>378</v>
      </c>
      <c r="AA34" s="85">
        <v>1725</v>
      </c>
      <c r="AB34" s="85">
        <v>91847</v>
      </c>
      <c r="AC34" s="85">
        <v>773</v>
      </c>
      <c r="AD34" s="85">
        <v>1867</v>
      </c>
      <c r="AE34" s="85">
        <v>92888</v>
      </c>
      <c r="AF34" s="85">
        <v>1101</v>
      </c>
      <c r="AG34" s="85">
        <v>1916</v>
      </c>
    </row>
    <row r="35" spans="1:33" ht="15.5">
      <c r="A35" s="69" t="s">
        <v>67</v>
      </c>
      <c r="B35" s="85">
        <v>247508</v>
      </c>
      <c r="C35" s="84">
        <v>2559</v>
      </c>
      <c r="D35" s="85">
        <v>249127</v>
      </c>
      <c r="E35" s="84">
        <v>2439</v>
      </c>
      <c r="F35" s="85">
        <v>251123</v>
      </c>
      <c r="G35" s="85">
        <v>2663</v>
      </c>
      <c r="H35" s="85">
        <v>252833</v>
      </c>
      <c r="I35" s="85">
        <v>2454</v>
      </c>
      <c r="J35" s="85">
        <v>247933</v>
      </c>
      <c r="K35" s="85">
        <v>1217</v>
      </c>
      <c r="L35" s="85">
        <v>2760</v>
      </c>
      <c r="M35" s="85">
        <v>246220</v>
      </c>
      <c r="N35" s="85">
        <v>1056</v>
      </c>
      <c r="O35" s="85">
        <v>4736</v>
      </c>
      <c r="P35" s="85">
        <v>248875</v>
      </c>
      <c r="Q35" s="85">
        <v>882</v>
      </c>
      <c r="R35" s="85">
        <v>4354</v>
      </c>
      <c r="S35" s="85">
        <v>247833</v>
      </c>
      <c r="T35" s="85">
        <v>836</v>
      </c>
      <c r="U35" s="85">
        <v>3972</v>
      </c>
      <c r="V35" s="85">
        <v>247630</v>
      </c>
      <c r="W35" s="85">
        <v>55</v>
      </c>
      <c r="X35" s="85">
        <v>3623</v>
      </c>
      <c r="Y35" s="85">
        <v>256514</v>
      </c>
      <c r="Z35" s="85">
        <v>745</v>
      </c>
      <c r="AA35" s="85">
        <v>3702</v>
      </c>
      <c r="AB35" s="85">
        <v>255406</v>
      </c>
      <c r="AC35" s="85">
        <v>1350</v>
      </c>
      <c r="AD35" s="85">
        <v>3862</v>
      </c>
      <c r="AE35" s="85">
        <v>255924</v>
      </c>
      <c r="AF35" s="85">
        <v>1479</v>
      </c>
      <c r="AG35" s="85">
        <v>4122</v>
      </c>
    </row>
    <row r="36" spans="1:33" ht="15.5">
      <c r="A36" s="69" t="s">
        <v>7</v>
      </c>
      <c r="B36" s="85">
        <v>65079</v>
      </c>
      <c r="C36" s="84">
        <v>788</v>
      </c>
      <c r="D36" s="85">
        <v>66483</v>
      </c>
      <c r="E36" s="84">
        <v>1073</v>
      </c>
      <c r="F36" s="85">
        <v>68269</v>
      </c>
      <c r="G36" s="85">
        <v>1570</v>
      </c>
      <c r="H36" s="85">
        <v>65683</v>
      </c>
      <c r="I36" s="85">
        <v>749</v>
      </c>
      <c r="J36" s="85">
        <v>65652</v>
      </c>
      <c r="K36" s="85">
        <v>469</v>
      </c>
      <c r="L36" s="85">
        <v>1010</v>
      </c>
      <c r="M36" s="85">
        <v>67092</v>
      </c>
      <c r="N36" s="85">
        <v>381</v>
      </c>
      <c r="O36" s="85">
        <v>1614</v>
      </c>
      <c r="P36" s="85">
        <v>68778</v>
      </c>
      <c r="Q36" s="85">
        <v>355</v>
      </c>
      <c r="R36" s="85">
        <v>1587</v>
      </c>
      <c r="S36" s="85">
        <v>68246</v>
      </c>
      <c r="T36" s="85">
        <v>341</v>
      </c>
      <c r="U36" s="85">
        <v>1520</v>
      </c>
      <c r="V36" s="85">
        <v>68957</v>
      </c>
      <c r="W36" s="85">
        <v>306</v>
      </c>
      <c r="X36" s="85">
        <v>1559</v>
      </c>
      <c r="Y36" s="85">
        <v>71984</v>
      </c>
      <c r="Z36" s="85">
        <v>297</v>
      </c>
      <c r="AA36" s="85">
        <v>1551</v>
      </c>
      <c r="AB36" s="85">
        <v>69901</v>
      </c>
      <c r="AC36" s="85">
        <v>426</v>
      </c>
      <c r="AD36" s="85">
        <v>1550</v>
      </c>
      <c r="AE36" s="85">
        <v>70977</v>
      </c>
      <c r="AF36" s="85">
        <v>745</v>
      </c>
      <c r="AG36" s="85">
        <v>1716</v>
      </c>
    </row>
    <row r="37" spans="1:33" ht="15.5">
      <c r="A37" s="69" t="s">
        <v>5</v>
      </c>
      <c r="B37" s="85">
        <v>67388</v>
      </c>
      <c r="C37" s="84">
        <v>809</v>
      </c>
      <c r="D37" s="85">
        <v>68501</v>
      </c>
      <c r="E37" s="84">
        <v>809</v>
      </c>
      <c r="F37" s="85">
        <v>68283</v>
      </c>
      <c r="G37" s="85">
        <v>1115</v>
      </c>
      <c r="H37" s="85">
        <v>69351</v>
      </c>
      <c r="I37" s="85">
        <v>521</v>
      </c>
      <c r="J37" s="85">
        <v>68156</v>
      </c>
      <c r="K37" s="85">
        <v>499</v>
      </c>
      <c r="L37" s="85">
        <v>994</v>
      </c>
      <c r="M37" s="85">
        <v>68596</v>
      </c>
      <c r="N37" s="85">
        <v>486</v>
      </c>
      <c r="O37" s="85">
        <v>1357</v>
      </c>
      <c r="P37" s="85">
        <v>68826</v>
      </c>
      <c r="Q37" s="85">
        <v>449</v>
      </c>
      <c r="R37" s="85">
        <v>1285</v>
      </c>
      <c r="S37" s="85">
        <v>67662</v>
      </c>
      <c r="T37" s="85">
        <v>512</v>
      </c>
      <c r="U37" s="85">
        <v>1168</v>
      </c>
      <c r="V37" s="85">
        <v>67233</v>
      </c>
      <c r="W37" s="85">
        <v>507</v>
      </c>
      <c r="X37" s="85">
        <v>1168</v>
      </c>
      <c r="Y37" s="85">
        <v>69112</v>
      </c>
      <c r="Z37" s="85">
        <v>499</v>
      </c>
      <c r="AA37" s="85">
        <v>1219</v>
      </c>
      <c r="AB37" s="85">
        <v>68801</v>
      </c>
      <c r="AC37" s="85">
        <v>719</v>
      </c>
      <c r="AD37" s="85">
        <v>1205</v>
      </c>
      <c r="AE37" s="85">
        <v>70219</v>
      </c>
      <c r="AF37" s="85">
        <v>768</v>
      </c>
      <c r="AG37" s="85">
        <v>1253</v>
      </c>
    </row>
    <row r="38" spans="1:33" ht="15.5">
      <c r="A38" s="69" t="s">
        <v>66</v>
      </c>
      <c r="B38" s="85">
        <v>126232</v>
      </c>
      <c r="C38" s="84">
        <v>1384</v>
      </c>
      <c r="D38" s="85">
        <v>131107</v>
      </c>
      <c r="E38" s="84">
        <v>1636</v>
      </c>
      <c r="F38" s="85">
        <v>133895</v>
      </c>
      <c r="G38" s="85">
        <v>3146</v>
      </c>
      <c r="H38" s="85">
        <v>136701</v>
      </c>
      <c r="I38" s="85">
        <v>1506</v>
      </c>
      <c r="J38" s="85">
        <v>133751</v>
      </c>
      <c r="K38" s="85">
        <v>1117</v>
      </c>
      <c r="L38" s="85">
        <v>2462</v>
      </c>
      <c r="M38" s="85">
        <v>137359</v>
      </c>
      <c r="N38" s="85">
        <v>944</v>
      </c>
      <c r="O38" s="85">
        <v>3417</v>
      </c>
      <c r="P38" s="85">
        <v>137614</v>
      </c>
      <c r="Q38" s="85">
        <v>783</v>
      </c>
      <c r="R38" s="85">
        <v>3444</v>
      </c>
      <c r="S38" s="85">
        <v>138222</v>
      </c>
      <c r="T38" s="85">
        <v>786</v>
      </c>
      <c r="U38" s="85">
        <v>3406</v>
      </c>
      <c r="V38" s="85">
        <v>140178</v>
      </c>
      <c r="W38" s="85">
        <v>525</v>
      </c>
      <c r="X38" s="85">
        <v>3515</v>
      </c>
      <c r="Y38" s="85">
        <v>142121</v>
      </c>
      <c r="Z38" s="85">
        <v>701</v>
      </c>
      <c r="AA38" s="85">
        <v>3387</v>
      </c>
      <c r="AB38" s="85">
        <v>142241</v>
      </c>
      <c r="AC38" s="85">
        <v>1043</v>
      </c>
      <c r="AD38" s="85">
        <v>3533</v>
      </c>
      <c r="AE38" s="85">
        <v>145310</v>
      </c>
      <c r="AF38" s="85">
        <v>1802</v>
      </c>
      <c r="AG38" s="85">
        <v>3497</v>
      </c>
    </row>
    <row r="39" spans="1:33" s="3" customFormat="1" ht="11.25" customHeight="1"/>
  </sheetData>
  <hyperlinks>
    <hyperlink ref="A4" location="Contents!A1" display="Back to table of contents" xr:uid="{00000000-0004-0000-0500-000000000000}"/>
  </hyperlinks>
  <pageMargins left="0.75" right="0.75" top="1" bottom="1" header="0.5" footer="0.5"/>
  <pageSetup paperSize="9" scale="33"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Y80"/>
  <sheetViews>
    <sheetView zoomScaleNormal="100" zoomScaleSheetLayoutView="70" workbookViewId="0"/>
  </sheetViews>
  <sheetFormatPr defaultColWidth="9.08984375" defaultRowHeight="12.5"/>
  <cols>
    <col min="1" max="1" width="38.54296875" style="14" customWidth="1"/>
    <col min="2" max="19" width="13.6328125" style="14" customWidth="1"/>
    <col min="20" max="23" width="13.6328125" style="16" customWidth="1"/>
    <col min="24" max="25" width="13.6328125" style="14" customWidth="1"/>
    <col min="26" max="16384" width="9.08984375" style="14"/>
  </cols>
  <sheetData>
    <row r="1" spans="1:25" ht="20">
      <c r="A1" s="133" t="s">
        <v>397</v>
      </c>
      <c r="B1" s="15"/>
      <c r="C1" s="15"/>
      <c r="D1" s="15"/>
      <c r="E1" s="15"/>
      <c r="F1" s="15"/>
      <c r="H1" s="5"/>
      <c r="I1" s="4"/>
    </row>
    <row r="2" spans="1:25" s="13" customFormat="1" ht="15" customHeight="1">
      <c r="A2" s="61" t="s">
        <v>252</v>
      </c>
      <c r="B2" s="62"/>
      <c r="C2" s="62"/>
      <c r="D2" s="62"/>
      <c r="E2" s="62"/>
      <c r="F2" s="62"/>
      <c r="G2" s="62"/>
      <c r="H2" s="62"/>
      <c r="I2" s="62"/>
      <c r="J2" s="62"/>
      <c r="K2" s="62"/>
      <c r="L2" s="62"/>
      <c r="M2" s="62"/>
      <c r="N2" s="62"/>
    </row>
    <row r="3" spans="1:25" s="13" customFormat="1" ht="15" customHeight="1">
      <c r="A3" s="61" t="s">
        <v>250</v>
      </c>
      <c r="B3" s="62"/>
      <c r="C3" s="62"/>
      <c r="D3" s="62"/>
      <c r="E3" s="62"/>
      <c r="F3" s="62"/>
      <c r="G3" s="62"/>
      <c r="H3" s="62"/>
      <c r="I3" s="62"/>
      <c r="J3" s="62"/>
      <c r="K3" s="62"/>
      <c r="L3" s="62"/>
      <c r="M3" s="62"/>
      <c r="N3" s="62"/>
    </row>
    <row r="4" spans="1:25" s="13" customFormat="1" ht="25.5" customHeight="1">
      <c r="A4" s="63" t="s">
        <v>197</v>
      </c>
      <c r="B4" s="62"/>
      <c r="C4" s="62"/>
      <c r="D4" s="62"/>
      <c r="E4" s="62"/>
      <c r="F4" s="62"/>
      <c r="G4" s="62"/>
      <c r="H4" s="62"/>
      <c r="I4" s="62"/>
      <c r="J4" s="62"/>
      <c r="K4" s="62"/>
      <c r="L4" s="62"/>
      <c r="M4" s="62"/>
      <c r="N4" s="62"/>
    </row>
    <row r="5" spans="1:25" ht="75" customHeight="1">
      <c r="A5" s="162" t="s">
        <v>65</v>
      </c>
      <c r="B5" s="161" t="s">
        <v>233</v>
      </c>
      <c r="C5" s="161" t="s">
        <v>234</v>
      </c>
      <c r="D5" s="161" t="s">
        <v>235</v>
      </c>
      <c r="E5" s="161" t="s">
        <v>232</v>
      </c>
      <c r="F5" s="161" t="s">
        <v>374</v>
      </c>
      <c r="G5" s="161" t="s">
        <v>375</v>
      </c>
      <c r="H5" s="161" t="s">
        <v>376</v>
      </c>
      <c r="I5" s="161" t="s">
        <v>377</v>
      </c>
      <c r="J5" s="161" t="s">
        <v>230</v>
      </c>
      <c r="K5" s="161" t="s">
        <v>231</v>
      </c>
      <c r="L5" s="161" t="s">
        <v>236</v>
      </c>
      <c r="M5" s="161" t="s">
        <v>237</v>
      </c>
      <c r="N5" s="161" t="s">
        <v>238</v>
      </c>
      <c r="O5" s="161" t="s">
        <v>239</v>
      </c>
      <c r="P5" s="161" t="s">
        <v>240</v>
      </c>
      <c r="Q5" s="161" t="s">
        <v>241</v>
      </c>
      <c r="R5" s="161" t="s">
        <v>379</v>
      </c>
      <c r="S5" s="161" t="s">
        <v>380</v>
      </c>
      <c r="T5" s="161" t="s">
        <v>310</v>
      </c>
      <c r="U5" s="161" t="s">
        <v>311</v>
      </c>
      <c r="V5" s="161" t="s">
        <v>387</v>
      </c>
      <c r="W5" s="161" t="s">
        <v>388</v>
      </c>
      <c r="X5" s="161" t="s">
        <v>391</v>
      </c>
      <c r="Y5" s="161" t="s">
        <v>392</v>
      </c>
    </row>
    <row r="6" spans="1:25" s="188" customFormat="1" ht="23.25" customHeight="1">
      <c r="A6" s="185" t="s">
        <v>63</v>
      </c>
      <c r="B6" s="186">
        <v>4008411</v>
      </c>
      <c r="C6" s="187">
        <v>44341</v>
      </c>
      <c r="D6" s="186">
        <v>4063206</v>
      </c>
      <c r="E6" s="187">
        <v>46726</v>
      </c>
      <c r="F6" s="186">
        <v>4120494</v>
      </c>
      <c r="G6" s="186">
        <v>64299</v>
      </c>
      <c r="H6" s="186">
        <v>4131926</v>
      </c>
      <c r="I6" s="186">
        <v>39513</v>
      </c>
      <c r="J6" s="186">
        <v>4029958</v>
      </c>
      <c r="K6" s="186">
        <v>21343</v>
      </c>
      <c r="L6" s="186">
        <v>4089477</v>
      </c>
      <c r="M6" s="186">
        <v>22035</v>
      </c>
      <c r="N6" s="186">
        <v>4121140</v>
      </c>
      <c r="O6" s="186">
        <v>20788</v>
      </c>
      <c r="P6" s="186">
        <v>4105824</v>
      </c>
      <c r="Q6" s="186">
        <v>20232</v>
      </c>
      <c r="R6" s="186">
        <v>4167361</v>
      </c>
      <c r="S6" s="186">
        <v>14577</v>
      </c>
      <c r="T6" s="103">
        <v>4227659</v>
      </c>
      <c r="U6" s="103">
        <v>19780</v>
      </c>
      <c r="V6" s="103">
        <v>4208923</v>
      </c>
      <c r="W6" s="103">
        <v>29599</v>
      </c>
      <c r="X6" s="186">
        <v>4245217</v>
      </c>
      <c r="Y6" s="186">
        <v>36322</v>
      </c>
    </row>
    <row r="7" spans="1:25" ht="15.75" customHeight="1">
      <c r="A7" s="89" t="s">
        <v>145</v>
      </c>
      <c r="B7" s="88">
        <v>61602</v>
      </c>
      <c r="C7" s="88">
        <v>630</v>
      </c>
      <c r="D7" s="88">
        <v>62539</v>
      </c>
      <c r="E7" s="88">
        <v>622</v>
      </c>
      <c r="F7" s="88">
        <v>63622</v>
      </c>
      <c r="G7" s="88">
        <v>654</v>
      </c>
      <c r="H7" s="88">
        <v>60140</v>
      </c>
      <c r="I7" s="88">
        <v>304</v>
      </c>
      <c r="J7" s="88">
        <v>55703</v>
      </c>
      <c r="K7" s="88">
        <v>154</v>
      </c>
      <c r="L7" s="88">
        <v>55598</v>
      </c>
      <c r="M7" s="88">
        <v>87</v>
      </c>
      <c r="N7" s="88">
        <v>55159</v>
      </c>
      <c r="O7" s="88">
        <v>98</v>
      </c>
      <c r="P7" s="90">
        <v>52570</v>
      </c>
      <c r="Q7" s="90">
        <v>67</v>
      </c>
      <c r="R7" s="90">
        <v>57968</v>
      </c>
      <c r="S7" s="90">
        <v>11</v>
      </c>
      <c r="T7" s="91">
        <v>57759</v>
      </c>
      <c r="U7" s="91">
        <v>85</v>
      </c>
      <c r="V7" s="91">
        <v>57184</v>
      </c>
      <c r="W7" s="91">
        <v>206</v>
      </c>
      <c r="X7" s="90">
        <v>56638</v>
      </c>
      <c r="Y7" s="90">
        <v>351</v>
      </c>
    </row>
    <row r="8" spans="1:25" ht="15.5">
      <c r="A8" s="89" t="s">
        <v>144</v>
      </c>
      <c r="B8" s="88">
        <v>58737</v>
      </c>
      <c r="C8" s="88">
        <v>755</v>
      </c>
      <c r="D8" s="88">
        <v>59302</v>
      </c>
      <c r="E8" s="88">
        <v>680</v>
      </c>
      <c r="F8" s="88">
        <v>61603</v>
      </c>
      <c r="G8" s="88">
        <v>1261</v>
      </c>
      <c r="H8" s="88">
        <v>61834</v>
      </c>
      <c r="I8" s="88">
        <v>596</v>
      </c>
      <c r="J8" s="88">
        <v>60562</v>
      </c>
      <c r="K8" s="88">
        <v>303</v>
      </c>
      <c r="L8" s="88">
        <v>60993</v>
      </c>
      <c r="M8" s="88">
        <v>150</v>
      </c>
      <c r="N8" s="88">
        <v>61108</v>
      </c>
      <c r="O8" s="88">
        <v>200</v>
      </c>
      <c r="P8" s="90">
        <v>60368</v>
      </c>
      <c r="Q8" s="90">
        <v>95</v>
      </c>
      <c r="R8" s="90">
        <v>61898</v>
      </c>
      <c r="S8" s="90">
        <v>24</v>
      </c>
      <c r="T8" s="91">
        <v>61899</v>
      </c>
      <c r="U8" s="91">
        <v>137</v>
      </c>
      <c r="V8" s="91">
        <v>62274</v>
      </c>
      <c r="W8" s="91">
        <v>319</v>
      </c>
      <c r="X8" s="90">
        <v>62342</v>
      </c>
      <c r="Y8" s="90">
        <v>664</v>
      </c>
    </row>
    <row r="9" spans="1:25" ht="15.5">
      <c r="A9" s="89" t="s">
        <v>143</v>
      </c>
      <c r="B9" s="88">
        <v>56238</v>
      </c>
      <c r="C9" s="88">
        <v>735</v>
      </c>
      <c r="D9" s="88">
        <v>56729</v>
      </c>
      <c r="E9" s="88">
        <v>691</v>
      </c>
      <c r="F9" s="88">
        <v>59162</v>
      </c>
      <c r="G9" s="88">
        <v>1357</v>
      </c>
      <c r="H9" s="88">
        <v>59828</v>
      </c>
      <c r="I9" s="88">
        <v>654</v>
      </c>
      <c r="J9" s="88">
        <v>58805</v>
      </c>
      <c r="K9" s="88">
        <v>266</v>
      </c>
      <c r="L9" s="88">
        <v>59297</v>
      </c>
      <c r="M9" s="88">
        <v>179</v>
      </c>
      <c r="N9" s="88">
        <v>59184</v>
      </c>
      <c r="O9" s="88">
        <v>196</v>
      </c>
      <c r="P9" s="90">
        <v>58465</v>
      </c>
      <c r="Q9" s="90">
        <v>107</v>
      </c>
      <c r="R9" s="90">
        <v>60506</v>
      </c>
      <c r="S9" s="90">
        <v>28</v>
      </c>
      <c r="T9" s="91">
        <v>60580</v>
      </c>
      <c r="U9" s="91">
        <v>149</v>
      </c>
      <c r="V9" s="91">
        <v>60920</v>
      </c>
      <c r="W9" s="91">
        <v>426</v>
      </c>
      <c r="X9" s="90">
        <v>61659</v>
      </c>
      <c r="Y9" s="90">
        <v>689</v>
      </c>
    </row>
    <row r="10" spans="1:25" ht="15.5">
      <c r="A10" s="89" t="s">
        <v>142</v>
      </c>
      <c r="B10" s="88">
        <v>59791</v>
      </c>
      <c r="C10" s="88">
        <v>835</v>
      </c>
      <c r="D10" s="88">
        <v>60267</v>
      </c>
      <c r="E10" s="88">
        <v>810</v>
      </c>
      <c r="F10" s="88">
        <v>61972</v>
      </c>
      <c r="G10" s="88">
        <v>1464</v>
      </c>
      <c r="H10" s="88">
        <v>62081</v>
      </c>
      <c r="I10" s="88">
        <v>680</v>
      </c>
      <c r="J10" s="88">
        <v>61668</v>
      </c>
      <c r="K10" s="88">
        <v>238</v>
      </c>
      <c r="L10" s="88">
        <v>62715</v>
      </c>
      <c r="M10" s="88">
        <v>259</v>
      </c>
      <c r="N10" s="88">
        <v>62685</v>
      </c>
      <c r="O10" s="88">
        <v>215</v>
      </c>
      <c r="P10" s="90">
        <v>62299</v>
      </c>
      <c r="Q10" s="90">
        <v>195</v>
      </c>
      <c r="R10" s="90">
        <v>63595</v>
      </c>
      <c r="S10" s="90">
        <v>89</v>
      </c>
      <c r="T10" s="91">
        <v>63340</v>
      </c>
      <c r="U10" s="91">
        <v>184</v>
      </c>
      <c r="V10" s="91">
        <v>64022</v>
      </c>
      <c r="W10" s="91">
        <v>444</v>
      </c>
      <c r="X10" s="90">
        <v>64205</v>
      </c>
      <c r="Y10" s="90">
        <v>777</v>
      </c>
    </row>
    <row r="11" spans="1:25" ht="15.5">
      <c r="A11" s="89" t="s">
        <v>141</v>
      </c>
      <c r="B11" s="88">
        <v>55589</v>
      </c>
      <c r="C11" s="88">
        <v>765</v>
      </c>
      <c r="D11" s="88">
        <v>56423</v>
      </c>
      <c r="E11" s="88">
        <v>768</v>
      </c>
      <c r="F11" s="88">
        <v>58563</v>
      </c>
      <c r="G11" s="88">
        <v>1526</v>
      </c>
      <c r="H11" s="88">
        <v>58903</v>
      </c>
      <c r="I11" s="88">
        <v>691</v>
      </c>
      <c r="J11" s="88">
        <v>58937</v>
      </c>
      <c r="K11" s="88">
        <v>417</v>
      </c>
      <c r="L11" s="88">
        <v>59058</v>
      </c>
      <c r="M11" s="88">
        <v>173</v>
      </c>
      <c r="N11" s="88">
        <v>59060</v>
      </c>
      <c r="O11" s="88">
        <v>258</v>
      </c>
      <c r="P11" s="90">
        <v>58369</v>
      </c>
      <c r="Q11" s="90">
        <v>168</v>
      </c>
      <c r="R11" s="90">
        <v>59267</v>
      </c>
      <c r="S11" s="90">
        <v>32</v>
      </c>
      <c r="T11" s="91">
        <v>59413</v>
      </c>
      <c r="U11" s="91">
        <v>198</v>
      </c>
      <c r="V11" s="91">
        <v>60073</v>
      </c>
      <c r="W11" s="91">
        <v>496</v>
      </c>
      <c r="X11" s="90">
        <v>60275</v>
      </c>
      <c r="Y11" s="90">
        <v>830</v>
      </c>
    </row>
    <row r="12" spans="1:25" ht="15.5">
      <c r="A12" s="89" t="s">
        <v>60</v>
      </c>
      <c r="B12" s="88">
        <v>52947</v>
      </c>
      <c r="C12" s="88">
        <v>547</v>
      </c>
      <c r="D12" s="88">
        <v>53299</v>
      </c>
      <c r="E12" s="88">
        <v>496</v>
      </c>
      <c r="F12" s="88">
        <v>53940</v>
      </c>
      <c r="G12" s="88">
        <v>582</v>
      </c>
      <c r="H12" s="88">
        <v>54457</v>
      </c>
      <c r="I12" s="88">
        <v>558</v>
      </c>
      <c r="J12" s="88">
        <v>53147</v>
      </c>
      <c r="K12" s="88">
        <v>167</v>
      </c>
      <c r="L12" s="88">
        <v>53560</v>
      </c>
      <c r="M12" s="88">
        <v>203</v>
      </c>
      <c r="N12" s="88">
        <v>53056</v>
      </c>
      <c r="O12" s="88">
        <v>168</v>
      </c>
      <c r="P12" s="90">
        <v>52584</v>
      </c>
      <c r="Q12" s="90">
        <v>188</v>
      </c>
      <c r="R12" s="90">
        <v>52592</v>
      </c>
      <c r="S12" s="90">
        <v>30</v>
      </c>
      <c r="T12" s="91">
        <v>54212</v>
      </c>
      <c r="U12" s="91">
        <v>148</v>
      </c>
      <c r="V12" s="91">
        <v>53471</v>
      </c>
      <c r="W12" s="91">
        <v>254</v>
      </c>
      <c r="X12" s="90">
        <v>53798</v>
      </c>
      <c r="Y12" s="90">
        <v>256</v>
      </c>
    </row>
    <row r="13" spans="1:25" ht="15.5">
      <c r="A13" s="89" t="s">
        <v>140</v>
      </c>
      <c r="B13" s="88">
        <v>60616</v>
      </c>
      <c r="C13" s="88">
        <v>679</v>
      </c>
      <c r="D13" s="88">
        <v>62885</v>
      </c>
      <c r="E13" s="88">
        <v>839</v>
      </c>
      <c r="F13" s="88">
        <v>64154</v>
      </c>
      <c r="G13" s="88">
        <v>1608</v>
      </c>
      <c r="H13" s="88">
        <v>65246</v>
      </c>
      <c r="I13" s="88">
        <v>762</v>
      </c>
      <c r="J13" s="88">
        <v>63773</v>
      </c>
      <c r="K13" s="88">
        <v>563</v>
      </c>
      <c r="L13" s="88">
        <v>65442</v>
      </c>
      <c r="M13" s="88">
        <v>459</v>
      </c>
      <c r="N13" s="88">
        <v>65618</v>
      </c>
      <c r="O13" s="88">
        <v>404</v>
      </c>
      <c r="P13" s="90">
        <v>65763</v>
      </c>
      <c r="Q13" s="90">
        <v>385</v>
      </c>
      <c r="R13" s="90">
        <v>66674</v>
      </c>
      <c r="S13" s="90">
        <v>247</v>
      </c>
      <c r="T13" s="91">
        <v>67536</v>
      </c>
      <c r="U13" s="91">
        <v>317</v>
      </c>
      <c r="V13" s="91">
        <v>67593</v>
      </c>
      <c r="W13" s="91">
        <v>484</v>
      </c>
      <c r="X13" s="90">
        <v>69224</v>
      </c>
      <c r="Y13" s="90">
        <v>838</v>
      </c>
    </row>
    <row r="14" spans="1:25" ht="15.5">
      <c r="A14" s="89" t="s">
        <v>139</v>
      </c>
      <c r="B14" s="88">
        <v>51910</v>
      </c>
      <c r="C14" s="88">
        <v>607</v>
      </c>
      <c r="D14" s="88">
        <v>52776</v>
      </c>
      <c r="E14" s="88">
        <v>662</v>
      </c>
      <c r="F14" s="88">
        <v>54321</v>
      </c>
      <c r="G14" s="88">
        <v>1239</v>
      </c>
      <c r="H14" s="88">
        <v>54742</v>
      </c>
      <c r="I14" s="88">
        <v>531</v>
      </c>
      <c r="J14" s="88">
        <v>53605</v>
      </c>
      <c r="K14" s="88">
        <v>328</v>
      </c>
      <c r="L14" s="88">
        <v>54387</v>
      </c>
      <c r="M14" s="88">
        <v>267</v>
      </c>
      <c r="N14" s="88">
        <v>53763</v>
      </c>
      <c r="O14" s="88">
        <v>251</v>
      </c>
      <c r="P14" s="90">
        <v>53443</v>
      </c>
      <c r="Q14" s="90">
        <v>236</v>
      </c>
      <c r="R14" s="90">
        <v>54022</v>
      </c>
      <c r="S14" s="90">
        <v>137</v>
      </c>
      <c r="T14" s="91">
        <v>54832</v>
      </c>
      <c r="U14" s="91">
        <v>246</v>
      </c>
      <c r="V14" s="91">
        <v>54618</v>
      </c>
      <c r="W14" s="91">
        <v>352</v>
      </c>
      <c r="X14" s="90">
        <v>54773</v>
      </c>
      <c r="Y14" s="90">
        <v>390</v>
      </c>
    </row>
    <row r="15" spans="1:25" ht="15.5">
      <c r="A15" s="89" t="s">
        <v>138</v>
      </c>
      <c r="B15" s="88">
        <v>53920</v>
      </c>
      <c r="C15" s="88">
        <v>615</v>
      </c>
      <c r="D15" s="88">
        <v>55195</v>
      </c>
      <c r="E15" s="88">
        <v>686</v>
      </c>
      <c r="F15" s="88">
        <v>56940</v>
      </c>
      <c r="G15" s="88">
        <v>1108</v>
      </c>
      <c r="H15" s="88">
        <v>57432</v>
      </c>
      <c r="I15" s="88">
        <v>559</v>
      </c>
      <c r="J15" s="88">
        <v>55616</v>
      </c>
      <c r="K15" s="88">
        <v>366</v>
      </c>
      <c r="L15" s="88">
        <v>57042</v>
      </c>
      <c r="M15" s="88">
        <v>311</v>
      </c>
      <c r="N15" s="88">
        <v>56947</v>
      </c>
      <c r="O15" s="88">
        <v>331</v>
      </c>
      <c r="P15" s="90">
        <v>56980</v>
      </c>
      <c r="Q15" s="90">
        <v>392</v>
      </c>
      <c r="R15" s="90">
        <v>57516</v>
      </c>
      <c r="S15" s="90">
        <v>299</v>
      </c>
      <c r="T15" s="91">
        <v>59057</v>
      </c>
      <c r="U15" s="91">
        <v>386</v>
      </c>
      <c r="V15" s="91">
        <v>58480</v>
      </c>
      <c r="W15" s="91">
        <v>316</v>
      </c>
      <c r="X15" s="90">
        <v>58487</v>
      </c>
      <c r="Y15" s="90">
        <v>166</v>
      </c>
    </row>
    <row r="16" spans="1:25" ht="15.5">
      <c r="A16" s="89" t="s">
        <v>58</v>
      </c>
      <c r="B16" s="88">
        <v>49204</v>
      </c>
      <c r="C16" s="88">
        <v>642</v>
      </c>
      <c r="D16" s="88">
        <v>49369</v>
      </c>
      <c r="E16" s="88">
        <v>558</v>
      </c>
      <c r="F16" s="88">
        <v>49949</v>
      </c>
      <c r="G16" s="88">
        <v>882</v>
      </c>
      <c r="H16" s="88">
        <v>50022</v>
      </c>
      <c r="I16" s="88">
        <v>418</v>
      </c>
      <c r="J16" s="88">
        <v>48719</v>
      </c>
      <c r="K16" s="88">
        <v>322</v>
      </c>
      <c r="L16" s="88">
        <v>49214</v>
      </c>
      <c r="M16" s="88">
        <v>372</v>
      </c>
      <c r="N16" s="88">
        <v>49075</v>
      </c>
      <c r="O16" s="88">
        <v>445</v>
      </c>
      <c r="P16" s="90">
        <v>48324</v>
      </c>
      <c r="Q16" s="90">
        <v>400</v>
      </c>
      <c r="R16" s="90">
        <v>48446</v>
      </c>
      <c r="S16" s="90">
        <v>393</v>
      </c>
      <c r="T16" s="91">
        <v>49466</v>
      </c>
      <c r="U16" s="91">
        <v>310</v>
      </c>
      <c r="V16" s="91">
        <v>49345</v>
      </c>
      <c r="W16" s="91">
        <v>602</v>
      </c>
      <c r="X16" s="90">
        <v>50191</v>
      </c>
      <c r="Y16" s="90">
        <v>576</v>
      </c>
    </row>
    <row r="17" spans="1:25" ht="15.5">
      <c r="A17" s="89" t="s">
        <v>137</v>
      </c>
      <c r="B17" s="88">
        <v>62078</v>
      </c>
      <c r="C17" s="88">
        <v>665</v>
      </c>
      <c r="D17" s="88">
        <v>62367</v>
      </c>
      <c r="E17" s="88">
        <v>733</v>
      </c>
      <c r="F17" s="88">
        <v>62921</v>
      </c>
      <c r="G17" s="88">
        <v>610</v>
      </c>
      <c r="H17" s="88">
        <v>62342</v>
      </c>
      <c r="I17" s="88">
        <v>482</v>
      </c>
      <c r="J17" s="88">
        <v>60224</v>
      </c>
      <c r="K17" s="88">
        <v>250</v>
      </c>
      <c r="L17" s="88">
        <v>61462</v>
      </c>
      <c r="M17" s="88">
        <v>334</v>
      </c>
      <c r="N17" s="88">
        <v>62137</v>
      </c>
      <c r="O17" s="88">
        <v>291</v>
      </c>
      <c r="P17" s="90">
        <v>62120</v>
      </c>
      <c r="Q17" s="90">
        <v>346</v>
      </c>
      <c r="R17" s="90">
        <v>62685</v>
      </c>
      <c r="S17" s="90">
        <v>346</v>
      </c>
      <c r="T17" s="91">
        <v>63033</v>
      </c>
      <c r="U17" s="91">
        <v>261</v>
      </c>
      <c r="V17" s="91">
        <v>63204</v>
      </c>
      <c r="W17" s="91">
        <v>524</v>
      </c>
      <c r="X17" s="90">
        <v>63874</v>
      </c>
      <c r="Y17" s="90">
        <v>763</v>
      </c>
    </row>
    <row r="18" spans="1:25" ht="15.5">
      <c r="A18" s="89" t="s">
        <v>136</v>
      </c>
      <c r="B18" s="88">
        <v>56285</v>
      </c>
      <c r="C18" s="88">
        <v>649</v>
      </c>
      <c r="D18" s="88">
        <v>56377</v>
      </c>
      <c r="E18" s="88">
        <v>708</v>
      </c>
      <c r="F18" s="88">
        <v>58571</v>
      </c>
      <c r="G18" s="88">
        <v>1407</v>
      </c>
      <c r="H18" s="88">
        <v>58603</v>
      </c>
      <c r="I18" s="88">
        <v>658</v>
      </c>
      <c r="J18" s="88">
        <v>58184</v>
      </c>
      <c r="K18" s="88">
        <v>317</v>
      </c>
      <c r="L18" s="88">
        <v>59120</v>
      </c>
      <c r="M18" s="88">
        <v>280</v>
      </c>
      <c r="N18" s="88">
        <v>58664</v>
      </c>
      <c r="O18" s="88">
        <v>174</v>
      </c>
      <c r="P18" s="90">
        <v>58346</v>
      </c>
      <c r="Q18" s="90">
        <v>233</v>
      </c>
      <c r="R18" s="90">
        <v>58845</v>
      </c>
      <c r="S18" s="90">
        <v>174</v>
      </c>
      <c r="T18" s="91">
        <v>58292</v>
      </c>
      <c r="U18" s="91">
        <v>219</v>
      </c>
      <c r="V18" s="91">
        <v>59061</v>
      </c>
      <c r="W18" s="91">
        <v>343</v>
      </c>
      <c r="X18" s="90">
        <v>58608</v>
      </c>
      <c r="Y18" s="90">
        <v>586</v>
      </c>
    </row>
    <row r="19" spans="1:25" ht="15.5">
      <c r="A19" s="89" t="s">
        <v>135</v>
      </c>
      <c r="B19" s="88">
        <v>55745</v>
      </c>
      <c r="C19" s="88">
        <v>739</v>
      </c>
      <c r="D19" s="88">
        <v>56724</v>
      </c>
      <c r="E19" s="88">
        <v>773</v>
      </c>
      <c r="F19" s="88">
        <v>56536</v>
      </c>
      <c r="G19" s="88">
        <v>558</v>
      </c>
      <c r="H19" s="88">
        <v>56182</v>
      </c>
      <c r="I19" s="88">
        <v>614</v>
      </c>
      <c r="J19" s="88">
        <v>54391</v>
      </c>
      <c r="K19" s="88">
        <v>193</v>
      </c>
      <c r="L19" s="88">
        <v>55677</v>
      </c>
      <c r="M19" s="88">
        <v>368</v>
      </c>
      <c r="N19" s="88">
        <v>55877</v>
      </c>
      <c r="O19" s="88">
        <v>442</v>
      </c>
      <c r="P19" s="90">
        <v>55827</v>
      </c>
      <c r="Q19" s="90">
        <v>468</v>
      </c>
      <c r="R19" s="90">
        <v>56489</v>
      </c>
      <c r="S19" s="90">
        <v>443</v>
      </c>
      <c r="T19" s="91">
        <v>56465</v>
      </c>
      <c r="U19" s="91">
        <v>442</v>
      </c>
      <c r="V19" s="91">
        <v>56499</v>
      </c>
      <c r="W19" s="91">
        <v>431</v>
      </c>
      <c r="X19" s="90">
        <v>56034</v>
      </c>
      <c r="Y19" s="90">
        <v>370</v>
      </c>
    </row>
    <row r="20" spans="1:25" ht="15.5">
      <c r="A20" s="89" t="s">
        <v>134</v>
      </c>
      <c r="B20" s="88">
        <v>60073</v>
      </c>
      <c r="C20" s="88">
        <v>664</v>
      </c>
      <c r="D20" s="88">
        <v>60483</v>
      </c>
      <c r="E20" s="88">
        <v>779</v>
      </c>
      <c r="F20" s="88">
        <v>60590</v>
      </c>
      <c r="G20" s="88">
        <v>577</v>
      </c>
      <c r="H20" s="88">
        <v>59759</v>
      </c>
      <c r="I20" s="88">
        <v>546</v>
      </c>
      <c r="J20" s="88">
        <v>57129</v>
      </c>
      <c r="K20" s="88">
        <v>237</v>
      </c>
      <c r="L20" s="88">
        <v>58637</v>
      </c>
      <c r="M20" s="88">
        <v>342</v>
      </c>
      <c r="N20" s="88">
        <v>58920</v>
      </c>
      <c r="O20" s="88">
        <v>311</v>
      </c>
      <c r="P20" s="90">
        <v>58636</v>
      </c>
      <c r="Q20" s="90">
        <v>319</v>
      </c>
      <c r="R20" s="90">
        <v>58898</v>
      </c>
      <c r="S20" s="90">
        <v>309</v>
      </c>
      <c r="T20" s="91">
        <v>59265</v>
      </c>
      <c r="U20" s="91">
        <v>226</v>
      </c>
      <c r="V20" s="91">
        <v>59500</v>
      </c>
      <c r="W20" s="91">
        <v>415</v>
      </c>
      <c r="X20" s="90">
        <v>60241</v>
      </c>
      <c r="Y20" s="90">
        <v>666</v>
      </c>
    </row>
    <row r="21" spans="1:25" ht="15.5">
      <c r="A21" s="89" t="s">
        <v>133</v>
      </c>
      <c r="B21" s="88">
        <v>49586</v>
      </c>
      <c r="C21" s="88">
        <v>662</v>
      </c>
      <c r="D21" s="88">
        <v>51560</v>
      </c>
      <c r="E21" s="88">
        <v>836</v>
      </c>
      <c r="F21" s="88">
        <v>51727</v>
      </c>
      <c r="G21" s="88">
        <v>1195</v>
      </c>
      <c r="H21" s="88">
        <v>49212</v>
      </c>
      <c r="I21" s="88">
        <v>580</v>
      </c>
      <c r="J21" s="88">
        <v>49464</v>
      </c>
      <c r="K21" s="88">
        <v>378</v>
      </c>
      <c r="L21" s="88">
        <v>50118</v>
      </c>
      <c r="M21" s="88">
        <v>298</v>
      </c>
      <c r="N21" s="88">
        <v>51035</v>
      </c>
      <c r="O21" s="88">
        <v>257</v>
      </c>
      <c r="P21" s="90">
        <v>50700</v>
      </c>
      <c r="Q21" s="90">
        <v>228</v>
      </c>
      <c r="R21" s="90">
        <v>51165</v>
      </c>
      <c r="S21" s="90">
        <v>186</v>
      </c>
      <c r="T21" s="91">
        <v>52767</v>
      </c>
      <c r="U21" s="91">
        <v>200</v>
      </c>
      <c r="V21" s="91">
        <v>51642</v>
      </c>
      <c r="W21" s="91">
        <v>329</v>
      </c>
      <c r="X21" s="90">
        <v>52378</v>
      </c>
      <c r="Y21" s="90">
        <v>523</v>
      </c>
    </row>
    <row r="22" spans="1:25" ht="15.5">
      <c r="A22" s="89" t="s">
        <v>132</v>
      </c>
      <c r="B22" s="88">
        <v>53706</v>
      </c>
      <c r="C22" s="88">
        <v>683</v>
      </c>
      <c r="D22" s="88">
        <v>54369</v>
      </c>
      <c r="E22" s="88">
        <v>749</v>
      </c>
      <c r="F22" s="88">
        <v>54605</v>
      </c>
      <c r="G22" s="88">
        <v>1031</v>
      </c>
      <c r="H22" s="88">
        <v>55185</v>
      </c>
      <c r="I22" s="88">
        <v>472</v>
      </c>
      <c r="J22" s="88">
        <v>54489</v>
      </c>
      <c r="K22" s="88">
        <v>465</v>
      </c>
      <c r="L22" s="88">
        <v>54784</v>
      </c>
      <c r="M22" s="88">
        <v>460</v>
      </c>
      <c r="N22" s="88">
        <v>54803</v>
      </c>
      <c r="O22" s="88">
        <v>481</v>
      </c>
      <c r="P22" s="90">
        <v>54097</v>
      </c>
      <c r="Q22" s="90">
        <v>466</v>
      </c>
      <c r="R22" s="90">
        <v>54069</v>
      </c>
      <c r="S22" s="90">
        <v>479</v>
      </c>
      <c r="T22" s="91">
        <v>55274</v>
      </c>
      <c r="U22" s="91">
        <v>430</v>
      </c>
      <c r="V22" s="91">
        <v>55299</v>
      </c>
      <c r="W22" s="91">
        <v>733</v>
      </c>
      <c r="X22" s="90">
        <v>56434</v>
      </c>
      <c r="Y22" s="90">
        <v>793</v>
      </c>
    </row>
    <row r="23" spans="1:25" ht="15.5">
      <c r="A23" s="89" t="s">
        <v>131</v>
      </c>
      <c r="B23" s="88">
        <v>58068</v>
      </c>
      <c r="C23" s="88">
        <v>634</v>
      </c>
      <c r="D23" s="88">
        <v>58269</v>
      </c>
      <c r="E23" s="88">
        <v>562</v>
      </c>
      <c r="F23" s="88">
        <v>58651</v>
      </c>
      <c r="G23" s="88">
        <v>658</v>
      </c>
      <c r="H23" s="88">
        <v>58869</v>
      </c>
      <c r="I23" s="88">
        <v>592</v>
      </c>
      <c r="J23" s="88">
        <v>57678</v>
      </c>
      <c r="K23" s="88">
        <v>330</v>
      </c>
      <c r="L23" s="88">
        <v>57434</v>
      </c>
      <c r="M23" s="88">
        <v>288</v>
      </c>
      <c r="N23" s="88">
        <v>58033</v>
      </c>
      <c r="O23" s="88">
        <v>231</v>
      </c>
      <c r="P23" s="90">
        <v>58152</v>
      </c>
      <c r="Q23" s="90">
        <v>242</v>
      </c>
      <c r="R23" s="90">
        <v>58125</v>
      </c>
      <c r="S23" s="90">
        <v>16</v>
      </c>
      <c r="T23" s="91">
        <v>60131</v>
      </c>
      <c r="U23" s="91">
        <v>191</v>
      </c>
      <c r="V23" s="91">
        <v>59952</v>
      </c>
      <c r="W23" s="91">
        <v>352</v>
      </c>
      <c r="X23" s="90">
        <v>60341</v>
      </c>
      <c r="Y23" s="90">
        <v>393</v>
      </c>
    </row>
    <row r="24" spans="1:25" ht="15.5">
      <c r="A24" s="89" t="s">
        <v>130</v>
      </c>
      <c r="B24" s="88">
        <v>52570</v>
      </c>
      <c r="C24" s="88">
        <v>475</v>
      </c>
      <c r="D24" s="88">
        <v>52993</v>
      </c>
      <c r="E24" s="88">
        <v>487</v>
      </c>
      <c r="F24" s="88">
        <v>53711</v>
      </c>
      <c r="G24" s="88">
        <v>573</v>
      </c>
      <c r="H24" s="88">
        <v>53829</v>
      </c>
      <c r="I24" s="88">
        <v>561</v>
      </c>
      <c r="J24" s="88">
        <v>53181</v>
      </c>
      <c r="K24" s="88">
        <v>175</v>
      </c>
      <c r="L24" s="88">
        <v>53101</v>
      </c>
      <c r="M24" s="88">
        <v>199</v>
      </c>
      <c r="N24" s="88">
        <v>53707</v>
      </c>
      <c r="O24" s="88">
        <v>187</v>
      </c>
      <c r="P24" s="90">
        <v>53651</v>
      </c>
      <c r="Q24" s="90">
        <v>180</v>
      </c>
      <c r="R24" s="90">
        <v>54334</v>
      </c>
      <c r="S24" s="90">
        <v>28</v>
      </c>
      <c r="T24" s="91">
        <v>56275</v>
      </c>
      <c r="U24" s="91">
        <v>203</v>
      </c>
      <c r="V24" s="91">
        <v>55801</v>
      </c>
      <c r="W24" s="91">
        <v>269</v>
      </c>
      <c r="X24" s="90">
        <v>56259</v>
      </c>
      <c r="Y24" s="90">
        <v>273</v>
      </c>
    </row>
    <row r="25" spans="1:25" ht="15.5">
      <c r="A25" s="89" t="s">
        <v>129</v>
      </c>
      <c r="B25" s="88">
        <v>55249</v>
      </c>
      <c r="C25" s="88">
        <v>850</v>
      </c>
      <c r="D25" s="88">
        <v>54493</v>
      </c>
      <c r="E25" s="88">
        <v>746</v>
      </c>
      <c r="F25" s="88">
        <v>56088</v>
      </c>
      <c r="G25" s="88">
        <v>595</v>
      </c>
      <c r="H25" s="88">
        <v>56313</v>
      </c>
      <c r="I25" s="88">
        <v>595</v>
      </c>
      <c r="J25" s="88">
        <v>53921</v>
      </c>
      <c r="K25" s="88">
        <v>202</v>
      </c>
      <c r="L25" s="88">
        <v>54676</v>
      </c>
      <c r="M25" s="88">
        <v>297</v>
      </c>
      <c r="N25" s="88">
        <v>54644</v>
      </c>
      <c r="O25" s="88">
        <v>203</v>
      </c>
      <c r="P25" s="90">
        <v>54381</v>
      </c>
      <c r="Q25" s="90">
        <v>252</v>
      </c>
      <c r="R25" s="90">
        <v>55322</v>
      </c>
      <c r="S25" s="90">
        <v>299</v>
      </c>
      <c r="T25" s="91">
        <v>55390</v>
      </c>
      <c r="U25" s="91">
        <v>231</v>
      </c>
      <c r="V25" s="91">
        <v>54669</v>
      </c>
      <c r="W25" s="91">
        <v>452</v>
      </c>
      <c r="X25" s="90">
        <v>55370</v>
      </c>
      <c r="Y25" s="90">
        <v>441</v>
      </c>
    </row>
    <row r="26" spans="1:25" ht="15.5">
      <c r="A26" s="89" t="s">
        <v>128</v>
      </c>
      <c r="B26" s="88">
        <v>49263</v>
      </c>
      <c r="C26" s="88">
        <v>516</v>
      </c>
      <c r="D26" s="88">
        <v>49332</v>
      </c>
      <c r="E26" s="88">
        <v>579</v>
      </c>
      <c r="F26" s="88">
        <v>49357</v>
      </c>
      <c r="G26" s="88">
        <v>628</v>
      </c>
      <c r="H26" s="88">
        <v>49873</v>
      </c>
      <c r="I26" s="88">
        <v>565</v>
      </c>
      <c r="J26" s="88">
        <v>49145</v>
      </c>
      <c r="K26" s="88">
        <v>197</v>
      </c>
      <c r="L26" s="88">
        <v>49176</v>
      </c>
      <c r="M26" s="88">
        <v>219</v>
      </c>
      <c r="N26" s="88">
        <v>49717</v>
      </c>
      <c r="O26" s="88">
        <v>195</v>
      </c>
      <c r="P26" s="90">
        <v>49231</v>
      </c>
      <c r="Q26" s="90">
        <v>179</v>
      </c>
      <c r="R26" s="90">
        <v>49205</v>
      </c>
      <c r="S26" s="90">
        <v>42</v>
      </c>
      <c r="T26" s="91">
        <v>51049</v>
      </c>
      <c r="U26" s="91">
        <v>184</v>
      </c>
      <c r="V26" s="91">
        <v>50613</v>
      </c>
      <c r="W26" s="91">
        <v>288</v>
      </c>
      <c r="X26" s="90">
        <v>50916</v>
      </c>
      <c r="Y26" s="90">
        <v>277</v>
      </c>
    </row>
    <row r="27" spans="1:25" ht="15.5">
      <c r="A27" s="89" t="s">
        <v>127</v>
      </c>
      <c r="B27" s="88">
        <v>56862</v>
      </c>
      <c r="C27" s="88">
        <v>799</v>
      </c>
      <c r="D27" s="88">
        <v>57468</v>
      </c>
      <c r="E27" s="88">
        <v>776</v>
      </c>
      <c r="F27" s="88">
        <v>57731</v>
      </c>
      <c r="G27" s="88">
        <v>616</v>
      </c>
      <c r="H27" s="88">
        <v>57283</v>
      </c>
      <c r="I27" s="88">
        <v>511</v>
      </c>
      <c r="J27" s="88">
        <v>54135</v>
      </c>
      <c r="K27" s="88">
        <v>219</v>
      </c>
      <c r="L27" s="88">
        <v>56027</v>
      </c>
      <c r="M27" s="88">
        <v>281</v>
      </c>
      <c r="N27" s="88">
        <v>56372</v>
      </c>
      <c r="O27" s="88">
        <v>299</v>
      </c>
      <c r="P27" s="90">
        <v>56143</v>
      </c>
      <c r="Q27" s="90">
        <v>295</v>
      </c>
      <c r="R27" s="90">
        <v>56332</v>
      </c>
      <c r="S27" s="90">
        <v>271</v>
      </c>
      <c r="T27" s="91">
        <v>56709</v>
      </c>
      <c r="U27" s="91">
        <v>226</v>
      </c>
      <c r="V27" s="91">
        <v>57145</v>
      </c>
      <c r="W27" s="91">
        <v>445</v>
      </c>
      <c r="X27" s="90">
        <v>57790</v>
      </c>
      <c r="Y27" s="90">
        <v>627</v>
      </c>
    </row>
    <row r="28" spans="1:25" ht="15.5">
      <c r="A28" s="89" t="s">
        <v>126</v>
      </c>
      <c r="B28" s="88">
        <v>51892</v>
      </c>
      <c r="C28" s="88">
        <v>827</v>
      </c>
      <c r="D28" s="88">
        <v>51862</v>
      </c>
      <c r="E28" s="88">
        <v>883</v>
      </c>
      <c r="F28" s="88">
        <v>51834</v>
      </c>
      <c r="G28" s="88">
        <v>611</v>
      </c>
      <c r="H28" s="88">
        <v>51517</v>
      </c>
      <c r="I28" s="88">
        <v>525</v>
      </c>
      <c r="J28" s="88">
        <v>49117</v>
      </c>
      <c r="K28" s="88">
        <v>213</v>
      </c>
      <c r="L28" s="88">
        <v>50650</v>
      </c>
      <c r="M28" s="88">
        <v>285</v>
      </c>
      <c r="N28" s="88">
        <v>51391</v>
      </c>
      <c r="O28" s="88">
        <v>239</v>
      </c>
      <c r="P28" s="90">
        <v>51259</v>
      </c>
      <c r="Q28" s="90">
        <v>256</v>
      </c>
      <c r="R28" s="90">
        <v>51384</v>
      </c>
      <c r="S28" s="90">
        <v>297</v>
      </c>
      <c r="T28" s="91">
        <v>51448</v>
      </c>
      <c r="U28" s="91">
        <v>275</v>
      </c>
      <c r="V28" s="91">
        <v>51778</v>
      </c>
      <c r="W28" s="91">
        <v>383</v>
      </c>
      <c r="X28" s="90">
        <v>52253</v>
      </c>
      <c r="Y28" s="90">
        <v>596</v>
      </c>
    </row>
    <row r="29" spans="1:25" ht="15.5">
      <c r="A29" s="89" t="s">
        <v>125</v>
      </c>
      <c r="B29" s="88">
        <v>54293</v>
      </c>
      <c r="C29" s="88">
        <v>683</v>
      </c>
      <c r="D29" s="88">
        <v>54889</v>
      </c>
      <c r="E29" s="88">
        <v>610</v>
      </c>
      <c r="F29" s="88">
        <v>55058</v>
      </c>
      <c r="G29" s="88">
        <v>936</v>
      </c>
      <c r="H29" s="88">
        <v>55679</v>
      </c>
      <c r="I29" s="88">
        <v>434</v>
      </c>
      <c r="J29" s="88">
        <v>54605</v>
      </c>
      <c r="K29" s="88">
        <v>404</v>
      </c>
      <c r="L29" s="88">
        <v>55289</v>
      </c>
      <c r="M29" s="88">
        <v>420</v>
      </c>
      <c r="N29" s="88">
        <v>55319</v>
      </c>
      <c r="O29" s="88">
        <v>247</v>
      </c>
      <c r="P29" s="90">
        <v>54529</v>
      </c>
      <c r="Q29" s="90">
        <v>463</v>
      </c>
      <c r="R29" s="90">
        <v>54562</v>
      </c>
      <c r="S29" s="90">
        <v>436</v>
      </c>
      <c r="T29" s="91">
        <v>56088</v>
      </c>
      <c r="U29" s="91">
        <v>412</v>
      </c>
      <c r="V29" s="91">
        <v>55905</v>
      </c>
      <c r="W29" s="91">
        <v>609</v>
      </c>
      <c r="X29" s="90">
        <v>57089</v>
      </c>
      <c r="Y29" s="90">
        <v>641</v>
      </c>
    </row>
    <row r="30" spans="1:25" ht="15.5">
      <c r="A30" s="89" t="s">
        <v>124</v>
      </c>
      <c r="B30" s="88">
        <v>60233</v>
      </c>
      <c r="C30" s="88">
        <v>626</v>
      </c>
      <c r="D30" s="88">
        <v>60625</v>
      </c>
      <c r="E30" s="88">
        <v>599</v>
      </c>
      <c r="F30" s="88">
        <v>60367</v>
      </c>
      <c r="G30" s="88">
        <v>475</v>
      </c>
      <c r="H30" s="88">
        <v>59796</v>
      </c>
      <c r="I30" s="88">
        <v>314</v>
      </c>
      <c r="J30" s="88">
        <v>59936</v>
      </c>
      <c r="K30" s="88">
        <v>336</v>
      </c>
      <c r="L30" s="88">
        <v>60530</v>
      </c>
      <c r="M30" s="88">
        <v>361</v>
      </c>
      <c r="N30" s="88">
        <v>60338</v>
      </c>
      <c r="O30" s="88">
        <v>330</v>
      </c>
      <c r="P30" s="90">
        <v>59554</v>
      </c>
      <c r="Q30" s="90">
        <v>345</v>
      </c>
      <c r="R30" s="90">
        <v>62419</v>
      </c>
      <c r="S30" s="90">
        <v>359</v>
      </c>
      <c r="T30" s="91">
        <v>62523</v>
      </c>
      <c r="U30" s="91">
        <v>323</v>
      </c>
      <c r="V30" s="91">
        <v>59927</v>
      </c>
      <c r="W30" s="91">
        <v>594</v>
      </c>
      <c r="X30" s="90">
        <v>60668</v>
      </c>
      <c r="Y30" s="90">
        <v>493</v>
      </c>
    </row>
    <row r="31" spans="1:25" ht="15.5">
      <c r="A31" s="89" t="s">
        <v>123</v>
      </c>
      <c r="B31" s="88">
        <v>54415</v>
      </c>
      <c r="C31" s="88">
        <v>623</v>
      </c>
      <c r="D31" s="88">
        <v>54023</v>
      </c>
      <c r="E31" s="88">
        <v>613</v>
      </c>
      <c r="F31" s="88">
        <v>55522</v>
      </c>
      <c r="G31" s="88">
        <v>1211</v>
      </c>
      <c r="H31" s="88">
        <v>55874</v>
      </c>
      <c r="I31" s="88">
        <v>565</v>
      </c>
      <c r="J31" s="88">
        <v>54599</v>
      </c>
      <c r="K31" s="88">
        <v>356</v>
      </c>
      <c r="L31" s="88">
        <v>54934</v>
      </c>
      <c r="M31" s="88">
        <v>334</v>
      </c>
      <c r="N31" s="88">
        <v>56532</v>
      </c>
      <c r="O31" s="88">
        <v>199</v>
      </c>
      <c r="P31" s="90">
        <v>54500</v>
      </c>
      <c r="Q31" s="90">
        <v>360</v>
      </c>
      <c r="R31" s="90">
        <v>54803</v>
      </c>
      <c r="S31" s="90">
        <v>234</v>
      </c>
      <c r="T31" s="91">
        <v>56012</v>
      </c>
      <c r="U31" s="91">
        <v>166</v>
      </c>
      <c r="V31" s="91">
        <v>54701</v>
      </c>
      <c r="W31" s="91">
        <v>267</v>
      </c>
      <c r="X31" s="90">
        <v>55646</v>
      </c>
      <c r="Y31" s="90">
        <v>597</v>
      </c>
    </row>
    <row r="32" spans="1:25" ht="15.5">
      <c r="A32" s="89" t="s">
        <v>122</v>
      </c>
      <c r="B32" s="88">
        <v>52940</v>
      </c>
      <c r="C32" s="88">
        <v>606</v>
      </c>
      <c r="D32" s="88">
        <v>52752</v>
      </c>
      <c r="E32" s="88">
        <v>466</v>
      </c>
      <c r="F32" s="88">
        <v>54715</v>
      </c>
      <c r="G32" s="88">
        <v>1103</v>
      </c>
      <c r="H32" s="88">
        <v>55276</v>
      </c>
      <c r="I32" s="88">
        <v>475</v>
      </c>
      <c r="J32" s="88">
        <v>52521</v>
      </c>
      <c r="K32" s="88">
        <v>349</v>
      </c>
      <c r="L32" s="88">
        <v>53145</v>
      </c>
      <c r="M32" s="88">
        <v>290</v>
      </c>
      <c r="N32" s="88">
        <v>55981</v>
      </c>
      <c r="O32" s="88">
        <v>196</v>
      </c>
      <c r="P32" s="90">
        <v>53589</v>
      </c>
      <c r="Q32" s="90">
        <v>352</v>
      </c>
      <c r="R32" s="90">
        <v>53856</v>
      </c>
      <c r="S32" s="90">
        <v>189</v>
      </c>
      <c r="T32" s="91">
        <v>56896</v>
      </c>
      <c r="U32" s="91">
        <v>129</v>
      </c>
      <c r="V32" s="91">
        <v>55058</v>
      </c>
      <c r="W32" s="91">
        <v>213</v>
      </c>
      <c r="X32" s="90">
        <v>56404</v>
      </c>
      <c r="Y32" s="90">
        <v>565</v>
      </c>
    </row>
    <row r="33" spans="1:25" ht="15.5">
      <c r="A33" s="89" t="s">
        <v>121</v>
      </c>
      <c r="B33" s="88">
        <v>56930</v>
      </c>
      <c r="C33" s="88">
        <v>828</v>
      </c>
      <c r="D33" s="88">
        <v>56369</v>
      </c>
      <c r="E33" s="88">
        <v>777</v>
      </c>
      <c r="F33" s="88">
        <v>58062</v>
      </c>
      <c r="G33" s="88">
        <v>546</v>
      </c>
      <c r="H33" s="88">
        <v>58653</v>
      </c>
      <c r="I33" s="88">
        <v>665</v>
      </c>
      <c r="J33" s="88">
        <v>56631</v>
      </c>
      <c r="K33" s="88">
        <v>287</v>
      </c>
      <c r="L33" s="88">
        <v>58235</v>
      </c>
      <c r="M33" s="88">
        <v>352</v>
      </c>
      <c r="N33" s="88">
        <v>58849</v>
      </c>
      <c r="O33" s="88">
        <v>256</v>
      </c>
      <c r="P33" s="90">
        <v>58784</v>
      </c>
      <c r="Q33" s="90">
        <v>291</v>
      </c>
      <c r="R33" s="90">
        <v>60562</v>
      </c>
      <c r="S33" s="90">
        <v>362</v>
      </c>
      <c r="T33" s="91">
        <v>60701</v>
      </c>
      <c r="U33" s="91">
        <v>275</v>
      </c>
      <c r="V33" s="91">
        <v>60240</v>
      </c>
      <c r="W33" s="91">
        <v>596</v>
      </c>
      <c r="X33" s="90">
        <v>61214</v>
      </c>
      <c r="Y33" s="90">
        <v>554</v>
      </c>
    </row>
    <row r="34" spans="1:25" ht="15.5">
      <c r="A34" s="89" t="s">
        <v>120</v>
      </c>
      <c r="B34" s="88">
        <v>59765</v>
      </c>
      <c r="C34" s="88">
        <v>740</v>
      </c>
      <c r="D34" s="88">
        <v>60056</v>
      </c>
      <c r="E34" s="88">
        <v>652</v>
      </c>
      <c r="F34" s="88">
        <v>60688</v>
      </c>
      <c r="G34" s="88">
        <v>696</v>
      </c>
      <c r="H34" s="88">
        <v>61481</v>
      </c>
      <c r="I34" s="88">
        <v>676</v>
      </c>
      <c r="J34" s="88">
        <v>60325</v>
      </c>
      <c r="K34" s="88">
        <v>298</v>
      </c>
      <c r="L34" s="88">
        <v>59553</v>
      </c>
      <c r="M34" s="88">
        <v>270</v>
      </c>
      <c r="N34" s="88">
        <v>59995</v>
      </c>
      <c r="O34" s="88">
        <v>219</v>
      </c>
      <c r="P34" s="90">
        <v>59199</v>
      </c>
      <c r="Q34" s="90">
        <v>190</v>
      </c>
      <c r="R34" s="90">
        <v>58782</v>
      </c>
      <c r="S34" s="90">
        <v>8</v>
      </c>
      <c r="T34" s="91">
        <v>60853</v>
      </c>
      <c r="U34" s="91">
        <v>193</v>
      </c>
      <c r="V34" s="91">
        <v>60438</v>
      </c>
      <c r="W34" s="91">
        <v>322</v>
      </c>
      <c r="X34" s="90">
        <v>60400</v>
      </c>
      <c r="Y34" s="90">
        <v>333</v>
      </c>
    </row>
    <row r="35" spans="1:25" ht="15.5">
      <c r="A35" s="89" t="s">
        <v>43</v>
      </c>
      <c r="B35" s="88">
        <v>57453</v>
      </c>
      <c r="C35" s="88">
        <v>501</v>
      </c>
      <c r="D35" s="88">
        <v>58968</v>
      </c>
      <c r="E35" s="88">
        <v>795</v>
      </c>
      <c r="F35" s="88">
        <v>60321</v>
      </c>
      <c r="G35" s="88">
        <v>1384</v>
      </c>
      <c r="H35" s="88">
        <v>60911</v>
      </c>
      <c r="I35" s="88">
        <v>613</v>
      </c>
      <c r="J35" s="88">
        <v>59974</v>
      </c>
      <c r="K35" s="88">
        <v>530</v>
      </c>
      <c r="L35" s="88">
        <v>61284</v>
      </c>
      <c r="M35" s="88">
        <v>452</v>
      </c>
      <c r="N35" s="88">
        <v>61516</v>
      </c>
      <c r="O35" s="88">
        <v>398</v>
      </c>
      <c r="P35" s="90">
        <v>61717</v>
      </c>
      <c r="Q35" s="90">
        <v>358</v>
      </c>
      <c r="R35" s="90">
        <v>63451</v>
      </c>
      <c r="S35" s="90">
        <v>296</v>
      </c>
      <c r="T35" s="91">
        <v>64441</v>
      </c>
      <c r="U35" s="91">
        <v>341</v>
      </c>
      <c r="V35" s="91">
        <v>65040</v>
      </c>
      <c r="W35" s="91">
        <v>497</v>
      </c>
      <c r="X35" s="90">
        <v>67165</v>
      </c>
      <c r="Y35" s="90">
        <v>906</v>
      </c>
    </row>
    <row r="36" spans="1:25" ht="15.5">
      <c r="A36" s="89" t="s">
        <v>119</v>
      </c>
      <c r="B36" s="88">
        <v>51003</v>
      </c>
      <c r="C36" s="88">
        <v>694</v>
      </c>
      <c r="D36" s="88">
        <v>51526</v>
      </c>
      <c r="E36" s="88">
        <v>808</v>
      </c>
      <c r="F36" s="88">
        <v>51533</v>
      </c>
      <c r="G36" s="88">
        <v>1488</v>
      </c>
      <c r="H36" s="88">
        <v>51953</v>
      </c>
      <c r="I36" s="88">
        <v>664</v>
      </c>
      <c r="J36" s="88">
        <v>51770</v>
      </c>
      <c r="K36" s="88">
        <v>387</v>
      </c>
      <c r="L36" s="88">
        <v>53072</v>
      </c>
      <c r="M36" s="88">
        <v>383</v>
      </c>
      <c r="N36" s="88">
        <v>54018</v>
      </c>
      <c r="O36" s="88">
        <v>426</v>
      </c>
      <c r="P36" s="90">
        <v>54495</v>
      </c>
      <c r="Q36" s="90">
        <v>487</v>
      </c>
      <c r="R36" s="90">
        <v>55119</v>
      </c>
      <c r="S36" s="90">
        <v>77</v>
      </c>
      <c r="T36" s="91">
        <v>56059</v>
      </c>
      <c r="U36" s="91">
        <v>316</v>
      </c>
      <c r="V36" s="91">
        <v>54882</v>
      </c>
      <c r="W36" s="91">
        <v>890</v>
      </c>
      <c r="X36" s="90">
        <v>55065</v>
      </c>
      <c r="Y36" s="90">
        <v>632</v>
      </c>
    </row>
    <row r="37" spans="1:25" ht="15.5">
      <c r="A37" s="89" t="s">
        <v>118</v>
      </c>
      <c r="B37" s="88">
        <v>52785</v>
      </c>
      <c r="C37" s="88">
        <v>299</v>
      </c>
      <c r="D37" s="88">
        <v>54726</v>
      </c>
      <c r="E37" s="88">
        <v>353</v>
      </c>
      <c r="F37" s="88">
        <v>58666</v>
      </c>
      <c r="G37" s="88">
        <v>618</v>
      </c>
      <c r="H37" s="88">
        <v>61271</v>
      </c>
      <c r="I37" s="88">
        <v>318</v>
      </c>
      <c r="J37" s="88">
        <v>56068</v>
      </c>
      <c r="K37" s="88">
        <v>207</v>
      </c>
      <c r="L37" s="88">
        <v>58119</v>
      </c>
      <c r="M37" s="88">
        <v>188</v>
      </c>
      <c r="N37" s="88">
        <v>58079</v>
      </c>
      <c r="O37" s="88">
        <v>171</v>
      </c>
      <c r="P37" s="90">
        <v>56310</v>
      </c>
      <c r="Q37" s="90">
        <v>145</v>
      </c>
      <c r="R37" s="90">
        <v>61077</v>
      </c>
      <c r="S37" s="90">
        <v>74</v>
      </c>
      <c r="T37" s="91">
        <v>65366</v>
      </c>
      <c r="U37" s="91">
        <v>125</v>
      </c>
      <c r="V37" s="91">
        <v>62412</v>
      </c>
      <c r="W37" s="91">
        <v>189</v>
      </c>
      <c r="X37" s="90">
        <v>64739</v>
      </c>
      <c r="Y37" s="90">
        <v>356</v>
      </c>
    </row>
    <row r="38" spans="1:25" ht="15.5">
      <c r="A38" s="89" t="s">
        <v>117</v>
      </c>
      <c r="B38" s="88">
        <v>56107</v>
      </c>
      <c r="C38" s="88">
        <v>368</v>
      </c>
      <c r="D38" s="88">
        <v>59262</v>
      </c>
      <c r="E38" s="88">
        <v>454</v>
      </c>
      <c r="F38" s="88">
        <v>61025</v>
      </c>
      <c r="G38" s="88">
        <v>1121</v>
      </c>
      <c r="H38" s="88">
        <v>63374</v>
      </c>
      <c r="I38" s="88">
        <v>524</v>
      </c>
      <c r="J38" s="88">
        <v>61088</v>
      </c>
      <c r="K38" s="88">
        <v>409</v>
      </c>
      <c r="L38" s="88">
        <v>63016</v>
      </c>
      <c r="M38" s="88">
        <v>344</v>
      </c>
      <c r="N38" s="88">
        <v>64036</v>
      </c>
      <c r="O38" s="88">
        <v>273</v>
      </c>
      <c r="P38" s="90">
        <v>64793</v>
      </c>
      <c r="Q38" s="90">
        <v>241</v>
      </c>
      <c r="R38" s="90">
        <v>67345</v>
      </c>
      <c r="S38" s="90">
        <v>183</v>
      </c>
      <c r="T38" s="91">
        <v>69113</v>
      </c>
      <c r="U38" s="91">
        <v>247</v>
      </c>
      <c r="V38" s="91">
        <v>69402</v>
      </c>
      <c r="W38" s="91">
        <v>348</v>
      </c>
      <c r="X38" s="90">
        <v>71723</v>
      </c>
      <c r="Y38" s="90">
        <v>651</v>
      </c>
    </row>
    <row r="39" spans="1:25" ht="15.5">
      <c r="A39" s="89" t="s">
        <v>116</v>
      </c>
      <c r="B39" s="88">
        <v>59607</v>
      </c>
      <c r="C39" s="88">
        <v>275</v>
      </c>
      <c r="D39" s="88">
        <v>62014</v>
      </c>
      <c r="E39" s="88">
        <v>325</v>
      </c>
      <c r="F39" s="88">
        <v>64503</v>
      </c>
      <c r="G39" s="88">
        <v>833</v>
      </c>
      <c r="H39" s="88">
        <v>69065</v>
      </c>
      <c r="I39" s="88">
        <v>418</v>
      </c>
      <c r="J39" s="88">
        <v>64877</v>
      </c>
      <c r="K39" s="88">
        <v>271</v>
      </c>
      <c r="L39" s="88">
        <v>66819</v>
      </c>
      <c r="M39" s="88">
        <v>244</v>
      </c>
      <c r="N39" s="88">
        <v>67837</v>
      </c>
      <c r="O39" s="88">
        <v>235</v>
      </c>
      <c r="P39" s="90">
        <v>67665</v>
      </c>
      <c r="Q39" s="90">
        <v>179</v>
      </c>
      <c r="R39" s="90">
        <v>70693</v>
      </c>
      <c r="S39" s="90">
        <v>134</v>
      </c>
      <c r="T39" s="91">
        <v>73114</v>
      </c>
      <c r="U39" s="91">
        <v>175</v>
      </c>
      <c r="V39" s="91">
        <v>72128</v>
      </c>
      <c r="W39" s="91">
        <v>261</v>
      </c>
      <c r="X39" s="90">
        <v>73846</v>
      </c>
      <c r="Y39" s="90">
        <v>500</v>
      </c>
    </row>
    <row r="40" spans="1:25" ht="15.5">
      <c r="A40" s="89" t="s">
        <v>115</v>
      </c>
      <c r="B40" s="88">
        <v>52988</v>
      </c>
      <c r="C40" s="88">
        <v>542</v>
      </c>
      <c r="D40" s="88">
        <v>53739</v>
      </c>
      <c r="E40" s="88">
        <v>595</v>
      </c>
      <c r="F40" s="88">
        <v>55510</v>
      </c>
      <c r="G40" s="88">
        <v>1193</v>
      </c>
      <c r="H40" s="88">
        <v>55511</v>
      </c>
      <c r="I40" s="88">
        <v>566</v>
      </c>
      <c r="J40" s="88">
        <v>54081</v>
      </c>
      <c r="K40" s="88">
        <v>471</v>
      </c>
      <c r="L40" s="88">
        <v>55489</v>
      </c>
      <c r="M40" s="88">
        <v>400</v>
      </c>
      <c r="N40" s="88">
        <v>55961</v>
      </c>
      <c r="O40" s="88">
        <v>374</v>
      </c>
      <c r="P40" s="90">
        <v>56089</v>
      </c>
      <c r="Q40" s="90">
        <v>309</v>
      </c>
      <c r="R40" s="90">
        <v>57204</v>
      </c>
      <c r="S40" s="90">
        <v>128</v>
      </c>
      <c r="T40" s="91">
        <v>58463</v>
      </c>
      <c r="U40" s="91">
        <v>288</v>
      </c>
      <c r="V40" s="91">
        <v>58039</v>
      </c>
      <c r="W40" s="91">
        <v>406</v>
      </c>
      <c r="X40" s="90">
        <v>59165</v>
      </c>
      <c r="Y40" s="90">
        <v>811</v>
      </c>
    </row>
    <row r="41" spans="1:25" ht="15.5">
      <c r="A41" s="89" t="s">
        <v>114</v>
      </c>
      <c r="B41" s="88">
        <v>54554</v>
      </c>
      <c r="C41" s="88">
        <v>383</v>
      </c>
      <c r="D41" s="88">
        <v>56727</v>
      </c>
      <c r="E41" s="88">
        <v>435</v>
      </c>
      <c r="F41" s="88">
        <v>58579</v>
      </c>
      <c r="G41" s="88">
        <v>987</v>
      </c>
      <c r="H41" s="88">
        <v>60902</v>
      </c>
      <c r="I41" s="88">
        <v>434</v>
      </c>
      <c r="J41" s="88">
        <v>57411</v>
      </c>
      <c r="K41" s="88">
        <v>392</v>
      </c>
      <c r="L41" s="88">
        <v>58786</v>
      </c>
      <c r="M41" s="88">
        <v>361</v>
      </c>
      <c r="N41" s="88">
        <v>58891</v>
      </c>
      <c r="O41" s="88">
        <v>325</v>
      </c>
      <c r="P41" s="90">
        <v>57917</v>
      </c>
      <c r="Q41" s="90">
        <v>287</v>
      </c>
      <c r="R41" s="90">
        <v>60707</v>
      </c>
      <c r="S41" s="90">
        <v>169</v>
      </c>
      <c r="T41" s="91">
        <v>63220</v>
      </c>
      <c r="U41" s="91">
        <v>306</v>
      </c>
      <c r="V41" s="91">
        <v>61521</v>
      </c>
      <c r="W41" s="91">
        <v>453</v>
      </c>
      <c r="X41" s="90">
        <v>62607</v>
      </c>
      <c r="Y41" s="90">
        <v>731</v>
      </c>
    </row>
    <row r="42" spans="1:25" ht="15.5">
      <c r="A42" s="89" t="s">
        <v>113</v>
      </c>
      <c r="B42" s="88">
        <v>56963</v>
      </c>
      <c r="C42" s="88">
        <v>511</v>
      </c>
      <c r="D42" s="88">
        <v>58384</v>
      </c>
      <c r="E42" s="88">
        <v>531</v>
      </c>
      <c r="F42" s="88">
        <v>60287</v>
      </c>
      <c r="G42" s="88">
        <v>1322</v>
      </c>
      <c r="H42" s="88">
        <v>61682</v>
      </c>
      <c r="I42" s="88">
        <v>622</v>
      </c>
      <c r="J42" s="88">
        <v>60624</v>
      </c>
      <c r="K42" s="88">
        <v>549</v>
      </c>
      <c r="L42" s="88">
        <v>62117</v>
      </c>
      <c r="M42" s="88">
        <v>449</v>
      </c>
      <c r="N42" s="88">
        <v>62958</v>
      </c>
      <c r="O42" s="88">
        <v>424</v>
      </c>
      <c r="P42" s="90">
        <v>63540</v>
      </c>
      <c r="Q42" s="90">
        <v>340</v>
      </c>
      <c r="R42" s="90">
        <v>64625</v>
      </c>
      <c r="S42" s="90">
        <v>173</v>
      </c>
      <c r="T42" s="91">
        <v>65396</v>
      </c>
      <c r="U42" s="91">
        <v>337</v>
      </c>
      <c r="V42" s="91">
        <v>64953</v>
      </c>
      <c r="W42" s="91">
        <v>491</v>
      </c>
      <c r="X42" s="90">
        <v>65612</v>
      </c>
      <c r="Y42" s="90">
        <v>854</v>
      </c>
    </row>
    <row r="43" spans="1:25" ht="15.5">
      <c r="A43" s="89" t="s">
        <v>112</v>
      </c>
      <c r="B43" s="88">
        <v>54982</v>
      </c>
      <c r="C43" s="88">
        <v>681</v>
      </c>
      <c r="D43" s="88">
        <v>55019</v>
      </c>
      <c r="E43" s="88">
        <v>591</v>
      </c>
      <c r="F43" s="88">
        <v>55390</v>
      </c>
      <c r="G43" s="88">
        <v>492</v>
      </c>
      <c r="H43" s="88">
        <v>54842</v>
      </c>
      <c r="I43" s="88">
        <v>571</v>
      </c>
      <c r="J43" s="88">
        <v>53029</v>
      </c>
      <c r="K43" s="88">
        <v>308</v>
      </c>
      <c r="L43" s="88">
        <v>54474</v>
      </c>
      <c r="M43" s="88">
        <v>372</v>
      </c>
      <c r="N43" s="88">
        <v>55077</v>
      </c>
      <c r="O43" s="88">
        <v>465</v>
      </c>
      <c r="P43" s="90">
        <v>53905</v>
      </c>
      <c r="Q43" s="90">
        <v>384</v>
      </c>
      <c r="R43" s="90">
        <v>54842</v>
      </c>
      <c r="S43" s="90">
        <v>349</v>
      </c>
      <c r="T43" s="91">
        <v>55643</v>
      </c>
      <c r="U43" s="91">
        <v>281</v>
      </c>
      <c r="V43" s="91">
        <v>55199</v>
      </c>
      <c r="W43" s="91">
        <v>1014</v>
      </c>
      <c r="X43" s="90">
        <v>55194</v>
      </c>
      <c r="Y43" s="90">
        <v>571</v>
      </c>
    </row>
    <row r="44" spans="1:25" ht="15.5">
      <c r="A44" s="89" t="s">
        <v>111</v>
      </c>
      <c r="B44" s="88">
        <v>57355</v>
      </c>
      <c r="C44" s="88">
        <v>608</v>
      </c>
      <c r="D44" s="88">
        <v>58848</v>
      </c>
      <c r="E44" s="88">
        <v>678</v>
      </c>
      <c r="F44" s="88">
        <v>59556</v>
      </c>
      <c r="G44" s="88">
        <v>1222</v>
      </c>
      <c r="H44" s="88">
        <v>58454</v>
      </c>
      <c r="I44" s="88">
        <v>571</v>
      </c>
      <c r="J44" s="88">
        <v>59453</v>
      </c>
      <c r="K44" s="88">
        <v>392</v>
      </c>
      <c r="L44" s="88">
        <v>60388</v>
      </c>
      <c r="M44" s="88">
        <v>333</v>
      </c>
      <c r="N44" s="88">
        <v>61054</v>
      </c>
      <c r="O44" s="88">
        <v>265</v>
      </c>
      <c r="P44" s="90">
        <v>60669</v>
      </c>
      <c r="Q44" s="90">
        <v>244</v>
      </c>
      <c r="R44" s="90">
        <v>60911</v>
      </c>
      <c r="S44" s="90">
        <v>206</v>
      </c>
      <c r="T44" s="91">
        <v>62520</v>
      </c>
      <c r="U44" s="91">
        <v>366</v>
      </c>
      <c r="V44" s="91">
        <v>61368</v>
      </c>
      <c r="W44" s="91">
        <v>252</v>
      </c>
      <c r="X44" s="90">
        <v>61709</v>
      </c>
      <c r="Y44" s="90">
        <v>574</v>
      </c>
    </row>
    <row r="45" spans="1:25" ht="15.5">
      <c r="A45" s="89" t="s">
        <v>110</v>
      </c>
      <c r="B45" s="88">
        <v>56577</v>
      </c>
      <c r="C45" s="88">
        <v>543</v>
      </c>
      <c r="D45" s="88">
        <v>57647</v>
      </c>
      <c r="E45" s="88">
        <v>682</v>
      </c>
      <c r="F45" s="88">
        <v>58628</v>
      </c>
      <c r="G45" s="88">
        <v>1206</v>
      </c>
      <c r="H45" s="88">
        <v>57596</v>
      </c>
      <c r="I45" s="88">
        <v>569</v>
      </c>
      <c r="J45" s="88">
        <v>58922</v>
      </c>
      <c r="K45" s="88">
        <v>408</v>
      </c>
      <c r="L45" s="88">
        <v>59851</v>
      </c>
      <c r="M45" s="88">
        <v>308</v>
      </c>
      <c r="N45" s="88">
        <v>61417</v>
      </c>
      <c r="O45" s="88">
        <v>291</v>
      </c>
      <c r="P45" s="90">
        <v>61613</v>
      </c>
      <c r="Q45" s="90">
        <v>226</v>
      </c>
      <c r="R45" s="90">
        <v>62567</v>
      </c>
      <c r="S45" s="90">
        <v>233</v>
      </c>
      <c r="T45" s="91">
        <v>64246</v>
      </c>
      <c r="U45" s="91">
        <v>401</v>
      </c>
      <c r="V45" s="91">
        <v>63205</v>
      </c>
      <c r="W45" s="91">
        <v>292</v>
      </c>
      <c r="X45" s="90">
        <v>63816</v>
      </c>
      <c r="Y45" s="90">
        <v>608</v>
      </c>
    </row>
    <row r="46" spans="1:25" ht="15.5">
      <c r="A46" s="89" t="s">
        <v>109</v>
      </c>
      <c r="B46" s="88">
        <v>56988</v>
      </c>
      <c r="C46" s="88">
        <v>535</v>
      </c>
      <c r="D46" s="88">
        <v>56992</v>
      </c>
      <c r="E46" s="88">
        <v>565</v>
      </c>
      <c r="F46" s="88">
        <v>56670</v>
      </c>
      <c r="G46" s="88">
        <v>428</v>
      </c>
      <c r="H46" s="88">
        <v>56156</v>
      </c>
      <c r="I46" s="88">
        <v>274</v>
      </c>
      <c r="J46" s="88">
        <v>55658</v>
      </c>
      <c r="K46" s="88">
        <v>267</v>
      </c>
      <c r="L46" s="88">
        <v>56401</v>
      </c>
      <c r="M46" s="88">
        <v>319</v>
      </c>
      <c r="N46" s="88">
        <v>56255</v>
      </c>
      <c r="O46" s="88">
        <v>316</v>
      </c>
      <c r="P46" s="90">
        <v>55266</v>
      </c>
      <c r="Q46" s="90">
        <v>275</v>
      </c>
      <c r="R46" s="90">
        <v>57974</v>
      </c>
      <c r="S46" s="90">
        <v>312</v>
      </c>
      <c r="T46" s="91">
        <v>58039</v>
      </c>
      <c r="U46" s="91">
        <v>280</v>
      </c>
      <c r="V46" s="91">
        <v>55491</v>
      </c>
      <c r="W46" s="91">
        <v>533</v>
      </c>
      <c r="X46" s="90">
        <v>56045</v>
      </c>
      <c r="Y46" s="90">
        <v>407</v>
      </c>
    </row>
    <row r="47" spans="1:25" ht="15.5">
      <c r="A47" s="89" t="s">
        <v>108</v>
      </c>
      <c r="B47" s="88">
        <v>56145</v>
      </c>
      <c r="C47" s="88">
        <v>533</v>
      </c>
      <c r="D47" s="88">
        <v>57371</v>
      </c>
      <c r="E47" s="88">
        <v>523</v>
      </c>
      <c r="F47" s="88">
        <v>57196</v>
      </c>
      <c r="G47" s="88">
        <v>634</v>
      </c>
      <c r="H47" s="88">
        <v>58461</v>
      </c>
      <c r="I47" s="88">
        <v>610</v>
      </c>
      <c r="J47" s="88">
        <v>58158</v>
      </c>
      <c r="K47" s="88">
        <v>211</v>
      </c>
      <c r="L47" s="88">
        <v>57241</v>
      </c>
      <c r="M47" s="88">
        <v>369</v>
      </c>
      <c r="N47" s="88">
        <v>56982</v>
      </c>
      <c r="O47" s="88">
        <v>344</v>
      </c>
      <c r="P47" s="90">
        <v>56769</v>
      </c>
      <c r="Q47" s="90">
        <v>271</v>
      </c>
      <c r="R47" s="90">
        <v>55637</v>
      </c>
      <c r="S47" s="90">
        <v>208</v>
      </c>
      <c r="T47" s="91">
        <v>55009</v>
      </c>
      <c r="U47" s="91">
        <v>508</v>
      </c>
      <c r="V47" s="91">
        <v>56395</v>
      </c>
      <c r="W47" s="91">
        <v>230</v>
      </c>
      <c r="X47" s="90">
        <v>56101</v>
      </c>
      <c r="Y47" s="90">
        <v>273</v>
      </c>
    </row>
    <row r="48" spans="1:25" ht="15.5">
      <c r="A48" s="89" t="s">
        <v>107</v>
      </c>
      <c r="B48" s="88">
        <v>59224</v>
      </c>
      <c r="C48" s="88">
        <v>525</v>
      </c>
      <c r="D48" s="88">
        <v>60619</v>
      </c>
      <c r="E48" s="88">
        <v>550</v>
      </c>
      <c r="F48" s="88">
        <v>60282</v>
      </c>
      <c r="G48" s="88">
        <v>633</v>
      </c>
      <c r="H48" s="88">
        <v>62005</v>
      </c>
      <c r="I48" s="88">
        <v>500</v>
      </c>
      <c r="J48" s="88">
        <v>60939</v>
      </c>
      <c r="K48" s="88">
        <v>188</v>
      </c>
      <c r="L48" s="88">
        <v>59996</v>
      </c>
      <c r="M48" s="88">
        <v>348</v>
      </c>
      <c r="N48" s="88">
        <v>59808</v>
      </c>
      <c r="O48" s="88">
        <v>313</v>
      </c>
      <c r="P48" s="90">
        <v>59883</v>
      </c>
      <c r="Q48" s="90">
        <v>273</v>
      </c>
      <c r="R48" s="90">
        <v>60157</v>
      </c>
      <c r="S48" s="90">
        <v>174</v>
      </c>
      <c r="T48" s="91">
        <v>58967</v>
      </c>
      <c r="U48" s="91">
        <v>455</v>
      </c>
      <c r="V48" s="91">
        <v>60285</v>
      </c>
      <c r="W48" s="91">
        <v>208</v>
      </c>
      <c r="X48" s="90">
        <v>60482</v>
      </c>
      <c r="Y48" s="90">
        <v>216</v>
      </c>
    </row>
    <row r="49" spans="1:25" ht="15.5">
      <c r="A49" s="89" t="s">
        <v>106</v>
      </c>
      <c r="B49" s="88">
        <v>63074</v>
      </c>
      <c r="C49" s="88">
        <v>464</v>
      </c>
      <c r="D49" s="88">
        <v>64362</v>
      </c>
      <c r="E49" s="88">
        <v>442</v>
      </c>
      <c r="F49" s="88">
        <v>66653</v>
      </c>
      <c r="G49" s="88">
        <v>400</v>
      </c>
      <c r="H49" s="88">
        <v>65009</v>
      </c>
      <c r="I49" s="88">
        <v>267</v>
      </c>
      <c r="J49" s="88">
        <v>62602</v>
      </c>
      <c r="K49" s="88">
        <v>90</v>
      </c>
      <c r="L49" s="88">
        <v>61306</v>
      </c>
      <c r="M49" s="88">
        <v>163</v>
      </c>
      <c r="N49" s="88">
        <v>61759</v>
      </c>
      <c r="O49" s="88">
        <v>187</v>
      </c>
      <c r="P49" s="90">
        <v>61609</v>
      </c>
      <c r="Q49" s="90">
        <v>129</v>
      </c>
      <c r="R49" s="90">
        <v>63384</v>
      </c>
      <c r="S49" s="90">
        <v>111</v>
      </c>
      <c r="T49" s="91">
        <v>64062</v>
      </c>
      <c r="U49" s="91">
        <v>269</v>
      </c>
      <c r="V49" s="91">
        <v>64499</v>
      </c>
      <c r="W49" s="91">
        <v>123</v>
      </c>
      <c r="X49" s="90">
        <v>63469</v>
      </c>
      <c r="Y49" s="90">
        <v>160</v>
      </c>
    </row>
    <row r="50" spans="1:25" ht="15.5">
      <c r="A50" s="89" t="s">
        <v>105</v>
      </c>
      <c r="B50" s="88">
        <v>57213</v>
      </c>
      <c r="C50" s="88">
        <v>577</v>
      </c>
      <c r="D50" s="88">
        <v>58946</v>
      </c>
      <c r="E50" s="88">
        <v>566</v>
      </c>
      <c r="F50" s="88">
        <v>58527</v>
      </c>
      <c r="G50" s="88">
        <v>529</v>
      </c>
      <c r="H50" s="88">
        <v>57553</v>
      </c>
      <c r="I50" s="88">
        <v>501</v>
      </c>
      <c r="J50" s="88">
        <v>53875</v>
      </c>
      <c r="K50" s="88">
        <v>143</v>
      </c>
      <c r="L50" s="88">
        <v>53325</v>
      </c>
      <c r="M50" s="88">
        <v>277</v>
      </c>
      <c r="N50" s="88">
        <v>53316</v>
      </c>
      <c r="O50" s="88">
        <v>275</v>
      </c>
      <c r="P50" s="90">
        <v>52997</v>
      </c>
      <c r="Q50" s="90">
        <v>232</v>
      </c>
      <c r="R50" s="90">
        <v>53109</v>
      </c>
      <c r="S50" s="90">
        <v>157</v>
      </c>
      <c r="T50" s="91">
        <v>52368</v>
      </c>
      <c r="U50" s="91">
        <v>403</v>
      </c>
      <c r="V50" s="91">
        <v>53462</v>
      </c>
      <c r="W50" s="91">
        <v>135</v>
      </c>
      <c r="X50" s="90">
        <v>53075</v>
      </c>
      <c r="Y50" s="90">
        <v>193</v>
      </c>
    </row>
    <row r="51" spans="1:25" ht="15.5">
      <c r="A51" s="89" t="s">
        <v>104</v>
      </c>
      <c r="B51" s="88">
        <v>59578</v>
      </c>
      <c r="C51" s="88">
        <v>594</v>
      </c>
      <c r="D51" s="88">
        <v>61149</v>
      </c>
      <c r="E51" s="88">
        <v>588</v>
      </c>
      <c r="F51" s="88">
        <v>60853</v>
      </c>
      <c r="G51" s="88">
        <v>770</v>
      </c>
      <c r="H51" s="88">
        <v>62389</v>
      </c>
      <c r="I51" s="88">
        <v>707</v>
      </c>
      <c r="J51" s="88">
        <v>61669</v>
      </c>
      <c r="K51" s="88">
        <v>224</v>
      </c>
      <c r="L51" s="88">
        <v>61647</v>
      </c>
      <c r="M51" s="88">
        <v>447</v>
      </c>
      <c r="N51" s="88">
        <v>62093</v>
      </c>
      <c r="O51" s="88">
        <v>409</v>
      </c>
      <c r="P51" s="90">
        <v>62433</v>
      </c>
      <c r="Q51" s="90">
        <v>300</v>
      </c>
      <c r="R51" s="90">
        <v>62199</v>
      </c>
      <c r="S51" s="90">
        <v>223</v>
      </c>
      <c r="T51" s="91">
        <v>60306</v>
      </c>
      <c r="U51" s="91">
        <v>608</v>
      </c>
      <c r="V51" s="91">
        <v>61763</v>
      </c>
      <c r="W51" s="91">
        <v>245</v>
      </c>
      <c r="X51" s="90">
        <v>61954</v>
      </c>
      <c r="Y51" s="90">
        <v>309</v>
      </c>
    </row>
    <row r="52" spans="1:25" ht="15.5">
      <c r="A52" s="89" t="s">
        <v>103</v>
      </c>
      <c r="B52" s="88">
        <v>56106</v>
      </c>
      <c r="C52" s="88">
        <v>482</v>
      </c>
      <c r="D52" s="88">
        <v>57447</v>
      </c>
      <c r="E52" s="88">
        <v>481</v>
      </c>
      <c r="F52" s="88">
        <v>57781</v>
      </c>
      <c r="G52" s="88">
        <v>593</v>
      </c>
      <c r="H52" s="88">
        <v>59241</v>
      </c>
      <c r="I52" s="88">
        <v>608</v>
      </c>
      <c r="J52" s="88">
        <v>55978</v>
      </c>
      <c r="K52" s="88">
        <v>176</v>
      </c>
      <c r="L52" s="88">
        <v>56692</v>
      </c>
      <c r="M52" s="88">
        <v>269</v>
      </c>
      <c r="N52" s="88">
        <v>56917</v>
      </c>
      <c r="O52" s="88">
        <v>304</v>
      </c>
      <c r="P52" s="90">
        <v>57402</v>
      </c>
      <c r="Q52" s="90">
        <v>271</v>
      </c>
      <c r="R52" s="90">
        <v>57101</v>
      </c>
      <c r="S52" s="90">
        <v>133</v>
      </c>
      <c r="T52" s="91">
        <v>55704</v>
      </c>
      <c r="U52" s="91">
        <v>424</v>
      </c>
      <c r="V52" s="91">
        <v>56814</v>
      </c>
      <c r="W52" s="91">
        <v>168</v>
      </c>
      <c r="X52" s="90">
        <v>56525</v>
      </c>
      <c r="Y52" s="90">
        <v>197</v>
      </c>
    </row>
    <row r="53" spans="1:25" ht="15.5">
      <c r="A53" s="89" t="s">
        <v>102</v>
      </c>
      <c r="B53" s="88">
        <v>57123</v>
      </c>
      <c r="C53" s="88">
        <v>561</v>
      </c>
      <c r="D53" s="88">
        <v>58863</v>
      </c>
      <c r="E53" s="88">
        <v>512</v>
      </c>
      <c r="F53" s="88">
        <v>59247</v>
      </c>
      <c r="G53" s="88">
        <v>585</v>
      </c>
      <c r="H53" s="88">
        <v>59323</v>
      </c>
      <c r="I53" s="88">
        <v>558</v>
      </c>
      <c r="J53" s="88">
        <v>58162</v>
      </c>
      <c r="K53" s="88">
        <v>163</v>
      </c>
      <c r="L53" s="88">
        <v>58186</v>
      </c>
      <c r="M53" s="88">
        <v>280</v>
      </c>
      <c r="N53" s="88">
        <v>58742</v>
      </c>
      <c r="O53" s="88">
        <v>316</v>
      </c>
      <c r="P53" s="90">
        <v>59529</v>
      </c>
      <c r="Q53" s="90">
        <v>206</v>
      </c>
      <c r="R53" s="90">
        <v>58710</v>
      </c>
      <c r="S53" s="90">
        <v>154</v>
      </c>
      <c r="T53" s="91">
        <v>58124</v>
      </c>
      <c r="U53" s="91">
        <v>461</v>
      </c>
      <c r="V53" s="91">
        <v>59535</v>
      </c>
      <c r="W53" s="91">
        <v>167</v>
      </c>
      <c r="X53" s="90">
        <v>59391</v>
      </c>
      <c r="Y53" s="90">
        <v>190</v>
      </c>
    </row>
    <row r="54" spans="1:25" ht="15.5">
      <c r="A54" s="89" t="s">
        <v>101</v>
      </c>
      <c r="B54" s="88">
        <v>52707</v>
      </c>
      <c r="C54" s="88">
        <v>425</v>
      </c>
      <c r="D54" s="88">
        <v>53807</v>
      </c>
      <c r="E54" s="88">
        <v>518</v>
      </c>
      <c r="F54" s="88">
        <v>53660</v>
      </c>
      <c r="G54" s="88">
        <v>471</v>
      </c>
      <c r="H54" s="88">
        <v>55296</v>
      </c>
      <c r="I54" s="88">
        <v>405</v>
      </c>
      <c r="J54" s="88">
        <v>51178</v>
      </c>
      <c r="K54" s="88">
        <v>130</v>
      </c>
      <c r="L54" s="88">
        <v>52170</v>
      </c>
      <c r="M54" s="88">
        <v>283</v>
      </c>
      <c r="N54" s="88">
        <v>52669</v>
      </c>
      <c r="O54" s="88">
        <v>324</v>
      </c>
      <c r="P54" s="90">
        <v>53421</v>
      </c>
      <c r="Q54" s="90">
        <v>214</v>
      </c>
      <c r="R54" s="90">
        <v>53947</v>
      </c>
      <c r="S54" s="90">
        <v>186</v>
      </c>
      <c r="T54" s="91">
        <v>52631</v>
      </c>
      <c r="U54" s="91">
        <v>404</v>
      </c>
      <c r="V54" s="91">
        <v>54191</v>
      </c>
      <c r="W54" s="91">
        <v>193</v>
      </c>
      <c r="X54" s="90">
        <v>54167</v>
      </c>
      <c r="Y54" s="90">
        <v>226</v>
      </c>
    </row>
    <row r="55" spans="1:25" ht="15.5">
      <c r="A55" s="89" t="s">
        <v>100</v>
      </c>
      <c r="B55" s="88">
        <v>57120</v>
      </c>
      <c r="C55" s="88">
        <v>597</v>
      </c>
      <c r="D55" s="88">
        <v>57466</v>
      </c>
      <c r="E55" s="88">
        <v>812</v>
      </c>
      <c r="F55" s="88">
        <v>54685</v>
      </c>
      <c r="G55" s="88">
        <v>1305</v>
      </c>
      <c r="H55" s="88">
        <v>53997</v>
      </c>
      <c r="I55" s="88">
        <v>571</v>
      </c>
      <c r="J55" s="88">
        <v>53656</v>
      </c>
      <c r="K55" s="88">
        <v>250</v>
      </c>
      <c r="L55" s="88">
        <v>55199</v>
      </c>
      <c r="M55" s="88">
        <v>228</v>
      </c>
      <c r="N55" s="88">
        <v>55687</v>
      </c>
      <c r="O55" s="88">
        <v>264</v>
      </c>
      <c r="P55" s="90">
        <v>55822</v>
      </c>
      <c r="Q55" s="90">
        <v>247</v>
      </c>
      <c r="R55" s="90">
        <v>56049</v>
      </c>
      <c r="S55" s="90">
        <v>34</v>
      </c>
      <c r="T55" s="91">
        <v>57672</v>
      </c>
      <c r="U55" s="91">
        <v>141</v>
      </c>
      <c r="V55" s="91">
        <v>56322</v>
      </c>
      <c r="W55" s="91">
        <v>516</v>
      </c>
      <c r="X55" s="90">
        <v>56366</v>
      </c>
      <c r="Y55" s="90">
        <v>363</v>
      </c>
    </row>
    <row r="56" spans="1:25" ht="15.5">
      <c r="A56" s="89" t="s">
        <v>99</v>
      </c>
      <c r="B56" s="88">
        <v>57515</v>
      </c>
      <c r="C56" s="88">
        <v>514</v>
      </c>
      <c r="D56" s="88">
        <v>57967</v>
      </c>
      <c r="E56" s="88">
        <v>547</v>
      </c>
      <c r="F56" s="88">
        <v>58337</v>
      </c>
      <c r="G56" s="88">
        <v>574</v>
      </c>
      <c r="H56" s="88">
        <v>58037</v>
      </c>
      <c r="I56" s="88">
        <v>515</v>
      </c>
      <c r="J56" s="88">
        <v>56927</v>
      </c>
      <c r="K56" s="88">
        <v>260</v>
      </c>
      <c r="L56" s="88">
        <v>56439</v>
      </c>
      <c r="M56" s="88">
        <v>221</v>
      </c>
      <c r="N56" s="88">
        <v>57088</v>
      </c>
      <c r="O56" s="88">
        <v>193</v>
      </c>
      <c r="P56" s="90">
        <v>56830</v>
      </c>
      <c r="Q56" s="90">
        <v>181</v>
      </c>
      <c r="R56" s="90">
        <v>57016</v>
      </c>
      <c r="S56" s="90">
        <v>15</v>
      </c>
      <c r="T56" s="91">
        <v>58914</v>
      </c>
      <c r="U56" s="91">
        <v>162</v>
      </c>
      <c r="V56" s="91">
        <v>58740</v>
      </c>
      <c r="W56" s="91">
        <v>309</v>
      </c>
      <c r="X56" s="90">
        <v>58995</v>
      </c>
      <c r="Y56" s="90">
        <v>365</v>
      </c>
    </row>
    <row r="57" spans="1:25" ht="15.5">
      <c r="A57" s="89" t="s">
        <v>98</v>
      </c>
      <c r="B57" s="88">
        <v>63142</v>
      </c>
      <c r="C57" s="88">
        <v>865</v>
      </c>
      <c r="D57" s="88">
        <v>65172</v>
      </c>
      <c r="E57" s="88">
        <v>922</v>
      </c>
      <c r="F57" s="88">
        <v>66661</v>
      </c>
      <c r="G57" s="88">
        <v>689</v>
      </c>
      <c r="H57" s="88">
        <v>67116</v>
      </c>
      <c r="I57" s="88">
        <v>691</v>
      </c>
      <c r="J57" s="88">
        <v>65224</v>
      </c>
      <c r="K57" s="88">
        <v>287</v>
      </c>
      <c r="L57" s="88">
        <v>67105</v>
      </c>
      <c r="M57" s="88">
        <v>373</v>
      </c>
      <c r="N57" s="88">
        <v>67971</v>
      </c>
      <c r="O57" s="88">
        <v>399</v>
      </c>
      <c r="P57" s="90">
        <v>68218</v>
      </c>
      <c r="Q57" s="90">
        <v>443</v>
      </c>
      <c r="R57" s="90">
        <v>69930</v>
      </c>
      <c r="S57" s="90">
        <v>451</v>
      </c>
      <c r="T57" s="91">
        <v>69838</v>
      </c>
      <c r="U57" s="91">
        <v>452</v>
      </c>
      <c r="V57" s="91">
        <v>69920</v>
      </c>
      <c r="W57" s="91">
        <v>410</v>
      </c>
      <c r="X57" s="90">
        <v>69625</v>
      </c>
      <c r="Y57" s="90">
        <v>588</v>
      </c>
    </row>
    <row r="58" spans="1:25" ht="15.5">
      <c r="A58" s="89" t="s">
        <v>97</v>
      </c>
      <c r="B58" s="88">
        <v>63893</v>
      </c>
      <c r="C58" s="88">
        <v>719</v>
      </c>
      <c r="D58" s="88">
        <v>64323</v>
      </c>
      <c r="E58" s="88">
        <v>742</v>
      </c>
      <c r="F58" s="88">
        <v>64681</v>
      </c>
      <c r="G58" s="88">
        <v>593</v>
      </c>
      <c r="H58" s="88">
        <v>64067</v>
      </c>
      <c r="I58" s="88">
        <v>562</v>
      </c>
      <c r="J58" s="88">
        <v>61396</v>
      </c>
      <c r="K58" s="88">
        <v>297</v>
      </c>
      <c r="L58" s="88">
        <v>63031</v>
      </c>
      <c r="M58" s="88">
        <v>356</v>
      </c>
      <c r="N58" s="88">
        <v>63900</v>
      </c>
      <c r="O58" s="88">
        <v>330</v>
      </c>
      <c r="P58" s="90">
        <v>64168</v>
      </c>
      <c r="Q58" s="90">
        <v>331</v>
      </c>
      <c r="R58" s="90">
        <v>64775</v>
      </c>
      <c r="S58" s="90">
        <v>391</v>
      </c>
      <c r="T58" s="91">
        <v>65131</v>
      </c>
      <c r="U58" s="91">
        <v>273</v>
      </c>
      <c r="V58" s="91">
        <v>65598</v>
      </c>
      <c r="W58" s="91">
        <v>463</v>
      </c>
      <c r="X58" s="90">
        <v>66693</v>
      </c>
      <c r="Y58" s="90">
        <v>791</v>
      </c>
    </row>
    <row r="59" spans="1:25" ht="15.5">
      <c r="A59" s="89" t="s">
        <v>96</v>
      </c>
      <c r="B59" s="88">
        <v>61128</v>
      </c>
      <c r="C59" s="88">
        <v>815</v>
      </c>
      <c r="D59" s="88">
        <v>59945</v>
      </c>
      <c r="E59" s="88">
        <v>840</v>
      </c>
      <c r="F59" s="88">
        <v>61920</v>
      </c>
      <c r="G59" s="88">
        <v>580</v>
      </c>
      <c r="H59" s="88">
        <v>61688</v>
      </c>
      <c r="I59" s="88">
        <v>645</v>
      </c>
      <c r="J59" s="88">
        <v>58624</v>
      </c>
      <c r="K59" s="88">
        <v>239</v>
      </c>
      <c r="L59" s="88">
        <v>59740</v>
      </c>
      <c r="M59" s="88">
        <v>282</v>
      </c>
      <c r="N59" s="88">
        <v>59773</v>
      </c>
      <c r="O59" s="88">
        <v>196</v>
      </c>
      <c r="P59" s="90">
        <v>59152</v>
      </c>
      <c r="Q59" s="90">
        <v>227</v>
      </c>
      <c r="R59" s="90">
        <v>60181</v>
      </c>
      <c r="S59" s="90">
        <v>318</v>
      </c>
      <c r="T59" s="91">
        <v>60245</v>
      </c>
      <c r="U59" s="91">
        <v>243</v>
      </c>
      <c r="V59" s="91">
        <v>59389</v>
      </c>
      <c r="W59" s="91">
        <v>443</v>
      </c>
      <c r="X59" s="90">
        <v>59531</v>
      </c>
      <c r="Y59" s="90">
        <v>411</v>
      </c>
    </row>
    <row r="60" spans="1:25" ht="15.5">
      <c r="A60" s="89" t="s">
        <v>95</v>
      </c>
      <c r="B60" s="88">
        <v>65616</v>
      </c>
      <c r="C60" s="88">
        <v>705</v>
      </c>
      <c r="D60" s="88">
        <v>68222</v>
      </c>
      <c r="E60" s="88">
        <v>797</v>
      </c>
      <c r="F60" s="88">
        <v>69665</v>
      </c>
      <c r="G60" s="88">
        <v>1537</v>
      </c>
      <c r="H60" s="88">
        <v>71455</v>
      </c>
      <c r="I60" s="88">
        <v>744</v>
      </c>
      <c r="J60" s="88">
        <v>69980</v>
      </c>
      <c r="K60" s="88">
        <v>554</v>
      </c>
      <c r="L60" s="88">
        <v>71917</v>
      </c>
      <c r="M60" s="88">
        <v>485</v>
      </c>
      <c r="N60" s="88">
        <v>71996</v>
      </c>
      <c r="O60" s="88">
        <v>379</v>
      </c>
      <c r="P60" s="90">
        <v>72459</v>
      </c>
      <c r="Q60" s="90">
        <v>401</v>
      </c>
      <c r="R60" s="90">
        <v>73504</v>
      </c>
      <c r="S60" s="90">
        <v>278</v>
      </c>
      <c r="T60" s="91">
        <v>74585</v>
      </c>
      <c r="U60" s="91">
        <v>384</v>
      </c>
      <c r="V60" s="91">
        <v>74648</v>
      </c>
      <c r="W60" s="91">
        <v>559</v>
      </c>
      <c r="X60" s="90">
        <v>76086</v>
      </c>
      <c r="Y60" s="90">
        <v>964</v>
      </c>
    </row>
    <row r="61" spans="1:25" ht="15.5">
      <c r="A61" s="89" t="s">
        <v>94</v>
      </c>
      <c r="B61" s="88">
        <v>54693</v>
      </c>
      <c r="C61" s="88">
        <v>845</v>
      </c>
      <c r="D61" s="88">
        <v>53913</v>
      </c>
      <c r="E61" s="88">
        <v>789</v>
      </c>
      <c r="F61" s="88">
        <v>55038</v>
      </c>
      <c r="G61" s="88">
        <v>576</v>
      </c>
      <c r="H61" s="88">
        <v>55124</v>
      </c>
      <c r="I61" s="88">
        <v>609</v>
      </c>
      <c r="J61" s="88">
        <v>52608</v>
      </c>
      <c r="K61" s="88">
        <v>224</v>
      </c>
      <c r="L61" s="88">
        <v>53467</v>
      </c>
      <c r="M61" s="88">
        <v>274</v>
      </c>
      <c r="N61" s="88">
        <v>53288</v>
      </c>
      <c r="O61" s="88">
        <v>163</v>
      </c>
      <c r="P61" s="90">
        <v>52663</v>
      </c>
      <c r="Q61" s="90">
        <v>192</v>
      </c>
      <c r="R61" s="90">
        <v>53822</v>
      </c>
      <c r="S61" s="90">
        <v>348</v>
      </c>
      <c r="T61" s="91">
        <v>53937</v>
      </c>
      <c r="U61" s="91">
        <v>268</v>
      </c>
      <c r="V61" s="91">
        <v>53043</v>
      </c>
      <c r="W61" s="91">
        <v>389</v>
      </c>
      <c r="X61" s="90">
        <v>53217</v>
      </c>
      <c r="Y61" s="90">
        <v>361</v>
      </c>
    </row>
    <row r="62" spans="1:25" ht="15.5">
      <c r="A62" s="89" t="s">
        <v>93</v>
      </c>
      <c r="B62" s="88">
        <v>59334</v>
      </c>
      <c r="C62" s="88">
        <v>569</v>
      </c>
      <c r="D62" s="88">
        <v>61152</v>
      </c>
      <c r="E62" s="88">
        <v>370</v>
      </c>
      <c r="F62" s="88">
        <v>62876</v>
      </c>
      <c r="G62" s="88">
        <v>1294</v>
      </c>
      <c r="H62" s="88">
        <v>63160</v>
      </c>
      <c r="I62" s="88">
        <v>628</v>
      </c>
      <c r="J62" s="88">
        <v>62299</v>
      </c>
      <c r="K62" s="88">
        <v>495</v>
      </c>
      <c r="L62" s="88">
        <v>64254</v>
      </c>
      <c r="M62" s="88">
        <v>439</v>
      </c>
      <c r="N62" s="88">
        <v>65278</v>
      </c>
      <c r="O62" s="88">
        <v>323</v>
      </c>
      <c r="P62" s="90">
        <v>65561</v>
      </c>
      <c r="Q62" s="90">
        <v>295</v>
      </c>
      <c r="R62" s="90">
        <v>67040</v>
      </c>
      <c r="S62" s="90">
        <v>151</v>
      </c>
      <c r="T62" s="91">
        <v>68420</v>
      </c>
      <c r="U62" s="91">
        <v>295</v>
      </c>
      <c r="V62" s="91">
        <v>68186</v>
      </c>
      <c r="W62" s="91">
        <v>419</v>
      </c>
      <c r="X62" s="90">
        <v>69726</v>
      </c>
      <c r="Y62" s="90">
        <v>755</v>
      </c>
    </row>
    <row r="63" spans="1:25" ht="15.5">
      <c r="A63" s="89" t="s">
        <v>92</v>
      </c>
      <c r="B63" s="88">
        <v>57916</v>
      </c>
      <c r="C63" s="88">
        <v>629</v>
      </c>
      <c r="D63" s="88">
        <v>58486</v>
      </c>
      <c r="E63" s="88">
        <v>610</v>
      </c>
      <c r="F63" s="88">
        <v>59669</v>
      </c>
      <c r="G63" s="88">
        <v>864</v>
      </c>
      <c r="H63" s="88">
        <v>60229</v>
      </c>
      <c r="I63" s="88">
        <v>634</v>
      </c>
      <c r="J63" s="88">
        <v>58767</v>
      </c>
      <c r="K63" s="88">
        <v>425</v>
      </c>
      <c r="L63" s="88">
        <v>60655</v>
      </c>
      <c r="M63" s="88">
        <v>487</v>
      </c>
      <c r="N63" s="88">
        <v>61509</v>
      </c>
      <c r="O63" s="88">
        <v>493</v>
      </c>
      <c r="P63" s="90">
        <v>60967</v>
      </c>
      <c r="Q63" s="90">
        <v>437</v>
      </c>
      <c r="R63" s="90">
        <v>62514</v>
      </c>
      <c r="S63" s="90">
        <v>304</v>
      </c>
      <c r="T63" s="91">
        <v>63828</v>
      </c>
      <c r="U63" s="91">
        <v>349</v>
      </c>
      <c r="V63" s="91">
        <v>63494</v>
      </c>
      <c r="W63" s="91">
        <v>923</v>
      </c>
      <c r="X63" s="90">
        <v>64302</v>
      </c>
      <c r="Y63" s="90">
        <v>784</v>
      </c>
    </row>
    <row r="64" spans="1:25" ht="15.5">
      <c r="A64" s="89" t="s">
        <v>18</v>
      </c>
      <c r="B64" s="88">
        <v>58504</v>
      </c>
      <c r="C64" s="88">
        <v>810</v>
      </c>
      <c r="D64" s="88">
        <v>58747</v>
      </c>
      <c r="E64" s="88">
        <v>827</v>
      </c>
      <c r="F64" s="88">
        <v>60828</v>
      </c>
      <c r="G64" s="88">
        <v>1673</v>
      </c>
      <c r="H64" s="88">
        <v>61723</v>
      </c>
      <c r="I64" s="88">
        <v>740</v>
      </c>
      <c r="J64" s="88">
        <v>60435</v>
      </c>
      <c r="K64" s="88">
        <v>352</v>
      </c>
      <c r="L64" s="88">
        <v>61599</v>
      </c>
      <c r="M64" s="88">
        <v>316</v>
      </c>
      <c r="N64" s="88">
        <v>61756</v>
      </c>
      <c r="O64" s="88">
        <v>282</v>
      </c>
      <c r="P64" s="90">
        <v>60922</v>
      </c>
      <c r="Q64" s="90">
        <v>185</v>
      </c>
      <c r="R64" s="90">
        <v>62327</v>
      </c>
      <c r="S64" s="90">
        <v>69</v>
      </c>
      <c r="T64" s="91">
        <v>62043</v>
      </c>
      <c r="U64" s="91">
        <v>194</v>
      </c>
      <c r="V64" s="91">
        <v>63198</v>
      </c>
      <c r="W64" s="91">
        <v>691</v>
      </c>
      <c r="X64" s="90">
        <v>63036</v>
      </c>
      <c r="Y64" s="90">
        <v>586</v>
      </c>
    </row>
    <row r="65" spans="1:25" ht="15.5">
      <c r="A65" s="89" t="s">
        <v>17</v>
      </c>
      <c r="B65" s="88">
        <v>55598</v>
      </c>
      <c r="C65" s="88">
        <v>530</v>
      </c>
      <c r="D65" s="88">
        <v>56454</v>
      </c>
      <c r="E65" s="88">
        <v>554</v>
      </c>
      <c r="F65" s="88">
        <v>56922</v>
      </c>
      <c r="G65" s="88">
        <v>573</v>
      </c>
      <c r="H65" s="88">
        <v>56839</v>
      </c>
      <c r="I65" s="88">
        <v>564</v>
      </c>
      <c r="J65" s="88">
        <v>56181</v>
      </c>
      <c r="K65" s="88">
        <v>171</v>
      </c>
      <c r="L65" s="88">
        <v>55225</v>
      </c>
      <c r="M65" s="88">
        <v>226</v>
      </c>
      <c r="N65" s="88">
        <v>56378</v>
      </c>
      <c r="O65" s="88">
        <v>199</v>
      </c>
      <c r="P65" s="90">
        <v>56267</v>
      </c>
      <c r="Q65" s="90">
        <v>176</v>
      </c>
      <c r="R65" s="90">
        <v>56002</v>
      </c>
      <c r="S65" s="90">
        <v>42</v>
      </c>
      <c r="T65" s="91">
        <v>57912</v>
      </c>
      <c r="U65" s="91">
        <v>190</v>
      </c>
      <c r="V65" s="91">
        <v>57413</v>
      </c>
      <c r="W65" s="91">
        <v>282</v>
      </c>
      <c r="X65" s="90">
        <v>57438</v>
      </c>
      <c r="Y65" s="90">
        <v>282</v>
      </c>
    </row>
    <row r="66" spans="1:25" ht="15.5">
      <c r="A66" s="89" t="s">
        <v>159</v>
      </c>
      <c r="B66" s="88">
        <v>22165</v>
      </c>
      <c r="C66" s="88">
        <v>321</v>
      </c>
      <c r="D66" s="88">
        <v>22274</v>
      </c>
      <c r="E66" s="88">
        <v>333</v>
      </c>
      <c r="F66" s="88">
        <v>22313</v>
      </c>
      <c r="G66" s="88">
        <v>224</v>
      </c>
      <c r="H66" s="88">
        <v>21981</v>
      </c>
      <c r="I66" s="88">
        <v>203</v>
      </c>
      <c r="J66" s="88">
        <v>21247</v>
      </c>
      <c r="K66" s="88">
        <v>92</v>
      </c>
      <c r="L66" s="88">
        <v>21745</v>
      </c>
      <c r="M66" s="88">
        <v>107</v>
      </c>
      <c r="N66" s="88">
        <v>21874</v>
      </c>
      <c r="O66" s="88">
        <v>213</v>
      </c>
      <c r="P66" s="90">
        <v>21649</v>
      </c>
      <c r="Q66" s="90">
        <v>217</v>
      </c>
      <c r="R66" s="90">
        <v>21873</v>
      </c>
      <c r="S66" s="90">
        <v>207</v>
      </c>
      <c r="T66" s="91">
        <v>21851</v>
      </c>
      <c r="U66" s="91">
        <v>208</v>
      </c>
      <c r="V66" s="91">
        <v>21818</v>
      </c>
      <c r="W66" s="91">
        <v>174</v>
      </c>
      <c r="X66" s="90">
        <v>21626</v>
      </c>
      <c r="Y66" s="90">
        <v>294</v>
      </c>
    </row>
    <row r="67" spans="1:25" ht="15.5">
      <c r="A67" s="89" t="s">
        <v>15</v>
      </c>
      <c r="B67" s="88">
        <v>59388</v>
      </c>
      <c r="C67" s="88">
        <v>843</v>
      </c>
      <c r="D67" s="88">
        <v>58709</v>
      </c>
      <c r="E67" s="88">
        <v>833</v>
      </c>
      <c r="F67" s="88">
        <v>59488</v>
      </c>
      <c r="G67" s="88">
        <v>571</v>
      </c>
      <c r="H67" s="88">
        <v>56742</v>
      </c>
      <c r="I67" s="88">
        <v>515</v>
      </c>
      <c r="J67" s="88">
        <v>52769</v>
      </c>
      <c r="K67" s="88">
        <v>194</v>
      </c>
      <c r="L67" s="88">
        <v>54062</v>
      </c>
      <c r="M67" s="88">
        <v>289</v>
      </c>
      <c r="N67" s="88">
        <v>54068</v>
      </c>
      <c r="O67" s="88">
        <v>204</v>
      </c>
      <c r="P67" s="90">
        <v>53560</v>
      </c>
      <c r="Q67" s="90">
        <v>255</v>
      </c>
      <c r="R67" s="90">
        <v>57072</v>
      </c>
      <c r="S67" s="90">
        <v>283</v>
      </c>
      <c r="T67" s="91">
        <v>57381</v>
      </c>
      <c r="U67" s="91">
        <v>231</v>
      </c>
      <c r="V67" s="91">
        <v>56020</v>
      </c>
      <c r="W67" s="91">
        <v>495</v>
      </c>
      <c r="X67" s="90">
        <v>56794</v>
      </c>
      <c r="Y67" s="90">
        <v>447</v>
      </c>
    </row>
    <row r="68" spans="1:25" ht="15.5">
      <c r="A68" s="86" t="s">
        <v>72</v>
      </c>
      <c r="B68" s="88">
        <v>16780</v>
      </c>
      <c r="C68" s="88">
        <v>254</v>
      </c>
      <c r="D68" s="88">
        <v>16950</v>
      </c>
      <c r="E68" s="88">
        <v>260</v>
      </c>
      <c r="F68" s="88">
        <v>16980</v>
      </c>
      <c r="G68" s="88">
        <v>174</v>
      </c>
      <c r="H68" s="88">
        <v>16956</v>
      </c>
      <c r="I68" s="88">
        <v>189</v>
      </c>
      <c r="J68" s="88">
        <v>16705</v>
      </c>
      <c r="K68" s="88">
        <v>112</v>
      </c>
      <c r="L68" s="88">
        <v>17056</v>
      </c>
      <c r="M68" s="88">
        <v>112</v>
      </c>
      <c r="N68" s="88">
        <v>17135</v>
      </c>
      <c r="O68" s="88">
        <v>97</v>
      </c>
      <c r="P68" s="90">
        <v>17146</v>
      </c>
      <c r="Q68" s="90">
        <v>115</v>
      </c>
      <c r="R68" s="90">
        <v>17508</v>
      </c>
      <c r="S68" s="90">
        <v>88</v>
      </c>
      <c r="T68" s="91">
        <v>17508</v>
      </c>
      <c r="U68" s="91">
        <v>88</v>
      </c>
      <c r="V68" s="91">
        <v>17532</v>
      </c>
      <c r="W68" s="91">
        <v>129</v>
      </c>
      <c r="X68" s="90">
        <v>17669</v>
      </c>
      <c r="Y68" s="90">
        <v>152</v>
      </c>
    </row>
    <row r="69" spans="1:25" ht="15.5">
      <c r="A69" s="89" t="s">
        <v>91</v>
      </c>
      <c r="B69" s="88">
        <v>52185</v>
      </c>
      <c r="C69" s="88">
        <v>447</v>
      </c>
      <c r="D69" s="88">
        <v>52550</v>
      </c>
      <c r="E69" s="88">
        <v>633</v>
      </c>
      <c r="F69" s="88">
        <v>50114</v>
      </c>
      <c r="G69" s="88">
        <v>1126</v>
      </c>
      <c r="H69" s="88">
        <v>48982</v>
      </c>
      <c r="I69" s="88">
        <v>573</v>
      </c>
      <c r="J69" s="88">
        <v>49881</v>
      </c>
      <c r="K69" s="88">
        <v>279</v>
      </c>
      <c r="L69" s="88">
        <v>50752</v>
      </c>
      <c r="M69" s="88">
        <v>199</v>
      </c>
      <c r="N69" s="88">
        <v>52359</v>
      </c>
      <c r="O69" s="88">
        <v>314</v>
      </c>
      <c r="P69" s="90">
        <v>54920</v>
      </c>
      <c r="Q69" s="90">
        <v>253</v>
      </c>
      <c r="R69" s="90">
        <v>54241</v>
      </c>
      <c r="S69" s="90">
        <v>27</v>
      </c>
      <c r="T69" s="91">
        <v>55999</v>
      </c>
      <c r="U69" s="91">
        <v>66</v>
      </c>
      <c r="V69" s="91">
        <v>54929</v>
      </c>
      <c r="W69" s="91">
        <v>551</v>
      </c>
      <c r="X69" s="90">
        <v>55553</v>
      </c>
      <c r="Y69" s="90">
        <v>426</v>
      </c>
    </row>
    <row r="70" spans="1:25" ht="15.5">
      <c r="A70" s="89" t="s">
        <v>90</v>
      </c>
      <c r="B70" s="88">
        <v>52306</v>
      </c>
      <c r="C70" s="88">
        <v>455</v>
      </c>
      <c r="D70" s="88">
        <v>53565</v>
      </c>
      <c r="E70" s="88">
        <v>584</v>
      </c>
      <c r="F70" s="88">
        <v>54939</v>
      </c>
      <c r="G70" s="88">
        <v>1001</v>
      </c>
      <c r="H70" s="88">
        <v>52925</v>
      </c>
      <c r="I70" s="88">
        <v>452</v>
      </c>
      <c r="J70" s="88">
        <v>53345</v>
      </c>
      <c r="K70" s="88">
        <v>315</v>
      </c>
      <c r="L70" s="88">
        <v>56875</v>
      </c>
      <c r="M70" s="88">
        <v>336</v>
      </c>
      <c r="N70" s="88">
        <v>57462</v>
      </c>
      <c r="O70" s="88">
        <v>236</v>
      </c>
      <c r="P70" s="90">
        <v>57597</v>
      </c>
      <c r="Q70" s="90">
        <v>304</v>
      </c>
      <c r="R70" s="90">
        <v>55035</v>
      </c>
      <c r="S70" s="90">
        <v>251</v>
      </c>
      <c r="T70" s="91">
        <v>56644</v>
      </c>
      <c r="U70" s="91">
        <v>312</v>
      </c>
      <c r="V70" s="91">
        <v>56361</v>
      </c>
      <c r="W70" s="91">
        <v>313</v>
      </c>
      <c r="X70" s="90">
        <v>57005</v>
      </c>
      <c r="Y70" s="90">
        <v>321</v>
      </c>
    </row>
    <row r="71" spans="1:25" ht="15.5">
      <c r="A71" s="89" t="s">
        <v>89</v>
      </c>
      <c r="B71" s="88">
        <v>57589</v>
      </c>
      <c r="C71" s="88">
        <v>696</v>
      </c>
      <c r="D71" s="88">
        <v>58759</v>
      </c>
      <c r="E71" s="88">
        <v>896</v>
      </c>
      <c r="F71" s="88">
        <v>60091</v>
      </c>
      <c r="G71" s="88">
        <v>1436</v>
      </c>
      <c r="H71" s="88">
        <v>57510</v>
      </c>
      <c r="I71" s="88">
        <v>625</v>
      </c>
      <c r="J71" s="88">
        <v>58543</v>
      </c>
      <c r="K71" s="88">
        <v>444</v>
      </c>
      <c r="L71" s="88">
        <v>56726</v>
      </c>
      <c r="M71" s="88">
        <v>378</v>
      </c>
      <c r="N71" s="88">
        <v>57474</v>
      </c>
      <c r="O71" s="88">
        <v>318</v>
      </c>
      <c r="P71" s="90">
        <v>57770</v>
      </c>
      <c r="Q71" s="90">
        <v>432</v>
      </c>
      <c r="R71" s="90">
        <v>60861</v>
      </c>
      <c r="S71" s="90">
        <v>313</v>
      </c>
      <c r="T71" s="91">
        <v>62448</v>
      </c>
      <c r="U71" s="91">
        <v>403</v>
      </c>
      <c r="V71" s="91">
        <v>62166</v>
      </c>
      <c r="W71" s="91">
        <v>435</v>
      </c>
      <c r="X71" s="90">
        <v>62956</v>
      </c>
      <c r="Y71" s="90">
        <v>443</v>
      </c>
    </row>
    <row r="72" spans="1:25" ht="15.5">
      <c r="A72" s="89" t="s">
        <v>88</v>
      </c>
      <c r="B72" s="88">
        <v>49497</v>
      </c>
      <c r="C72" s="88">
        <v>501</v>
      </c>
      <c r="D72" s="88">
        <v>49720</v>
      </c>
      <c r="E72" s="88">
        <v>669</v>
      </c>
      <c r="F72" s="88">
        <v>48787</v>
      </c>
      <c r="G72" s="88">
        <v>1233</v>
      </c>
      <c r="H72" s="88">
        <v>50050</v>
      </c>
      <c r="I72" s="88">
        <v>487</v>
      </c>
      <c r="J72" s="88">
        <v>49093</v>
      </c>
      <c r="K72" s="88">
        <v>220</v>
      </c>
      <c r="L72" s="88">
        <v>51524</v>
      </c>
      <c r="M72" s="88">
        <v>154</v>
      </c>
      <c r="N72" s="88">
        <v>52943</v>
      </c>
      <c r="O72" s="88">
        <v>383</v>
      </c>
      <c r="P72" s="90">
        <v>54360</v>
      </c>
      <c r="Q72" s="90">
        <v>302</v>
      </c>
      <c r="R72" s="90">
        <v>54386</v>
      </c>
      <c r="S72" s="90">
        <v>45</v>
      </c>
      <c r="T72" s="91">
        <v>55890</v>
      </c>
      <c r="U72" s="91">
        <v>72</v>
      </c>
      <c r="V72" s="91">
        <v>55137</v>
      </c>
      <c r="W72" s="91">
        <v>622</v>
      </c>
      <c r="X72" s="90">
        <v>56065</v>
      </c>
      <c r="Y72" s="90">
        <v>473</v>
      </c>
    </row>
    <row r="73" spans="1:25" ht="15.5">
      <c r="A73" s="89" t="s">
        <v>87</v>
      </c>
      <c r="B73" s="88">
        <v>50659</v>
      </c>
      <c r="C73" s="88">
        <v>536</v>
      </c>
      <c r="D73" s="88">
        <v>50782</v>
      </c>
      <c r="E73" s="88">
        <v>726</v>
      </c>
      <c r="F73" s="88">
        <v>48593</v>
      </c>
      <c r="G73" s="88">
        <v>1267</v>
      </c>
      <c r="H73" s="88">
        <v>48572</v>
      </c>
      <c r="I73" s="88">
        <v>549</v>
      </c>
      <c r="J73" s="88">
        <v>48120</v>
      </c>
      <c r="K73" s="88">
        <v>198</v>
      </c>
      <c r="L73" s="88">
        <v>49313</v>
      </c>
      <c r="M73" s="88">
        <v>181</v>
      </c>
      <c r="N73" s="88">
        <v>49847</v>
      </c>
      <c r="O73" s="88">
        <v>262</v>
      </c>
      <c r="P73" s="90">
        <v>51113</v>
      </c>
      <c r="Q73" s="90">
        <v>297</v>
      </c>
      <c r="R73" s="90">
        <v>51050</v>
      </c>
      <c r="S73" s="90">
        <v>56</v>
      </c>
      <c r="T73" s="91">
        <v>52473</v>
      </c>
      <c r="U73" s="91">
        <v>65</v>
      </c>
      <c r="V73" s="91">
        <v>51897</v>
      </c>
      <c r="W73" s="91">
        <v>563</v>
      </c>
      <c r="X73" s="90">
        <v>52193</v>
      </c>
      <c r="Y73" s="90">
        <v>379</v>
      </c>
    </row>
    <row r="74" spans="1:25" ht="15.5">
      <c r="A74" s="89" t="s">
        <v>86</v>
      </c>
      <c r="B74" s="88">
        <v>58974</v>
      </c>
      <c r="C74" s="88">
        <v>530</v>
      </c>
      <c r="D74" s="88">
        <v>59467</v>
      </c>
      <c r="E74" s="88">
        <v>549</v>
      </c>
      <c r="F74" s="88">
        <v>59980</v>
      </c>
      <c r="G74" s="88">
        <v>596</v>
      </c>
      <c r="H74" s="88">
        <v>60687</v>
      </c>
      <c r="I74" s="88">
        <v>564</v>
      </c>
      <c r="J74" s="88">
        <v>59690</v>
      </c>
      <c r="K74" s="88">
        <v>272</v>
      </c>
      <c r="L74" s="88">
        <v>59479</v>
      </c>
      <c r="M74" s="88">
        <v>229</v>
      </c>
      <c r="N74" s="88">
        <v>60083</v>
      </c>
      <c r="O74" s="88">
        <v>192</v>
      </c>
      <c r="P74" s="90">
        <v>60058</v>
      </c>
      <c r="Q74" s="90">
        <v>177</v>
      </c>
      <c r="R74" s="90">
        <v>60106</v>
      </c>
      <c r="S74" s="90">
        <v>13</v>
      </c>
      <c r="T74" s="91">
        <v>62491</v>
      </c>
      <c r="U74" s="91">
        <v>172</v>
      </c>
      <c r="V74" s="91">
        <v>62263</v>
      </c>
      <c r="W74" s="91">
        <v>296</v>
      </c>
      <c r="X74" s="90">
        <v>62134</v>
      </c>
      <c r="Y74" s="90">
        <v>314</v>
      </c>
    </row>
    <row r="75" spans="1:25" ht="15.5">
      <c r="A75" s="86" t="s">
        <v>69</v>
      </c>
      <c r="B75" s="88">
        <v>17821</v>
      </c>
      <c r="C75" s="88">
        <v>255</v>
      </c>
      <c r="D75" s="88">
        <v>17845</v>
      </c>
      <c r="E75" s="88">
        <v>240</v>
      </c>
      <c r="F75" s="88">
        <v>17797</v>
      </c>
      <c r="G75" s="88">
        <v>175</v>
      </c>
      <c r="H75" s="88">
        <v>18071</v>
      </c>
      <c r="I75" s="88">
        <v>229</v>
      </c>
      <c r="J75" s="88">
        <v>17437</v>
      </c>
      <c r="K75" s="88">
        <v>113</v>
      </c>
      <c r="L75" s="88">
        <v>17826</v>
      </c>
      <c r="M75" s="88">
        <v>128</v>
      </c>
      <c r="N75" s="88">
        <v>17837</v>
      </c>
      <c r="O75" s="88">
        <v>108</v>
      </c>
      <c r="P75" s="90">
        <v>17670</v>
      </c>
      <c r="Q75" s="90">
        <v>128</v>
      </c>
      <c r="R75" s="90">
        <v>17964</v>
      </c>
      <c r="S75" s="90">
        <v>122</v>
      </c>
      <c r="T75" s="91">
        <v>17964</v>
      </c>
      <c r="U75" s="91">
        <v>122</v>
      </c>
      <c r="V75" s="91">
        <v>17969</v>
      </c>
      <c r="W75" s="91">
        <v>138</v>
      </c>
      <c r="X75" s="90">
        <v>18059</v>
      </c>
      <c r="Y75" s="90">
        <v>162</v>
      </c>
    </row>
    <row r="76" spans="1:25" ht="15.5">
      <c r="A76" s="89" t="s">
        <v>85</v>
      </c>
      <c r="B76" s="88">
        <v>57991</v>
      </c>
      <c r="C76" s="88">
        <v>836</v>
      </c>
      <c r="D76" s="88">
        <v>59151</v>
      </c>
      <c r="E76" s="88">
        <v>884</v>
      </c>
      <c r="F76" s="88">
        <v>59926</v>
      </c>
      <c r="G76" s="88">
        <v>614</v>
      </c>
      <c r="H76" s="88">
        <v>60178</v>
      </c>
      <c r="I76" s="88">
        <v>680</v>
      </c>
      <c r="J76" s="88">
        <v>58250</v>
      </c>
      <c r="K76" s="88">
        <v>260</v>
      </c>
      <c r="L76" s="88">
        <v>60479</v>
      </c>
      <c r="M76" s="88">
        <v>439</v>
      </c>
      <c r="N76" s="88">
        <v>60849</v>
      </c>
      <c r="O76" s="88">
        <v>497</v>
      </c>
      <c r="P76" s="90">
        <v>60936</v>
      </c>
      <c r="Q76" s="90">
        <v>529</v>
      </c>
      <c r="R76" s="90">
        <v>62233</v>
      </c>
      <c r="S76" s="90">
        <v>524</v>
      </c>
      <c r="T76" s="91">
        <v>62234</v>
      </c>
      <c r="U76" s="91">
        <v>527</v>
      </c>
      <c r="V76" s="91">
        <v>62287</v>
      </c>
      <c r="W76" s="91">
        <v>469</v>
      </c>
      <c r="X76" s="90">
        <v>61769</v>
      </c>
      <c r="Y76" s="90">
        <v>503</v>
      </c>
    </row>
    <row r="77" spans="1:25" ht="15.5">
      <c r="A77" s="89" t="s">
        <v>7</v>
      </c>
      <c r="B77" s="88">
        <v>52719</v>
      </c>
      <c r="C77" s="88">
        <v>549</v>
      </c>
      <c r="D77" s="88">
        <v>53748</v>
      </c>
      <c r="E77" s="88">
        <v>788</v>
      </c>
      <c r="F77" s="88">
        <v>55046</v>
      </c>
      <c r="G77" s="88">
        <v>1191</v>
      </c>
      <c r="H77" s="88">
        <v>54234</v>
      </c>
      <c r="I77" s="88">
        <v>569</v>
      </c>
      <c r="J77" s="88">
        <v>54353</v>
      </c>
      <c r="K77" s="88">
        <v>339</v>
      </c>
      <c r="L77" s="88">
        <v>55576</v>
      </c>
      <c r="M77" s="88">
        <v>297</v>
      </c>
      <c r="N77" s="88">
        <v>56929</v>
      </c>
      <c r="O77" s="88">
        <v>259</v>
      </c>
      <c r="P77" s="90">
        <v>56608</v>
      </c>
      <c r="Q77" s="90">
        <v>258</v>
      </c>
      <c r="R77" s="90">
        <v>57145</v>
      </c>
      <c r="S77" s="90">
        <v>241</v>
      </c>
      <c r="T77" s="91">
        <v>59627</v>
      </c>
      <c r="U77" s="91">
        <v>234</v>
      </c>
      <c r="V77" s="91">
        <v>58076</v>
      </c>
      <c r="W77" s="91">
        <v>319</v>
      </c>
      <c r="X77" s="90">
        <v>58827</v>
      </c>
      <c r="Y77" s="90">
        <v>560</v>
      </c>
    </row>
    <row r="78" spans="1:25" ht="15.5">
      <c r="A78" s="89" t="s">
        <v>84</v>
      </c>
      <c r="B78" s="88">
        <v>59845</v>
      </c>
      <c r="C78" s="88">
        <v>739</v>
      </c>
      <c r="D78" s="88">
        <v>60473</v>
      </c>
      <c r="E78" s="88">
        <v>830</v>
      </c>
      <c r="F78" s="88">
        <v>61828</v>
      </c>
      <c r="G78" s="88">
        <v>1201</v>
      </c>
      <c r="H78" s="88">
        <v>62494</v>
      </c>
      <c r="I78" s="88">
        <v>580</v>
      </c>
      <c r="J78" s="88">
        <v>62103</v>
      </c>
      <c r="K78" s="88">
        <v>493</v>
      </c>
      <c r="L78" s="88">
        <v>62847</v>
      </c>
      <c r="M78" s="88">
        <v>558</v>
      </c>
      <c r="N78" s="88">
        <v>63310</v>
      </c>
      <c r="O78" s="88">
        <v>517</v>
      </c>
      <c r="P78" s="90">
        <v>62687</v>
      </c>
      <c r="Q78" s="90">
        <v>580</v>
      </c>
      <c r="R78" s="90">
        <v>62784</v>
      </c>
      <c r="S78" s="90">
        <v>532</v>
      </c>
      <c r="T78" s="91">
        <v>63871</v>
      </c>
      <c r="U78" s="91">
        <v>436</v>
      </c>
      <c r="V78" s="91">
        <v>64251</v>
      </c>
      <c r="W78" s="91">
        <v>860</v>
      </c>
      <c r="X78" s="90">
        <v>65622</v>
      </c>
      <c r="Y78" s="90">
        <v>927</v>
      </c>
    </row>
    <row r="79" spans="1:25" ht="15.5">
      <c r="A79" s="89" t="s">
        <v>83</v>
      </c>
      <c r="B79" s="88">
        <v>56994</v>
      </c>
      <c r="C79" s="88">
        <v>601</v>
      </c>
      <c r="D79" s="88">
        <v>57155</v>
      </c>
      <c r="E79" s="88">
        <v>559</v>
      </c>
      <c r="F79" s="88">
        <v>57503</v>
      </c>
      <c r="G79" s="88">
        <v>616</v>
      </c>
      <c r="H79" s="88">
        <v>57704</v>
      </c>
      <c r="I79" s="88">
        <v>512</v>
      </c>
      <c r="J79" s="88">
        <v>56599</v>
      </c>
      <c r="K79" s="88">
        <v>212</v>
      </c>
      <c r="L79" s="88">
        <v>56353</v>
      </c>
      <c r="M79" s="88">
        <v>214</v>
      </c>
      <c r="N79" s="88">
        <v>56992</v>
      </c>
      <c r="O79" s="88">
        <v>209</v>
      </c>
      <c r="P79" s="90">
        <v>56836</v>
      </c>
      <c r="Q79" s="90">
        <v>201</v>
      </c>
      <c r="R79" s="90">
        <v>56863</v>
      </c>
      <c r="S79" s="90">
        <v>26</v>
      </c>
      <c r="T79" s="91">
        <v>58697</v>
      </c>
      <c r="U79" s="91">
        <v>152</v>
      </c>
      <c r="V79" s="91">
        <v>58270</v>
      </c>
      <c r="W79" s="91">
        <v>272</v>
      </c>
      <c r="X79" s="90">
        <v>58569</v>
      </c>
      <c r="Y79" s="90">
        <v>278</v>
      </c>
    </row>
    <row r="80" spans="1:25" s="17" customFormat="1" ht="10">
      <c r="T80" s="18"/>
      <c r="U80" s="18"/>
      <c r="V80" s="18"/>
      <c r="W80" s="18"/>
    </row>
  </sheetData>
  <hyperlinks>
    <hyperlink ref="A4" location="Contents!A1" display="Back to table of contents" xr:uid="{00000000-0004-0000-0600-000000000000}"/>
  </hyperlinks>
  <pageMargins left="0.55118110236220474" right="0.35433070866141736" top="0.39370078740157483" bottom="0.19685039370078741" header="0.51181102362204722" footer="0.51181102362204722"/>
  <pageSetup paperSize="9" scale="44"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J95"/>
  <sheetViews>
    <sheetView zoomScaleNormal="100" workbookViewId="0"/>
  </sheetViews>
  <sheetFormatPr defaultColWidth="9.08984375" defaultRowHeight="12.5"/>
  <cols>
    <col min="1" max="1" width="32.6328125" style="16" customWidth="1"/>
    <col min="2" max="3" width="13.6328125" style="16" customWidth="1"/>
    <col min="4" max="16384" width="9.08984375" style="16"/>
  </cols>
  <sheetData>
    <row r="1" spans="1:10" ht="20">
      <c r="A1" s="133" t="s">
        <v>422</v>
      </c>
      <c r="B1" s="19"/>
      <c r="C1" s="19"/>
    </row>
    <row r="2" spans="1:10" s="13" customFormat="1" ht="15" customHeight="1">
      <c r="A2" s="61" t="s">
        <v>252</v>
      </c>
      <c r="B2" s="62"/>
      <c r="C2" s="62"/>
      <c r="D2" s="62"/>
      <c r="E2" s="62"/>
      <c r="F2" s="62"/>
      <c r="G2" s="62"/>
      <c r="H2" s="62"/>
      <c r="I2" s="62"/>
      <c r="J2" s="62"/>
    </row>
    <row r="3" spans="1:10" s="13" customFormat="1" ht="15" customHeight="1">
      <c r="A3" s="61" t="s">
        <v>250</v>
      </c>
      <c r="B3" s="62"/>
      <c r="C3" s="62"/>
      <c r="D3" s="62"/>
      <c r="E3" s="62"/>
      <c r="F3" s="62"/>
      <c r="G3" s="62"/>
      <c r="H3" s="62"/>
      <c r="I3" s="62"/>
      <c r="J3" s="62"/>
    </row>
    <row r="4" spans="1:10" s="13" customFormat="1" ht="25.5" customHeight="1">
      <c r="A4" s="63" t="s">
        <v>197</v>
      </c>
      <c r="B4" s="62"/>
      <c r="C4" s="62"/>
      <c r="D4" s="62"/>
      <c r="E4" s="62"/>
      <c r="F4" s="62"/>
      <c r="G4" s="62"/>
      <c r="H4" s="62"/>
      <c r="I4" s="62"/>
      <c r="J4" s="62"/>
    </row>
    <row r="5" spans="1:10" ht="45" customHeight="1">
      <c r="A5" s="106" t="s">
        <v>146</v>
      </c>
      <c r="B5" s="160" t="s">
        <v>64</v>
      </c>
      <c r="C5" s="160" t="s">
        <v>364</v>
      </c>
    </row>
    <row r="6" spans="1:10" ht="26.25" customHeight="1">
      <c r="A6" s="107" t="s">
        <v>63</v>
      </c>
      <c r="B6" s="104">
        <f>SUM(B7:B14)</f>
        <v>4245217</v>
      </c>
      <c r="C6" s="104">
        <f>SUM(C7:C14)</f>
        <v>36322</v>
      </c>
    </row>
    <row r="7" spans="1:10" ht="15.5">
      <c r="A7" s="108" t="s">
        <v>253</v>
      </c>
      <c r="B7" s="100">
        <f>B15</f>
        <v>521900</v>
      </c>
      <c r="C7" s="100">
        <f>C15</f>
        <v>3246</v>
      </c>
    </row>
    <row r="8" spans="1:10" ht="15.5">
      <c r="A8" s="108" t="s">
        <v>254</v>
      </c>
      <c r="B8" s="105">
        <f>B25</f>
        <v>527298</v>
      </c>
      <c r="C8" s="105">
        <f>C25</f>
        <v>2078</v>
      </c>
    </row>
    <row r="9" spans="1:10" ht="15.5">
      <c r="A9" s="108" t="s">
        <v>255</v>
      </c>
      <c r="B9" s="105">
        <f>B35</f>
        <v>358009</v>
      </c>
      <c r="C9" s="105">
        <f>C35</f>
        <v>3231</v>
      </c>
    </row>
    <row r="10" spans="1:10" ht="15.5">
      <c r="A10" s="108" t="s">
        <v>256</v>
      </c>
      <c r="B10" s="105">
        <f>B44</f>
        <v>612728</v>
      </c>
      <c r="C10" s="105">
        <f>C44</f>
        <v>6460</v>
      </c>
    </row>
    <row r="11" spans="1:10" ht="15.5">
      <c r="A11" s="108" t="s">
        <v>257</v>
      </c>
      <c r="B11" s="105">
        <f>B54</f>
        <v>517292</v>
      </c>
      <c r="C11" s="105">
        <f>C54</f>
        <v>4061</v>
      </c>
    </row>
    <row r="12" spans="1:10" ht="15.5">
      <c r="A12" s="108" t="s">
        <v>258</v>
      </c>
      <c r="B12" s="105">
        <f>B64</f>
        <v>589037</v>
      </c>
      <c r="C12" s="105">
        <f>C64</f>
        <v>5615</v>
      </c>
    </row>
    <row r="13" spans="1:10" ht="15.5">
      <c r="A13" s="108" t="s">
        <v>259</v>
      </c>
      <c r="B13" s="105">
        <f>B75</f>
        <v>554523</v>
      </c>
      <c r="C13" s="105">
        <f>C75</f>
        <v>5774</v>
      </c>
    </row>
    <row r="14" spans="1:10" ht="15.5">
      <c r="A14" s="108" t="s">
        <v>260</v>
      </c>
      <c r="B14" s="105">
        <f>B85</f>
        <v>564430</v>
      </c>
      <c r="C14" s="105">
        <f>C85</f>
        <v>5857</v>
      </c>
    </row>
    <row r="15" spans="1:10" ht="15.5">
      <c r="A15" s="107" t="s">
        <v>253</v>
      </c>
      <c r="B15" s="104">
        <f>SUM(B16:B24)</f>
        <v>521900</v>
      </c>
      <c r="C15" s="104">
        <f>SUM(C16:C24)</f>
        <v>3246</v>
      </c>
    </row>
    <row r="16" spans="1:10" ht="15.5">
      <c r="A16" s="108" t="s">
        <v>60</v>
      </c>
      <c r="B16" s="105">
        <f>SUMIF('Table 4'!$A$7:$A$79,$A16,'Table 4'!X$7:X$79)</f>
        <v>53798</v>
      </c>
      <c r="C16" s="105">
        <f>SUMIF('Table 4'!$A$7:$A$79,$A16,'Table 4'!Y$7:Y$79)</f>
        <v>256</v>
      </c>
    </row>
    <row r="17" spans="1:3" ht="15.5">
      <c r="A17" s="108" t="s">
        <v>130</v>
      </c>
      <c r="B17" s="105">
        <f>SUMIF('Table 4'!$A$7:$A$79,$A17,'Table 4'!X$7:X$79)</f>
        <v>56259</v>
      </c>
      <c r="C17" s="105">
        <f>SUMIF('Table 4'!$A$7:$A$79,$A17,'Table 4'!Y$7:Y$79)</f>
        <v>273</v>
      </c>
    </row>
    <row r="18" spans="1:3" ht="15.5">
      <c r="A18" s="108" t="s">
        <v>128</v>
      </c>
      <c r="B18" s="105">
        <f>SUMIF('Table 4'!$A$7:$A$79,$A18,'Table 4'!X$7:X$79)</f>
        <v>50916</v>
      </c>
      <c r="C18" s="105">
        <f>SUMIF('Table 4'!$A$7:$A$79,$A18,'Table 4'!Y$7:Y$79)</f>
        <v>277</v>
      </c>
    </row>
    <row r="19" spans="1:3" ht="15.5">
      <c r="A19" s="108" t="s">
        <v>120</v>
      </c>
      <c r="B19" s="105">
        <f>SUMIF('Table 4'!$A$7:$A$79,$A19,'Table 4'!X$7:X$79)</f>
        <v>60400</v>
      </c>
      <c r="C19" s="105">
        <f>SUMIF('Table 4'!$A$7:$A$79,$A19,'Table 4'!Y$7:Y$79)</f>
        <v>333</v>
      </c>
    </row>
    <row r="20" spans="1:3" ht="15.5">
      <c r="A20" s="108" t="s">
        <v>111</v>
      </c>
      <c r="B20" s="105">
        <f>SUMIF('Table 4'!$A$7:$A$79,$A20,'Table 4'!X$7:X$79)</f>
        <v>61709</v>
      </c>
      <c r="C20" s="105">
        <f>SUMIF('Table 4'!$A$7:$A$79,$A20,'Table 4'!Y$7:Y$79)</f>
        <v>574</v>
      </c>
    </row>
    <row r="21" spans="1:3" ht="15.5">
      <c r="A21" s="108" t="s">
        <v>110</v>
      </c>
      <c r="B21" s="105">
        <f>SUMIF('Table 4'!$A$7:$A$79,$A21,'Table 4'!X$7:X$79)</f>
        <v>63816</v>
      </c>
      <c r="C21" s="105">
        <f>SUMIF('Table 4'!$A$7:$A$79,$A21,'Table 4'!Y$7:Y$79)</f>
        <v>608</v>
      </c>
    </row>
    <row r="22" spans="1:3" ht="15.5">
      <c r="A22" s="108" t="s">
        <v>99</v>
      </c>
      <c r="B22" s="105">
        <f>SUMIF('Table 4'!$A$7:$A$79,$A22,'Table 4'!X$7:X$79)</f>
        <v>58995</v>
      </c>
      <c r="C22" s="105">
        <f>SUMIF('Table 4'!$A$7:$A$79,$A22,'Table 4'!Y$7:Y$79)</f>
        <v>365</v>
      </c>
    </row>
    <row r="23" spans="1:3" ht="15.5">
      <c r="A23" s="108" t="s">
        <v>17</v>
      </c>
      <c r="B23" s="105">
        <f>SUMIF('Table 4'!$A$7:$A$79,$A23,'Table 4'!X$7:X$79)</f>
        <v>57438</v>
      </c>
      <c r="C23" s="105">
        <f>SUMIF('Table 4'!$A$7:$A$79,$A23,'Table 4'!Y$7:Y$79)</f>
        <v>282</v>
      </c>
    </row>
    <row r="24" spans="1:3" ht="15.5">
      <c r="A24" s="108" t="s">
        <v>83</v>
      </c>
      <c r="B24" s="105">
        <f>SUMIF('Table 4'!$A$7:$A$79,$A24,'Table 4'!X$7:X$79)</f>
        <v>58569</v>
      </c>
      <c r="C24" s="105">
        <f>SUMIF('Table 4'!$A$7:$A$79,$A24,'Table 4'!Y$7:Y$79)</f>
        <v>278</v>
      </c>
    </row>
    <row r="25" spans="1:3" ht="15.5">
      <c r="A25" s="107" t="s">
        <v>254</v>
      </c>
      <c r="B25" s="104">
        <f>SUM(B26:B34)</f>
        <v>527298</v>
      </c>
      <c r="C25" s="104">
        <f>SUM(C26:C34)</f>
        <v>2078</v>
      </c>
    </row>
    <row r="26" spans="1:3" ht="15.5">
      <c r="A26" s="108" t="s">
        <v>108</v>
      </c>
      <c r="B26" s="105">
        <f>SUMIF('Table 4'!$A$7:$A$79,$A26,'Table 4'!X$7:X$79)</f>
        <v>56101</v>
      </c>
      <c r="C26" s="105">
        <f>SUMIF('Table 4'!$A$7:$A$79,$A26,'Table 4'!Y$7:Y$79)</f>
        <v>273</v>
      </c>
    </row>
    <row r="27" spans="1:3" ht="15.5">
      <c r="A27" s="108" t="s">
        <v>107</v>
      </c>
      <c r="B27" s="105">
        <f>SUMIF('Table 4'!$A$7:$A$79,$A27,'Table 4'!X$7:X$79)</f>
        <v>60482</v>
      </c>
      <c r="C27" s="105">
        <f>SUMIF('Table 4'!$A$7:$A$79,$A27,'Table 4'!Y$7:Y$79)</f>
        <v>216</v>
      </c>
    </row>
    <row r="28" spans="1:3" ht="15.5">
      <c r="A28" s="108" t="s">
        <v>106</v>
      </c>
      <c r="B28" s="105">
        <f>SUMIF('Table 4'!$A$7:$A$79,$A28,'Table 4'!X$7:X$79)</f>
        <v>63469</v>
      </c>
      <c r="C28" s="105">
        <f>SUMIF('Table 4'!$A$7:$A$79,$A28,'Table 4'!Y$7:Y$79)</f>
        <v>160</v>
      </c>
    </row>
    <row r="29" spans="1:3" ht="15.5">
      <c r="A29" s="108" t="s">
        <v>105</v>
      </c>
      <c r="B29" s="105">
        <f>SUMIF('Table 4'!$A$7:$A$79,$A29,'Table 4'!X$7:X$79)</f>
        <v>53075</v>
      </c>
      <c r="C29" s="105">
        <f>SUMIF('Table 4'!$A$7:$A$79,$A29,'Table 4'!Y$7:Y$79)</f>
        <v>193</v>
      </c>
    </row>
    <row r="30" spans="1:3" ht="15.5">
      <c r="A30" s="108" t="s">
        <v>104</v>
      </c>
      <c r="B30" s="105">
        <f>SUMIF('Table 4'!$A$7:$A$79,$A30,'Table 4'!X$7:X$79)</f>
        <v>61954</v>
      </c>
      <c r="C30" s="105">
        <f>SUMIF('Table 4'!$A$7:$A$79,$A30,'Table 4'!Y$7:Y$79)</f>
        <v>309</v>
      </c>
    </row>
    <row r="31" spans="1:3" ht="15.5">
      <c r="A31" s="108" t="s">
        <v>103</v>
      </c>
      <c r="B31" s="105">
        <f>SUMIF('Table 4'!$A$7:$A$79,$A31,'Table 4'!X$7:X$79)</f>
        <v>56525</v>
      </c>
      <c r="C31" s="105">
        <f>SUMIF('Table 4'!$A$7:$A$79,$A31,'Table 4'!Y$7:Y$79)</f>
        <v>197</v>
      </c>
    </row>
    <row r="32" spans="1:3" ht="15.5">
      <c r="A32" s="108" t="s">
        <v>102</v>
      </c>
      <c r="B32" s="105">
        <f>SUMIF('Table 4'!$A$7:$A$79,$A32,'Table 4'!X$7:X$79)</f>
        <v>59391</v>
      </c>
      <c r="C32" s="105">
        <f>SUMIF('Table 4'!$A$7:$A$79,$A32,'Table 4'!Y$7:Y$79)</f>
        <v>190</v>
      </c>
    </row>
    <row r="33" spans="1:3" ht="15.5">
      <c r="A33" s="108" t="s">
        <v>101</v>
      </c>
      <c r="B33" s="105">
        <f>SUMIF('Table 4'!$A$7:$A$79,$A33,'Table 4'!X$7:X$79)</f>
        <v>54167</v>
      </c>
      <c r="C33" s="105">
        <f>SUMIF('Table 4'!$A$7:$A$79,$A33,'Table 4'!Y$7:Y$79)</f>
        <v>226</v>
      </c>
    </row>
    <row r="34" spans="1:3" ht="15.5">
      <c r="A34" s="108" t="s">
        <v>86</v>
      </c>
      <c r="B34" s="105">
        <f>SUMIF('Table 4'!$A$7:$A$79,$A34,'Table 4'!X$7:X$79)</f>
        <v>62134</v>
      </c>
      <c r="C34" s="105">
        <f>SUMIF('Table 4'!$A$7:$A$79,$A34,'Table 4'!Y$7:Y$79)</f>
        <v>314</v>
      </c>
    </row>
    <row r="35" spans="1:3" ht="15.5">
      <c r="A35" s="107" t="s">
        <v>261</v>
      </c>
      <c r="B35" s="104">
        <f>SUM(B36:B43)</f>
        <v>358009</v>
      </c>
      <c r="C35" s="104">
        <f>SUM(C36:C43)</f>
        <v>3231</v>
      </c>
    </row>
    <row r="36" spans="1:3" ht="15.5">
      <c r="A36" s="108" t="s">
        <v>58</v>
      </c>
      <c r="B36" s="105">
        <f>SUMIF('Table 4'!$A$7:$A$79,$A36,'Table 4'!X$7:X$79)</f>
        <v>50191</v>
      </c>
      <c r="C36" s="105">
        <f>SUMIF('Table 4'!$A$7:$A$79,$A36,'Table 4'!Y$7:Y$79)</f>
        <v>576</v>
      </c>
    </row>
    <row r="37" spans="1:3" ht="15.5">
      <c r="A37" s="108" t="s">
        <v>135</v>
      </c>
      <c r="B37" s="105">
        <f>SUMIF('Table 4'!$A$7:$A$79,$A37,'Table 4'!X$7:X$79)</f>
        <v>56034</v>
      </c>
      <c r="C37" s="105">
        <f>SUMIF('Table 4'!$A$7:$A$79,$A37,'Table 4'!Y$7:Y$79)</f>
        <v>370</v>
      </c>
    </row>
    <row r="38" spans="1:3" ht="15.5">
      <c r="A38" s="108" t="s">
        <v>98</v>
      </c>
      <c r="B38" s="105">
        <f>SUMIF('Table 4'!$A$7:$A$79,$A38,'Table 4'!X$7:X$79)</f>
        <v>69625</v>
      </c>
      <c r="C38" s="105">
        <f>SUMIF('Table 4'!$A$7:$A$79,$A38,'Table 4'!Y$7:Y$79)</f>
        <v>588</v>
      </c>
    </row>
    <row r="39" spans="1:3" ht="15.5">
      <c r="A39" s="108" t="s">
        <v>18</v>
      </c>
      <c r="B39" s="105">
        <f>SUMIF('Table 4'!$A$7:$A$79,$A39,'Table 4'!X$7:X$79)</f>
        <v>63036</v>
      </c>
      <c r="C39" s="105">
        <f>SUMIF('Table 4'!$A$7:$A$79,$A39,'Table 4'!Y$7:Y$79)</f>
        <v>586</v>
      </c>
    </row>
    <row r="40" spans="1:3" ht="15.5">
      <c r="A40" s="108" t="s">
        <v>262</v>
      </c>
      <c r="B40" s="105">
        <f>SUMIF('Table 4'!$A$7:$A$79,$A40,'Table 4'!X$7:X$79)</f>
        <v>21626</v>
      </c>
      <c r="C40" s="105">
        <f>SUMIF('Table 4'!$A$7:$A$79,$A40,'Table 4'!Y$7:Y$79)</f>
        <v>294</v>
      </c>
    </row>
    <row r="41" spans="1:3" ht="15.5">
      <c r="A41" s="108" t="s">
        <v>72</v>
      </c>
      <c r="B41" s="105">
        <f>SUMIF('Table 4'!$A$7:$A$79,$A41,'Table 4'!X$7:X$79)</f>
        <v>17669</v>
      </c>
      <c r="C41" s="105">
        <f>SUMIF('Table 4'!$A$7:$A$79,$A41,'Table 4'!Y$7:Y$79)</f>
        <v>152</v>
      </c>
    </row>
    <row r="42" spans="1:3" ht="15.5">
      <c r="A42" s="108" t="s">
        <v>69</v>
      </c>
      <c r="B42" s="105">
        <f>SUMIF('Table 4'!$A$7:$A$79,$A42,'Table 4'!X$7:X$79)</f>
        <v>18059</v>
      </c>
      <c r="C42" s="105">
        <f>SUMIF('Table 4'!$A$7:$A$79,$A42,'Table 4'!Y$7:Y$79)</f>
        <v>162</v>
      </c>
    </row>
    <row r="43" spans="1:3" ht="19.5" customHeight="1">
      <c r="A43" s="108" t="s">
        <v>85</v>
      </c>
      <c r="B43" s="105">
        <f>SUMIF('Table 4'!$A$7:$A$79,$A43,'Table 4'!X$7:X$79)</f>
        <v>61769</v>
      </c>
      <c r="C43" s="105">
        <f>SUMIF('Table 4'!$A$7:$A$79,$A43,'Table 4'!Y$7:Y$79)</f>
        <v>503</v>
      </c>
    </row>
    <row r="44" spans="1:3" ht="15.5">
      <c r="A44" s="107" t="s">
        <v>256</v>
      </c>
      <c r="B44" s="104">
        <f>SUM(B45:B53)</f>
        <v>612728</v>
      </c>
      <c r="C44" s="104">
        <f>SUM(C45:C53)</f>
        <v>6460</v>
      </c>
    </row>
    <row r="45" spans="1:3" ht="15.5">
      <c r="A45" s="108" t="s">
        <v>140</v>
      </c>
      <c r="B45" s="105">
        <f>SUMIF('Table 4'!$A$7:$A$79,$A45,'Table 4'!X$7:X$79)</f>
        <v>69224</v>
      </c>
      <c r="C45" s="105">
        <f>SUMIF('Table 4'!$A$7:$A$79,$A45,'Table 4'!Y$7:Y$79)</f>
        <v>838</v>
      </c>
    </row>
    <row r="46" spans="1:3" ht="15.5">
      <c r="A46" s="108" t="s">
        <v>118</v>
      </c>
      <c r="B46" s="105">
        <f>SUMIF('Table 4'!$A$7:$A$79,$A46,'Table 4'!X$7:X$79)</f>
        <v>64739</v>
      </c>
      <c r="C46" s="105">
        <f>SUMIF('Table 4'!$A$7:$A$79,$A46,'Table 4'!Y$7:Y$79)</f>
        <v>356</v>
      </c>
    </row>
    <row r="47" spans="1:3" ht="15.5">
      <c r="A47" s="108" t="s">
        <v>117</v>
      </c>
      <c r="B47" s="105">
        <f>SUMIF('Table 4'!$A$7:$A$79,$A47,'Table 4'!X$7:X$79)</f>
        <v>71723</v>
      </c>
      <c r="C47" s="105">
        <f>SUMIF('Table 4'!$A$7:$A$79,$A47,'Table 4'!Y$7:Y$79)</f>
        <v>651</v>
      </c>
    </row>
    <row r="48" spans="1:3" ht="15.5">
      <c r="A48" s="108" t="s">
        <v>116</v>
      </c>
      <c r="B48" s="105">
        <f>SUMIF('Table 4'!$A$7:$A$79,$A48,'Table 4'!X$7:X$79)</f>
        <v>73846</v>
      </c>
      <c r="C48" s="105">
        <f>SUMIF('Table 4'!$A$7:$A$79,$A48,'Table 4'!Y$7:Y$79)</f>
        <v>500</v>
      </c>
    </row>
    <row r="49" spans="1:3" ht="15.5">
      <c r="A49" s="108" t="s">
        <v>115</v>
      </c>
      <c r="B49" s="105">
        <f>SUMIF('Table 4'!$A$7:$A$79,$A49,'Table 4'!X$7:X$79)</f>
        <v>59165</v>
      </c>
      <c r="C49" s="105">
        <f>SUMIF('Table 4'!$A$7:$A$79,$A49,'Table 4'!Y$7:Y$79)</f>
        <v>811</v>
      </c>
    </row>
    <row r="50" spans="1:3" ht="15.5">
      <c r="A50" s="108" t="s">
        <v>114</v>
      </c>
      <c r="B50" s="105">
        <f>SUMIF('Table 4'!$A$7:$A$79,$A50,'Table 4'!X$7:X$79)</f>
        <v>62607</v>
      </c>
      <c r="C50" s="105">
        <f>SUMIF('Table 4'!$A$7:$A$79,$A50,'Table 4'!Y$7:Y$79)</f>
        <v>731</v>
      </c>
    </row>
    <row r="51" spans="1:3" ht="15.5">
      <c r="A51" s="108" t="s">
        <v>113</v>
      </c>
      <c r="B51" s="105">
        <f>SUMIF('Table 4'!$A$7:$A$79,$A51,'Table 4'!X$7:X$79)</f>
        <v>65612</v>
      </c>
      <c r="C51" s="105">
        <f>SUMIF('Table 4'!$A$7:$A$79,$A51,'Table 4'!Y$7:Y$79)</f>
        <v>854</v>
      </c>
    </row>
    <row r="52" spans="1:3" ht="15.5">
      <c r="A52" s="108" t="s">
        <v>95</v>
      </c>
      <c r="B52" s="105">
        <f>SUMIF('Table 4'!$A$7:$A$79,$A52,'Table 4'!X$7:X$79)</f>
        <v>76086</v>
      </c>
      <c r="C52" s="105">
        <f>SUMIF('Table 4'!$A$7:$A$79,$A52,'Table 4'!Y$7:Y$79)</f>
        <v>964</v>
      </c>
    </row>
    <row r="53" spans="1:3" ht="15.5">
      <c r="A53" s="108" t="s">
        <v>93</v>
      </c>
      <c r="B53" s="105">
        <f>SUMIF('Table 4'!$A$7:$A$79,$A53,'Table 4'!X$7:X$79)</f>
        <v>69726</v>
      </c>
      <c r="C53" s="105">
        <f>SUMIF('Table 4'!$A$7:$A$79,$A53,'Table 4'!Y$7:Y$79)</f>
        <v>755</v>
      </c>
    </row>
    <row r="54" spans="1:3" ht="15.5">
      <c r="A54" s="107" t="s">
        <v>263</v>
      </c>
      <c r="B54" s="104">
        <f>SUM(B55:B63)</f>
        <v>517292</v>
      </c>
      <c r="C54" s="104">
        <f>SUM(C55:C63)</f>
        <v>4061</v>
      </c>
    </row>
    <row r="55" spans="1:3" ht="15.5">
      <c r="A55" s="108" t="s">
        <v>133</v>
      </c>
      <c r="B55" s="105">
        <f>SUMIF('Table 4'!$A$7:$A$79,$A55,'Table 4'!X$7:X$79)</f>
        <v>52378</v>
      </c>
      <c r="C55" s="105">
        <f>SUMIF('Table 4'!$A$7:$A$79,$A55,'Table 4'!Y$7:Y$79)</f>
        <v>523</v>
      </c>
    </row>
    <row r="56" spans="1:3" ht="15.5">
      <c r="A56" s="108" t="s">
        <v>129</v>
      </c>
      <c r="B56" s="105">
        <f>SUMIF('Table 4'!$A$7:$A$79,$A56,'Table 4'!X$7:X$79)</f>
        <v>55370</v>
      </c>
      <c r="C56" s="105">
        <f>SUMIF('Table 4'!$A$7:$A$79,$A56,'Table 4'!Y$7:Y$79)</f>
        <v>441</v>
      </c>
    </row>
    <row r="57" spans="1:3" ht="15.5">
      <c r="A57" s="108" t="s">
        <v>121</v>
      </c>
      <c r="B57" s="105">
        <f>SUMIF('Table 4'!$A$7:$A$79,$A57,'Table 4'!X$7:X$79)</f>
        <v>61214</v>
      </c>
      <c r="C57" s="105">
        <f>SUMIF('Table 4'!$A$7:$A$79,$A57,'Table 4'!Y$7:Y$79)</f>
        <v>554</v>
      </c>
    </row>
    <row r="58" spans="1:3" ht="15.5">
      <c r="A58" s="108" t="s">
        <v>96</v>
      </c>
      <c r="B58" s="105">
        <f>SUMIF('Table 4'!$A$7:$A$79,$A58,'Table 4'!X$7:X$79)</f>
        <v>59531</v>
      </c>
      <c r="C58" s="105">
        <f>SUMIF('Table 4'!$A$7:$A$79,$A58,'Table 4'!Y$7:Y$79)</f>
        <v>411</v>
      </c>
    </row>
    <row r="59" spans="1:3" ht="15.5">
      <c r="A59" s="108" t="s">
        <v>94</v>
      </c>
      <c r="B59" s="105">
        <f>SUMIF('Table 4'!$A$7:$A$79,$A59,'Table 4'!X$7:X$79)</f>
        <v>53217</v>
      </c>
      <c r="C59" s="105">
        <f>SUMIF('Table 4'!$A$7:$A$79,$A59,'Table 4'!Y$7:Y$79)</f>
        <v>361</v>
      </c>
    </row>
    <row r="60" spans="1:3" ht="15.5">
      <c r="A60" s="108" t="s">
        <v>15</v>
      </c>
      <c r="B60" s="105">
        <f>SUMIF('Table 4'!$A$7:$A$79,$A60,'Table 4'!X$7:X$79)</f>
        <v>56794</v>
      </c>
      <c r="C60" s="105">
        <f>SUMIF('Table 4'!$A$7:$A$79,$A60,'Table 4'!Y$7:Y$79)</f>
        <v>447</v>
      </c>
    </row>
    <row r="61" spans="1:3" ht="15.5">
      <c r="A61" s="108" t="s">
        <v>90</v>
      </c>
      <c r="B61" s="105">
        <f>SUMIF('Table 4'!$A$7:$A$79,$A61,'Table 4'!X$7:X$79)</f>
        <v>57005</v>
      </c>
      <c r="C61" s="105">
        <f>SUMIF('Table 4'!$A$7:$A$79,$A61,'Table 4'!Y$7:Y$79)</f>
        <v>321</v>
      </c>
    </row>
    <row r="62" spans="1:3" ht="15.5">
      <c r="A62" s="108" t="s">
        <v>264</v>
      </c>
      <c r="B62" s="105">
        <f>SUMIF('Table 4'!$A$7:$A$79,$A62,'Table 4'!X$7:X$79)</f>
        <v>62956</v>
      </c>
      <c r="C62" s="105">
        <f>SUMIF('Table 4'!$A$7:$A$79,$A62,'Table 4'!Y$7:Y$79)</f>
        <v>443</v>
      </c>
    </row>
    <row r="63" spans="1:3" ht="15.5">
      <c r="A63" s="108" t="s">
        <v>7</v>
      </c>
      <c r="B63" s="105">
        <f>SUMIF('Table 4'!$A$7:$A$79,$A63,'Table 4'!X$7:X$79)</f>
        <v>58827</v>
      </c>
      <c r="C63" s="105">
        <f>SUMIF('Table 4'!$A$7:$A$79,$A63,'Table 4'!Y$7:Y$79)</f>
        <v>560</v>
      </c>
    </row>
    <row r="64" spans="1:3" ht="15.5">
      <c r="A64" s="107" t="s">
        <v>258</v>
      </c>
      <c r="B64" s="104">
        <f>SUM(B65:B74)</f>
        <v>589037</v>
      </c>
      <c r="C64" s="104">
        <f>SUM(C65:C74)</f>
        <v>5615</v>
      </c>
    </row>
    <row r="65" spans="1:3" ht="15.5">
      <c r="A65" s="108" t="s">
        <v>145</v>
      </c>
      <c r="B65" s="105">
        <f>SUMIF('Table 4'!$A$7:$A$79,$A65,'Table 4'!X$7:X$79)</f>
        <v>56638</v>
      </c>
      <c r="C65" s="105">
        <f>SUMIF('Table 4'!$A$7:$A$79,$A65,'Table 4'!Y$7:Y$79)</f>
        <v>351</v>
      </c>
    </row>
    <row r="66" spans="1:3" ht="15.5">
      <c r="A66" s="108" t="s">
        <v>144</v>
      </c>
      <c r="B66" s="105">
        <f>SUMIF('Table 4'!$A$7:$A$79,$A66,'Table 4'!X$7:X$79)</f>
        <v>62342</v>
      </c>
      <c r="C66" s="105">
        <f>SUMIF('Table 4'!$A$7:$A$79,$A66,'Table 4'!Y$7:Y$79)</f>
        <v>664</v>
      </c>
    </row>
    <row r="67" spans="1:3" ht="15.5">
      <c r="A67" s="108" t="s">
        <v>143</v>
      </c>
      <c r="B67" s="105">
        <f>SUMIF('Table 4'!$A$7:$A$79,$A67,'Table 4'!X$7:X$79)</f>
        <v>61659</v>
      </c>
      <c r="C67" s="105">
        <f>SUMIF('Table 4'!$A$7:$A$79,$A67,'Table 4'!Y$7:Y$79)</f>
        <v>689</v>
      </c>
    </row>
    <row r="68" spans="1:3" ht="15.5">
      <c r="A68" s="108" t="s">
        <v>142</v>
      </c>
      <c r="B68" s="105">
        <f>SUMIF('Table 4'!$A$7:$A$79,$A68,'Table 4'!X$7:X$79)</f>
        <v>64205</v>
      </c>
      <c r="C68" s="105">
        <f>SUMIF('Table 4'!$A$7:$A$79,$A68,'Table 4'!Y$7:Y$79)</f>
        <v>777</v>
      </c>
    </row>
    <row r="69" spans="1:3" ht="15.5">
      <c r="A69" s="108" t="s">
        <v>141</v>
      </c>
      <c r="B69" s="105">
        <f>SUMIF('Table 4'!$A$7:$A$79,$A69,'Table 4'!X$7:X$79)</f>
        <v>60275</v>
      </c>
      <c r="C69" s="105">
        <f>SUMIF('Table 4'!$A$7:$A$79,$A69,'Table 4'!Y$7:Y$79)</f>
        <v>830</v>
      </c>
    </row>
    <row r="70" spans="1:3" ht="15.5">
      <c r="A70" s="108" t="s">
        <v>139</v>
      </c>
      <c r="B70" s="105">
        <f>SUMIF('Table 4'!$A$7:$A$79,$A70,'Table 4'!X$7:X$79)</f>
        <v>54773</v>
      </c>
      <c r="C70" s="105">
        <f>SUMIF('Table 4'!$A$7:$A$79,$A70,'Table 4'!Y$7:Y$79)</f>
        <v>390</v>
      </c>
    </row>
    <row r="71" spans="1:3" ht="15.5">
      <c r="A71" s="108" t="s">
        <v>138</v>
      </c>
      <c r="B71" s="105">
        <f>SUMIF('Table 4'!$A$7:$A$79,$A71,'Table 4'!X$7:X$79)</f>
        <v>58487</v>
      </c>
      <c r="C71" s="105">
        <f>SUMIF('Table 4'!$A$7:$A$79,$A71,'Table 4'!Y$7:Y$79)</f>
        <v>166</v>
      </c>
    </row>
    <row r="72" spans="1:3" ht="15.5">
      <c r="A72" s="108" t="s">
        <v>136</v>
      </c>
      <c r="B72" s="105">
        <f>SUMIF('Table 4'!$A$7:$A$79,$A72,'Table 4'!X$7:X$79)</f>
        <v>58608</v>
      </c>
      <c r="C72" s="105">
        <f>SUMIF('Table 4'!$A$7:$A$79,$A72,'Table 4'!Y$7:Y$79)</f>
        <v>586</v>
      </c>
    </row>
    <row r="73" spans="1:3" ht="15.5">
      <c r="A73" s="108" t="s">
        <v>123</v>
      </c>
      <c r="B73" s="105">
        <f>SUMIF('Table 4'!$A$7:$A$79,$A73,'Table 4'!X$7:X$79)</f>
        <v>55646</v>
      </c>
      <c r="C73" s="105">
        <f>SUMIF('Table 4'!$A$7:$A$79,$A73,'Table 4'!Y$7:Y$79)</f>
        <v>597</v>
      </c>
    </row>
    <row r="74" spans="1:3" ht="15.5">
      <c r="A74" s="108" t="s">
        <v>122</v>
      </c>
      <c r="B74" s="105">
        <f>SUMIF('Table 4'!$A$7:$A$79,$A74,'Table 4'!X$7:X$79)</f>
        <v>56404</v>
      </c>
      <c r="C74" s="105">
        <f>SUMIF('Table 4'!$A$7:$A$79,$A74,'Table 4'!Y$7:Y$79)</f>
        <v>565</v>
      </c>
    </row>
    <row r="75" spans="1:3" ht="15.5">
      <c r="A75" s="107" t="s">
        <v>259</v>
      </c>
      <c r="B75" s="104">
        <f>SUM(B76:B84)</f>
        <v>554523</v>
      </c>
      <c r="C75" s="104">
        <f>SUM(C76:C84)</f>
        <v>5774</v>
      </c>
    </row>
    <row r="76" spans="1:3" ht="15.5">
      <c r="A76" s="108" t="s">
        <v>137</v>
      </c>
      <c r="B76" s="105">
        <f>SUMIF('Table 4'!$A$7:$A$79,$A76,'Table 4'!X$7:X$79)</f>
        <v>63874</v>
      </c>
      <c r="C76" s="105">
        <f>SUMIF('Table 4'!$A$7:$A$79,$A76,'Table 4'!Y$7:Y$79)</f>
        <v>763</v>
      </c>
    </row>
    <row r="77" spans="1:3" ht="15.5">
      <c r="A77" s="108" t="s">
        <v>134</v>
      </c>
      <c r="B77" s="105">
        <f>SUMIF('Table 4'!$A$7:$A$79,$A77,'Table 4'!X$7:X$79)</f>
        <v>60241</v>
      </c>
      <c r="C77" s="105">
        <f>SUMIF('Table 4'!$A$7:$A$79,$A77,'Table 4'!Y$7:Y$79)</f>
        <v>666</v>
      </c>
    </row>
    <row r="78" spans="1:3" ht="15.5">
      <c r="A78" s="108" t="s">
        <v>131</v>
      </c>
      <c r="B78" s="105">
        <f>SUMIF('Table 4'!$A$7:$A$79,$A78,'Table 4'!X$7:X$79)</f>
        <v>60341</v>
      </c>
      <c r="C78" s="105">
        <f>SUMIF('Table 4'!$A$7:$A$79,$A78,'Table 4'!Y$7:Y$79)</f>
        <v>393</v>
      </c>
    </row>
    <row r="79" spans="1:3" ht="15.5">
      <c r="A79" s="108" t="s">
        <v>124</v>
      </c>
      <c r="B79" s="105">
        <f>SUMIF('Table 4'!$A$7:$A$79,$A79,'Table 4'!X$7:X$79)</f>
        <v>60668</v>
      </c>
      <c r="C79" s="105">
        <f>SUMIF('Table 4'!$A$7:$A$79,$A79,'Table 4'!Y$7:Y$79)</f>
        <v>493</v>
      </c>
    </row>
    <row r="80" spans="1:3" ht="15.5">
      <c r="A80" s="108" t="s">
        <v>43</v>
      </c>
      <c r="B80" s="105">
        <f>SUMIF('Table 4'!$A$7:$A$79,$A80,'Table 4'!X$7:X$79)</f>
        <v>67165</v>
      </c>
      <c r="C80" s="105">
        <f>SUMIF('Table 4'!$A$7:$A$79,$A80,'Table 4'!Y$7:Y$79)</f>
        <v>906</v>
      </c>
    </row>
    <row r="81" spans="1:3" ht="15.5">
      <c r="A81" s="108" t="s">
        <v>112</v>
      </c>
      <c r="B81" s="105">
        <f>SUMIF('Table 4'!$A$7:$A$79,$A81,'Table 4'!X$7:X$79)</f>
        <v>55194</v>
      </c>
      <c r="C81" s="105">
        <f>SUMIF('Table 4'!$A$7:$A$79,$A81,'Table 4'!Y$7:Y$79)</f>
        <v>571</v>
      </c>
    </row>
    <row r="82" spans="1:3" ht="15.5">
      <c r="A82" s="108" t="s">
        <v>109</v>
      </c>
      <c r="B82" s="105">
        <f>SUMIF('Table 4'!$A$7:$A$79,$A82,'Table 4'!X$7:X$79)</f>
        <v>56045</v>
      </c>
      <c r="C82" s="105">
        <f>SUMIF('Table 4'!$A$7:$A$79,$A82,'Table 4'!Y$7:Y$79)</f>
        <v>407</v>
      </c>
    </row>
    <row r="83" spans="1:3" ht="15.5">
      <c r="A83" s="108" t="s">
        <v>97</v>
      </c>
      <c r="B83" s="105">
        <f>SUMIF('Table 4'!$A$7:$A$79,$A83,'Table 4'!X$7:X$79)</f>
        <v>66693</v>
      </c>
      <c r="C83" s="105">
        <f>SUMIF('Table 4'!$A$7:$A$79,$A83,'Table 4'!Y$7:Y$79)</f>
        <v>791</v>
      </c>
    </row>
    <row r="84" spans="1:3" ht="15.5">
      <c r="A84" s="108" t="s">
        <v>92</v>
      </c>
      <c r="B84" s="105">
        <f>SUMIF('Table 4'!$A$7:$A$79,$A84,'Table 4'!X$7:X$79)</f>
        <v>64302</v>
      </c>
      <c r="C84" s="105">
        <f>SUMIF('Table 4'!$A$7:$A$79,$A84,'Table 4'!Y$7:Y$79)</f>
        <v>784</v>
      </c>
    </row>
    <row r="85" spans="1:3" ht="15.5">
      <c r="A85" s="107" t="s">
        <v>260</v>
      </c>
      <c r="B85" s="104">
        <f>SUM(B86:B95)</f>
        <v>564430</v>
      </c>
      <c r="C85" s="104">
        <f>SUM(C86:C95)</f>
        <v>5857</v>
      </c>
    </row>
    <row r="86" spans="1:3" ht="15.5">
      <c r="A86" s="108" t="s">
        <v>132</v>
      </c>
      <c r="B86" s="105">
        <f>SUMIF('Table 4'!$A$7:$A$79,$A86,'Table 4'!X$7:X$79)</f>
        <v>56434</v>
      </c>
      <c r="C86" s="105">
        <f>SUMIF('Table 4'!$A$7:$A$79,$A86,'Table 4'!Y$7:Y$79)</f>
        <v>793</v>
      </c>
    </row>
    <row r="87" spans="1:3" ht="15.5">
      <c r="A87" s="108" t="s">
        <v>127</v>
      </c>
      <c r="B87" s="105">
        <f>SUMIF('Table 4'!$A$7:$A$79,$A87,'Table 4'!X$7:X$79)</f>
        <v>57790</v>
      </c>
      <c r="C87" s="105">
        <f>SUMIF('Table 4'!$A$7:$A$79,$A87,'Table 4'!Y$7:Y$79)</f>
        <v>627</v>
      </c>
    </row>
    <row r="88" spans="1:3" ht="15.5">
      <c r="A88" s="108" t="s">
        <v>126</v>
      </c>
      <c r="B88" s="105">
        <f>SUMIF('Table 4'!$A$7:$A$79,$A88,'Table 4'!X$7:X$79)</f>
        <v>52253</v>
      </c>
      <c r="C88" s="105">
        <f>SUMIF('Table 4'!$A$7:$A$79,$A88,'Table 4'!Y$7:Y$79)</f>
        <v>596</v>
      </c>
    </row>
    <row r="89" spans="1:3" ht="15.5">
      <c r="A89" s="108" t="s">
        <v>125</v>
      </c>
      <c r="B89" s="105">
        <f>SUMIF('Table 4'!$A$7:$A$79,$A89,'Table 4'!X$7:X$79)</f>
        <v>57089</v>
      </c>
      <c r="C89" s="105">
        <f>SUMIF('Table 4'!$A$7:$A$79,$A89,'Table 4'!Y$7:Y$79)</f>
        <v>641</v>
      </c>
    </row>
    <row r="90" spans="1:3" ht="15.5">
      <c r="A90" s="108" t="s">
        <v>119</v>
      </c>
      <c r="B90" s="105">
        <f>SUMIF('Table 4'!$A$7:$A$79,$A90,'Table 4'!X$7:X$79)</f>
        <v>55065</v>
      </c>
      <c r="C90" s="105">
        <f>SUMIF('Table 4'!$A$7:$A$79,$A90,'Table 4'!Y$7:Y$79)</f>
        <v>632</v>
      </c>
    </row>
    <row r="91" spans="1:3" ht="15.5">
      <c r="A91" s="108" t="s">
        <v>100</v>
      </c>
      <c r="B91" s="105">
        <f>SUMIF('Table 4'!$A$7:$A$79,$A91,'Table 4'!X$7:X$79)</f>
        <v>56366</v>
      </c>
      <c r="C91" s="105">
        <f>SUMIF('Table 4'!$A$7:$A$79,$A91,'Table 4'!Y$7:Y$79)</f>
        <v>363</v>
      </c>
    </row>
    <row r="92" spans="1:3" ht="15.5">
      <c r="A92" s="108" t="s">
        <v>91</v>
      </c>
      <c r="B92" s="105">
        <f>SUMIF('Table 4'!$A$7:$A$79,$A92,'Table 4'!X$7:X$79)</f>
        <v>55553</v>
      </c>
      <c r="C92" s="105">
        <f>SUMIF('Table 4'!$A$7:$A$79,$A92,'Table 4'!Y$7:Y$79)</f>
        <v>426</v>
      </c>
    </row>
    <row r="93" spans="1:3" ht="15.5">
      <c r="A93" s="108" t="s">
        <v>88</v>
      </c>
      <c r="B93" s="105">
        <f>SUMIF('Table 4'!$A$7:$A$79,$A93,'Table 4'!X$7:X$79)</f>
        <v>56065</v>
      </c>
      <c r="C93" s="105">
        <f>SUMIF('Table 4'!$A$7:$A$79,$A93,'Table 4'!Y$7:Y$79)</f>
        <v>473</v>
      </c>
    </row>
    <row r="94" spans="1:3" ht="15.5">
      <c r="A94" s="108" t="s">
        <v>87</v>
      </c>
      <c r="B94" s="105">
        <f>SUMIF('Table 4'!$A$7:$A$79,$A94,'Table 4'!X$7:X$79)</f>
        <v>52193</v>
      </c>
      <c r="C94" s="105">
        <f>SUMIF('Table 4'!$A$7:$A$79,$A94,'Table 4'!Y$7:Y$79)</f>
        <v>379</v>
      </c>
    </row>
    <row r="95" spans="1:3" ht="16" thickBot="1">
      <c r="A95" s="109" t="s">
        <v>84</v>
      </c>
      <c r="B95" s="105">
        <f>SUMIF('Table 4'!$A$7:$A$79,$A95,'Table 4'!X$7:X$79)</f>
        <v>65622</v>
      </c>
      <c r="C95" s="105">
        <f>SUMIF('Table 4'!$A$7:$A$79,$A95,'Table 4'!Y$7:Y$79)</f>
        <v>927</v>
      </c>
    </row>
  </sheetData>
  <conditionalFormatting sqref="B6:C6">
    <cfRule type="cellIs" dxfId="10" priority="38" operator="equal">
      <formula>0</formula>
    </cfRule>
  </conditionalFormatting>
  <conditionalFormatting sqref="B8:C95">
    <cfRule type="cellIs" dxfId="9" priority="20" operator="equal">
      <formula>0</formula>
    </cfRule>
  </conditionalFormatting>
  <hyperlinks>
    <hyperlink ref="G1" location="Contents!A1" display="Back to contents" xr:uid="{00000000-0004-0000-0700-000000000000}"/>
    <hyperlink ref="A4" location="Contents!A1" display="Back to table of contents" xr:uid="{00000000-0004-0000-0700-000001000000}"/>
  </hyperlinks>
  <pageMargins left="0.75" right="0.75" top="1" bottom="1" header="0.5" footer="0.5"/>
  <pageSetup paperSize="9" scale="67" orientation="portrait"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01E47-A32E-423B-B968-C17A5AF264FF}">
  <sheetPr>
    <pageSetUpPr fitToPage="1"/>
  </sheetPr>
  <dimension ref="A1:L462"/>
  <sheetViews>
    <sheetView zoomScaleNormal="100" zoomScaleSheetLayoutView="100" workbookViewId="0"/>
  </sheetViews>
  <sheetFormatPr defaultColWidth="9.08984375" defaultRowHeight="13"/>
  <cols>
    <col min="1" max="1" width="22.36328125" style="20" customWidth="1"/>
    <col min="2" max="2" width="21.90625" style="20" customWidth="1"/>
    <col min="3" max="3" width="49.453125" style="16" bestFit="1" customWidth="1"/>
    <col min="4" max="12" width="13.6328125" style="16" customWidth="1"/>
    <col min="13" max="16384" width="9.08984375" style="16"/>
  </cols>
  <sheetData>
    <row r="1" spans="1:12" ht="18" customHeight="1">
      <c r="A1" s="133" t="s">
        <v>1149</v>
      </c>
      <c r="B1" s="19"/>
      <c r="C1" s="19"/>
    </row>
    <row r="2" spans="1:12" s="13" customFormat="1" ht="15" customHeight="1">
      <c r="A2" s="239" t="s">
        <v>252</v>
      </c>
      <c r="B2" s="238"/>
      <c r="C2" s="238"/>
      <c r="D2" s="238"/>
      <c r="E2" s="238"/>
      <c r="F2" s="238"/>
      <c r="G2" s="238"/>
      <c r="H2" s="238"/>
      <c r="I2" s="238"/>
      <c r="J2" s="238"/>
    </row>
    <row r="3" spans="1:12" s="13" customFormat="1" ht="15" customHeight="1">
      <c r="A3" s="239" t="s">
        <v>250</v>
      </c>
      <c r="B3" s="238"/>
      <c r="C3" s="238"/>
      <c r="D3" s="238"/>
      <c r="E3" s="238"/>
      <c r="F3" s="238"/>
      <c r="G3" s="238"/>
      <c r="H3" s="238"/>
      <c r="I3" s="238"/>
      <c r="J3" s="238"/>
    </row>
    <row r="4" spans="1:12" s="13" customFormat="1" ht="25.5" customHeight="1">
      <c r="A4" s="63" t="s">
        <v>197</v>
      </c>
      <c r="B4" s="238"/>
      <c r="C4" s="238"/>
      <c r="D4" s="238"/>
      <c r="E4" s="238"/>
      <c r="F4" s="238"/>
      <c r="G4" s="238"/>
      <c r="H4" s="238"/>
      <c r="I4" s="238"/>
      <c r="J4" s="238"/>
    </row>
    <row r="5" spans="1:12" s="233" customFormat="1" ht="75" customHeight="1">
      <c r="A5" s="236" t="s">
        <v>1148</v>
      </c>
      <c r="B5" s="237" t="s">
        <v>1147</v>
      </c>
      <c r="C5" s="236" t="s">
        <v>1146</v>
      </c>
      <c r="D5" s="234" t="s">
        <v>1145</v>
      </c>
      <c r="E5" s="235" t="s">
        <v>379</v>
      </c>
      <c r="F5" s="234" t="s">
        <v>242</v>
      </c>
      <c r="G5" s="235" t="s">
        <v>1144</v>
      </c>
      <c r="H5" s="234" t="s">
        <v>1143</v>
      </c>
      <c r="I5" s="235" t="s">
        <v>387</v>
      </c>
      <c r="J5" s="234" t="s">
        <v>388</v>
      </c>
      <c r="K5" s="235" t="s">
        <v>393</v>
      </c>
      <c r="L5" s="234" t="s">
        <v>392</v>
      </c>
    </row>
    <row r="6" spans="1:12" ht="21" customHeight="1">
      <c r="A6" s="230" t="s">
        <v>81</v>
      </c>
      <c r="B6" s="232"/>
      <c r="C6" s="213"/>
      <c r="D6" s="213">
        <v>45</v>
      </c>
      <c r="E6" s="229">
        <v>168169</v>
      </c>
      <c r="F6" s="229">
        <v>55</v>
      </c>
      <c r="G6" s="229">
        <v>167999</v>
      </c>
      <c r="H6" s="229">
        <v>332</v>
      </c>
      <c r="I6" s="229">
        <v>167931</v>
      </c>
      <c r="J6" s="229">
        <v>850</v>
      </c>
      <c r="K6" s="211">
        <v>168191</v>
      </c>
      <c r="L6" s="211">
        <v>1560</v>
      </c>
    </row>
    <row r="7" spans="1:12" ht="15.5">
      <c r="A7" s="99" t="s">
        <v>81</v>
      </c>
      <c r="B7" s="210" t="s">
        <v>1142</v>
      </c>
      <c r="C7" s="209" t="s">
        <v>1141</v>
      </c>
      <c r="D7" s="208">
        <v>3</v>
      </c>
      <c r="E7" s="100">
        <v>12002</v>
      </c>
      <c r="F7" s="100">
        <v>1</v>
      </c>
      <c r="G7" s="100">
        <v>12025</v>
      </c>
      <c r="H7" s="100">
        <v>23</v>
      </c>
      <c r="I7" s="100">
        <v>12008</v>
      </c>
      <c r="J7" s="100">
        <v>70</v>
      </c>
      <c r="K7" s="207">
        <v>12134</v>
      </c>
      <c r="L7" s="207">
        <v>111</v>
      </c>
    </row>
    <row r="8" spans="1:12" ht="12.75" customHeight="1">
      <c r="A8" s="99" t="s">
        <v>81</v>
      </c>
      <c r="B8" s="210" t="s">
        <v>1140</v>
      </c>
      <c r="C8" s="209" t="s">
        <v>1139</v>
      </c>
      <c r="D8" s="208">
        <v>4</v>
      </c>
      <c r="E8" s="100">
        <v>15149</v>
      </c>
      <c r="F8" s="100">
        <v>7</v>
      </c>
      <c r="G8" s="100">
        <v>15187</v>
      </c>
      <c r="H8" s="100">
        <v>41</v>
      </c>
      <c r="I8" s="100">
        <v>15324</v>
      </c>
      <c r="J8" s="100">
        <v>90</v>
      </c>
      <c r="K8" s="207">
        <v>15287</v>
      </c>
      <c r="L8" s="207">
        <v>173</v>
      </c>
    </row>
    <row r="9" spans="1:12" ht="15.5">
      <c r="A9" s="99" t="s">
        <v>81</v>
      </c>
      <c r="B9" s="210" t="s">
        <v>1138</v>
      </c>
      <c r="C9" s="209" t="s">
        <v>1137</v>
      </c>
      <c r="D9" s="208">
        <v>4</v>
      </c>
      <c r="E9" s="100">
        <v>15917</v>
      </c>
      <c r="F9" s="100">
        <v>6</v>
      </c>
      <c r="G9" s="100">
        <v>15949</v>
      </c>
      <c r="H9" s="100">
        <v>32</v>
      </c>
      <c r="I9" s="100">
        <v>16165</v>
      </c>
      <c r="J9" s="100">
        <v>73</v>
      </c>
      <c r="K9" s="207">
        <v>16368</v>
      </c>
      <c r="L9" s="207">
        <v>142</v>
      </c>
    </row>
    <row r="10" spans="1:12" ht="15.5">
      <c r="A10" s="99" t="s">
        <v>81</v>
      </c>
      <c r="B10" s="210" t="s">
        <v>1136</v>
      </c>
      <c r="C10" s="209" t="s">
        <v>1135</v>
      </c>
      <c r="D10" s="208">
        <v>4</v>
      </c>
      <c r="E10" s="100">
        <v>13667</v>
      </c>
      <c r="F10" s="100">
        <v>0</v>
      </c>
      <c r="G10" s="100">
        <v>13593</v>
      </c>
      <c r="H10" s="100">
        <v>4</v>
      </c>
      <c r="I10" s="100">
        <v>13088</v>
      </c>
      <c r="J10" s="100">
        <v>16</v>
      </c>
      <c r="K10" s="207">
        <v>13046</v>
      </c>
      <c r="L10" s="207">
        <v>26</v>
      </c>
    </row>
    <row r="11" spans="1:12" ht="15.5">
      <c r="A11" s="99" t="s">
        <v>81</v>
      </c>
      <c r="B11" s="210" t="s">
        <v>1134</v>
      </c>
      <c r="C11" s="209" t="s">
        <v>1133</v>
      </c>
      <c r="D11" s="208">
        <v>4</v>
      </c>
      <c r="E11" s="100">
        <v>14860</v>
      </c>
      <c r="F11" s="100">
        <v>5</v>
      </c>
      <c r="G11" s="100">
        <v>14881</v>
      </c>
      <c r="H11" s="100">
        <v>38</v>
      </c>
      <c r="I11" s="100">
        <v>15078</v>
      </c>
      <c r="J11" s="100">
        <v>84</v>
      </c>
      <c r="K11" s="207">
        <v>15501</v>
      </c>
      <c r="L11" s="207">
        <v>142</v>
      </c>
    </row>
    <row r="12" spans="1:12" ht="15.5">
      <c r="A12" s="99" t="s">
        <v>81</v>
      </c>
      <c r="B12" s="210" t="s">
        <v>1132</v>
      </c>
      <c r="C12" s="209" t="s">
        <v>1131</v>
      </c>
      <c r="D12" s="208">
        <v>3</v>
      </c>
      <c r="E12" s="100">
        <v>11368</v>
      </c>
      <c r="F12" s="100">
        <v>3</v>
      </c>
      <c r="G12" s="100">
        <v>11255</v>
      </c>
      <c r="H12" s="100">
        <v>19</v>
      </c>
      <c r="I12" s="100">
        <v>11225</v>
      </c>
      <c r="J12" s="100">
        <v>50</v>
      </c>
      <c r="K12" s="207">
        <v>11193</v>
      </c>
      <c r="L12" s="207">
        <v>85</v>
      </c>
    </row>
    <row r="13" spans="1:12" ht="15.5">
      <c r="A13" s="99" t="s">
        <v>81</v>
      </c>
      <c r="B13" s="210" t="s">
        <v>1130</v>
      </c>
      <c r="C13" s="209" t="s">
        <v>1129</v>
      </c>
      <c r="D13" s="208">
        <v>4</v>
      </c>
      <c r="E13" s="100">
        <v>13172</v>
      </c>
      <c r="F13" s="100">
        <v>8</v>
      </c>
      <c r="G13" s="100">
        <v>13194</v>
      </c>
      <c r="H13" s="100">
        <v>25</v>
      </c>
      <c r="I13" s="100">
        <v>13167</v>
      </c>
      <c r="J13" s="100">
        <v>82</v>
      </c>
      <c r="K13" s="207">
        <v>13370</v>
      </c>
      <c r="L13" s="207">
        <v>130</v>
      </c>
    </row>
    <row r="14" spans="1:12" ht="15.5">
      <c r="A14" s="99" t="s">
        <v>81</v>
      </c>
      <c r="B14" s="210" t="s">
        <v>1128</v>
      </c>
      <c r="C14" s="209" t="s">
        <v>1127</v>
      </c>
      <c r="D14" s="208">
        <v>3</v>
      </c>
      <c r="E14" s="100">
        <v>11477</v>
      </c>
      <c r="F14" s="100">
        <v>5</v>
      </c>
      <c r="G14" s="100">
        <v>11503</v>
      </c>
      <c r="H14" s="100">
        <v>31</v>
      </c>
      <c r="I14" s="100">
        <v>11582</v>
      </c>
      <c r="J14" s="100">
        <v>65</v>
      </c>
      <c r="K14" s="207">
        <v>11616</v>
      </c>
      <c r="L14" s="207">
        <v>160</v>
      </c>
    </row>
    <row r="15" spans="1:12" ht="15.5">
      <c r="A15" s="99" t="s">
        <v>81</v>
      </c>
      <c r="B15" s="210" t="s">
        <v>1126</v>
      </c>
      <c r="C15" s="209" t="s">
        <v>1125</v>
      </c>
      <c r="D15" s="208">
        <v>3</v>
      </c>
      <c r="E15" s="100">
        <v>12170</v>
      </c>
      <c r="F15" s="100">
        <v>7</v>
      </c>
      <c r="G15" s="100">
        <v>12211</v>
      </c>
      <c r="H15" s="100">
        <v>44</v>
      </c>
      <c r="I15" s="100">
        <v>12475</v>
      </c>
      <c r="J15" s="100">
        <v>133</v>
      </c>
      <c r="K15" s="207">
        <v>12558</v>
      </c>
      <c r="L15" s="207">
        <v>210</v>
      </c>
    </row>
    <row r="16" spans="1:12" ht="15.5">
      <c r="A16" s="99" t="s">
        <v>81</v>
      </c>
      <c r="B16" s="210" t="s">
        <v>1124</v>
      </c>
      <c r="C16" s="209" t="s">
        <v>1123</v>
      </c>
      <c r="D16" s="208">
        <v>3</v>
      </c>
      <c r="E16" s="100">
        <v>11253</v>
      </c>
      <c r="F16" s="100">
        <v>5</v>
      </c>
      <c r="G16" s="100">
        <v>11252</v>
      </c>
      <c r="H16" s="100">
        <v>23</v>
      </c>
      <c r="I16" s="100">
        <v>11254</v>
      </c>
      <c r="J16" s="100">
        <v>41</v>
      </c>
      <c r="K16" s="207">
        <v>11036</v>
      </c>
      <c r="L16" s="207">
        <v>73</v>
      </c>
    </row>
    <row r="17" spans="1:12" ht="15.5">
      <c r="A17" s="99" t="s">
        <v>81</v>
      </c>
      <c r="B17" s="210" t="s">
        <v>1122</v>
      </c>
      <c r="C17" s="209" t="s">
        <v>1121</v>
      </c>
      <c r="D17" s="208">
        <v>3</v>
      </c>
      <c r="E17" s="100">
        <v>11985</v>
      </c>
      <c r="F17" s="100">
        <v>3</v>
      </c>
      <c r="G17" s="100">
        <v>12000</v>
      </c>
      <c r="H17" s="100">
        <v>22</v>
      </c>
      <c r="I17" s="100">
        <v>11947</v>
      </c>
      <c r="J17" s="100">
        <v>57</v>
      </c>
      <c r="K17" s="207">
        <v>11811</v>
      </c>
      <c r="L17" s="207">
        <v>133</v>
      </c>
    </row>
    <row r="18" spans="1:12" ht="15.5">
      <c r="A18" s="99" t="s">
        <v>81</v>
      </c>
      <c r="B18" s="210" t="s">
        <v>1120</v>
      </c>
      <c r="C18" s="209" t="s">
        <v>1119</v>
      </c>
      <c r="D18" s="208">
        <v>3</v>
      </c>
      <c r="E18" s="100">
        <v>9579</v>
      </c>
      <c r="F18" s="100">
        <v>2</v>
      </c>
      <c r="G18" s="100">
        <v>9485</v>
      </c>
      <c r="H18" s="100">
        <v>12</v>
      </c>
      <c r="I18" s="100">
        <v>9255</v>
      </c>
      <c r="J18" s="100">
        <v>36</v>
      </c>
      <c r="K18" s="207">
        <v>8911</v>
      </c>
      <c r="L18" s="207">
        <v>63</v>
      </c>
    </row>
    <row r="19" spans="1:12" ht="15.5">
      <c r="A19" s="99" t="s">
        <v>81</v>
      </c>
      <c r="B19" s="210" t="s">
        <v>1118</v>
      </c>
      <c r="C19" s="209" t="s">
        <v>1117</v>
      </c>
      <c r="D19" s="208">
        <v>4</v>
      </c>
      <c r="E19" s="100">
        <v>15570</v>
      </c>
      <c r="F19" s="100">
        <v>3</v>
      </c>
      <c r="G19" s="100">
        <v>15464</v>
      </c>
      <c r="H19" s="100">
        <v>18</v>
      </c>
      <c r="I19" s="100">
        <v>15363</v>
      </c>
      <c r="J19" s="100">
        <v>53</v>
      </c>
      <c r="K19" s="207">
        <v>15360</v>
      </c>
      <c r="L19" s="207">
        <v>112</v>
      </c>
    </row>
    <row r="20" spans="1:12" ht="24" customHeight="1">
      <c r="A20" s="19" t="s">
        <v>80</v>
      </c>
      <c r="B20" s="231"/>
      <c r="C20" s="230"/>
      <c r="D20" s="213">
        <v>70</v>
      </c>
      <c r="E20" s="229">
        <v>203664</v>
      </c>
      <c r="F20" s="229">
        <v>291</v>
      </c>
      <c r="G20" s="212">
        <v>203157</v>
      </c>
      <c r="H20" s="212">
        <v>660</v>
      </c>
      <c r="I20" s="212">
        <v>205535</v>
      </c>
      <c r="J20" s="212">
        <v>1463</v>
      </c>
      <c r="K20" s="211">
        <v>205775</v>
      </c>
      <c r="L20" s="211">
        <v>2549</v>
      </c>
    </row>
    <row r="21" spans="1:12" ht="15.5">
      <c r="A21" s="209" t="s">
        <v>80</v>
      </c>
      <c r="B21" s="210" t="s">
        <v>1116</v>
      </c>
      <c r="C21" s="209" t="s">
        <v>1115</v>
      </c>
      <c r="D21" s="208">
        <v>3</v>
      </c>
      <c r="E21" s="100">
        <v>9015</v>
      </c>
      <c r="F21" s="100">
        <v>3</v>
      </c>
      <c r="G21" s="100">
        <v>9036</v>
      </c>
      <c r="H21" s="100">
        <v>26</v>
      </c>
      <c r="I21" s="100">
        <v>9089</v>
      </c>
      <c r="J21" s="100">
        <v>76</v>
      </c>
      <c r="K21" s="207">
        <v>9131</v>
      </c>
      <c r="L21" s="207">
        <v>119</v>
      </c>
    </row>
    <row r="22" spans="1:12" ht="15.5">
      <c r="A22" s="209" t="s">
        <v>80</v>
      </c>
      <c r="B22" s="210" t="s">
        <v>1114</v>
      </c>
      <c r="C22" s="209" t="s">
        <v>1113</v>
      </c>
      <c r="D22" s="208">
        <v>3</v>
      </c>
      <c r="E22" s="100">
        <v>8884</v>
      </c>
      <c r="F22" s="100">
        <v>6</v>
      </c>
      <c r="G22" s="100">
        <v>8912</v>
      </c>
      <c r="H22" s="100">
        <v>30</v>
      </c>
      <c r="I22" s="100">
        <v>9008</v>
      </c>
      <c r="J22" s="100">
        <v>84</v>
      </c>
      <c r="K22" s="207">
        <v>9149</v>
      </c>
      <c r="L22" s="207">
        <v>124</v>
      </c>
    </row>
    <row r="23" spans="1:12" ht="15.5">
      <c r="A23" s="209" t="s">
        <v>80</v>
      </c>
      <c r="B23" s="210" t="s">
        <v>1112</v>
      </c>
      <c r="C23" s="209" t="s">
        <v>1111</v>
      </c>
      <c r="D23" s="208">
        <v>3</v>
      </c>
      <c r="E23" s="100">
        <v>9159</v>
      </c>
      <c r="F23" s="100">
        <v>39</v>
      </c>
      <c r="G23" s="228">
        <v>9067</v>
      </c>
      <c r="H23" s="228">
        <v>36</v>
      </c>
      <c r="I23" s="228">
        <v>9140</v>
      </c>
      <c r="J23" s="228">
        <v>39</v>
      </c>
      <c r="K23" s="207">
        <v>9191</v>
      </c>
      <c r="L23" s="207">
        <v>83</v>
      </c>
    </row>
    <row r="24" spans="1:12" ht="15.5">
      <c r="A24" s="209" t="s">
        <v>80</v>
      </c>
      <c r="B24" s="210" t="s">
        <v>1110</v>
      </c>
      <c r="C24" s="209" t="s">
        <v>1109</v>
      </c>
      <c r="D24" s="208">
        <v>4</v>
      </c>
      <c r="E24" s="100">
        <v>11168</v>
      </c>
      <c r="F24" s="100">
        <v>32</v>
      </c>
      <c r="G24" s="100">
        <v>11077</v>
      </c>
      <c r="H24" s="100">
        <v>29</v>
      </c>
      <c r="I24" s="100">
        <v>11109</v>
      </c>
      <c r="J24" s="100">
        <v>75</v>
      </c>
      <c r="K24" s="207">
        <v>11203</v>
      </c>
      <c r="L24" s="207">
        <v>151</v>
      </c>
    </row>
    <row r="25" spans="1:12" ht="15.5">
      <c r="A25" s="209" t="s">
        <v>80</v>
      </c>
      <c r="B25" s="210" t="s">
        <v>1108</v>
      </c>
      <c r="C25" s="209" t="s">
        <v>1107</v>
      </c>
      <c r="D25" s="208">
        <v>4</v>
      </c>
      <c r="E25" s="100">
        <v>10271</v>
      </c>
      <c r="F25" s="100">
        <v>6</v>
      </c>
      <c r="G25" s="100">
        <v>10310</v>
      </c>
      <c r="H25" s="100">
        <v>38</v>
      </c>
      <c r="I25" s="100">
        <v>10470</v>
      </c>
      <c r="J25" s="100">
        <v>92</v>
      </c>
      <c r="K25" s="207">
        <v>10465</v>
      </c>
      <c r="L25" s="207">
        <v>166</v>
      </c>
    </row>
    <row r="26" spans="1:12" ht="15.5">
      <c r="A26" s="209" t="s">
        <v>80</v>
      </c>
      <c r="B26" s="210" t="s">
        <v>1106</v>
      </c>
      <c r="C26" s="209" t="s">
        <v>1105</v>
      </c>
      <c r="D26" s="208">
        <v>4</v>
      </c>
      <c r="E26" s="100">
        <v>11942</v>
      </c>
      <c r="F26" s="100">
        <v>5</v>
      </c>
      <c r="G26" s="100">
        <v>11905</v>
      </c>
      <c r="H26" s="100">
        <v>36</v>
      </c>
      <c r="I26" s="100">
        <v>12025</v>
      </c>
      <c r="J26" s="100">
        <v>94</v>
      </c>
      <c r="K26" s="207">
        <v>11943</v>
      </c>
      <c r="L26" s="207">
        <v>148</v>
      </c>
    </row>
    <row r="27" spans="1:12" ht="15.5">
      <c r="A27" s="209" t="s">
        <v>80</v>
      </c>
      <c r="B27" s="210" t="s">
        <v>1104</v>
      </c>
      <c r="C27" s="209" t="s">
        <v>1103</v>
      </c>
      <c r="D27" s="208">
        <v>4</v>
      </c>
      <c r="E27" s="100">
        <v>11867</v>
      </c>
      <c r="F27" s="100">
        <v>35</v>
      </c>
      <c r="G27" s="100">
        <v>11723</v>
      </c>
      <c r="H27" s="100">
        <v>34</v>
      </c>
      <c r="I27" s="100">
        <v>11902</v>
      </c>
      <c r="J27" s="100">
        <v>66</v>
      </c>
      <c r="K27" s="207">
        <v>11747</v>
      </c>
      <c r="L27" s="207">
        <v>131</v>
      </c>
    </row>
    <row r="28" spans="1:12" ht="15.5">
      <c r="A28" s="209" t="s">
        <v>80</v>
      </c>
      <c r="B28" s="210" t="s">
        <v>1102</v>
      </c>
      <c r="C28" s="209" t="s">
        <v>1101</v>
      </c>
      <c r="D28" s="208">
        <v>4</v>
      </c>
      <c r="E28" s="100">
        <v>12037</v>
      </c>
      <c r="F28" s="100">
        <v>4</v>
      </c>
      <c r="G28" s="100">
        <v>12029</v>
      </c>
      <c r="H28" s="100">
        <v>31</v>
      </c>
      <c r="I28" s="100">
        <v>12215</v>
      </c>
      <c r="J28" s="100">
        <v>100</v>
      </c>
      <c r="K28" s="207">
        <v>12227</v>
      </c>
      <c r="L28" s="207">
        <v>145</v>
      </c>
    </row>
    <row r="29" spans="1:12" ht="15.5">
      <c r="A29" s="209" t="s">
        <v>80</v>
      </c>
      <c r="B29" s="210" t="s">
        <v>1100</v>
      </c>
      <c r="C29" s="209" t="s">
        <v>1099</v>
      </c>
      <c r="D29" s="208">
        <v>4</v>
      </c>
      <c r="E29" s="100">
        <v>11789</v>
      </c>
      <c r="F29" s="100">
        <v>8</v>
      </c>
      <c r="G29" s="100">
        <v>11723</v>
      </c>
      <c r="H29" s="100">
        <v>31</v>
      </c>
      <c r="I29" s="100">
        <v>12079</v>
      </c>
      <c r="J29" s="100">
        <v>79</v>
      </c>
      <c r="K29" s="207">
        <v>12191</v>
      </c>
      <c r="L29" s="207">
        <v>143</v>
      </c>
    </row>
    <row r="30" spans="1:12" ht="15.5">
      <c r="A30" s="209" t="s">
        <v>80</v>
      </c>
      <c r="B30" s="210" t="s">
        <v>1098</v>
      </c>
      <c r="C30" s="209" t="s">
        <v>1097</v>
      </c>
      <c r="D30" s="208">
        <v>4</v>
      </c>
      <c r="E30" s="100">
        <v>11863</v>
      </c>
      <c r="F30" s="100">
        <v>5</v>
      </c>
      <c r="G30" s="100">
        <v>11899</v>
      </c>
      <c r="H30" s="100">
        <v>40</v>
      </c>
      <c r="I30" s="100">
        <v>12080</v>
      </c>
      <c r="J30" s="100">
        <v>111</v>
      </c>
      <c r="K30" s="207">
        <v>12274</v>
      </c>
      <c r="L30" s="207">
        <v>183</v>
      </c>
    </row>
    <row r="31" spans="1:12" ht="15.5">
      <c r="A31" s="209" t="s">
        <v>80</v>
      </c>
      <c r="B31" s="210" t="s">
        <v>1096</v>
      </c>
      <c r="C31" s="209" t="s">
        <v>1095</v>
      </c>
      <c r="D31" s="208">
        <v>4</v>
      </c>
      <c r="E31" s="100">
        <v>11543</v>
      </c>
      <c r="F31" s="100">
        <v>5</v>
      </c>
      <c r="G31" s="100">
        <v>11587</v>
      </c>
      <c r="H31" s="100">
        <v>43</v>
      </c>
      <c r="I31" s="100">
        <v>11627</v>
      </c>
      <c r="J31" s="100">
        <v>90</v>
      </c>
      <c r="K31" s="207">
        <v>11676</v>
      </c>
      <c r="L31" s="207">
        <v>154</v>
      </c>
    </row>
    <row r="32" spans="1:12" ht="15.5">
      <c r="A32" s="209" t="s">
        <v>80</v>
      </c>
      <c r="B32" s="210" t="s">
        <v>1094</v>
      </c>
      <c r="C32" s="209" t="s">
        <v>1093</v>
      </c>
      <c r="D32" s="208">
        <v>4</v>
      </c>
      <c r="E32" s="100">
        <v>12203</v>
      </c>
      <c r="F32" s="100">
        <v>8</v>
      </c>
      <c r="G32" s="100">
        <v>12239</v>
      </c>
      <c r="H32" s="100">
        <v>39</v>
      </c>
      <c r="I32" s="100">
        <v>12447</v>
      </c>
      <c r="J32" s="100">
        <v>101</v>
      </c>
      <c r="K32" s="207">
        <v>12448</v>
      </c>
      <c r="L32" s="207">
        <v>144</v>
      </c>
    </row>
    <row r="33" spans="1:12" ht="15.5">
      <c r="A33" s="209" t="s">
        <v>80</v>
      </c>
      <c r="B33" s="210" t="s">
        <v>1092</v>
      </c>
      <c r="C33" s="209" t="s">
        <v>1091</v>
      </c>
      <c r="D33" s="208">
        <v>4</v>
      </c>
      <c r="E33" s="100">
        <v>12038</v>
      </c>
      <c r="F33" s="100">
        <v>31</v>
      </c>
      <c r="G33" s="100">
        <v>11912</v>
      </c>
      <c r="H33" s="100">
        <v>45</v>
      </c>
      <c r="I33" s="100">
        <v>12108</v>
      </c>
      <c r="J33" s="100">
        <v>66</v>
      </c>
      <c r="K33" s="207">
        <v>11924</v>
      </c>
      <c r="L33" s="207">
        <v>125</v>
      </c>
    </row>
    <row r="34" spans="1:12" ht="15.5">
      <c r="A34" s="209" t="s">
        <v>80</v>
      </c>
      <c r="B34" s="210" t="s">
        <v>1090</v>
      </c>
      <c r="C34" s="209" t="s">
        <v>1089</v>
      </c>
      <c r="D34" s="208">
        <v>3</v>
      </c>
      <c r="E34" s="100">
        <v>9267</v>
      </c>
      <c r="F34" s="100">
        <v>25</v>
      </c>
      <c r="G34" s="100">
        <v>9152</v>
      </c>
      <c r="H34" s="100">
        <v>27</v>
      </c>
      <c r="I34" s="100">
        <v>9221</v>
      </c>
      <c r="J34" s="100">
        <v>37</v>
      </c>
      <c r="K34" s="207">
        <v>9196</v>
      </c>
      <c r="L34" s="207">
        <v>91</v>
      </c>
    </row>
    <row r="35" spans="1:12" ht="15.5">
      <c r="A35" s="209" t="s">
        <v>80</v>
      </c>
      <c r="B35" s="210" t="s">
        <v>1088</v>
      </c>
      <c r="C35" s="209" t="s">
        <v>1087</v>
      </c>
      <c r="D35" s="208">
        <v>4</v>
      </c>
      <c r="E35" s="100">
        <v>11233</v>
      </c>
      <c r="F35" s="100">
        <v>6</v>
      </c>
      <c r="G35" s="100">
        <v>11273</v>
      </c>
      <c r="H35" s="100">
        <v>40</v>
      </c>
      <c r="I35" s="100">
        <v>11348</v>
      </c>
      <c r="J35" s="100">
        <v>101</v>
      </c>
      <c r="K35" s="207">
        <v>11446</v>
      </c>
      <c r="L35" s="207">
        <v>157</v>
      </c>
    </row>
    <row r="36" spans="1:12" ht="15.5">
      <c r="A36" s="209" t="s">
        <v>80</v>
      </c>
      <c r="B36" s="210" t="s">
        <v>1086</v>
      </c>
      <c r="C36" s="209" t="s">
        <v>1085</v>
      </c>
      <c r="D36" s="208">
        <v>3</v>
      </c>
      <c r="E36" s="100">
        <v>7743</v>
      </c>
      <c r="F36" s="100">
        <v>26</v>
      </c>
      <c r="G36" s="100">
        <v>7683</v>
      </c>
      <c r="H36" s="100">
        <v>27</v>
      </c>
      <c r="I36" s="100">
        <v>7747</v>
      </c>
      <c r="J36" s="100">
        <v>35</v>
      </c>
      <c r="K36" s="207">
        <v>7691</v>
      </c>
      <c r="L36" s="207">
        <v>85</v>
      </c>
    </row>
    <row r="37" spans="1:12" ht="15.5">
      <c r="A37" s="209" t="s">
        <v>80</v>
      </c>
      <c r="B37" s="210" t="s">
        <v>1084</v>
      </c>
      <c r="C37" s="209" t="s">
        <v>1083</v>
      </c>
      <c r="D37" s="208">
        <v>4</v>
      </c>
      <c r="E37" s="100">
        <v>10468</v>
      </c>
      <c r="F37" s="100">
        <v>35</v>
      </c>
      <c r="G37" s="100">
        <v>10387</v>
      </c>
      <c r="H37" s="100">
        <v>35</v>
      </c>
      <c r="I37" s="100">
        <v>10460</v>
      </c>
      <c r="J37" s="100">
        <v>60</v>
      </c>
      <c r="K37" s="207">
        <v>10479</v>
      </c>
      <c r="L37" s="207">
        <v>108</v>
      </c>
    </row>
    <row r="38" spans="1:12" ht="15.5">
      <c r="A38" s="209" t="s">
        <v>80</v>
      </c>
      <c r="B38" s="210" t="s">
        <v>1082</v>
      </c>
      <c r="C38" s="209" t="s">
        <v>1081</v>
      </c>
      <c r="D38" s="208">
        <v>3</v>
      </c>
      <c r="E38" s="100">
        <v>9185</v>
      </c>
      <c r="F38" s="100">
        <v>6</v>
      </c>
      <c r="G38" s="100">
        <v>9210</v>
      </c>
      <c r="H38" s="100">
        <v>32</v>
      </c>
      <c r="I38" s="100">
        <v>9313</v>
      </c>
      <c r="J38" s="100">
        <v>77</v>
      </c>
      <c r="K38" s="207">
        <v>9273</v>
      </c>
      <c r="L38" s="207">
        <v>117</v>
      </c>
    </row>
    <row r="39" spans="1:12" ht="15.5">
      <c r="A39" s="209" t="s">
        <v>80</v>
      </c>
      <c r="B39" s="210" t="s">
        <v>1080</v>
      </c>
      <c r="C39" s="209" t="s">
        <v>1079</v>
      </c>
      <c r="D39" s="208">
        <v>4</v>
      </c>
      <c r="E39" s="100">
        <v>11989</v>
      </c>
      <c r="F39" s="100">
        <v>6</v>
      </c>
      <c r="G39" s="100">
        <v>12033</v>
      </c>
      <c r="H39" s="100">
        <v>41</v>
      </c>
      <c r="I39" s="100">
        <v>12147</v>
      </c>
      <c r="J39" s="100">
        <v>80</v>
      </c>
      <c r="K39" s="207">
        <v>12121</v>
      </c>
      <c r="L39" s="207">
        <v>175</v>
      </c>
    </row>
    <row r="40" spans="1:12" ht="24" customHeight="1">
      <c r="A40" s="19" t="s">
        <v>59</v>
      </c>
      <c r="B40" s="214"/>
      <c r="C40" s="19"/>
      <c r="D40" s="213">
        <v>28</v>
      </c>
      <c r="E40" s="212">
        <v>90254</v>
      </c>
      <c r="F40" s="212">
        <v>428</v>
      </c>
      <c r="G40" s="212">
        <v>92538</v>
      </c>
      <c r="H40" s="212">
        <v>560</v>
      </c>
      <c r="I40" s="212">
        <v>91499</v>
      </c>
      <c r="J40" s="212">
        <v>473</v>
      </c>
      <c r="K40" s="211">
        <v>91416</v>
      </c>
      <c r="L40" s="211">
        <v>245</v>
      </c>
    </row>
    <row r="41" spans="1:12" ht="15.5">
      <c r="A41" s="209" t="s">
        <v>59</v>
      </c>
      <c r="B41" s="210" t="s">
        <v>1078</v>
      </c>
      <c r="C41" s="209" t="s">
        <v>1077</v>
      </c>
      <c r="D41" s="208">
        <v>3</v>
      </c>
      <c r="E41" s="100">
        <v>10245</v>
      </c>
      <c r="F41" s="100">
        <v>36</v>
      </c>
      <c r="G41" s="100">
        <v>10543</v>
      </c>
      <c r="H41" s="100">
        <v>48</v>
      </c>
      <c r="I41" s="100">
        <v>10431</v>
      </c>
      <c r="J41" s="100">
        <v>47</v>
      </c>
      <c r="K41" s="207">
        <v>10401</v>
      </c>
      <c r="L41" s="207">
        <v>26</v>
      </c>
    </row>
    <row r="42" spans="1:12" ht="15.5">
      <c r="A42" s="209" t="s">
        <v>59</v>
      </c>
      <c r="B42" s="210" t="s">
        <v>1076</v>
      </c>
      <c r="C42" s="209" t="s">
        <v>1075</v>
      </c>
      <c r="D42" s="208">
        <v>4</v>
      </c>
      <c r="E42" s="100">
        <v>13809</v>
      </c>
      <c r="F42" s="100">
        <v>65</v>
      </c>
      <c r="G42" s="100">
        <v>14120</v>
      </c>
      <c r="H42" s="100">
        <v>82</v>
      </c>
      <c r="I42" s="100">
        <v>13925</v>
      </c>
      <c r="J42" s="100">
        <v>65</v>
      </c>
      <c r="K42" s="207">
        <v>13942</v>
      </c>
      <c r="L42" s="207">
        <v>35</v>
      </c>
    </row>
    <row r="43" spans="1:12" ht="15.5">
      <c r="A43" s="209" t="s">
        <v>59</v>
      </c>
      <c r="B43" s="210" t="s">
        <v>1074</v>
      </c>
      <c r="C43" s="209" t="s">
        <v>1073</v>
      </c>
      <c r="D43" s="208">
        <v>3</v>
      </c>
      <c r="E43" s="100">
        <v>8961</v>
      </c>
      <c r="F43" s="100">
        <v>36</v>
      </c>
      <c r="G43" s="100">
        <v>9045</v>
      </c>
      <c r="H43" s="100">
        <v>49</v>
      </c>
      <c r="I43" s="100">
        <v>8917</v>
      </c>
      <c r="J43" s="100">
        <v>39</v>
      </c>
      <c r="K43" s="207">
        <v>8821</v>
      </c>
      <c r="L43" s="207">
        <v>17</v>
      </c>
    </row>
    <row r="44" spans="1:12" ht="15.5">
      <c r="A44" s="209" t="s">
        <v>59</v>
      </c>
      <c r="B44" s="210" t="s">
        <v>1072</v>
      </c>
      <c r="C44" s="209" t="s">
        <v>1071</v>
      </c>
      <c r="D44" s="208">
        <v>3</v>
      </c>
      <c r="E44" s="100">
        <v>11002</v>
      </c>
      <c r="F44" s="100">
        <v>66</v>
      </c>
      <c r="G44" s="100">
        <v>11308</v>
      </c>
      <c r="H44" s="100">
        <v>84</v>
      </c>
      <c r="I44" s="100">
        <v>11216</v>
      </c>
      <c r="J44" s="100">
        <v>69</v>
      </c>
      <c r="K44" s="207">
        <v>11172</v>
      </c>
      <c r="L44" s="207">
        <v>36</v>
      </c>
    </row>
    <row r="45" spans="1:12" ht="15.5">
      <c r="A45" s="209" t="s">
        <v>59</v>
      </c>
      <c r="B45" s="210" t="s">
        <v>1070</v>
      </c>
      <c r="C45" s="209" t="s">
        <v>1069</v>
      </c>
      <c r="D45" s="208">
        <v>4</v>
      </c>
      <c r="E45" s="100">
        <v>11996</v>
      </c>
      <c r="F45" s="100">
        <v>45</v>
      </c>
      <c r="G45" s="100">
        <v>12242</v>
      </c>
      <c r="H45" s="100">
        <v>60</v>
      </c>
      <c r="I45" s="100">
        <v>12118</v>
      </c>
      <c r="J45" s="100">
        <v>62</v>
      </c>
      <c r="K45" s="207">
        <v>12172</v>
      </c>
      <c r="L45" s="207">
        <v>35</v>
      </c>
    </row>
    <row r="46" spans="1:12" ht="15.5">
      <c r="A46" s="209" t="s">
        <v>59</v>
      </c>
      <c r="B46" s="210" t="s">
        <v>1068</v>
      </c>
      <c r="C46" s="209" t="s">
        <v>1067</v>
      </c>
      <c r="D46" s="208">
        <v>3</v>
      </c>
      <c r="E46" s="100">
        <v>8806</v>
      </c>
      <c r="F46" s="100">
        <v>45</v>
      </c>
      <c r="G46" s="100">
        <v>9007</v>
      </c>
      <c r="H46" s="100">
        <v>53</v>
      </c>
      <c r="I46" s="100">
        <v>8888</v>
      </c>
      <c r="J46" s="100">
        <v>46</v>
      </c>
      <c r="K46" s="207">
        <v>8895</v>
      </c>
      <c r="L46" s="207">
        <v>27</v>
      </c>
    </row>
    <row r="47" spans="1:12" ht="15.5">
      <c r="A47" s="209" t="s">
        <v>59</v>
      </c>
      <c r="B47" s="210" t="s">
        <v>1066</v>
      </c>
      <c r="C47" s="209" t="s">
        <v>1065</v>
      </c>
      <c r="D47" s="208">
        <v>4</v>
      </c>
      <c r="E47" s="100">
        <v>13654</v>
      </c>
      <c r="F47" s="100">
        <v>87</v>
      </c>
      <c r="G47" s="100">
        <v>14079</v>
      </c>
      <c r="H47" s="100">
        <v>119</v>
      </c>
      <c r="I47" s="100">
        <v>14020</v>
      </c>
      <c r="J47" s="100">
        <v>89</v>
      </c>
      <c r="K47" s="207">
        <v>14077</v>
      </c>
      <c r="L47" s="207">
        <v>42</v>
      </c>
    </row>
    <row r="48" spans="1:12" ht="15.5">
      <c r="A48" s="209" t="s">
        <v>59</v>
      </c>
      <c r="B48" s="210" t="s">
        <v>1064</v>
      </c>
      <c r="C48" s="209" t="s">
        <v>1063</v>
      </c>
      <c r="D48" s="208">
        <v>4</v>
      </c>
      <c r="E48" s="100">
        <v>11781</v>
      </c>
      <c r="F48" s="100">
        <v>48</v>
      </c>
      <c r="G48" s="100">
        <v>12194</v>
      </c>
      <c r="H48" s="100">
        <v>65</v>
      </c>
      <c r="I48" s="100">
        <v>11984</v>
      </c>
      <c r="J48" s="100">
        <v>56</v>
      </c>
      <c r="K48" s="207">
        <v>11936</v>
      </c>
      <c r="L48" s="207">
        <v>27</v>
      </c>
    </row>
    <row r="49" spans="1:12" ht="25.5" customHeight="1">
      <c r="A49" s="19" t="s">
        <v>58</v>
      </c>
      <c r="B49" s="214"/>
      <c r="C49" s="19"/>
      <c r="D49" s="213">
        <v>36</v>
      </c>
      <c r="E49" s="212">
        <v>67703</v>
      </c>
      <c r="F49" s="212">
        <v>559</v>
      </c>
      <c r="G49" s="212">
        <v>69245</v>
      </c>
      <c r="H49" s="212">
        <v>457</v>
      </c>
      <c r="I49" s="212">
        <v>69098</v>
      </c>
      <c r="J49" s="212">
        <v>835</v>
      </c>
      <c r="K49" s="211">
        <v>70247</v>
      </c>
      <c r="L49" s="211">
        <v>813</v>
      </c>
    </row>
    <row r="50" spans="1:12" ht="15.5">
      <c r="A50" s="209" t="s">
        <v>58</v>
      </c>
      <c r="B50" s="210" t="s">
        <v>1062</v>
      </c>
      <c r="C50" s="209" t="s">
        <v>1061</v>
      </c>
      <c r="D50" s="208">
        <v>3</v>
      </c>
      <c r="E50" s="100">
        <v>5794</v>
      </c>
      <c r="F50" s="100">
        <v>48</v>
      </c>
      <c r="G50" s="100">
        <v>5939</v>
      </c>
      <c r="H50" s="100">
        <v>41</v>
      </c>
      <c r="I50" s="100">
        <v>5911</v>
      </c>
      <c r="J50" s="100">
        <v>54</v>
      </c>
      <c r="K50" s="207">
        <v>6060</v>
      </c>
      <c r="L50" s="207">
        <v>61</v>
      </c>
    </row>
    <row r="51" spans="1:12" ht="15.5">
      <c r="A51" s="209" t="s">
        <v>58</v>
      </c>
      <c r="B51" s="210" t="s">
        <v>1060</v>
      </c>
      <c r="C51" s="209" t="s">
        <v>1059</v>
      </c>
      <c r="D51" s="208">
        <v>3</v>
      </c>
      <c r="E51" s="100">
        <v>5547</v>
      </c>
      <c r="F51" s="100">
        <v>45</v>
      </c>
      <c r="G51" s="100">
        <v>5675</v>
      </c>
      <c r="H51" s="100">
        <v>34</v>
      </c>
      <c r="I51" s="100">
        <v>5608</v>
      </c>
      <c r="J51" s="100">
        <v>53</v>
      </c>
      <c r="K51" s="207">
        <v>5660</v>
      </c>
      <c r="L51" s="207">
        <v>58</v>
      </c>
    </row>
    <row r="52" spans="1:12" ht="15.5">
      <c r="A52" s="209" t="s">
        <v>58</v>
      </c>
      <c r="B52" s="210" t="s">
        <v>1058</v>
      </c>
      <c r="C52" s="209" t="s">
        <v>1057</v>
      </c>
      <c r="D52" s="208">
        <v>3</v>
      </c>
      <c r="E52" s="100">
        <v>5635</v>
      </c>
      <c r="F52" s="100">
        <v>50</v>
      </c>
      <c r="G52" s="100">
        <v>5755</v>
      </c>
      <c r="H52" s="100">
        <v>45</v>
      </c>
      <c r="I52" s="100">
        <v>5749</v>
      </c>
      <c r="J52" s="100">
        <v>77</v>
      </c>
      <c r="K52" s="207">
        <v>5862</v>
      </c>
      <c r="L52" s="207">
        <v>83</v>
      </c>
    </row>
    <row r="53" spans="1:12" ht="15.5">
      <c r="A53" s="209" t="s">
        <v>58</v>
      </c>
      <c r="B53" s="210" t="s">
        <v>1056</v>
      </c>
      <c r="C53" s="209" t="s">
        <v>1055</v>
      </c>
      <c r="D53" s="208">
        <v>4</v>
      </c>
      <c r="E53" s="100">
        <v>7515</v>
      </c>
      <c r="F53" s="100">
        <v>51</v>
      </c>
      <c r="G53" s="100">
        <v>7741</v>
      </c>
      <c r="H53" s="100">
        <v>46</v>
      </c>
      <c r="I53" s="100">
        <v>7760</v>
      </c>
      <c r="J53" s="100">
        <v>75</v>
      </c>
      <c r="K53" s="207">
        <v>7843</v>
      </c>
      <c r="L53" s="207">
        <v>73</v>
      </c>
    </row>
    <row r="54" spans="1:12" ht="15.5">
      <c r="A54" s="209" t="s">
        <v>58</v>
      </c>
      <c r="B54" s="210" t="s">
        <v>1054</v>
      </c>
      <c r="C54" s="209" t="s">
        <v>1053</v>
      </c>
      <c r="D54" s="208">
        <v>3</v>
      </c>
      <c r="E54" s="100">
        <v>4749</v>
      </c>
      <c r="F54" s="100">
        <v>33</v>
      </c>
      <c r="G54" s="100">
        <v>4816</v>
      </c>
      <c r="H54" s="100">
        <v>29</v>
      </c>
      <c r="I54" s="100">
        <v>4797</v>
      </c>
      <c r="J54" s="100">
        <v>46</v>
      </c>
      <c r="K54" s="207">
        <v>4911</v>
      </c>
      <c r="L54" s="207">
        <v>47</v>
      </c>
    </row>
    <row r="55" spans="1:12" ht="15.5">
      <c r="A55" s="209" t="s">
        <v>58</v>
      </c>
      <c r="B55" s="210" t="s">
        <v>1052</v>
      </c>
      <c r="C55" s="209" t="s">
        <v>1051</v>
      </c>
      <c r="D55" s="208">
        <v>3</v>
      </c>
      <c r="E55" s="100">
        <v>5175</v>
      </c>
      <c r="F55" s="100">
        <v>41</v>
      </c>
      <c r="G55" s="100">
        <v>5276</v>
      </c>
      <c r="H55" s="100">
        <v>34</v>
      </c>
      <c r="I55" s="100">
        <v>5302</v>
      </c>
      <c r="J55" s="100">
        <v>63</v>
      </c>
      <c r="K55" s="207">
        <v>5438</v>
      </c>
      <c r="L55" s="207">
        <v>54</v>
      </c>
    </row>
    <row r="56" spans="1:12" ht="15.5">
      <c r="A56" s="209" t="s">
        <v>58</v>
      </c>
      <c r="B56" s="210" t="s">
        <v>1050</v>
      </c>
      <c r="C56" s="209" t="s">
        <v>1049</v>
      </c>
      <c r="D56" s="208">
        <v>3</v>
      </c>
      <c r="E56" s="100">
        <v>6107</v>
      </c>
      <c r="F56" s="100">
        <v>65</v>
      </c>
      <c r="G56" s="100">
        <v>6283</v>
      </c>
      <c r="H56" s="100">
        <v>56</v>
      </c>
      <c r="I56" s="100">
        <v>6244</v>
      </c>
      <c r="J56" s="100">
        <v>81</v>
      </c>
      <c r="K56" s="207">
        <v>6351</v>
      </c>
      <c r="L56" s="207">
        <v>81</v>
      </c>
    </row>
    <row r="57" spans="1:12" s="20" customFormat="1" ht="15.5">
      <c r="A57" s="209" t="s">
        <v>58</v>
      </c>
      <c r="B57" s="210" t="s">
        <v>1048</v>
      </c>
      <c r="C57" s="209" t="s">
        <v>1047</v>
      </c>
      <c r="D57" s="208">
        <v>3</v>
      </c>
      <c r="E57" s="100">
        <v>6098</v>
      </c>
      <c r="F57" s="100">
        <v>69</v>
      </c>
      <c r="G57" s="100">
        <v>6183</v>
      </c>
      <c r="H57" s="100">
        <v>55</v>
      </c>
      <c r="I57" s="100">
        <v>6194</v>
      </c>
      <c r="J57" s="100">
        <v>95</v>
      </c>
      <c r="K57" s="207">
        <v>6269</v>
      </c>
      <c r="L57" s="207">
        <v>94</v>
      </c>
    </row>
    <row r="58" spans="1:12" ht="15.5">
      <c r="A58" s="209" t="s">
        <v>58</v>
      </c>
      <c r="B58" s="210" t="s">
        <v>1046</v>
      </c>
      <c r="C58" s="209" t="s">
        <v>1045</v>
      </c>
      <c r="D58" s="227">
        <v>4</v>
      </c>
      <c r="E58" s="100">
        <v>7979</v>
      </c>
      <c r="F58" s="100">
        <v>56</v>
      </c>
      <c r="G58" s="100">
        <v>8220</v>
      </c>
      <c r="H58" s="100">
        <v>44</v>
      </c>
      <c r="I58" s="100">
        <v>8241</v>
      </c>
      <c r="J58" s="100">
        <v>114</v>
      </c>
      <c r="K58" s="207">
        <v>8433</v>
      </c>
      <c r="L58" s="207">
        <v>107</v>
      </c>
    </row>
    <row r="59" spans="1:12" ht="15.5">
      <c r="A59" s="209" t="s">
        <v>58</v>
      </c>
      <c r="B59" s="210" t="s">
        <v>1044</v>
      </c>
      <c r="C59" s="209" t="s">
        <v>1043</v>
      </c>
      <c r="D59" s="208">
        <v>4</v>
      </c>
      <c r="E59" s="100">
        <v>7950</v>
      </c>
      <c r="F59" s="100">
        <v>55</v>
      </c>
      <c r="G59" s="100">
        <v>8145</v>
      </c>
      <c r="H59" s="100">
        <v>40</v>
      </c>
      <c r="I59" s="100">
        <v>8077</v>
      </c>
      <c r="J59" s="100">
        <v>109</v>
      </c>
      <c r="K59" s="207">
        <v>8191</v>
      </c>
      <c r="L59" s="207">
        <v>95</v>
      </c>
    </row>
    <row r="60" spans="1:12" ht="15.5">
      <c r="A60" s="209" t="s">
        <v>58</v>
      </c>
      <c r="B60" s="210" t="s">
        <v>1042</v>
      </c>
      <c r="C60" s="209" t="s">
        <v>1041</v>
      </c>
      <c r="D60" s="208">
        <v>3</v>
      </c>
      <c r="E60" s="100">
        <v>5154</v>
      </c>
      <c r="F60" s="100">
        <v>46</v>
      </c>
      <c r="G60" s="100">
        <v>5212</v>
      </c>
      <c r="H60" s="100">
        <v>33</v>
      </c>
      <c r="I60" s="100">
        <v>5215</v>
      </c>
      <c r="J60" s="100">
        <v>68</v>
      </c>
      <c r="K60" s="207">
        <v>5229</v>
      </c>
      <c r="L60" s="207">
        <v>60</v>
      </c>
    </row>
    <row r="61" spans="1:12" ht="24.75" customHeight="1">
      <c r="A61" s="19" t="s">
        <v>148</v>
      </c>
      <c r="B61" s="214"/>
      <c r="C61" s="19"/>
      <c r="D61" s="213">
        <v>63</v>
      </c>
      <c r="E61" s="212">
        <v>381651</v>
      </c>
      <c r="F61" s="212">
        <v>861</v>
      </c>
      <c r="G61" s="212">
        <v>394672</v>
      </c>
      <c r="H61" s="212">
        <v>1478</v>
      </c>
      <c r="I61" s="212">
        <v>388455</v>
      </c>
      <c r="J61" s="212">
        <v>2148</v>
      </c>
      <c r="K61" s="211">
        <v>397692</v>
      </c>
      <c r="L61" s="211">
        <v>3903</v>
      </c>
    </row>
    <row r="62" spans="1:12" ht="15.5">
      <c r="A62" s="209" t="s">
        <v>148</v>
      </c>
      <c r="B62" s="210" t="s">
        <v>1040</v>
      </c>
      <c r="C62" s="209" t="s">
        <v>1039</v>
      </c>
      <c r="D62" s="208">
        <v>4</v>
      </c>
      <c r="E62" s="100">
        <v>26841</v>
      </c>
      <c r="F62" s="100">
        <v>87</v>
      </c>
      <c r="G62" s="100">
        <v>27182</v>
      </c>
      <c r="H62" s="100">
        <v>139</v>
      </c>
      <c r="I62" s="100">
        <v>27029</v>
      </c>
      <c r="J62" s="100">
        <v>207</v>
      </c>
      <c r="K62" s="207">
        <v>27541</v>
      </c>
      <c r="L62" s="207">
        <v>373</v>
      </c>
    </row>
    <row r="63" spans="1:12" ht="15.5">
      <c r="A63" s="209" t="s">
        <v>148</v>
      </c>
      <c r="B63" s="210" t="s">
        <v>1038</v>
      </c>
      <c r="C63" s="209" t="s">
        <v>1037</v>
      </c>
      <c r="D63" s="208">
        <v>4</v>
      </c>
      <c r="E63" s="100">
        <v>20928</v>
      </c>
      <c r="F63" s="100">
        <v>28</v>
      </c>
      <c r="G63" s="100">
        <v>22798</v>
      </c>
      <c r="H63" s="100">
        <v>42</v>
      </c>
      <c r="I63" s="100">
        <v>22013</v>
      </c>
      <c r="J63" s="100">
        <v>56</v>
      </c>
      <c r="K63" s="207">
        <v>23207</v>
      </c>
      <c r="L63" s="207">
        <v>91</v>
      </c>
    </row>
    <row r="64" spans="1:12" ht="15.5">
      <c r="A64" s="209" t="s">
        <v>148</v>
      </c>
      <c r="B64" s="210" t="s">
        <v>1036</v>
      </c>
      <c r="C64" s="209" t="s">
        <v>1035</v>
      </c>
      <c r="D64" s="208">
        <v>3</v>
      </c>
      <c r="E64" s="100">
        <v>19079</v>
      </c>
      <c r="F64" s="100">
        <v>51</v>
      </c>
      <c r="G64" s="100">
        <v>19347</v>
      </c>
      <c r="H64" s="100">
        <v>102</v>
      </c>
      <c r="I64" s="100">
        <v>19212</v>
      </c>
      <c r="J64" s="100">
        <v>175</v>
      </c>
      <c r="K64" s="207">
        <v>19513</v>
      </c>
      <c r="L64" s="207">
        <v>319</v>
      </c>
    </row>
    <row r="65" spans="1:12" ht="15.5">
      <c r="A65" s="209" t="s">
        <v>148</v>
      </c>
      <c r="B65" s="210" t="s">
        <v>1034</v>
      </c>
      <c r="C65" s="209" t="s">
        <v>1033</v>
      </c>
      <c r="D65" s="208">
        <v>3</v>
      </c>
      <c r="E65" s="100">
        <v>19462</v>
      </c>
      <c r="F65" s="100">
        <v>43</v>
      </c>
      <c r="G65" s="100">
        <v>19698</v>
      </c>
      <c r="H65" s="100">
        <v>93</v>
      </c>
      <c r="I65" s="100">
        <v>19409</v>
      </c>
      <c r="J65" s="100">
        <v>132</v>
      </c>
      <c r="K65" s="207">
        <v>19577</v>
      </c>
      <c r="L65" s="207">
        <v>233</v>
      </c>
    </row>
    <row r="66" spans="1:12" ht="15.5">
      <c r="A66" s="209" t="s">
        <v>148</v>
      </c>
      <c r="B66" s="210" t="s">
        <v>1032</v>
      </c>
      <c r="C66" s="209" t="s">
        <v>1031</v>
      </c>
      <c r="D66" s="208">
        <v>4</v>
      </c>
      <c r="E66" s="100">
        <v>23422</v>
      </c>
      <c r="F66" s="100">
        <v>60</v>
      </c>
      <c r="G66" s="100">
        <v>23990</v>
      </c>
      <c r="H66" s="100">
        <v>66</v>
      </c>
      <c r="I66" s="100">
        <v>23762</v>
      </c>
      <c r="J66" s="100">
        <v>86</v>
      </c>
      <c r="K66" s="207">
        <v>23871</v>
      </c>
      <c r="L66" s="207">
        <v>132</v>
      </c>
    </row>
    <row r="67" spans="1:12" ht="15.5">
      <c r="A67" s="209" t="s">
        <v>148</v>
      </c>
      <c r="B67" s="210" t="s">
        <v>1030</v>
      </c>
      <c r="C67" s="209" t="s">
        <v>1029</v>
      </c>
      <c r="D67" s="208">
        <v>3</v>
      </c>
      <c r="E67" s="100">
        <v>18639</v>
      </c>
      <c r="F67" s="100">
        <v>46</v>
      </c>
      <c r="G67" s="100">
        <v>18867</v>
      </c>
      <c r="H67" s="100">
        <v>92</v>
      </c>
      <c r="I67" s="100">
        <v>18749</v>
      </c>
      <c r="J67" s="100">
        <v>125</v>
      </c>
      <c r="K67" s="207">
        <v>18805</v>
      </c>
      <c r="L67" s="207">
        <v>235</v>
      </c>
    </row>
    <row r="68" spans="1:12" ht="15.5">
      <c r="A68" s="209" t="s">
        <v>148</v>
      </c>
      <c r="B68" s="210" t="s">
        <v>1028</v>
      </c>
      <c r="C68" s="209" t="s">
        <v>1027</v>
      </c>
      <c r="D68" s="208">
        <v>4</v>
      </c>
      <c r="E68" s="100">
        <v>23815</v>
      </c>
      <c r="F68" s="100">
        <v>64</v>
      </c>
      <c r="G68" s="100">
        <v>24423</v>
      </c>
      <c r="H68" s="100">
        <v>92</v>
      </c>
      <c r="I68" s="100">
        <v>24277</v>
      </c>
      <c r="J68" s="100">
        <v>129</v>
      </c>
      <c r="K68" s="207">
        <v>24827</v>
      </c>
      <c r="L68" s="207">
        <v>257</v>
      </c>
    </row>
    <row r="69" spans="1:12" ht="15.5">
      <c r="A69" s="209" t="s">
        <v>148</v>
      </c>
      <c r="B69" s="210" t="s">
        <v>1026</v>
      </c>
      <c r="C69" s="209" t="s">
        <v>1025</v>
      </c>
      <c r="D69" s="208">
        <v>3</v>
      </c>
      <c r="E69" s="100">
        <v>17456</v>
      </c>
      <c r="F69" s="100">
        <v>39</v>
      </c>
      <c r="G69" s="100">
        <v>18260</v>
      </c>
      <c r="H69" s="100">
        <v>85</v>
      </c>
      <c r="I69" s="100">
        <v>18040</v>
      </c>
      <c r="J69" s="100">
        <v>100</v>
      </c>
      <c r="K69" s="207">
        <v>18400</v>
      </c>
      <c r="L69" s="207">
        <v>182</v>
      </c>
    </row>
    <row r="70" spans="1:12" ht="15.5">
      <c r="A70" s="209" t="s">
        <v>148</v>
      </c>
      <c r="B70" s="210" t="s">
        <v>1024</v>
      </c>
      <c r="C70" s="209" t="s">
        <v>1023</v>
      </c>
      <c r="D70" s="208">
        <v>4</v>
      </c>
      <c r="E70" s="100">
        <v>24307</v>
      </c>
      <c r="F70" s="100">
        <v>39</v>
      </c>
      <c r="G70" s="100">
        <v>24819</v>
      </c>
      <c r="H70" s="100">
        <v>96</v>
      </c>
      <c r="I70" s="100">
        <v>24508</v>
      </c>
      <c r="J70" s="100">
        <v>151</v>
      </c>
      <c r="K70" s="207">
        <v>24598</v>
      </c>
      <c r="L70" s="207">
        <v>251</v>
      </c>
    </row>
    <row r="71" spans="1:12" ht="15.5">
      <c r="A71" s="209" t="s">
        <v>148</v>
      </c>
      <c r="B71" s="210" t="s">
        <v>1022</v>
      </c>
      <c r="C71" s="209" t="s">
        <v>1021</v>
      </c>
      <c r="D71" s="208">
        <v>3</v>
      </c>
      <c r="E71" s="100">
        <v>18400</v>
      </c>
      <c r="F71" s="100">
        <v>32</v>
      </c>
      <c r="G71" s="100">
        <v>18917</v>
      </c>
      <c r="H71" s="100">
        <v>31</v>
      </c>
      <c r="I71" s="100">
        <v>18644</v>
      </c>
      <c r="J71" s="100">
        <v>66</v>
      </c>
      <c r="K71" s="207">
        <v>19078</v>
      </c>
      <c r="L71" s="207">
        <v>100</v>
      </c>
    </row>
    <row r="72" spans="1:12" ht="15.5">
      <c r="A72" s="209" t="s">
        <v>148</v>
      </c>
      <c r="B72" s="210" t="s">
        <v>1020</v>
      </c>
      <c r="C72" s="209" t="s">
        <v>1019</v>
      </c>
      <c r="D72" s="208">
        <v>4</v>
      </c>
      <c r="E72" s="100">
        <v>24882</v>
      </c>
      <c r="F72" s="100">
        <v>31</v>
      </c>
      <c r="G72" s="100">
        <v>26089</v>
      </c>
      <c r="H72" s="100">
        <v>36</v>
      </c>
      <c r="I72" s="100">
        <v>25617</v>
      </c>
      <c r="J72" s="100">
        <v>49</v>
      </c>
      <c r="K72" s="207">
        <v>26358</v>
      </c>
      <c r="L72" s="207">
        <v>105</v>
      </c>
    </row>
    <row r="73" spans="1:12" ht="15.5">
      <c r="A73" s="209" t="s">
        <v>148</v>
      </c>
      <c r="B73" s="210" t="s">
        <v>1018</v>
      </c>
      <c r="C73" s="209" t="s">
        <v>1017</v>
      </c>
      <c r="D73" s="208">
        <v>4</v>
      </c>
      <c r="E73" s="100">
        <v>26579</v>
      </c>
      <c r="F73" s="100">
        <v>33</v>
      </c>
      <c r="G73" s="100">
        <v>27299</v>
      </c>
      <c r="H73" s="100">
        <v>80</v>
      </c>
      <c r="I73" s="100">
        <v>27493</v>
      </c>
      <c r="J73" s="100">
        <v>129</v>
      </c>
      <c r="K73" s="207">
        <v>28687</v>
      </c>
      <c r="L73" s="207">
        <v>262</v>
      </c>
    </row>
    <row r="74" spans="1:12" ht="15.5">
      <c r="A74" s="209" t="s">
        <v>148</v>
      </c>
      <c r="B74" s="210" t="s">
        <v>1016</v>
      </c>
      <c r="C74" s="209" t="s">
        <v>1015</v>
      </c>
      <c r="D74" s="208">
        <v>4</v>
      </c>
      <c r="E74" s="100">
        <v>24365</v>
      </c>
      <c r="F74" s="100">
        <v>50</v>
      </c>
      <c r="G74" s="100">
        <v>25725</v>
      </c>
      <c r="H74" s="100">
        <v>111</v>
      </c>
      <c r="I74" s="100">
        <v>24619</v>
      </c>
      <c r="J74" s="100">
        <v>204</v>
      </c>
      <c r="K74" s="207">
        <v>25061</v>
      </c>
      <c r="L74" s="207">
        <v>321</v>
      </c>
    </row>
    <row r="75" spans="1:12" ht="15.5">
      <c r="A75" s="209" t="s">
        <v>148</v>
      </c>
      <c r="B75" s="210" t="s">
        <v>1014</v>
      </c>
      <c r="C75" s="209" t="s">
        <v>1013</v>
      </c>
      <c r="D75" s="208">
        <v>4</v>
      </c>
      <c r="E75" s="100">
        <v>23640</v>
      </c>
      <c r="F75" s="100">
        <v>47</v>
      </c>
      <c r="G75" s="100">
        <v>24294</v>
      </c>
      <c r="H75" s="100">
        <v>133</v>
      </c>
      <c r="I75" s="100">
        <v>24151</v>
      </c>
      <c r="J75" s="100">
        <v>170</v>
      </c>
      <c r="K75" s="207">
        <v>24593</v>
      </c>
      <c r="L75" s="207">
        <v>343</v>
      </c>
    </row>
    <row r="76" spans="1:12" ht="15.5">
      <c r="A76" s="209" t="s">
        <v>148</v>
      </c>
      <c r="B76" s="210" t="s">
        <v>1012</v>
      </c>
      <c r="C76" s="209" t="s">
        <v>1011</v>
      </c>
      <c r="D76" s="208">
        <v>4</v>
      </c>
      <c r="E76" s="100">
        <v>24066</v>
      </c>
      <c r="F76" s="100">
        <v>103</v>
      </c>
      <c r="G76" s="100">
        <v>24662</v>
      </c>
      <c r="H76" s="100">
        <v>123</v>
      </c>
      <c r="I76" s="100">
        <v>24850</v>
      </c>
      <c r="J76" s="100">
        <v>154</v>
      </c>
      <c r="K76" s="207">
        <v>25962</v>
      </c>
      <c r="L76" s="207">
        <v>306</v>
      </c>
    </row>
    <row r="77" spans="1:12" ht="15.5">
      <c r="A77" s="209" t="s">
        <v>148</v>
      </c>
      <c r="B77" s="210" t="s">
        <v>1010</v>
      </c>
      <c r="C77" s="209" t="s">
        <v>1009</v>
      </c>
      <c r="D77" s="208">
        <v>4</v>
      </c>
      <c r="E77" s="100">
        <v>22537</v>
      </c>
      <c r="F77" s="100">
        <v>27</v>
      </c>
      <c r="G77" s="100">
        <v>23409</v>
      </c>
      <c r="H77" s="100">
        <v>51</v>
      </c>
      <c r="I77" s="100">
        <v>22856</v>
      </c>
      <c r="J77" s="100">
        <v>59</v>
      </c>
      <c r="K77" s="207">
        <v>23355</v>
      </c>
      <c r="L77" s="207">
        <v>159</v>
      </c>
    </row>
    <row r="78" spans="1:12" ht="15.5">
      <c r="A78" s="209" t="s">
        <v>148</v>
      </c>
      <c r="B78" s="210" t="s">
        <v>1008</v>
      </c>
      <c r="C78" s="209" t="s">
        <v>1007</v>
      </c>
      <c r="D78" s="208">
        <v>4</v>
      </c>
      <c r="E78" s="100">
        <v>23233</v>
      </c>
      <c r="F78" s="100">
        <v>81</v>
      </c>
      <c r="G78" s="100">
        <v>24893</v>
      </c>
      <c r="H78" s="100">
        <v>106</v>
      </c>
      <c r="I78" s="100">
        <v>23226</v>
      </c>
      <c r="J78" s="100">
        <v>156</v>
      </c>
      <c r="K78" s="207">
        <v>24259</v>
      </c>
      <c r="L78" s="207">
        <v>234</v>
      </c>
    </row>
    <row r="79" spans="1:12" ht="24.75" customHeight="1">
      <c r="A79" s="19" t="s">
        <v>79</v>
      </c>
      <c r="B79" s="214"/>
      <c r="C79" s="19"/>
      <c r="D79" s="213">
        <v>18</v>
      </c>
      <c r="E79" s="212">
        <v>39353</v>
      </c>
      <c r="F79" s="212">
        <v>121</v>
      </c>
      <c r="G79" s="212">
        <v>40410</v>
      </c>
      <c r="H79" s="212">
        <v>137</v>
      </c>
      <c r="I79" s="212">
        <v>39817</v>
      </c>
      <c r="J79" s="212">
        <v>222</v>
      </c>
      <c r="K79" s="211">
        <v>40228</v>
      </c>
      <c r="L79" s="211">
        <v>338</v>
      </c>
    </row>
    <row r="80" spans="1:12" ht="15.5">
      <c r="A80" s="209" t="s">
        <v>79</v>
      </c>
      <c r="B80" s="210" t="s">
        <v>1006</v>
      </c>
      <c r="C80" s="209" t="s">
        <v>1005</v>
      </c>
      <c r="D80" s="208">
        <v>3</v>
      </c>
      <c r="E80" s="100">
        <v>6224</v>
      </c>
      <c r="F80" s="100">
        <v>17</v>
      </c>
      <c r="G80" s="100">
        <v>6396</v>
      </c>
      <c r="H80" s="100">
        <v>18</v>
      </c>
      <c r="I80" s="100">
        <v>6233</v>
      </c>
      <c r="J80" s="100">
        <v>30</v>
      </c>
      <c r="K80" s="207">
        <v>6236</v>
      </c>
      <c r="L80" s="207">
        <v>50</v>
      </c>
    </row>
    <row r="81" spans="1:12" ht="15.5">
      <c r="A81" s="209" t="s">
        <v>79</v>
      </c>
      <c r="B81" s="210" t="s">
        <v>1004</v>
      </c>
      <c r="C81" s="209" t="s">
        <v>1003</v>
      </c>
      <c r="D81" s="208">
        <v>3</v>
      </c>
      <c r="E81" s="100">
        <v>6653</v>
      </c>
      <c r="F81" s="100">
        <v>12</v>
      </c>
      <c r="G81" s="100">
        <v>6908</v>
      </c>
      <c r="H81" s="100">
        <v>33</v>
      </c>
      <c r="I81" s="100">
        <v>6835</v>
      </c>
      <c r="J81" s="100">
        <v>39</v>
      </c>
      <c r="K81" s="207">
        <v>7022</v>
      </c>
      <c r="L81" s="207">
        <v>71</v>
      </c>
    </row>
    <row r="82" spans="1:12" ht="15.5">
      <c r="A82" s="209" t="s">
        <v>79</v>
      </c>
      <c r="B82" s="210" t="s">
        <v>1002</v>
      </c>
      <c r="C82" s="209" t="s">
        <v>1001</v>
      </c>
      <c r="D82" s="208">
        <v>4</v>
      </c>
      <c r="E82" s="100">
        <v>8484</v>
      </c>
      <c r="F82" s="100">
        <v>31</v>
      </c>
      <c r="G82" s="100">
        <v>8662</v>
      </c>
      <c r="H82" s="100">
        <v>27</v>
      </c>
      <c r="I82" s="100">
        <v>8540</v>
      </c>
      <c r="J82" s="100">
        <v>36</v>
      </c>
      <c r="K82" s="207">
        <v>8651</v>
      </c>
      <c r="L82" s="207">
        <v>61</v>
      </c>
    </row>
    <row r="83" spans="1:12" ht="15.5">
      <c r="A83" s="209" t="s">
        <v>79</v>
      </c>
      <c r="B83" s="210" t="s">
        <v>1000</v>
      </c>
      <c r="C83" s="209" t="s">
        <v>999</v>
      </c>
      <c r="D83" s="208">
        <v>4</v>
      </c>
      <c r="E83" s="100">
        <v>9164</v>
      </c>
      <c r="F83" s="100">
        <v>24</v>
      </c>
      <c r="G83" s="100">
        <v>9463</v>
      </c>
      <c r="H83" s="100">
        <v>24</v>
      </c>
      <c r="I83" s="100">
        <v>9322</v>
      </c>
      <c r="J83" s="100">
        <v>63</v>
      </c>
      <c r="K83" s="207">
        <v>9337</v>
      </c>
      <c r="L83" s="207">
        <v>67</v>
      </c>
    </row>
    <row r="84" spans="1:12" ht="15.5">
      <c r="A84" s="209" t="s">
        <v>79</v>
      </c>
      <c r="B84" s="210" t="s">
        <v>998</v>
      </c>
      <c r="C84" s="209" t="s">
        <v>997</v>
      </c>
      <c r="D84" s="208">
        <v>4</v>
      </c>
      <c r="E84" s="100">
        <v>8828</v>
      </c>
      <c r="F84" s="100">
        <v>37</v>
      </c>
      <c r="G84" s="100">
        <v>8981</v>
      </c>
      <c r="H84" s="100">
        <v>35</v>
      </c>
      <c r="I84" s="100">
        <v>8887</v>
      </c>
      <c r="J84" s="100">
        <v>54</v>
      </c>
      <c r="K84" s="207">
        <v>8982</v>
      </c>
      <c r="L84" s="207">
        <v>89</v>
      </c>
    </row>
    <row r="85" spans="1:12" ht="24" customHeight="1">
      <c r="A85" s="19" t="s">
        <v>50</v>
      </c>
      <c r="B85" s="214"/>
      <c r="C85" s="19"/>
      <c r="D85" s="213">
        <v>43</v>
      </c>
      <c r="E85" s="104">
        <v>120393</v>
      </c>
      <c r="F85" s="104">
        <v>671</v>
      </c>
      <c r="G85" s="212">
        <v>120562</v>
      </c>
      <c r="H85" s="212">
        <v>603</v>
      </c>
      <c r="I85" s="212">
        <v>115418</v>
      </c>
      <c r="J85" s="212">
        <v>1127</v>
      </c>
      <c r="K85" s="211">
        <v>116713</v>
      </c>
      <c r="L85" s="211">
        <v>900</v>
      </c>
    </row>
    <row r="86" spans="1:12" ht="15.5">
      <c r="A86" s="209" t="s">
        <v>50</v>
      </c>
      <c r="B86" s="210" t="s">
        <v>996</v>
      </c>
      <c r="C86" s="209" t="s">
        <v>995</v>
      </c>
      <c r="D86" s="208">
        <v>3</v>
      </c>
      <c r="E86" s="100">
        <v>8655</v>
      </c>
      <c r="F86" s="100">
        <v>50</v>
      </c>
      <c r="G86" s="100">
        <v>8667</v>
      </c>
      <c r="H86" s="100">
        <v>41</v>
      </c>
      <c r="I86" s="100">
        <v>8286</v>
      </c>
      <c r="J86" s="100">
        <v>82</v>
      </c>
      <c r="K86" s="207">
        <v>8385</v>
      </c>
      <c r="L86" s="207">
        <v>60</v>
      </c>
    </row>
    <row r="87" spans="1:12" ht="15.5">
      <c r="A87" s="209" t="s">
        <v>50</v>
      </c>
      <c r="B87" s="210" t="s">
        <v>994</v>
      </c>
      <c r="C87" s="209" t="s">
        <v>993</v>
      </c>
      <c r="D87" s="208">
        <v>3</v>
      </c>
      <c r="E87" s="100">
        <v>8778</v>
      </c>
      <c r="F87" s="100">
        <v>43</v>
      </c>
      <c r="G87" s="100">
        <v>8810</v>
      </c>
      <c r="H87" s="100">
        <v>40</v>
      </c>
      <c r="I87" s="100">
        <v>8428</v>
      </c>
      <c r="J87" s="100">
        <v>78</v>
      </c>
      <c r="K87" s="207">
        <v>8545</v>
      </c>
      <c r="L87" s="207">
        <v>62</v>
      </c>
    </row>
    <row r="88" spans="1:12" ht="15.5">
      <c r="A88" s="209" t="s">
        <v>50</v>
      </c>
      <c r="B88" s="210" t="s">
        <v>992</v>
      </c>
      <c r="C88" s="209" t="s">
        <v>991</v>
      </c>
      <c r="D88" s="208">
        <v>4</v>
      </c>
      <c r="E88" s="100">
        <v>12037</v>
      </c>
      <c r="F88" s="100">
        <v>78</v>
      </c>
      <c r="G88" s="100">
        <v>12023</v>
      </c>
      <c r="H88" s="100">
        <v>66</v>
      </c>
      <c r="I88" s="100">
        <v>11476</v>
      </c>
      <c r="J88" s="100">
        <v>117</v>
      </c>
      <c r="K88" s="207">
        <v>11588</v>
      </c>
      <c r="L88" s="207">
        <v>112</v>
      </c>
    </row>
    <row r="89" spans="1:12" ht="15.5">
      <c r="A89" s="209" t="s">
        <v>50</v>
      </c>
      <c r="B89" s="210" t="s">
        <v>990</v>
      </c>
      <c r="C89" s="209" t="s">
        <v>989</v>
      </c>
      <c r="D89" s="208">
        <v>4</v>
      </c>
      <c r="E89" s="100">
        <v>11275</v>
      </c>
      <c r="F89" s="100">
        <v>60</v>
      </c>
      <c r="G89" s="100">
        <v>11315</v>
      </c>
      <c r="H89" s="100">
        <v>60</v>
      </c>
      <c r="I89" s="100">
        <v>10926</v>
      </c>
      <c r="J89" s="100">
        <v>96</v>
      </c>
      <c r="K89" s="207">
        <v>11032</v>
      </c>
      <c r="L89" s="207">
        <v>79</v>
      </c>
    </row>
    <row r="90" spans="1:12" ht="15.5">
      <c r="A90" s="209" t="s">
        <v>50</v>
      </c>
      <c r="B90" s="210" t="s">
        <v>988</v>
      </c>
      <c r="C90" s="209" t="s">
        <v>987</v>
      </c>
      <c r="D90" s="208">
        <v>3</v>
      </c>
      <c r="E90" s="100">
        <v>7813</v>
      </c>
      <c r="F90" s="100">
        <v>34</v>
      </c>
      <c r="G90" s="100">
        <v>7811</v>
      </c>
      <c r="H90" s="100">
        <v>29</v>
      </c>
      <c r="I90" s="100">
        <v>7478</v>
      </c>
      <c r="J90" s="100">
        <v>63</v>
      </c>
      <c r="K90" s="207">
        <v>7605</v>
      </c>
      <c r="L90" s="207">
        <v>53</v>
      </c>
    </row>
    <row r="91" spans="1:12" ht="15.5">
      <c r="A91" s="209" t="s">
        <v>50</v>
      </c>
      <c r="B91" s="210" t="s">
        <v>986</v>
      </c>
      <c r="C91" s="209" t="s">
        <v>985</v>
      </c>
      <c r="D91" s="208">
        <v>3</v>
      </c>
      <c r="E91" s="100">
        <v>8477</v>
      </c>
      <c r="F91" s="100">
        <v>43</v>
      </c>
      <c r="G91" s="100">
        <v>8486</v>
      </c>
      <c r="H91" s="100">
        <v>43</v>
      </c>
      <c r="I91" s="100">
        <v>8161</v>
      </c>
      <c r="J91" s="100">
        <v>81</v>
      </c>
      <c r="K91" s="207">
        <v>8215</v>
      </c>
      <c r="L91" s="207">
        <v>57</v>
      </c>
    </row>
    <row r="92" spans="1:12" ht="15.5">
      <c r="A92" s="209" t="s">
        <v>50</v>
      </c>
      <c r="B92" s="210" t="s">
        <v>984</v>
      </c>
      <c r="C92" s="209" t="s">
        <v>983</v>
      </c>
      <c r="D92" s="208">
        <v>4</v>
      </c>
      <c r="E92" s="100">
        <v>11298</v>
      </c>
      <c r="F92" s="100">
        <v>63</v>
      </c>
      <c r="G92" s="100">
        <v>11327</v>
      </c>
      <c r="H92" s="100">
        <v>43</v>
      </c>
      <c r="I92" s="100">
        <v>10886</v>
      </c>
      <c r="J92" s="100">
        <v>118</v>
      </c>
      <c r="K92" s="207">
        <v>11087</v>
      </c>
      <c r="L92" s="207">
        <v>119</v>
      </c>
    </row>
    <row r="93" spans="1:12" ht="15.5">
      <c r="A93" s="209" t="s">
        <v>50</v>
      </c>
      <c r="B93" s="210" t="s">
        <v>982</v>
      </c>
      <c r="C93" s="209" t="s">
        <v>981</v>
      </c>
      <c r="D93" s="208">
        <v>3</v>
      </c>
      <c r="E93" s="100">
        <v>8363</v>
      </c>
      <c r="F93" s="100">
        <v>53</v>
      </c>
      <c r="G93" s="100">
        <v>8356</v>
      </c>
      <c r="H93" s="100">
        <v>54</v>
      </c>
      <c r="I93" s="100">
        <v>7992</v>
      </c>
      <c r="J93" s="100">
        <v>88</v>
      </c>
      <c r="K93" s="207">
        <v>8073</v>
      </c>
      <c r="L93" s="207">
        <v>50</v>
      </c>
    </row>
    <row r="94" spans="1:12" ht="15.5">
      <c r="A94" s="209" t="s">
        <v>50</v>
      </c>
      <c r="B94" s="210" t="s">
        <v>980</v>
      </c>
      <c r="C94" s="209" t="s">
        <v>979</v>
      </c>
      <c r="D94" s="208">
        <v>4</v>
      </c>
      <c r="E94" s="100">
        <v>10938</v>
      </c>
      <c r="F94" s="100">
        <v>72</v>
      </c>
      <c r="G94" s="100">
        <v>10952</v>
      </c>
      <c r="H94" s="100">
        <v>58</v>
      </c>
      <c r="I94" s="100">
        <v>10505</v>
      </c>
      <c r="J94" s="100">
        <v>96</v>
      </c>
      <c r="K94" s="207">
        <v>10630</v>
      </c>
      <c r="L94" s="207">
        <v>76</v>
      </c>
    </row>
    <row r="95" spans="1:12" ht="15.5">
      <c r="A95" s="209" t="s">
        <v>50</v>
      </c>
      <c r="B95" s="210" t="s">
        <v>978</v>
      </c>
      <c r="C95" s="209" t="s">
        <v>977</v>
      </c>
      <c r="D95" s="208">
        <v>4</v>
      </c>
      <c r="E95" s="100">
        <v>10668</v>
      </c>
      <c r="F95" s="100">
        <v>62</v>
      </c>
      <c r="G95" s="100">
        <v>10692</v>
      </c>
      <c r="H95" s="100">
        <v>60</v>
      </c>
      <c r="I95" s="100">
        <v>10219</v>
      </c>
      <c r="J95" s="100">
        <v>97</v>
      </c>
      <c r="K95" s="207">
        <v>10343</v>
      </c>
      <c r="L95" s="207">
        <v>71</v>
      </c>
    </row>
    <row r="96" spans="1:12" ht="15.5">
      <c r="A96" s="209" t="s">
        <v>50</v>
      </c>
      <c r="B96" s="210" t="s">
        <v>976</v>
      </c>
      <c r="C96" s="209" t="s">
        <v>975</v>
      </c>
      <c r="D96" s="208">
        <v>4</v>
      </c>
      <c r="E96" s="100">
        <v>10444</v>
      </c>
      <c r="F96" s="100">
        <v>54</v>
      </c>
      <c r="G96" s="105">
        <v>10463</v>
      </c>
      <c r="H96" s="105">
        <v>55</v>
      </c>
      <c r="I96" s="105">
        <v>9927</v>
      </c>
      <c r="J96" s="105">
        <v>112</v>
      </c>
      <c r="K96" s="207">
        <v>10012</v>
      </c>
      <c r="L96" s="207">
        <v>80</v>
      </c>
    </row>
    <row r="97" spans="1:12" ht="15.5">
      <c r="A97" s="209" t="s">
        <v>50</v>
      </c>
      <c r="B97" s="210" t="s">
        <v>974</v>
      </c>
      <c r="C97" s="209" t="s">
        <v>973</v>
      </c>
      <c r="D97" s="208">
        <v>4</v>
      </c>
      <c r="E97" s="100">
        <v>11647</v>
      </c>
      <c r="F97" s="100">
        <v>59</v>
      </c>
      <c r="G97" s="100">
        <v>11660</v>
      </c>
      <c r="H97" s="100">
        <v>54</v>
      </c>
      <c r="I97" s="100">
        <v>11134</v>
      </c>
      <c r="J97" s="100">
        <v>99</v>
      </c>
      <c r="K97" s="207">
        <v>11198</v>
      </c>
      <c r="L97" s="207">
        <v>81</v>
      </c>
    </row>
    <row r="98" spans="1:12" ht="22.5" customHeight="1">
      <c r="A98" s="19" t="s">
        <v>78</v>
      </c>
      <c r="B98" s="214"/>
      <c r="C98" s="19"/>
      <c r="D98" s="213">
        <v>29</v>
      </c>
      <c r="E98" s="212">
        <v>108659</v>
      </c>
      <c r="F98" s="212">
        <v>423</v>
      </c>
      <c r="G98" s="226">
        <v>112908</v>
      </c>
      <c r="H98" s="226">
        <v>295</v>
      </c>
      <c r="I98" s="226">
        <v>109759</v>
      </c>
      <c r="J98" s="226">
        <v>480</v>
      </c>
      <c r="K98" s="211">
        <v>112050</v>
      </c>
      <c r="L98" s="211">
        <v>1162</v>
      </c>
    </row>
    <row r="99" spans="1:12" ht="15.5">
      <c r="A99" s="209" t="s">
        <v>78</v>
      </c>
      <c r="B99" s="210" t="s">
        <v>972</v>
      </c>
      <c r="C99" s="209" t="s">
        <v>971</v>
      </c>
      <c r="D99" s="208">
        <v>4</v>
      </c>
      <c r="E99" s="100">
        <v>14604</v>
      </c>
      <c r="F99" s="100">
        <v>48</v>
      </c>
      <c r="G99" s="209">
        <v>15192</v>
      </c>
      <c r="H99" s="209">
        <v>37</v>
      </c>
      <c r="I99" s="209">
        <v>14518</v>
      </c>
      <c r="J99" s="209">
        <v>34</v>
      </c>
      <c r="K99" s="207">
        <v>14812</v>
      </c>
      <c r="L99" s="207">
        <v>106</v>
      </c>
    </row>
    <row r="100" spans="1:12" ht="15.5">
      <c r="A100" s="209" t="s">
        <v>78</v>
      </c>
      <c r="B100" s="210" t="s">
        <v>970</v>
      </c>
      <c r="C100" s="209" t="s">
        <v>969</v>
      </c>
      <c r="D100" s="208">
        <v>3</v>
      </c>
      <c r="E100" s="100">
        <v>11968</v>
      </c>
      <c r="F100" s="100">
        <v>33</v>
      </c>
      <c r="G100" s="209">
        <v>12191</v>
      </c>
      <c r="H100" s="209">
        <v>23</v>
      </c>
      <c r="I100" s="209">
        <v>11998</v>
      </c>
      <c r="J100" s="209">
        <v>49</v>
      </c>
      <c r="K100" s="207">
        <v>12053</v>
      </c>
      <c r="L100" s="207">
        <v>115</v>
      </c>
    </row>
    <row r="101" spans="1:12" ht="15.5">
      <c r="A101" s="209" t="s">
        <v>78</v>
      </c>
      <c r="B101" s="210" t="s">
        <v>968</v>
      </c>
      <c r="C101" s="209" t="s">
        <v>967</v>
      </c>
      <c r="D101" s="208">
        <v>4</v>
      </c>
      <c r="E101" s="100">
        <v>14460</v>
      </c>
      <c r="F101" s="100">
        <v>40</v>
      </c>
      <c r="G101" s="209">
        <v>14915</v>
      </c>
      <c r="H101" s="209">
        <v>26</v>
      </c>
      <c r="I101" s="209">
        <v>14393</v>
      </c>
      <c r="J101" s="209">
        <v>48</v>
      </c>
      <c r="K101" s="207">
        <v>14860</v>
      </c>
      <c r="L101" s="207">
        <v>141</v>
      </c>
    </row>
    <row r="102" spans="1:12" ht="15.5">
      <c r="A102" s="209" t="s">
        <v>78</v>
      </c>
      <c r="B102" s="210" t="s">
        <v>966</v>
      </c>
      <c r="C102" s="209" t="s">
        <v>965</v>
      </c>
      <c r="D102" s="208">
        <v>3</v>
      </c>
      <c r="E102" s="100">
        <v>12289</v>
      </c>
      <c r="F102" s="100">
        <v>36</v>
      </c>
      <c r="G102" s="209">
        <v>13068</v>
      </c>
      <c r="H102" s="209">
        <v>24</v>
      </c>
      <c r="I102" s="209">
        <v>12303</v>
      </c>
      <c r="J102" s="209">
        <v>21</v>
      </c>
      <c r="K102" s="207">
        <v>12529</v>
      </c>
      <c r="L102" s="207">
        <v>66</v>
      </c>
    </row>
    <row r="103" spans="1:12" ht="15.5">
      <c r="A103" s="209" t="s">
        <v>78</v>
      </c>
      <c r="B103" s="210" t="s">
        <v>964</v>
      </c>
      <c r="C103" s="209" t="s">
        <v>809</v>
      </c>
      <c r="D103" s="208">
        <v>3</v>
      </c>
      <c r="E103" s="100">
        <v>11351</v>
      </c>
      <c r="F103" s="100">
        <v>56</v>
      </c>
      <c r="G103" s="209">
        <v>11578</v>
      </c>
      <c r="H103" s="209">
        <v>45</v>
      </c>
      <c r="I103" s="209">
        <v>11482</v>
      </c>
      <c r="J103" s="209">
        <v>65</v>
      </c>
      <c r="K103" s="207">
        <v>11843</v>
      </c>
      <c r="L103" s="207">
        <v>182</v>
      </c>
    </row>
    <row r="104" spans="1:12" ht="15.5">
      <c r="A104" s="209" t="s">
        <v>78</v>
      </c>
      <c r="B104" s="210" t="s">
        <v>963</v>
      </c>
      <c r="C104" s="209" t="s">
        <v>962</v>
      </c>
      <c r="D104" s="208">
        <v>4</v>
      </c>
      <c r="E104" s="100">
        <v>14998</v>
      </c>
      <c r="F104" s="100">
        <v>75</v>
      </c>
      <c r="G104" s="209">
        <v>15228</v>
      </c>
      <c r="H104" s="209">
        <v>53</v>
      </c>
      <c r="I104" s="209">
        <v>15081</v>
      </c>
      <c r="J104" s="209">
        <v>88</v>
      </c>
      <c r="K104" s="207">
        <v>15349</v>
      </c>
      <c r="L104" s="207">
        <v>212</v>
      </c>
    </row>
    <row r="105" spans="1:12" ht="15.5">
      <c r="A105" s="209" t="s">
        <v>78</v>
      </c>
      <c r="B105" s="210" t="s">
        <v>961</v>
      </c>
      <c r="C105" s="209" t="s">
        <v>960</v>
      </c>
      <c r="D105" s="208">
        <v>4</v>
      </c>
      <c r="E105" s="100">
        <v>15911</v>
      </c>
      <c r="F105" s="100">
        <v>102</v>
      </c>
      <c r="G105" s="209">
        <v>16048</v>
      </c>
      <c r="H105" s="209">
        <v>67</v>
      </c>
      <c r="I105" s="209">
        <v>15919</v>
      </c>
      <c r="J105" s="209">
        <v>136</v>
      </c>
      <c r="K105" s="207">
        <v>16288</v>
      </c>
      <c r="L105" s="207">
        <v>248</v>
      </c>
    </row>
    <row r="106" spans="1:12" ht="15.5">
      <c r="A106" s="209" t="s">
        <v>78</v>
      </c>
      <c r="B106" s="210" t="s">
        <v>959</v>
      </c>
      <c r="C106" s="209" t="s">
        <v>958</v>
      </c>
      <c r="D106" s="208">
        <v>4</v>
      </c>
      <c r="E106" s="100">
        <v>13078</v>
      </c>
      <c r="F106" s="100">
        <v>33</v>
      </c>
      <c r="G106" s="209">
        <v>14688</v>
      </c>
      <c r="H106" s="209">
        <v>20</v>
      </c>
      <c r="I106" s="209">
        <v>14065</v>
      </c>
      <c r="J106" s="209">
        <v>39</v>
      </c>
      <c r="K106" s="207">
        <v>14316</v>
      </c>
      <c r="L106" s="207">
        <v>92</v>
      </c>
    </row>
    <row r="107" spans="1:12" ht="20.25" customHeight="1">
      <c r="A107" s="19" t="s">
        <v>77</v>
      </c>
      <c r="B107" s="214"/>
      <c r="C107" s="19"/>
      <c r="D107" s="213">
        <v>32</v>
      </c>
      <c r="E107" s="212">
        <v>95290</v>
      </c>
      <c r="F107" s="212">
        <v>542</v>
      </c>
      <c r="G107" s="212">
        <v>95964</v>
      </c>
      <c r="H107" s="212">
        <v>382</v>
      </c>
      <c r="I107" s="212">
        <v>96455</v>
      </c>
      <c r="J107" s="212">
        <v>629</v>
      </c>
      <c r="K107" s="211">
        <v>97920</v>
      </c>
      <c r="L107" s="211">
        <v>1119</v>
      </c>
    </row>
    <row r="108" spans="1:12" ht="12.75" customHeight="1">
      <c r="A108" s="209" t="s">
        <v>77</v>
      </c>
      <c r="B108" s="210" t="s">
        <v>957</v>
      </c>
      <c r="C108" s="209" t="s">
        <v>956</v>
      </c>
      <c r="D108" s="208">
        <v>4</v>
      </c>
      <c r="E108" s="100">
        <v>12158</v>
      </c>
      <c r="F108" s="100">
        <v>83</v>
      </c>
      <c r="G108" s="100">
        <v>12298</v>
      </c>
      <c r="H108" s="100">
        <v>50</v>
      </c>
      <c r="I108" s="100">
        <v>12442</v>
      </c>
      <c r="J108" s="100">
        <v>98</v>
      </c>
      <c r="K108" s="207">
        <v>12641</v>
      </c>
      <c r="L108" s="207">
        <v>166</v>
      </c>
    </row>
    <row r="109" spans="1:12" ht="15.5">
      <c r="A109" s="209" t="s">
        <v>77</v>
      </c>
      <c r="B109" s="225" t="s">
        <v>955</v>
      </c>
      <c r="C109" s="99" t="s">
        <v>954</v>
      </c>
      <c r="D109" s="208">
        <v>4</v>
      </c>
      <c r="E109" s="100">
        <v>11067</v>
      </c>
      <c r="F109" s="100">
        <v>43</v>
      </c>
      <c r="G109" s="100">
        <v>11209</v>
      </c>
      <c r="H109" s="100">
        <v>37</v>
      </c>
      <c r="I109" s="100">
        <v>11153</v>
      </c>
      <c r="J109" s="100">
        <v>38</v>
      </c>
      <c r="K109" s="207">
        <v>11251</v>
      </c>
      <c r="L109" s="207">
        <v>115</v>
      </c>
    </row>
    <row r="110" spans="1:12" ht="15.5">
      <c r="A110" s="209" t="s">
        <v>77</v>
      </c>
      <c r="B110" s="210" t="s">
        <v>953</v>
      </c>
      <c r="C110" s="209" t="s">
        <v>952</v>
      </c>
      <c r="D110" s="208">
        <v>4</v>
      </c>
      <c r="E110" s="100">
        <v>10725</v>
      </c>
      <c r="F110" s="100">
        <v>57</v>
      </c>
      <c r="G110" s="100">
        <v>10831</v>
      </c>
      <c r="H110" s="100">
        <v>43</v>
      </c>
      <c r="I110" s="100">
        <v>10905</v>
      </c>
      <c r="J110" s="100">
        <v>70</v>
      </c>
      <c r="K110" s="207">
        <v>11128</v>
      </c>
      <c r="L110" s="207">
        <v>133</v>
      </c>
    </row>
    <row r="111" spans="1:12" ht="15.5">
      <c r="A111" s="209" t="s">
        <v>77</v>
      </c>
      <c r="B111" s="210" t="s">
        <v>951</v>
      </c>
      <c r="C111" s="209" t="s">
        <v>950</v>
      </c>
      <c r="D111" s="208">
        <v>3</v>
      </c>
      <c r="E111" s="100">
        <v>8903</v>
      </c>
      <c r="F111" s="100">
        <v>51</v>
      </c>
      <c r="G111" s="100">
        <v>8997</v>
      </c>
      <c r="H111" s="100">
        <v>30</v>
      </c>
      <c r="I111" s="100">
        <v>8988</v>
      </c>
      <c r="J111" s="100">
        <v>58</v>
      </c>
      <c r="K111" s="207">
        <v>9041</v>
      </c>
      <c r="L111" s="207">
        <v>84</v>
      </c>
    </row>
    <row r="112" spans="1:12" ht="15.5">
      <c r="A112" s="209" t="s">
        <v>77</v>
      </c>
      <c r="B112" s="210" t="s">
        <v>949</v>
      </c>
      <c r="C112" s="209" t="s">
        <v>948</v>
      </c>
      <c r="D112" s="208">
        <v>3</v>
      </c>
      <c r="E112" s="100">
        <v>9735</v>
      </c>
      <c r="F112" s="100">
        <v>58</v>
      </c>
      <c r="G112" s="100">
        <v>9689</v>
      </c>
      <c r="H112" s="100">
        <v>43</v>
      </c>
      <c r="I112" s="100">
        <v>9715</v>
      </c>
      <c r="J112" s="100">
        <v>50</v>
      </c>
      <c r="K112" s="207">
        <v>9882</v>
      </c>
      <c r="L112" s="207">
        <v>114</v>
      </c>
    </row>
    <row r="113" spans="1:12" ht="15.5">
      <c r="A113" s="209" t="s">
        <v>77</v>
      </c>
      <c r="B113" s="210" t="s">
        <v>947</v>
      </c>
      <c r="C113" s="209" t="s">
        <v>946</v>
      </c>
      <c r="D113" s="208">
        <v>4</v>
      </c>
      <c r="E113" s="100">
        <v>12208</v>
      </c>
      <c r="F113" s="100">
        <v>75</v>
      </c>
      <c r="G113" s="100">
        <v>12293</v>
      </c>
      <c r="H113" s="100">
        <v>60</v>
      </c>
      <c r="I113" s="100">
        <v>12359</v>
      </c>
      <c r="J113" s="100">
        <v>112</v>
      </c>
      <c r="K113" s="207">
        <v>12504</v>
      </c>
      <c r="L113" s="207">
        <v>141</v>
      </c>
    </row>
    <row r="114" spans="1:12" ht="15.5">
      <c r="A114" s="209" t="s">
        <v>77</v>
      </c>
      <c r="B114" s="210" t="s">
        <v>945</v>
      </c>
      <c r="C114" s="209" t="s">
        <v>944</v>
      </c>
      <c r="D114" s="208">
        <v>3</v>
      </c>
      <c r="E114" s="100">
        <v>9431</v>
      </c>
      <c r="F114" s="100">
        <v>74</v>
      </c>
      <c r="G114" s="100">
        <v>9449</v>
      </c>
      <c r="H114" s="100">
        <v>47</v>
      </c>
      <c r="I114" s="100">
        <v>9551</v>
      </c>
      <c r="J114" s="100">
        <v>74</v>
      </c>
      <c r="K114" s="207">
        <v>9828</v>
      </c>
      <c r="L114" s="207">
        <v>140</v>
      </c>
    </row>
    <row r="115" spans="1:12" ht="12.75" customHeight="1">
      <c r="A115" s="209" t="s">
        <v>77</v>
      </c>
      <c r="B115" s="210" t="s">
        <v>943</v>
      </c>
      <c r="C115" s="209" t="s">
        <v>942</v>
      </c>
      <c r="D115" s="208">
        <v>3</v>
      </c>
      <c r="E115" s="100">
        <v>8005</v>
      </c>
      <c r="F115" s="100">
        <v>38</v>
      </c>
      <c r="G115" s="100">
        <v>8045</v>
      </c>
      <c r="H115" s="100">
        <v>28</v>
      </c>
      <c r="I115" s="100">
        <v>8090</v>
      </c>
      <c r="J115" s="100">
        <v>44</v>
      </c>
      <c r="K115" s="207">
        <v>8224</v>
      </c>
      <c r="L115" s="207">
        <v>80</v>
      </c>
    </row>
    <row r="116" spans="1:12" ht="15.5">
      <c r="A116" s="209" t="s">
        <v>77</v>
      </c>
      <c r="B116" s="210" t="s">
        <v>941</v>
      </c>
      <c r="C116" s="209" t="s">
        <v>940</v>
      </c>
      <c r="D116" s="208">
        <v>4</v>
      </c>
      <c r="E116" s="100">
        <v>13058</v>
      </c>
      <c r="F116" s="100">
        <v>63</v>
      </c>
      <c r="G116" s="100">
        <v>13153</v>
      </c>
      <c r="H116" s="100">
        <v>44</v>
      </c>
      <c r="I116" s="100">
        <v>13252</v>
      </c>
      <c r="J116" s="100">
        <v>85</v>
      </c>
      <c r="K116" s="207">
        <v>13421</v>
      </c>
      <c r="L116" s="207">
        <v>146</v>
      </c>
    </row>
    <row r="117" spans="1:12" ht="24.75" customHeight="1">
      <c r="A117" s="19" t="s">
        <v>45</v>
      </c>
      <c r="B117" s="214"/>
      <c r="C117" s="19"/>
      <c r="D117" s="213">
        <v>22</v>
      </c>
      <c r="E117" s="212">
        <v>84925</v>
      </c>
      <c r="F117" s="212">
        <v>774</v>
      </c>
      <c r="G117" s="212">
        <v>86342</v>
      </c>
      <c r="H117" s="212">
        <v>632</v>
      </c>
      <c r="I117" s="212">
        <v>86901</v>
      </c>
      <c r="J117" s="212">
        <v>1250</v>
      </c>
      <c r="K117" s="211">
        <v>88870</v>
      </c>
      <c r="L117" s="211">
        <v>1356</v>
      </c>
    </row>
    <row r="118" spans="1:12" ht="15.5">
      <c r="A118" s="209" t="s">
        <v>45</v>
      </c>
      <c r="B118" s="210" t="s">
        <v>939</v>
      </c>
      <c r="C118" s="209" t="s">
        <v>938</v>
      </c>
      <c r="D118" s="208">
        <v>3</v>
      </c>
      <c r="E118" s="100">
        <v>11623</v>
      </c>
      <c r="F118" s="100">
        <v>127</v>
      </c>
      <c r="G118" s="100">
        <v>11812</v>
      </c>
      <c r="H118" s="100">
        <v>106</v>
      </c>
      <c r="I118" s="100">
        <v>11933</v>
      </c>
      <c r="J118" s="100">
        <v>234</v>
      </c>
      <c r="K118" s="207">
        <v>12271</v>
      </c>
      <c r="L118" s="207">
        <v>237</v>
      </c>
    </row>
    <row r="119" spans="1:12" ht="15.5">
      <c r="A119" s="209" t="s">
        <v>45</v>
      </c>
      <c r="B119" s="210" t="s">
        <v>937</v>
      </c>
      <c r="C119" s="209" t="s">
        <v>936</v>
      </c>
      <c r="D119" s="208">
        <v>3</v>
      </c>
      <c r="E119" s="100">
        <v>10954</v>
      </c>
      <c r="F119" s="100">
        <v>91</v>
      </c>
      <c r="G119" s="100">
        <v>11124</v>
      </c>
      <c r="H119" s="100">
        <v>87</v>
      </c>
      <c r="I119" s="100">
        <v>11247</v>
      </c>
      <c r="J119" s="100">
        <v>173</v>
      </c>
      <c r="K119" s="207">
        <v>11428</v>
      </c>
      <c r="L119" s="207">
        <v>168</v>
      </c>
    </row>
    <row r="120" spans="1:12" ht="15.5">
      <c r="A120" s="209" t="s">
        <v>45</v>
      </c>
      <c r="B120" s="210" t="s">
        <v>935</v>
      </c>
      <c r="C120" s="209" t="s">
        <v>934</v>
      </c>
      <c r="D120" s="208">
        <v>4</v>
      </c>
      <c r="E120" s="100">
        <v>15420</v>
      </c>
      <c r="F120" s="100">
        <v>121</v>
      </c>
      <c r="G120" s="100">
        <v>15672</v>
      </c>
      <c r="H120" s="100">
        <v>97</v>
      </c>
      <c r="I120" s="100">
        <v>15759</v>
      </c>
      <c r="J120" s="100">
        <v>191</v>
      </c>
      <c r="K120" s="207">
        <v>16089</v>
      </c>
      <c r="L120" s="207">
        <v>216</v>
      </c>
    </row>
    <row r="121" spans="1:12" ht="15.5">
      <c r="A121" s="209" t="s">
        <v>45</v>
      </c>
      <c r="B121" s="210" t="s">
        <v>933</v>
      </c>
      <c r="C121" s="209" t="s">
        <v>932</v>
      </c>
      <c r="D121" s="208">
        <v>3</v>
      </c>
      <c r="E121" s="100">
        <v>12350</v>
      </c>
      <c r="F121" s="100">
        <v>112</v>
      </c>
      <c r="G121" s="100">
        <v>12544</v>
      </c>
      <c r="H121" s="100">
        <v>86</v>
      </c>
      <c r="I121" s="100">
        <v>12522</v>
      </c>
      <c r="J121" s="100">
        <v>161</v>
      </c>
      <c r="K121" s="207">
        <v>12718</v>
      </c>
      <c r="L121" s="207">
        <v>174</v>
      </c>
    </row>
    <row r="122" spans="1:12" ht="15.5">
      <c r="A122" s="209" t="s">
        <v>45</v>
      </c>
      <c r="B122" s="210" t="s">
        <v>931</v>
      </c>
      <c r="C122" s="209" t="s">
        <v>930</v>
      </c>
      <c r="D122" s="208">
        <v>3</v>
      </c>
      <c r="E122" s="100">
        <v>11873</v>
      </c>
      <c r="F122" s="100">
        <v>103</v>
      </c>
      <c r="G122" s="100">
        <v>12092</v>
      </c>
      <c r="H122" s="100">
        <v>76</v>
      </c>
      <c r="I122" s="100">
        <v>12225</v>
      </c>
      <c r="J122" s="100">
        <v>159</v>
      </c>
      <c r="K122" s="207">
        <v>12575</v>
      </c>
      <c r="L122" s="207">
        <v>157</v>
      </c>
    </row>
    <row r="123" spans="1:12" ht="15.5">
      <c r="A123" s="209" t="s">
        <v>45</v>
      </c>
      <c r="B123" s="210" t="s">
        <v>929</v>
      </c>
      <c r="C123" s="209" t="s">
        <v>928</v>
      </c>
      <c r="D123" s="208">
        <v>3</v>
      </c>
      <c r="E123" s="100">
        <v>12187</v>
      </c>
      <c r="F123" s="100">
        <v>105</v>
      </c>
      <c r="G123" s="100">
        <v>12439</v>
      </c>
      <c r="H123" s="100">
        <v>90</v>
      </c>
      <c r="I123" s="100">
        <v>12498</v>
      </c>
      <c r="J123" s="100">
        <v>176</v>
      </c>
      <c r="K123" s="207">
        <v>12812</v>
      </c>
      <c r="L123" s="207">
        <v>212</v>
      </c>
    </row>
    <row r="124" spans="1:12" ht="15.5">
      <c r="A124" s="209" t="s">
        <v>45</v>
      </c>
      <c r="B124" s="210" t="s">
        <v>927</v>
      </c>
      <c r="C124" s="209" t="s">
        <v>926</v>
      </c>
      <c r="D124" s="208">
        <v>3</v>
      </c>
      <c r="E124" s="100">
        <v>10518</v>
      </c>
      <c r="F124" s="100">
        <v>115</v>
      </c>
      <c r="G124" s="100">
        <v>10659</v>
      </c>
      <c r="H124" s="100">
        <v>90</v>
      </c>
      <c r="I124" s="100">
        <v>10717</v>
      </c>
      <c r="J124" s="100">
        <v>156</v>
      </c>
      <c r="K124" s="207">
        <v>10977</v>
      </c>
      <c r="L124" s="207">
        <v>192</v>
      </c>
    </row>
    <row r="125" spans="1:12" ht="23.25" customHeight="1">
      <c r="A125" s="19" t="s">
        <v>43</v>
      </c>
      <c r="B125" s="214"/>
      <c r="C125" s="19"/>
      <c r="D125" s="213">
        <v>22</v>
      </c>
      <c r="E125" s="212">
        <v>83572</v>
      </c>
      <c r="F125" s="212">
        <v>380</v>
      </c>
      <c r="G125" s="212">
        <v>85078</v>
      </c>
      <c r="H125" s="212">
        <v>428</v>
      </c>
      <c r="I125" s="212">
        <v>85400</v>
      </c>
      <c r="J125" s="212">
        <v>614</v>
      </c>
      <c r="K125" s="211">
        <v>87919</v>
      </c>
      <c r="L125" s="211">
        <v>1106</v>
      </c>
    </row>
    <row r="126" spans="1:12" ht="15.5">
      <c r="A126" s="209" t="s">
        <v>43</v>
      </c>
      <c r="B126" s="210" t="s">
        <v>925</v>
      </c>
      <c r="C126" s="209" t="s">
        <v>924</v>
      </c>
      <c r="D126" s="208">
        <v>3</v>
      </c>
      <c r="E126" s="100">
        <v>11603</v>
      </c>
      <c r="F126" s="100">
        <v>65</v>
      </c>
      <c r="G126" s="100">
        <v>11828</v>
      </c>
      <c r="H126" s="100">
        <v>63</v>
      </c>
      <c r="I126" s="100">
        <v>11962</v>
      </c>
      <c r="J126" s="100">
        <v>108</v>
      </c>
      <c r="K126" s="207">
        <v>12454</v>
      </c>
      <c r="L126" s="207">
        <v>190</v>
      </c>
    </row>
    <row r="127" spans="1:12" ht="15.5">
      <c r="A127" s="209" t="s">
        <v>43</v>
      </c>
      <c r="B127" s="210" t="s">
        <v>923</v>
      </c>
      <c r="C127" s="209" t="s">
        <v>922</v>
      </c>
      <c r="D127" s="208">
        <v>4</v>
      </c>
      <c r="E127" s="100">
        <v>14773</v>
      </c>
      <c r="F127" s="100">
        <v>66</v>
      </c>
      <c r="G127" s="100">
        <v>15085</v>
      </c>
      <c r="H127" s="100">
        <v>77</v>
      </c>
      <c r="I127" s="100">
        <v>15312</v>
      </c>
      <c r="J127" s="100">
        <v>113</v>
      </c>
      <c r="K127" s="207">
        <v>16113</v>
      </c>
      <c r="L127" s="207">
        <v>198</v>
      </c>
    </row>
    <row r="128" spans="1:12" ht="15.5">
      <c r="A128" s="209" t="s">
        <v>43</v>
      </c>
      <c r="B128" s="210" t="s">
        <v>921</v>
      </c>
      <c r="C128" s="209" t="s">
        <v>920</v>
      </c>
      <c r="D128" s="208">
        <v>4</v>
      </c>
      <c r="E128" s="100">
        <v>16359</v>
      </c>
      <c r="F128" s="100">
        <v>70</v>
      </c>
      <c r="G128" s="100">
        <v>16748</v>
      </c>
      <c r="H128" s="100">
        <v>71</v>
      </c>
      <c r="I128" s="100">
        <v>16403</v>
      </c>
      <c r="J128" s="100">
        <v>92</v>
      </c>
      <c r="K128" s="207">
        <v>16608</v>
      </c>
      <c r="L128" s="207">
        <v>158</v>
      </c>
    </row>
    <row r="129" spans="1:12" ht="15.5">
      <c r="A129" s="209" t="s">
        <v>43</v>
      </c>
      <c r="B129" s="210" t="s">
        <v>919</v>
      </c>
      <c r="C129" s="209" t="s">
        <v>918</v>
      </c>
      <c r="D129" s="208">
        <v>3</v>
      </c>
      <c r="E129" s="100">
        <v>11304</v>
      </c>
      <c r="F129" s="100">
        <v>61</v>
      </c>
      <c r="G129" s="100">
        <v>11488</v>
      </c>
      <c r="H129" s="100">
        <v>65</v>
      </c>
      <c r="I129" s="100">
        <v>11719</v>
      </c>
      <c r="J129" s="100">
        <v>106</v>
      </c>
      <c r="K129" s="207">
        <v>12215</v>
      </c>
      <c r="L129" s="207">
        <v>190</v>
      </c>
    </row>
    <row r="130" spans="1:12" ht="15.5">
      <c r="A130" s="209" t="s">
        <v>43</v>
      </c>
      <c r="B130" s="210" t="s">
        <v>917</v>
      </c>
      <c r="C130" s="209" t="s">
        <v>916</v>
      </c>
      <c r="D130" s="208">
        <v>4</v>
      </c>
      <c r="E130" s="100">
        <v>14720</v>
      </c>
      <c r="F130" s="100">
        <v>54</v>
      </c>
      <c r="G130" s="100">
        <v>14885</v>
      </c>
      <c r="H130" s="100">
        <v>77</v>
      </c>
      <c r="I130" s="100">
        <v>14892</v>
      </c>
      <c r="J130" s="100">
        <v>87</v>
      </c>
      <c r="K130" s="207">
        <v>15093</v>
      </c>
      <c r="L130" s="207">
        <v>163</v>
      </c>
    </row>
    <row r="131" spans="1:12" ht="15.5">
      <c r="A131" s="209" t="s">
        <v>43</v>
      </c>
      <c r="B131" s="210" t="s">
        <v>915</v>
      </c>
      <c r="C131" s="209" t="s">
        <v>914</v>
      </c>
      <c r="D131" s="208">
        <v>4</v>
      </c>
      <c r="E131" s="100">
        <v>14813</v>
      </c>
      <c r="F131" s="100">
        <v>64</v>
      </c>
      <c r="G131" s="100">
        <v>15044</v>
      </c>
      <c r="H131" s="100">
        <v>75</v>
      </c>
      <c r="I131" s="100">
        <v>15112</v>
      </c>
      <c r="J131" s="100">
        <v>108</v>
      </c>
      <c r="K131" s="207">
        <v>15436</v>
      </c>
      <c r="L131" s="207">
        <v>207</v>
      </c>
    </row>
    <row r="132" spans="1:12" ht="22.5" customHeight="1">
      <c r="A132" s="19" t="s">
        <v>42</v>
      </c>
      <c r="B132" s="214"/>
      <c r="C132" s="19"/>
      <c r="D132" s="213">
        <v>18</v>
      </c>
      <c r="E132" s="212">
        <v>72994</v>
      </c>
      <c r="F132" s="212">
        <v>94</v>
      </c>
      <c r="G132" s="212">
        <v>74475</v>
      </c>
      <c r="H132" s="212">
        <v>340</v>
      </c>
      <c r="I132" s="212">
        <v>73158</v>
      </c>
      <c r="J132" s="212">
        <v>1093</v>
      </c>
      <c r="K132" s="211">
        <v>73583</v>
      </c>
      <c r="L132" s="211">
        <v>767</v>
      </c>
    </row>
    <row r="133" spans="1:12" ht="15.5">
      <c r="A133" s="209" t="s">
        <v>42</v>
      </c>
      <c r="B133" s="210" t="s">
        <v>913</v>
      </c>
      <c r="C133" s="209" t="s">
        <v>912</v>
      </c>
      <c r="D133" s="208">
        <v>4</v>
      </c>
      <c r="E133" s="100">
        <v>13862</v>
      </c>
      <c r="F133" s="100">
        <v>12</v>
      </c>
      <c r="G133" s="100">
        <v>14310</v>
      </c>
      <c r="H133" s="100">
        <v>21</v>
      </c>
      <c r="I133" s="100">
        <v>14175</v>
      </c>
      <c r="J133" s="100">
        <v>155</v>
      </c>
      <c r="K133" s="207">
        <v>14359</v>
      </c>
      <c r="L133" s="207">
        <v>98</v>
      </c>
    </row>
    <row r="134" spans="1:12" ht="15.5">
      <c r="A134" s="209" t="s">
        <v>42</v>
      </c>
      <c r="B134" s="210" t="s">
        <v>911</v>
      </c>
      <c r="C134" s="209" t="s">
        <v>910</v>
      </c>
      <c r="D134" s="208">
        <v>4</v>
      </c>
      <c r="E134" s="100">
        <v>16585</v>
      </c>
      <c r="F134" s="100">
        <v>19</v>
      </c>
      <c r="G134" s="100">
        <v>16831</v>
      </c>
      <c r="H134" s="100">
        <v>132</v>
      </c>
      <c r="I134" s="100">
        <v>16387</v>
      </c>
      <c r="J134" s="100">
        <v>283</v>
      </c>
      <c r="K134" s="207">
        <v>16401</v>
      </c>
      <c r="L134" s="207">
        <v>207</v>
      </c>
    </row>
    <row r="135" spans="1:12" ht="15.5">
      <c r="A135" s="209" t="s">
        <v>42</v>
      </c>
      <c r="B135" s="210" t="s">
        <v>909</v>
      </c>
      <c r="C135" s="209" t="s">
        <v>908</v>
      </c>
      <c r="D135" s="208">
        <v>3</v>
      </c>
      <c r="E135" s="100">
        <v>12941</v>
      </c>
      <c r="F135" s="100">
        <v>29</v>
      </c>
      <c r="G135" s="212">
        <v>13179</v>
      </c>
      <c r="H135" s="212">
        <v>84</v>
      </c>
      <c r="I135" s="212">
        <v>12849</v>
      </c>
      <c r="J135" s="212">
        <v>188</v>
      </c>
      <c r="K135" s="207">
        <v>12779</v>
      </c>
      <c r="L135" s="207">
        <v>118</v>
      </c>
    </row>
    <row r="136" spans="1:12" ht="15.5">
      <c r="A136" s="209" t="s">
        <v>42</v>
      </c>
      <c r="B136" s="210" t="s">
        <v>907</v>
      </c>
      <c r="C136" s="209" t="s">
        <v>906</v>
      </c>
      <c r="D136" s="208">
        <v>3</v>
      </c>
      <c r="E136" s="100">
        <v>12129</v>
      </c>
      <c r="F136" s="100">
        <v>14</v>
      </c>
      <c r="G136" s="100">
        <v>12359</v>
      </c>
      <c r="H136" s="100">
        <v>58</v>
      </c>
      <c r="I136" s="100">
        <v>12177</v>
      </c>
      <c r="J136" s="100">
        <v>171</v>
      </c>
      <c r="K136" s="207">
        <v>12177</v>
      </c>
      <c r="L136" s="207">
        <v>136</v>
      </c>
    </row>
    <row r="137" spans="1:12" ht="15.5">
      <c r="A137" s="209" t="s">
        <v>42</v>
      </c>
      <c r="B137" s="210" t="s">
        <v>905</v>
      </c>
      <c r="C137" s="209" t="s">
        <v>904</v>
      </c>
      <c r="D137" s="208">
        <v>4</v>
      </c>
      <c r="E137" s="100">
        <v>17477</v>
      </c>
      <c r="F137" s="100">
        <v>20</v>
      </c>
      <c r="G137" s="100">
        <v>17796</v>
      </c>
      <c r="H137" s="100">
        <v>45</v>
      </c>
      <c r="I137" s="100">
        <v>17570</v>
      </c>
      <c r="J137" s="100">
        <v>296</v>
      </c>
      <c r="K137" s="207">
        <v>17867</v>
      </c>
      <c r="L137" s="207">
        <v>208</v>
      </c>
    </row>
    <row r="138" spans="1:12" ht="23.25" customHeight="1">
      <c r="A138" s="19" t="s">
        <v>36</v>
      </c>
      <c r="B138" s="214"/>
      <c r="C138" s="19"/>
      <c r="D138" s="213">
        <v>30</v>
      </c>
      <c r="E138" s="212">
        <v>123478</v>
      </c>
      <c r="F138" s="212">
        <v>439</v>
      </c>
      <c r="G138" s="212">
        <v>126766</v>
      </c>
      <c r="H138" s="212">
        <v>767</v>
      </c>
      <c r="I138" s="212">
        <v>124573</v>
      </c>
      <c r="J138" s="212">
        <v>544</v>
      </c>
      <c r="K138" s="211">
        <v>125525</v>
      </c>
      <c r="L138" s="211">
        <v>1182</v>
      </c>
    </row>
    <row r="139" spans="1:12" ht="15.5">
      <c r="A139" s="209" t="s">
        <v>36</v>
      </c>
      <c r="B139" s="210" t="s">
        <v>903</v>
      </c>
      <c r="C139" s="209" t="s">
        <v>902</v>
      </c>
      <c r="D139" s="208">
        <v>3</v>
      </c>
      <c r="E139" s="100">
        <v>12074</v>
      </c>
      <c r="F139" s="100">
        <v>37</v>
      </c>
      <c r="G139" s="100">
        <v>12415</v>
      </c>
      <c r="H139" s="100">
        <v>68</v>
      </c>
      <c r="I139" s="100">
        <v>12200</v>
      </c>
      <c r="J139" s="100">
        <v>42</v>
      </c>
      <c r="K139" s="207">
        <v>12344</v>
      </c>
      <c r="L139" s="207">
        <v>120</v>
      </c>
    </row>
    <row r="140" spans="1:12" ht="15.5">
      <c r="A140" s="209" t="s">
        <v>36</v>
      </c>
      <c r="B140" s="210" t="s">
        <v>901</v>
      </c>
      <c r="C140" s="209" t="s">
        <v>900</v>
      </c>
      <c r="D140" s="208">
        <v>3</v>
      </c>
      <c r="E140" s="100">
        <v>12883</v>
      </c>
      <c r="F140" s="100">
        <v>53</v>
      </c>
      <c r="G140" s="100">
        <v>13217</v>
      </c>
      <c r="H140" s="100">
        <v>87</v>
      </c>
      <c r="I140" s="100">
        <v>13072</v>
      </c>
      <c r="J140" s="100">
        <v>74</v>
      </c>
      <c r="K140" s="207">
        <v>13140</v>
      </c>
      <c r="L140" s="207">
        <v>169</v>
      </c>
    </row>
    <row r="141" spans="1:12" ht="15.5">
      <c r="A141" s="209" t="s">
        <v>36</v>
      </c>
      <c r="B141" s="210" t="s">
        <v>899</v>
      </c>
      <c r="C141" s="209" t="s">
        <v>898</v>
      </c>
      <c r="D141" s="208">
        <v>4</v>
      </c>
      <c r="E141" s="100">
        <v>16670</v>
      </c>
      <c r="F141" s="100">
        <v>58</v>
      </c>
      <c r="G141" s="100">
        <v>17184</v>
      </c>
      <c r="H141" s="100">
        <v>108</v>
      </c>
      <c r="I141" s="100">
        <v>16930</v>
      </c>
      <c r="J141" s="100">
        <v>77</v>
      </c>
      <c r="K141" s="207">
        <v>17188</v>
      </c>
      <c r="L141" s="207">
        <v>182</v>
      </c>
    </row>
    <row r="142" spans="1:12" ht="15.5">
      <c r="A142" s="209" t="s">
        <v>36</v>
      </c>
      <c r="B142" s="210" t="s">
        <v>897</v>
      </c>
      <c r="C142" s="209" t="s">
        <v>896</v>
      </c>
      <c r="D142" s="208">
        <v>4</v>
      </c>
      <c r="E142" s="100">
        <v>14933</v>
      </c>
      <c r="F142" s="100">
        <v>59</v>
      </c>
      <c r="G142" s="100">
        <v>15347</v>
      </c>
      <c r="H142" s="100">
        <v>111</v>
      </c>
      <c r="I142" s="100">
        <v>15231</v>
      </c>
      <c r="J142" s="100">
        <v>64</v>
      </c>
      <c r="K142" s="207">
        <v>15377</v>
      </c>
      <c r="L142" s="207">
        <v>131</v>
      </c>
    </row>
    <row r="143" spans="1:12" ht="15.5">
      <c r="A143" s="209" t="s">
        <v>36</v>
      </c>
      <c r="B143" s="210" t="s">
        <v>895</v>
      </c>
      <c r="C143" s="209" t="s">
        <v>894</v>
      </c>
      <c r="D143" s="208">
        <v>4</v>
      </c>
      <c r="E143" s="100">
        <v>16667</v>
      </c>
      <c r="F143" s="100">
        <v>52</v>
      </c>
      <c r="G143" s="100">
        <v>17126</v>
      </c>
      <c r="H143" s="100">
        <v>79</v>
      </c>
      <c r="I143" s="100">
        <v>16579</v>
      </c>
      <c r="J143" s="100">
        <v>64</v>
      </c>
      <c r="K143" s="207">
        <v>16611</v>
      </c>
      <c r="L143" s="207">
        <v>117</v>
      </c>
    </row>
    <row r="144" spans="1:12" ht="15.5">
      <c r="A144" s="209" t="s">
        <v>36</v>
      </c>
      <c r="B144" s="210" t="s">
        <v>893</v>
      </c>
      <c r="C144" s="209" t="s">
        <v>892</v>
      </c>
      <c r="D144" s="208">
        <v>3</v>
      </c>
      <c r="E144" s="100">
        <v>13254</v>
      </c>
      <c r="F144" s="100">
        <v>51</v>
      </c>
      <c r="G144" s="100">
        <v>13527</v>
      </c>
      <c r="H144" s="100">
        <v>87</v>
      </c>
      <c r="I144" s="100">
        <v>13296</v>
      </c>
      <c r="J144" s="100">
        <v>62</v>
      </c>
      <c r="K144" s="207">
        <v>13419</v>
      </c>
      <c r="L144" s="207">
        <v>128</v>
      </c>
    </row>
    <row r="145" spans="1:12" ht="15.5">
      <c r="A145" s="209" t="s">
        <v>36</v>
      </c>
      <c r="B145" s="210" t="s">
        <v>891</v>
      </c>
      <c r="C145" s="209" t="s">
        <v>890</v>
      </c>
      <c r="D145" s="208">
        <v>3</v>
      </c>
      <c r="E145" s="100">
        <v>12725</v>
      </c>
      <c r="F145" s="100">
        <v>36</v>
      </c>
      <c r="G145" s="100">
        <v>13039</v>
      </c>
      <c r="H145" s="100">
        <v>65</v>
      </c>
      <c r="I145" s="100">
        <v>12713</v>
      </c>
      <c r="J145" s="100">
        <v>41</v>
      </c>
      <c r="K145" s="207">
        <v>12675</v>
      </c>
      <c r="L145" s="207">
        <v>76</v>
      </c>
    </row>
    <row r="146" spans="1:12" ht="15.5">
      <c r="A146" s="209" t="s">
        <v>36</v>
      </c>
      <c r="B146" s="210" t="s">
        <v>889</v>
      </c>
      <c r="C146" s="209" t="s">
        <v>888</v>
      </c>
      <c r="D146" s="208">
        <v>3</v>
      </c>
      <c r="E146" s="100">
        <v>11820</v>
      </c>
      <c r="F146" s="100">
        <v>30</v>
      </c>
      <c r="G146" s="100">
        <v>12182</v>
      </c>
      <c r="H146" s="100">
        <v>63</v>
      </c>
      <c r="I146" s="100">
        <v>11976</v>
      </c>
      <c r="J146" s="100">
        <v>44</v>
      </c>
      <c r="K146" s="207">
        <v>12021</v>
      </c>
      <c r="L146" s="207">
        <v>112</v>
      </c>
    </row>
    <row r="147" spans="1:12" ht="15.5">
      <c r="A147" s="209" t="s">
        <v>36</v>
      </c>
      <c r="B147" s="210" t="s">
        <v>887</v>
      </c>
      <c r="C147" s="209" t="s">
        <v>886</v>
      </c>
      <c r="D147" s="208">
        <v>3</v>
      </c>
      <c r="E147" s="100">
        <v>12452</v>
      </c>
      <c r="F147" s="100">
        <v>63</v>
      </c>
      <c r="G147" s="100">
        <v>12729</v>
      </c>
      <c r="H147" s="100">
        <v>99</v>
      </c>
      <c r="I147" s="100">
        <v>12576</v>
      </c>
      <c r="J147" s="100">
        <v>76</v>
      </c>
      <c r="K147" s="207">
        <v>12750</v>
      </c>
      <c r="L147" s="207">
        <v>147</v>
      </c>
    </row>
    <row r="148" spans="1:12" ht="24" customHeight="1">
      <c r="A148" s="19" t="s">
        <v>76</v>
      </c>
      <c r="B148" s="214"/>
      <c r="C148" s="19"/>
      <c r="D148" s="213">
        <v>75</v>
      </c>
      <c r="E148" s="212">
        <v>286959</v>
      </c>
      <c r="F148" s="212">
        <v>1610</v>
      </c>
      <c r="G148" s="212">
        <v>287654</v>
      </c>
      <c r="H148" s="212">
        <v>1248</v>
      </c>
      <c r="I148" s="212">
        <v>283361</v>
      </c>
      <c r="J148" s="212">
        <v>2375</v>
      </c>
      <c r="K148" s="211">
        <v>286126</v>
      </c>
      <c r="L148" s="211">
        <v>2214</v>
      </c>
    </row>
    <row r="149" spans="1:12" ht="15.5">
      <c r="A149" s="209" t="s">
        <v>76</v>
      </c>
      <c r="B149" s="210" t="s">
        <v>885</v>
      </c>
      <c r="C149" s="209" t="s">
        <v>884</v>
      </c>
      <c r="D149" s="208">
        <v>4</v>
      </c>
      <c r="E149" s="100">
        <v>13533</v>
      </c>
      <c r="F149" s="100">
        <v>39</v>
      </c>
      <c r="G149" s="100">
        <v>13522</v>
      </c>
      <c r="H149" s="100">
        <v>29</v>
      </c>
      <c r="I149" s="100">
        <v>13443</v>
      </c>
      <c r="J149" s="100">
        <v>82</v>
      </c>
      <c r="K149" s="207">
        <v>13439</v>
      </c>
      <c r="L149" s="207">
        <v>66</v>
      </c>
    </row>
    <row r="150" spans="1:12" ht="15.5">
      <c r="A150" s="209" t="s">
        <v>76</v>
      </c>
      <c r="B150" s="210" t="s">
        <v>883</v>
      </c>
      <c r="C150" s="209" t="s">
        <v>882</v>
      </c>
      <c r="D150" s="208">
        <v>3</v>
      </c>
      <c r="E150" s="100">
        <v>11734</v>
      </c>
      <c r="F150" s="100">
        <v>89</v>
      </c>
      <c r="G150" s="100">
        <v>11769</v>
      </c>
      <c r="H150" s="100">
        <v>65</v>
      </c>
      <c r="I150" s="100">
        <v>11562</v>
      </c>
      <c r="J150" s="100">
        <v>121</v>
      </c>
      <c r="K150" s="207">
        <v>11603</v>
      </c>
      <c r="L150" s="207">
        <v>117</v>
      </c>
    </row>
    <row r="151" spans="1:12" ht="15.5">
      <c r="A151" s="209" t="s">
        <v>76</v>
      </c>
      <c r="B151" s="210" t="s">
        <v>881</v>
      </c>
      <c r="C151" s="209" t="s">
        <v>129</v>
      </c>
      <c r="D151" s="208">
        <v>4</v>
      </c>
      <c r="E151" s="100">
        <v>16929</v>
      </c>
      <c r="F151" s="100">
        <v>110</v>
      </c>
      <c r="G151" s="100">
        <v>16934</v>
      </c>
      <c r="H151" s="100">
        <v>89</v>
      </c>
      <c r="I151" s="100">
        <v>16723</v>
      </c>
      <c r="J151" s="100">
        <v>126</v>
      </c>
      <c r="K151" s="207">
        <v>16995</v>
      </c>
      <c r="L151" s="207">
        <v>126</v>
      </c>
    </row>
    <row r="152" spans="1:12" ht="15.5">
      <c r="A152" s="209" t="s">
        <v>76</v>
      </c>
      <c r="B152" s="210" t="s">
        <v>880</v>
      </c>
      <c r="C152" s="209" t="s">
        <v>879</v>
      </c>
      <c r="D152" s="208">
        <v>3</v>
      </c>
      <c r="E152" s="100">
        <v>11461</v>
      </c>
      <c r="F152" s="100">
        <v>82</v>
      </c>
      <c r="G152" s="100">
        <v>11507</v>
      </c>
      <c r="H152" s="100">
        <v>73</v>
      </c>
      <c r="I152" s="100">
        <v>11283</v>
      </c>
      <c r="J152" s="100">
        <v>126</v>
      </c>
      <c r="K152" s="207">
        <v>11372</v>
      </c>
      <c r="L152" s="207">
        <v>122</v>
      </c>
    </row>
    <row r="153" spans="1:12" ht="15.5">
      <c r="A153" s="209" t="s">
        <v>76</v>
      </c>
      <c r="B153" s="210" t="s">
        <v>878</v>
      </c>
      <c r="C153" s="209" t="s">
        <v>877</v>
      </c>
      <c r="D153" s="208">
        <v>4</v>
      </c>
      <c r="E153" s="100">
        <v>16365</v>
      </c>
      <c r="F153" s="100">
        <v>111</v>
      </c>
      <c r="G153" s="100">
        <v>16398</v>
      </c>
      <c r="H153" s="100">
        <v>85</v>
      </c>
      <c r="I153" s="100">
        <v>16268</v>
      </c>
      <c r="J153" s="100">
        <v>173</v>
      </c>
      <c r="K153" s="207">
        <v>16558</v>
      </c>
      <c r="L153" s="207">
        <v>142</v>
      </c>
    </row>
    <row r="154" spans="1:12" ht="15.5">
      <c r="A154" s="209" t="s">
        <v>76</v>
      </c>
      <c r="B154" s="210" t="s">
        <v>876</v>
      </c>
      <c r="C154" s="209" t="s">
        <v>875</v>
      </c>
      <c r="D154" s="208">
        <v>3</v>
      </c>
      <c r="E154" s="100">
        <v>12266</v>
      </c>
      <c r="F154" s="100">
        <v>56</v>
      </c>
      <c r="G154" s="100">
        <v>12315</v>
      </c>
      <c r="H154" s="100">
        <v>42</v>
      </c>
      <c r="I154" s="100">
        <v>12268</v>
      </c>
      <c r="J154" s="100">
        <v>93</v>
      </c>
      <c r="K154" s="207">
        <v>12386</v>
      </c>
      <c r="L154" s="207">
        <v>98</v>
      </c>
    </row>
    <row r="155" spans="1:12" ht="15.5">
      <c r="A155" s="209" t="s">
        <v>76</v>
      </c>
      <c r="B155" s="210" t="s">
        <v>874</v>
      </c>
      <c r="C155" s="209" t="s">
        <v>873</v>
      </c>
      <c r="D155" s="208">
        <v>4</v>
      </c>
      <c r="E155" s="100">
        <v>16969</v>
      </c>
      <c r="F155" s="100">
        <v>127</v>
      </c>
      <c r="G155" s="100">
        <v>17024</v>
      </c>
      <c r="H155" s="100">
        <v>96</v>
      </c>
      <c r="I155" s="100">
        <v>16802</v>
      </c>
      <c r="J155" s="100">
        <v>194</v>
      </c>
      <c r="K155" s="207">
        <v>17229</v>
      </c>
      <c r="L155" s="207">
        <v>200</v>
      </c>
    </row>
    <row r="156" spans="1:12" ht="15.5">
      <c r="A156" s="209" t="s">
        <v>76</v>
      </c>
      <c r="B156" s="210" t="s">
        <v>872</v>
      </c>
      <c r="C156" s="209" t="s">
        <v>871</v>
      </c>
      <c r="D156" s="208">
        <v>3</v>
      </c>
      <c r="E156" s="100">
        <v>10384</v>
      </c>
      <c r="F156" s="100">
        <v>43</v>
      </c>
      <c r="G156" s="100">
        <v>10423</v>
      </c>
      <c r="H156" s="100">
        <v>34</v>
      </c>
      <c r="I156" s="100">
        <v>10303</v>
      </c>
      <c r="J156" s="100">
        <v>81</v>
      </c>
      <c r="K156" s="207">
        <v>10435</v>
      </c>
      <c r="L156" s="207">
        <v>82</v>
      </c>
    </row>
    <row r="157" spans="1:12" ht="15.5">
      <c r="A157" s="209" t="s">
        <v>76</v>
      </c>
      <c r="B157" s="210" t="s">
        <v>870</v>
      </c>
      <c r="C157" s="209" t="s">
        <v>869</v>
      </c>
      <c r="D157" s="208">
        <v>3</v>
      </c>
      <c r="E157" s="100">
        <v>12022</v>
      </c>
      <c r="F157" s="100">
        <v>107</v>
      </c>
      <c r="G157" s="100">
        <v>12029</v>
      </c>
      <c r="H157" s="100">
        <v>89</v>
      </c>
      <c r="I157" s="100">
        <v>11784</v>
      </c>
      <c r="J157" s="100">
        <v>90</v>
      </c>
      <c r="K157" s="207">
        <v>11895</v>
      </c>
      <c r="L157" s="207">
        <v>82</v>
      </c>
    </row>
    <row r="158" spans="1:12" ht="15.5">
      <c r="A158" s="209" t="s">
        <v>76</v>
      </c>
      <c r="B158" s="210" t="s">
        <v>868</v>
      </c>
      <c r="C158" s="209" t="s">
        <v>867</v>
      </c>
      <c r="D158" s="208">
        <v>4</v>
      </c>
      <c r="E158" s="100">
        <v>14560</v>
      </c>
      <c r="F158" s="100">
        <v>85</v>
      </c>
      <c r="G158" s="100">
        <v>14592</v>
      </c>
      <c r="H158" s="100">
        <v>58</v>
      </c>
      <c r="I158" s="100">
        <v>14354</v>
      </c>
      <c r="J158" s="100">
        <v>113</v>
      </c>
      <c r="K158" s="207">
        <v>14302</v>
      </c>
      <c r="L158" s="207">
        <v>105</v>
      </c>
    </row>
    <row r="159" spans="1:12" ht="15.5">
      <c r="A159" s="209" t="s">
        <v>76</v>
      </c>
      <c r="B159" s="210" t="s">
        <v>866</v>
      </c>
      <c r="C159" s="209" t="s">
        <v>865</v>
      </c>
      <c r="D159" s="208">
        <v>3</v>
      </c>
      <c r="E159" s="100">
        <v>12162</v>
      </c>
      <c r="F159" s="100">
        <v>87</v>
      </c>
      <c r="G159" s="100">
        <v>12186</v>
      </c>
      <c r="H159" s="100">
        <v>68</v>
      </c>
      <c r="I159" s="100">
        <v>11926</v>
      </c>
      <c r="J159" s="100">
        <v>98</v>
      </c>
      <c r="K159" s="207">
        <v>11949</v>
      </c>
      <c r="L159" s="207">
        <v>87</v>
      </c>
    </row>
    <row r="160" spans="1:12" ht="15.5">
      <c r="A160" s="209" t="s">
        <v>76</v>
      </c>
      <c r="B160" s="210" t="s">
        <v>864</v>
      </c>
      <c r="C160" s="209" t="s">
        <v>863</v>
      </c>
      <c r="D160" s="208">
        <v>3</v>
      </c>
      <c r="E160" s="100">
        <v>11352</v>
      </c>
      <c r="F160" s="100">
        <v>65</v>
      </c>
      <c r="G160" s="100">
        <v>11384</v>
      </c>
      <c r="H160" s="100">
        <v>54</v>
      </c>
      <c r="I160" s="100">
        <v>11157</v>
      </c>
      <c r="J160" s="100">
        <v>116</v>
      </c>
      <c r="K160" s="207">
        <v>11234</v>
      </c>
      <c r="L160" s="207">
        <v>87</v>
      </c>
    </row>
    <row r="161" spans="1:12" ht="15.5">
      <c r="A161" s="209" t="s">
        <v>76</v>
      </c>
      <c r="B161" s="210" t="s">
        <v>862</v>
      </c>
      <c r="C161" s="209" t="s">
        <v>861</v>
      </c>
      <c r="D161" s="208">
        <v>4</v>
      </c>
      <c r="E161" s="100">
        <v>14319</v>
      </c>
      <c r="F161" s="100">
        <v>81</v>
      </c>
      <c r="G161" s="100">
        <v>14370</v>
      </c>
      <c r="H161" s="100">
        <v>64</v>
      </c>
      <c r="I161" s="100">
        <v>14218</v>
      </c>
      <c r="J161" s="100">
        <v>169</v>
      </c>
      <c r="K161" s="207">
        <v>14387</v>
      </c>
      <c r="L161" s="207">
        <v>145</v>
      </c>
    </row>
    <row r="162" spans="1:12" ht="15.5">
      <c r="A162" s="209" t="s">
        <v>76</v>
      </c>
      <c r="B162" s="210" t="s">
        <v>860</v>
      </c>
      <c r="C162" s="209" t="s">
        <v>859</v>
      </c>
      <c r="D162" s="208">
        <v>3</v>
      </c>
      <c r="E162" s="100">
        <v>11512</v>
      </c>
      <c r="F162" s="100">
        <v>64</v>
      </c>
      <c r="G162" s="100">
        <v>11508</v>
      </c>
      <c r="H162" s="100">
        <v>48</v>
      </c>
      <c r="I162" s="100">
        <v>11247</v>
      </c>
      <c r="J162" s="100">
        <v>67</v>
      </c>
      <c r="K162" s="207">
        <v>11223</v>
      </c>
      <c r="L162" s="207">
        <v>57</v>
      </c>
    </row>
    <row r="163" spans="1:12" ht="15.5">
      <c r="A163" s="209" t="s">
        <v>76</v>
      </c>
      <c r="B163" s="210" t="s">
        <v>858</v>
      </c>
      <c r="C163" s="209" t="s">
        <v>857</v>
      </c>
      <c r="D163" s="208">
        <v>3</v>
      </c>
      <c r="E163" s="100">
        <v>10944</v>
      </c>
      <c r="F163" s="100">
        <v>47</v>
      </c>
      <c r="G163" s="100">
        <v>10964</v>
      </c>
      <c r="H163" s="100">
        <v>34</v>
      </c>
      <c r="I163" s="100">
        <v>10827</v>
      </c>
      <c r="J163" s="100">
        <v>77</v>
      </c>
      <c r="K163" s="207">
        <v>10892</v>
      </c>
      <c r="L163" s="207">
        <v>74</v>
      </c>
    </row>
    <row r="164" spans="1:12" ht="15.5">
      <c r="A164" s="209" t="s">
        <v>76</v>
      </c>
      <c r="B164" s="210" t="s">
        <v>856</v>
      </c>
      <c r="C164" s="209" t="s">
        <v>855</v>
      </c>
      <c r="D164" s="208">
        <v>3</v>
      </c>
      <c r="E164" s="100">
        <v>12457</v>
      </c>
      <c r="F164" s="100">
        <v>79</v>
      </c>
      <c r="G164" s="100">
        <v>12482</v>
      </c>
      <c r="H164" s="100">
        <v>67</v>
      </c>
      <c r="I164" s="100">
        <v>12310</v>
      </c>
      <c r="J164" s="100">
        <v>96</v>
      </c>
      <c r="K164" s="207">
        <v>12374</v>
      </c>
      <c r="L164" s="207">
        <v>97</v>
      </c>
    </row>
    <row r="165" spans="1:12" ht="15.5">
      <c r="A165" s="209" t="s">
        <v>76</v>
      </c>
      <c r="B165" s="210" t="s">
        <v>854</v>
      </c>
      <c r="C165" s="209" t="s">
        <v>853</v>
      </c>
      <c r="D165" s="208">
        <v>4</v>
      </c>
      <c r="E165" s="100">
        <v>15082</v>
      </c>
      <c r="F165" s="100">
        <v>69</v>
      </c>
      <c r="G165" s="100">
        <v>15130</v>
      </c>
      <c r="H165" s="100">
        <v>53</v>
      </c>
      <c r="I165" s="100">
        <v>14979</v>
      </c>
      <c r="J165" s="100">
        <v>88</v>
      </c>
      <c r="K165" s="207">
        <v>15071</v>
      </c>
      <c r="L165" s="207">
        <v>87</v>
      </c>
    </row>
    <row r="166" spans="1:12" ht="15.5">
      <c r="A166" s="209" t="s">
        <v>76</v>
      </c>
      <c r="B166" s="210" t="s">
        <v>852</v>
      </c>
      <c r="C166" s="209" t="s">
        <v>851</v>
      </c>
      <c r="D166" s="208">
        <v>4</v>
      </c>
      <c r="E166" s="100">
        <v>13982</v>
      </c>
      <c r="F166" s="100">
        <v>51</v>
      </c>
      <c r="G166" s="100">
        <v>13986</v>
      </c>
      <c r="H166" s="100">
        <v>34</v>
      </c>
      <c r="I166" s="100">
        <v>13814</v>
      </c>
      <c r="J166" s="100">
        <v>77</v>
      </c>
      <c r="K166" s="207">
        <v>14041</v>
      </c>
      <c r="L166" s="207">
        <v>85</v>
      </c>
    </row>
    <row r="167" spans="1:12" ht="15.5">
      <c r="A167" s="209" t="s">
        <v>76</v>
      </c>
      <c r="B167" s="210" t="s">
        <v>850</v>
      </c>
      <c r="C167" s="209" t="s">
        <v>849</v>
      </c>
      <c r="D167" s="208">
        <v>3</v>
      </c>
      <c r="E167" s="100">
        <v>11731</v>
      </c>
      <c r="F167" s="100">
        <v>69</v>
      </c>
      <c r="G167" s="100">
        <v>11746</v>
      </c>
      <c r="H167" s="100">
        <v>48</v>
      </c>
      <c r="I167" s="100">
        <v>11548</v>
      </c>
      <c r="J167" s="100">
        <v>97</v>
      </c>
      <c r="K167" s="207">
        <v>11580</v>
      </c>
      <c r="L167" s="207">
        <v>99</v>
      </c>
    </row>
    <row r="168" spans="1:12" ht="12.75" customHeight="1">
      <c r="A168" s="209" t="s">
        <v>76</v>
      </c>
      <c r="B168" s="210" t="s">
        <v>848</v>
      </c>
      <c r="C168" s="209" t="s">
        <v>847</v>
      </c>
      <c r="D168" s="208">
        <v>4</v>
      </c>
      <c r="E168" s="100">
        <v>12137</v>
      </c>
      <c r="F168" s="100">
        <v>37</v>
      </c>
      <c r="G168" s="100">
        <v>12270</v>
      </c>
      <c r="H168" s="100">
        <v>29</v>
      </c>
      <c r="I168" s="100">
        <v>11796</v>
      </c>
      <c r="J168" s="100">
        <v>79</v>
      </c>
      <c r="K168" s="207">
        <v>12027</v>
      </c>
      <c r="L168" s="207">
        <v>57</v>
      </c>
    </row>
    <row r="169" spans="1:12" ht="15.5">
      <c r="A169" s="209" t="s">
        <v>76</v>
      </c>
      <c r="B169" s="210" t="s">
        <v>846</v>
      </c>
      <c r="C169" s="209" t="s">
        <v>845</v>
      </c>
      <c r="D169" s="208">
        <v>3</v>
      </c>
      <c r="E169" s="100">
        <v>11739</v>
      </c>
      <c r="F169" s="100">
        <v>56</v>
      </c>
      <c r="G169" s="100">
        <v>11797</v>
      </c>
      <c r="H169" s="100">
        <v>41</v>
      </c>
      <c r="I169" s="100">
        <v>11481</v>
      </c>
      <c r="J169" s="100">
        <v>93</v>
      </c>
      <c r="K169" s="207">
        <v>11726</v>
      </c>
      <c r="L169" s="207">
        <v>99</v>
      </c>
    </row>
    <row r="170" spans="1:12" ht="15.5">
      <c r="A170" s="209" t="s">
        <v>76</v>
      </c>
      <c r="B170" s="210" t="s">
        <v>844</v>
      </c>
      <c r="C170" s="209" t="s">
        <v>843</v>
      </c>
      <c r="D170" s="208">
        <v>3</v>
      </c>
      <c r="E170" s="100">
        <v>13319</v>
      </c>
      <c r="F170" s="100">
        <v>56</v>
      </c>
      <c r="G170" s="100">
        <v>13318</v>
      </c>
      <c r="H170" s="100">
        <v>48</v>
      </c>
      <c r="I170" s="100">
        <v>13268</v>
      </c>
      <c r="J170" s="100">
        <v>119</v>
      </c>
      <c r="K170" s="207">
        <v>13408</v>
      </c>
      <c r="L170" s="207">
        <v>100</v>
      </c>
    </row>
    <row r="171" spans="1:12" ht="22.5" customHeight="1">
      <c r="A171" s="224" t="s">
        <v>147</v>
      </c>
      <c r="B171" s="224"/>
      <c r="C171" s="223"/>
      <c r="D171" s="222">
        <v>85</v>
      </c>
      <c r="E171" s="103">
        <v>464244</v>
      </c>
      <c r="F171" s="103">
        <v>1346</v>
      </c>
      <c r="G171" s="103">
        <v>457171</v>
      </c>
      <c r="H171" s="103">
        <v>3532</v>
      </c>
      <c r="I171" s="103">
        <v>466944</v>
      </c>
      <c r="J171" s="103">
        <v>1469</v>
      </c>
      <c r="K171" s="221">
        <v>465164</v>
      </c>
      <c r="L171" s="221">
        <v>1764</v>
      </c>
    </row>
    <row r="172" spans="1:12" ht="15.5">
      <c r="A172" s="220" t="s">
        <v>147</v>
      </c>
      <c r="B172" s="210" t="s">
        <v>842</v>
      </c>
      <c r="C172" s="209" t="s">
        <v>841</v>
      </c>
      <c r="D172" s="208">
        <v>4</v>
      </c>
      <c r="E172" s="100">
        <v>20813</v>
      </c>
      <c r="F172" s="100">
        <v>16</v>
      </c>
      <c r="G172" s="100">
        <v>21744</v>
      </c>
      <c r="H172" s="100">
        <v>67</v>
      </c>
      <c r="I172" s="100">
        <v>21844</v>
      </c>
      <c r="J172" s="100">
        <v>18</v>
      </c>
      <c r="K172" s="207">
        <v>21701</v>
      </c>
      <c r="L172" s="207">
        <v>36</v>
      </c>
    </row>
    <row r="173" spans="1:12" ht="15.5">
      <c r="A173" s="220" t="s">
        <v>147</v>
      </c>
      <c r="B173" s="210" t="s">
        <v>840</v>
      </c>
      <c r="C173" s="209" t="s">
        <v>839</v>
      </c>
      <c r="D173" s="208">
        <v>3</v>
      </c>
      <c r="E173" s="100">
        <v>18324</v>
      </c>
      <c r="F173" s="100">
        <v>47</v>
      </c>
      <c r="G173" s="100">
        <v>17998</v>
      </c>
      <c r="H173" s="100">
        <v>178</v>
      </c>
      <c r="I173" s="100">
        <v>18408</v>
      </c>
      <c r="J173" s="100">
        <v>64</v>
      </c>
      <c r="K173" s="207">
        <v>18598</v>
      </c>
      <c r="L173" s="207">
        <v>82</v>
      </c>
    </row>
    <row r="174" spans="1:12" ht="15.5">
      <c r="A174" s="220" t="s">
        <v>147</v>
      </c>
      <c r="B174" s="210" t="s">
        <v>838</v>
      </c>
      <c r="C174" s="209" t="s">
        <v>837</v>
      </c>
      <c r="D174" s="208">
        <v>4</v>
      </c>
      <c r="E174" s="100">
        <v>19024</v>
      </c>
      <c r="F174" s="100">
        <v>48</v>
      </c>
      <c r="G174" s="100">
        <v>19244</v>
      </c>
      <c r="H174" s="100">
        <v>141</v>
      </c>
      <c r="I174" s="100">
        <v>19791</v>
      </c>
      <c r="J174" s="100">
        <v>39</v>
      </c>
      <c r="K174" s="207">
        <v>19612</v>
      </c>
      <c r="L174" s="207">
        <v>44</v>
      </c>
    </row>
    <row r="175" spans="1:12" ht="15.5">
      <c r="A175" s="220" t="s">
        <v>147</v>
      </c>
      <c r="B175" s="210" t="s">
        <v>836</v>
      </c>
      <c r="C175" s="209" t="s">
        <v>835</v>
      </c>
      <c r="D175" s="208">
        <v>4</v>
      </c>
      <c r="E175" s="100">
        <v>19270</v>
      </c>
      <c r="F175" s="100">
        <v>54</v>
      </c>
      <c r="G175" s="100">
        <v>19344</v>
      </c>
      <c r="H175" s="100">
        <v>129</v>
      </c>
      <c r="I175" s="100">
        <v>19769</v>
      </c>
      <c r="J175" s="100">
        <v>44</v>
      </c>
      <c r="K175" s="207">
        <v>19639</v>
      </c>
      <c r="L175" s="207">
        <v>60</v>
      </c>
    </row>
    <row r="176" spans="1:12" ht="15.5">
      <c r="A176" s="220" t="s">
        <v>147</v>
      </c>
      <c r="B176" s="210" t="s">
        <v>834</v>
      </c>
      <c r="C176" s="209" t="s">
        <v>833</v>
      </c>
      <c r="D176" s="208">
        <v>4</v>
      </c>
      <c r="E176" s="100">
        <v>22965</v>
      </c>
      <c r="F176" s="100">
        <v>82</v>
      </c>
      <c r="G176" s="100">
        <v>22215</v>
      </c>
      <c r="H176" s="100">
        <v>230</v>
      </c>
      <c r="I176" s="100">
        <v>22694</v>
      </c>
      <c r="J176" s="100">
        <v>88</v>
      </c>
      <c r="K176" s="207">
        <v>22628</v>
      </c>
      <c r="L176" s="207">
        <v>106</v>
      </c>
    </row>
    <row r="177" spans="1:12" ht="15.5">
      <c r="A177" s="220" t="s">
        <v>147</v>
      </c>
      <c r="B177" s="210" t="s">
        <v>832</v>
      </c>
      <c r="C177" s="209" t="s">
        <v>831</v>
      </c>
      <c r="D177" s="208">
        <v>3</v>
      </c>
      <c r="E177" s="100">
        <v>15771</v>
      </c>
      <c r="F177" s="100">
        <v>22</v>
      </c>
      <c r="G177" s="100">
        <v>15559</v>
      </c>
      <c r="H177" s="100">
        <v>81</v>
      </c>
      <c r="I177" s="100">
        <v>15727</v>
      </c>
      <c r="J177" s="100">
        <v>28</v>
      </c>
      <c r="K177" s="207">
        <v>15440</v>
      </c>
      <c r="L177" s="207">
        <v>28</v>
      </c>
    </row>
    <row r="178" spans="1:12" ht="15.5">
      <c r="A178" s="220" t="s">
        <v>147</v>
      </c>
      <c r="B178" s="210" t="s">
        <v>830</v>
      </c>
      <c r="C178" s="209" t="s">
        <v>829</v>
      </c>
      <c r="D178" s="208">
        <v>4</v>
      </c>
      <c r="E178" s="100">
        <v>21107</v>
      </c>
      <c r="F178" s="100">
        <v>56</v>
      </c>
      <c r="G178" s="100">
        <v>20909</v>
      </c>
      <c r="H178" s="100">
        <v>177</v>
      </c>
      <c r="I178" s="100">
        <v>21416</v>
      </c>
      <c r="J178" s="100">
        <v>53</v>
      </c>
      <c r="K178" s="207">
        <v>21264</v>
      </c>
      <c r="L178" s="207">
        <v>77</v>
      </c>
    </row>
    <row r="179" spans="1:12" ht="15.5">
      <c r="A179" s="220" t="s">
        <v>147</v>
      </c>
      <c r="B179" s="210" t="s">
        <v>828</v>
      </c>
      <c r="C179" s="209" t="s">
        <v>827</v>
      </c>
      <c r="D179" s="208">
        <v>4</v>
      </c>
      <c r="E179" s="100">
        <v>20588</v>
      </c>
      <c r="F179" s="100">
        <v>60</v>
      </c>
      <c r="G179" s="100">
        <v>19999</v>
      </c>
      <c r="H179" s="100">
        <v>170</v>
      </c>
      <c r="I179" s="100">
        <v>20392</v>
      </c>
      <c r="J179" s="100">
        <v>70</v>
      </c>
      <c r="K179" s="207">
        <v>20204</v>
      </c>
      <c r="L179" s="207">
        <v>70</v>
      </c>
    </row>
    <row r="180" spans="1:12" ht="15.5">
      <c r="A180" s="220" t="s">
        <v>147</v>
      </c>
      <c r="B180" s="210" t="s">
        <v>826</v>
      </c>
      <c r="C180" s="209" t="s">
        <v>825</v>
      </c>
      <c r="D180" s="208">
        <v>4</v>
      </c>
      <c r="E180" s="100">
        <v>22366</v>
      </c>
      <c r="F180" s="100">
        <v>88</v>
      </c>
      <c r="G180" s="100">
        <v>22035</v>
      </c>
      <c r="H180" s="100">
        <v>201</v>
      </c>
      <c r="I180" s="100">
        <v>22470</v>
      </c>
      <c r="J180" s="100">
        <v>82</v>
      </c>
      <c r="K180" s="207">
        <v>22415</v>
      </c>
      <c r="L180" s="207">
        <v>102</v>
      </c>
    </row>
    <row r="181" spans="1:12" ht="15.5">
      <c r="A181" s="220" t="s">
        <v>147</v>
      </c>
      <c r="B181" s="210" t="s">
        <v>824</v>
      </c>
      <c r="C181" s="209" t="s">
        <v>823</v>
      </c>
      <c r="D181" s="208">
        <v>4</v>
      </c>
      <c r="E181" s="100">
        <v>20178</v>
      </c>
      <c r="F181" s="100">
        <v>55</v>
      </c>
      <c r="G181" s="100">
        <v>19686</v>
      </c>
      <c r="H181" s="100">
        <v>114</v>
      </c>
      <c r="I181" s="100">
        <v>20127</v>
      </c>
      <c r="J181" s="100">
        <v>47</v>
      </c>
      <c r="K181" s="207">
        <v>20096</v>
      </c>
      <c r="L181" s="207">
        <v>57</v>
      </c>
    </row>
    <row r="182" spans="1:12" ht="15.5">
      <c r="A182" s="220" t="s">
        <v>147</v>
      </c>
      <c r="B182" s="210" t="s">
        <v>822</v>
      </c>
      <c r="C182" s="209" t="s">
        <v>821</v>
      </c>
      <c r="D182" s="208">
        <v>4</v>
      </c>
      <c r="E182" s="100">
        <v>25107</v>
      </c>
      <c r="F182" s="100">
        <v>98</v>
      </c>
      <c r="G182" s="100">
        <v>24353</v>
      </c>
      <c r="H182" s="100">
        <v>279</v>
      </c>
      <c r="I182" s="100">
        <v>25066</v>
      </c>
      <c r="J182" s="100">
        <v>112</v>
      </c>
      <c r="K182" s="207">
        <v>25319</v>
      </c>
      <c r="L182" s="207">
        <v>152</v>
      </c>
    </row>
    <row r="183" spans="1:12" ht="15.5">
      <c r="A183" s="220" t="s">
        <v>147</v>
      </c>
      <c r="B183" s="210" t="s">
        <v>820</v>
      </c>
      <c r="C183" s="209" t="s">
        <v>819</v>
      </c>
      <c r="D183" s="208">
        <v>3</v>
      </c>
      <c r="E183" s="100">
        <v>19040</v>
      </c>
      <c r="F183" s="100">
        <v>49</v>
      </c>
      <c r="G183" s="100">
        <v>19173</v>
      </c>
      <c r="H183" s="100">
        <v>89</v>
      </c>
      <c r="I183" s="100">
        <v>19345</v>
      </c>
      <c r="J183" s="100">
        <v>51</v>
      </c>
      <c r="K183" s="207">
        <v>18691</v>
      </c>
      <c r="L183" s="207">
        <v>57</v>
      </c>
    </row>
    <row r="184" spans="1:12" ht="15.5">
      <c r="A184" s="220" t="s">
        <v>147</v>
      </c>
      <c r="B184" s="210" t="s">
        <v>818</v>
      </c>
      <c r="C184" s="209" t="s">
        <v>817</v>
      </c>
      <c r="D184" s="208">
        <v>4</v>
      </c>
      <c r="E184" s="100">
        <v>24707</v>
      </c>
      <c r="F184" s="100">
        <v>56</v>
      </c>
      <c r="G184" s="100">
        <v>24386</v>
      </c>
      <c r="H184" s="100">
        <v>140</v>
      </c>
      <c r="I184" s="100">
        <v>24838</v>
      </c>
      <c r="J184" s="100">
        <v>73</v>
      </c>
      <c r="K184" s="207">
        <v>24759</v>
      </c>
      <c r="L184" s="207">
        <v>77</v>
      </c>
    </row>
    <row r="185" spans="1:12" ht="15.5">
      <c r="A185" s="220" t="s">
        <v>147</v>
      </c>
      <c r="B185" s="210" t="s">
        <v>816</v>
      </c>
      <c r="C185" s="209" t="s">
        <v>815</v>
      </c>
      <c r="D185" s="208">
        <v>4</v>
      </c>
      <c r="E185" s="100">
        <v>22399</v>
      </c>
      <c r="F185" s="100">
        <v>66</v>
      </c>
      <c r="G185" s="100">
        <v>21832</v>
      </c>
      <c r="H185" s="100">
        <v>182</v>
      </c>
      <c r="I185" s="100">
        <v>22309</v>
      </c>
      <c r="J185" s="100">
        <v>94</v>
      </c>
      <c r="K185" s="207">
        <v>22299</v>
      </c>
      <c r="L185" s="207">
        <v>87</v>
      </c>
    </row>
    <row r="186" spans="1:12" ht="15.5">
      <c r="A186" s="220" t="s">
        <v>147</v>
      </c>
      <c r="B186" s="210" t="s">
        <v>814</v>
      </c>
      <c r="C186" s="209" t="s">
        <v>813</v>
      </c>
      <c r="D186" s="208">
        <v>3</v>
      </c>
      <c r="E186" s="100">
        <v>15441</v>
      </c>
      <c r="F186" s="100">
        <v>45</v>
      </c>
      <c r="G186" s="100">
        <v>15122</v>
      </c>
      <c r="H186" s="100">
        <v>125</v>
      </c>
      <c r="I186" s="100">
        <v>15452</v>
      </c>
      <c r="J186" s="100">
        <v>34</v>
      </c>
      <c r="K186" s="207">
        <v>15463</v>
      </c>
      <c r="L186" s="207">
        <v>58</v>
      </c>
    </row>
    <row r="187" spans="1:12" ht="15.5">
      <c r="A187" s="220" t="s">
        <v>147</v>
      </c>
      <c r="B187" s="210" t="s">
        <v>812</v>
      </c>
      <c r="C187" s="209" t="s">
        <v>811</v>
      </c>
      <c r="D187" s="208">
        <v>3</v>
      </c>
      <c r="E187" s="100">
        <v>18569</v>
      </c>
      <c r="F187" s="100">
        <v>71</v>
      </c>
      <c r="G187" s="100">
        <v>18110</v>
      </c>
      <c r="H187" s="100">
        <v>170</v>
      </c>
      <c r="I187" s="100">
        <v>18609</v>
      </c>
      <c r="J187" s="100">
        <v>58</v>
      </c>
      <c r="K187" s="207">
        <v>18883</v>
      </c>
      <c r="L187" s="207">
        <v>72</v>
      </c>
    </row>
    <row r="188" spans="1:12" ht="15.5">
      <c r="A188" s="220" t="s">
        <v>147</v>
      </c>
      <c r="B188" s="210" t="s">
        <v>810</v>
      </c>
      <c r="C188" s="209" t="s">
        <v>809</v>
      </c>
      <c r="D188" s="208">
        <v>3</v>
      </c>
      <c r="E188" s="100">
        <v>15449</v>
      </c>
      <c r="F188" s="100">
        <v>37</v>
      </c>
      <c r="G188" s="100">
        <v>15025</v>
      </c>
      <c r="H188" s="100">
        <v>108</v>
      </c>
      <c r="I188" s="100">
        <v>15390</v>
      </c>
      <c r="J188" s="100">
        <v>53</v>
      </c>
      <c r="K188" s="207">
        <v>15320</v>
      </c>
      <c r="L188" s="207">
        <v>61</v>
      </c>
    </row>
    <row r="189" spans="1:12" ht="15.5">
      <c r="A189" s="220" t="s">
        <v>147</v>
      </c>
      <c r="B189" s="210" t="s">
        <v>808</v>
      </c>
      <c r="C189" s="209" t="s">
        <v>807</v>
      </c>
      <c r="D189" s="208">
        <v>4</v>
      </c>
      <c r="E189" s="100">
        <v>22385</v>
      </c>
      <c r="F189" s="100">
        <v>61</v>
      </c>
      <c r="G189" s="100">
        <v>22073</v>
      </c>
      <c r="H189" s="100">
        <v>142</v>
      </c>
      <c r="I189" s="100">
        <v>22325</v>
      </c>
      <c r="J189" s="100">
        <v>75</v>
      </c>
      <c r="K189" s="207">
        <v>22031</v>
      </c>
      <c r="L189" s="207">
        <v>96</v>
      </c>
    </row>
    <row r="190" spans="1:12" ht="15.5">
      <c r="A190" s="220" t="s">
        <v>147</v>
      </c>
      <c r="B190" s="210" t="s">
        <v>806</v>
      </c>
      <c r="C190" s="209" t="s">
        <v>805</v>
      </c>
      <c r="D190" s="208">
        <v>4</v>
      </c>
      <c r="E190" s="100">
        <v>22140</v>
      </c>
      <c r="F190" s="100">
        <v>86</v>
      </c>
      <c r="G190" s="100">
        <v>21522</v>
      </c>
      <c r="H190" s="100">
        <v>199</v>
      </c>
      <c r="I190" s="100">
        <v>22102</v>
      </c>
      <c r="J190" s="100">
        <v>113</v>
      </c>
      <c r="K190" s="207">
        <v>22062</v>
      </c>
      <c r="L190" s="207">
        <v>111</v>
      </c>
    </row>
    <row r="191" spans="1:12" ht="15.5">
      <c r="A191" s="220" t="s">
        <v>147</v>
      </c>
      <c r="B191" s="210" t="s">
        <v>804</v>
      </c>
      <c r="C191" s="209" t="s">
        <v>803</v>
      </c>
      <c r="D191" s="208">
        <v>4</v>
      </c>
      <c r="E191" s="100">
        <v>20867</v>
      </c>
      <c r="F191" s="100">
        <v>56</v>
      </c>
      <c r="G191" s="100">
        <v>20384</v>
      </c>
      <c r="H191" s="100">
        <v>137</v>
      </c>
      <c r="I191" s="100">
        <v>20765</v>
      </c>
      <c r="J191" s="100">
        <v>57</v>
      </c>
      <c r="K191" s="207">
        <v>20659</v>
      </c>
      <c r="L191" s="207">
        <v>58</v>
      </c>
    </row>
    <row r="192" spans="1:12" ht="15.5">
      <c r="A192" s="220" t="s">
        <v>147</v>
      </c>
      <c r="B192" s="210" t="s">
        <v>802</v>
      </c>
      <c r="C192" s="209" t="s">
        <v>801</v>
      </c>
      <c r="D192" s="208">
        <v>4</v>
      </c>
      <c r="E192" s="100">
        <v>20238</v>
      </c>
      <c r="F192" s="100">
        <v>69</v>
      </c>
      <c r="G192" s="100">
        <v>19800</v>
      </c>
      <c r="H192" s="100">
        <v>153</v>
      </c>
      <c r="I192" s="100">
        <v>20494</v>
      </c>
      <c r="J192" s="100">
        <v>61</v>
      </c>
      <c r="K192" s="207">
        <v>20557</v>
      </c>
      <c r="L192" s="207">
        <v>89</v>
      </c>
    </row>
    <row r="193" spans="1:12" ht="13.5" customHeight="1">
      <c r="A193" s="220" t="s">
        <v>147</v>
      </c>
      <c r="B193" s="210" t="s">
        <v>800</v>
      </c>
      <c r="C193" s="209" t="s">
        <v>799</v>
      </c>
      <c r="D193" s="208">
        <v>4</v>
      </c>
      <c r="E193" s="100">
        <v>19928</v>
      </c>
      <c r="F193" s="100">
        <v>57</v>
      </c>
      <c r="G193" s="100">
        <v>19394</v>
      </c>
      <c r="H193" s="100">
        <v>179</v>
      </c>
      <c r="I193" s="100">
        <v>19900</v>
      </c>
      <c r="J193" s="100">
        <v>60</v>
      </c>
      <c r="K193" s="207">
        <v>19896</v>
      </c>
      <c r="L193" s="207">
        <v>89</v>
      </c>
    </row>
    <row r="194" spans="1:12" ht="15.5">
      <c r="A194" s="220" t="s">
        <v>147</v>
      </c>
      <c r="B194" s="210" t="s">
        <v>798</v>
      </c>
      <c r="C194" s="209" t="s">
        <v>797</v>
      </c>
      <c r="D194" s="208">
        <v>3</v>
      </c>
      <c r="E194" s="100">
        <v>17568</v>
      </c>
      <c r="F194" s="100">
        <v>67</v>
      </c>
      <c r="G194" s="100">
        <v>17264</v>
      </c>
      <c r="H194" s="100">
        <v>141</v>
      </c>
      <c r="I194" s="100">
        <v>17711</v>
      </c>
      <c r="J194" s="100">
        <v>95</v>
      </c>
      <c r="K194" s="207">
        <v>17628</v>
      </c>
      <c r="L194" s="207">
        <v>95</v>
      </c>
    </row>
    <row r="195" spans="1:12" ht="24" customHeight="1">
      <c r="A195" s="19" t="s">
        <v>75</v>
      </c>
      <c r="B195" s="214"/>
      <c r="C195" s="19"/>
      <c r="D195" s="213">
        <v>74</v>
      </c>
      <c r="E195" s="212">
        <v>188652</v>
      </c>
      <c r="F195" s="212">
        <v>1418</v>
      </c>
      <c r="G195" s="212">
        <v>188537</v>
      </c>
      <c r="H195" s="212">
        <v>1421</v>
      </c>
      <c r="I195" s="212">
        <v>188706</v>
      </c>
      <c r="J195" s="212">
        <v>1310</v>
      </c>
      <c r="K195" s="211">
        <v>187428</v>
      </c>
      <c r="L195" s="211">
        <v>1461</v>
      </c>
    </row>
    <row r="196" spans="1:12" ht="15.5">
      <c r="A196" s="209" t="s">
        <v>75</v>
      </c>
      <c r="B196" s="210" t="s">
        <v>796</v>
      </c>
      <c r="C196" s="209" t="s">
        <v>795</v>
      </c>
      <c r="D196" s="208">
        <v>4</v>
      </c>
      <c r="E196" s="100">
        <v>9996</v>
      </c>
      <c r="F196" s="100">
        <v>74</v>
      </c>
      <c r="G196" s="100">
        <v>9988</v>
      </c>
      <c r="H196" s="100">
        <v>73</v>
      </c>
      <c r="I196" s="100">
        <v>10082</v>
      </c>
      <c r="J196" s="100">
        <v>68</v>
      </c>
      <c r="K196" s="207">
        <v>10033</v>
      </c>
      <c r="L196" s="207">
        <v>76</v>
      </c>
    </row>
    <row r="197" spans="1:12" ht="15.5">
      <c r="A197" s="209" t="s">
        <v>75</v>
      </c>
      <c r="B197" s="210" t="s">
        <v>794</v>
      </c>
      <c r="C197" s="209" t="s">
        <v>793</v>
      </c>
      <c r="D197" s="208">
        <v>4</v>
      </c>
      <c r="E197" s="100">
        <v>10898</v>
      </c>
      <c r="F197" s="100">
        <v>69</v>
      </c>
      <c r="G197" s="100">
        <v>10891</v>
      </c>
      <c r="H197" s="100">
        <v>69</v>
      </c>
      <c r="I197" s="100">
        <v>10896</v>
      </c>
      <c r="J197" s="100">
        <v>64</v>
      </c>
      <c r="K197" s="207">
        <v>10729</v>
      </c>
      <c r="L197" s="207">
        <v>86</v>
      </c>
    </row>
    <row r="198" spans="1:12" ht="15.5">
      <c r="A198" s="209" t="s">
        <v>75</v>
      </c>
      <c r="B198" s="210" t="s">
        <v>792</v>
      </c>
      <c r="C198" s="209" t="s">
        <v>791</v>
      </c>
      <c r="D198" s="208">
        <v>3</v>
      </c>
      <c r="E198" s="100">
        <v>8763</v>
      </c>
      <c r="F198" s="100">
        <v>107</v>
      </c>
      <c r="G198" s="100">
        <v>8769</v>
      </c>
      <c r="H198" s="100">
        <v>107</v>
      </c>
      <c r="I198" s="100">
        <v>8762</v>
      </c>
      <c r="J198" s="100">
        <v>84</v>
      </c>
      <c r="K198" s="207">
        <v>8642</v>
      </c>
      <c r="L198" s="207">
        <v>80</v>
      </c>
    </row>
    <row r="199" spans="1:12" ht="15.5">
      <c r="A199" s="209" t="s">
        <v>75</v>
      </c>
      <c r="B199" s="210" t="s">
        <v>790</v>
      </c>
      <c r="C199" s="209" t="s">
        <v>789</v>
      </c>
      <c r="D199" s="208">
        <v>3</v>
      </c>
      <c r="E199" s="100">
        <v>7208</v>
      </c>
      <c r="F199" s="100">
        <v>44</v>
      </c>
      <c r="G199" s="100">
        <v>7195</v>
      </c>
      <c r="H199" s="100">
        <v>45</v>
      </c>
      <c r="I199" s="100">
        <v>7231</v>
      </c>
      <c r="J199" s="100">
        <v>41</v>
      </c>
      <c r="K199" s="207">
        <v>7183</v>
      </c>
      <c r="L199" s="207">
        <v>64</v>
      </c>
    </row>
    <row r="200" spans="1:12" ht="15.5">
      <c r="A200" s="209" t="s">
        <v>75</v>
      </c>
      <c r="B200" s="210" t="s">
        <v>788</v>
      </c>
      <c r="C200" s="209" t="s">
        <v>787</v>
      </c>
      <c r="D200" s="208">
        <v>4</v>
      </c>
      <c r="E200" s="100">
        <v>9859</v>
      </c>
      <c r="F200" s="100">
        <v>82</v>
      </c>
      <c r="G200" s="100">
        <v>9875</v>
      </c>
      <c r="H200" s="100">
        <v>83</v>
      </c>
      <c r="I200" s="100">
        <v>9857</v>
      </c>
      <c r="J200" s="100">
        <v>91</v>
      </c>
      <c r="K200" s="207">
        <v>9758</v>
      </c>
      <c r="L200" s="207">
        <v>63</v>
      </c>
    </row>
    <row r="201" spans="1:12" ht="15.5">
      <c r="A201" s="209" t="s">
        <v>75</v>
      </c>
      <c r="B201" s="210" t="s">
        <v>786</v>
      </c>
      <c r="C201" s="209" t="s">
        <v>785</v>
      </c>
      <c r="D201" s="208">
        <v>3</v>
      </c>
      <c r="E201" s="100">
        <v>8515</v>
      </c>
      <c r="F201" s="100">
        <v>55</v>
      </c>
      <c r="G201" s="100">
        <v>8517</v>
      </c>
      <c r="H201" s="100">
        <v>57</v>
      </c>
      <c r="I201" s="100">
        <v>8650</v>
      </c>
      <c r="J201" s="100">
        <v>50</v>
      </c>
      <c r="K201" s="207">
        <v>8857</v>
      </c>
      <c r="L201" s="207">
        <v>81</v>
      </c>
    </row>
    <row r="202" spans="1:12" ht="15.5">
      <c r="A202" s="209" t="s">
        <v>75</v>
      </c>
      <c r="B202" s="210" t="s">
        <v>784</v>
      </c>
      <c r="C202" s="209" t="s">
        <v>783</v>
      </c>
      <c r="D202" s="208">
        <v>4</v>
      </c>
      <c r="E202" s="100">
        <v>10375</v>
      </c>
      <c r="F202" s="100">
        <v>95</v>
      </c>
      <c r="G202" s="100">
        <v>10388</v>
      </c>
      <c r="H202" s="100">
        <v>95</v>
      </c>
      <c r="I202" s="100">
        <v>10390</v>
      </c>
      <c r="J202" s="100">
        <v>97</v>
      </c>
      <c r="K202" s="207">
        <v>10241</v>
      </c>
      <c r="L202" s="207">
        <v>87</v>
      </c>
    </row>
    <row r="203" spans="1:12" ht="15.5">
      <c r="A203" s="209" t="s">
        <v>75</v>
      </c>
      <c r="B203" s="210" t="s">
        <v>782</v>
      </c>
      <c r="C203" s="209" t="s">
        <v>781</v>
      </c>
      <c r="D203" s="208">
        <v>3</v>
      </c>
      <c r="E203" s="100">
        <v>6355</v>
      </c>
      <c r="F203" s="100">
        <v>31</v>
      </c>
      <c r="G203" s="100">
        <v>6347</v>
      </c>
      <c r="H203" s="100">
        <v>30</v>
      </c>
      <c r="I203" s="100">
        <v>6374</v>
      </c>
      <c r="J203" s="100">
        <v>50</v>
      </c>
      <c r="K203" s="207">
        <v>6356</v>
      </c>
      <c r="L203" s="207">
        <v>29</v>
      </c>
    </row>
    <row r="204" spans="1:12" ht="15.5">
      <c r="A204" s="209" t="s">
        <v>75</v>
      </c>
      <c r="B204" s="210" t="s">
        <v>780</v>
      </c>
      <c r="C204" s="209" t="s">
        <v>779</v>
      </c>
      <c r="D204" s="208">
        <v>4</v>
      </c>
      <c r="E204" s="100">
        <v>8872</v>
      </c>
      <c r="F204" s="100">
        <v>94</v>
      </c>
      <c r="G204" s="100">
        <v>8912</v>
      </c>
      <c r="H204" s="100">
        <v>94</v>
      </c>
      <c r="I204" s="100">
        <v>8874</v>
      </c>
      <c r="J204" s="100">
        <v>68</v>
      </c>
      <c r="K204" s="207">
        <v>8760</v>
      </c>
      <c r="L204" s="207">
        <v>62</v>
      </c>
    </row>
    <row r="205" spans="1:12" ht="15.5">
      <c r="A205" s="209" t="s">
        <v>75</v>
      </c>
      <c r="B205" s="210" t="s">
        <v>778</v>
      </c>
      <c r="C205" s="209" t="s">
        <v>777</v>
      </c>
      <c r="D205" s="208">
        <v>4</v>
      </c>
      <c r="E205" s="100">
        <v>8931</v>
      </c>
      <c r="F205" s="100">
        <v>48</v>
      </c>
      <c r="G205" s="100">
        <v>8902</v>
      </c>
      <c r="H205" s="100">
        <v>50</v>
      </c>
      <c r="I205" s="100">
        <v>8850</v>
      </c>
      <c r="J205" s="100">
        <v>50</v>
      </c>
      <c r="K205" s="207">
        <v>8876</v>
      </c>
      <c r="L205" s="207">
        <v>73</v>
      </c>
    </row>
    <row r="206" spans="1:12" ht="15.5">
      <c r="A206" s="209" t="s">
        <v>75</v>
      </c>
      <c r="B206" s="210" t="s">
        <v>776</v>
      </c>
      <c r="C206" s="209" t="s">
        <v>775</v>
      </c>
      <c r="D206" s="208">
        <v>3</v>
      </c>
      <c r="E206" s="100">
        <v>8872</v>
      </c>
      <c r="F206" s="100">
        <v>48</v>
      </c>
      <c r="G206" s="100">
        <v>8840</v>
      </c>
      <c r="H206" s="100">
        <v>49</v>
      </c>
      <c r="I206" s="100">
        <v>8773</v>
      </c>
      <c r="J206" s="100">
        <v>31</v>
      </c>
      <c r="K206" s="207">
        <v>8640</v>
      </c>
      <c r="L206" s="207">
        <v>37</v>
      </c>
    </row>
    <row r="207" spans="1:12" ht="15.5">
      <c r="A207" s="209" t="s">
        <v>75</v>
      </c>
      <c r="B207" s="210" t="s">
        <v>774</v>
      </c>
      <c r="C207" s="209" t="s">
        <v>773</v>
      </c>
      <c r="D207" s="208">
        <v>3</v>
      </c>
      <c r="E207" s="100">
        <v>7752</v>
      </c>
      <c r="F207" s="100">
        <v>62</v>
      </c>
      <c r="G207" s="100">
        <v>7729</v>
      </c>
      <c r="H207" s="100">
        <v>63</v>
      </c>
      <c r="I207" s="100">
        <v>7640</v>
      </c>
      <c r="J207" s="100">
        <v>43</v>
      </c>
      <c r="K207" s="207">
        <v>7489</v>
      </c>
      <c r="L207" s="207">
        <v>63</v>
      </c>
    </row>
    <row r="208" spans="1:12" ht="15.5">
      <c r="A208" s="209" t="s">
        <v>75</v>
      </c>
      <c r="B208" s="210" t="s">
        <v>772</v>
      </c>
      <c r="C208" s="209" t="s">
        <v>771</v>
      </c>
      <c r="D208" s="208">
        <v>3</v>
      </c>
      <c r="E208" s="100">
        <v>8437</v>
      </c>
      <c r="F208" s="100">
        <v>56</v>
      </c>
      <c r="G208" s="100">
        <v>8427</v>
      </c>
      <c r="H208" s="100">
        <v>55</v>
      </c>
      <c r="I208" s="100">
        <v>8472</v>
      </c>
      <c r="J208" s="100">
        <v>59</v>
      </c>
      <c r="K208" s="207">
        <v>8521</v>
      </c>
      <c r="L208" s="207">
        <v>88</v>
      </c>
    </row>
    <row r="209" spans="1:12" ht="15.5">
      <c r="A209" s="209" t="s">
        <v>75</v>
      </c>
      <c r="B209" s="210" t="s">
        <v>770</v>
      </c>
      <c r="C209" s="209" t="s">
        <v>769</v>
      </c>
      <c r="D209" s="208">
        <v>4</v>
      </c>
      <c r="E209" s="100">
        <v>12178</v>
      </c>
      <c r="F209" s="100">
        <v>93</v>
      </c>
      <c r="G209" s="100">
        <v>12196</v>
      </c>
      <c r="H209" s="100">
        <v>93</v>
      </c>
      <c r="I209" s="100">
        <v>12284</v>
      </c>
      <c r="J209" s="100">
        <v>91</v>
      </c>
      <c r="K209" s="207">
        <v>12220</v>
      </c>
      <c r="L209" s="207">
        <v>156</v>
      </c>
    </row>
    <row r="210" spans="1:12" ht="15.5">
      <c r="A210" s="209" t="s">
        <v>75</v>
      </c>
      <c r="B210" s="210" t="s">
        <v>768</v>
      </c>
      <c r="C210" s="209" t="s">
        <v>767</v>
      </c>
      <c r="D210" s="208">
        <v>3</v>
      </c>
      <c r="E210" s="100">
        <v>8422</v>
      </c>
      <c r="F210" s="100">
        <v>44</v>
      </c>
      <c r="G210" s="100">
        <v>8399</v>
      </c>
      <c r="H210" s="100">
        <v>44</v>
      </c>
      <c r="I210" s="100">
        <v>8381</v>
      </c>
      <c r="J210" s="100">
        <v>42</v>
      </c>
      <c r="K210" s="207">
        <v>8340</v>
      </c>
      <c r="L210" s="207">
        <v>47</v>
      </c>
    </row>
    <row r="211" spans="1:12" ht="15.5">
      <c r="A211" s="209" t="s">
        <v>75</v>
      </c>
      <c r="B211" s="210" t="s">
        <v>766</v>
      </c>
      <c r="C211" s="209" t="s">
        <v>765</v>
      </c>
      <c r="D211" s="208">
        <v>4</v>
      </c>
      <c r="E211" s="100">
        <v>10650</v>
      </c>
      <c r="F211" s="100">
        <v>63</v>
      </c>
      <c r="G211" s="100">
        <v>10633</v>
      </c>
      <c r="H211" s="100">
        <v>63</v>
      </c>
      <c r="I211" s="100">
        <v>10620</v>
      </c>
      <c r="J211" s="100">
        <v>59</v>
      </c>
      <c r="K211" s="207">
        <v>10558</v>
      </c>
      <c r="L211" s="207">
        <v>79</v>
      </c>
    </row>
    <row r="212" spans="1:12" ht="15.5">
      <c r="A212" s="209" t="s">
        <v>75</v>
      </c>
      <c r="B212" s="210" t="s">
        <v>764</v>
      </c>
      <c r="C212" s="209" t="s">
        <v>763</v>
      </c>
      <c r="D212" s="208">
        <v>3</v>
      </c>
      <c r="E212" s="100">
        <v>4904</v>
      </c>
      <c r="F212" s="100">
        <v>40</v>
      </c>
      <c r="G212" s="100">
        <v>4902</v>
      </c>
      <c r="H212" s="100">
        <v>40</v>
      </c>
      <c r="I212" s="100">
        <v>4908</v>
      </c>
      <c r="J212" s="100">
        <v>31</v>
      </c>
      <c r="K212" s="207">
        <v>4917</v>
      </c>
      <c r="L212" s="207">
        <v>21</v>
      </c>
    </row>
    <row r="213" spans="1:12" ht="15.5">
      <c r="A213" s="209" t="s">
        <v>75</v>
      </c>
      <c r="B213" s="210" t="s">
        <v>762</v>
      </c>
      <c r="C213" s="209" t="s">
        <v>761</v>
      </c>
      <c r="D213" s="208">
        <v>3</v>
      </c>
      <c r="E213" s="100">
        <v>7187</v>
      </c>
      <c r="F213" s="100">
        <v>70</v>
      </c>
      <c r="G213" s="100">
        <v>7189</v>
      </c>
      <c r="H213" s="100">
        <v>69</v>
      </c>
      <c r="I213" s="100">
        <v>7200</v>
      </c>
      <c r="J213" s="100">
        <v>84</v>
      </c>
      <c r="K213" s="207">
        <v>7087</v>
      </c>
      <c r="L213" s="207">
        <v>55</v>
      </c>
    </row>
    <row r="214" spans="1:12" ht="15.5">
      <c r="A214" s="209" t="s">
        <v>75</v>
      </c>
      <c r="B214" s="210" t="s">
        <v>760</v>
      </c>
      <c r="C214" s="209" t="s">
        <v>759</v>
      </c>
      <c r="D214" s="208">
        <v>4</v>
      </c>
      <c r="E214" s="100">
        <v>10259</v>
      </c>
      <c r="F214" s="100">
        <v>82</v>
      </c>
      <c r="G214" s="100">
        <v>10230</v>
      </c>
      <c r="H214" s="100">
        <v>82</v>
      </c>
      <c r="I214" s="100">
        <v>10239</v>
      </c>
      <c r="J214" s="100">
        <v>63</v>
      </c>
      <c r="K214" s="207">
        <v>10074</v>
      </c>
      <c r="L214" s="207">
        <v>71</v>
      </c>
    </row>
    <row r="215" spans="1:12" ht="15.5">
      <c r="A215" s="209" t="s">
        <v>75</v>
      </c>
      <c r="B215" s="210" t="s">
        <v>758</v>
      </c>
      <c r="C215" s="209" t="s">
        <v>757</v>
      </c>
      <c r="D215" s="208">
        <v>4</v>
      </c>
      <c r="E215" s="100">
        <v>10176</v>
      </c>
      <c r="F215" s="100">
        <v>102</v>
      </c>
      <c r="G215" s="100">
        <v>10174</v>
      </c>
      <c r="H215" s="100">
        <v>102</v>
      </c>
      <c r="I215" s="100">
        <v>10229</v>
      </c>
      <c r="J215" s="100">
        <v>95</v>
      </c>
      <c r="K215" s="207">
        <v>10177</v>
      </c>
      <c r="L215" s="207">
        <v>57</v>
      </c>
    </row>
    <row r="216" spans="1:12" ht="15.5">
      <c r="A216" s="209" t="s">
        <v>75</v>
      </c>
      <c r="B216" s="210" t="s">
        <v>756</v>
      </c>
      <c r="C216" s="209" t="s">
        <v>755</v>
      </c>
      <c r="D216" s="208">
        <v>4</v>
      </c>
      <c r="E216" s="100">
        <v>10043</v>
      </c>
      <c r="F216" s="100">
        <v>59</v>
      </c>
      <c r="G216" s="100">
        <v>10034</v>
      </c>
      <c r="H216" s="100">
        <v>58</v>
      </c>
      <c r="I216" s="100">
        <v>9994</v>
      </c>
      <c r="J216" s="100">
        <v>49</v>
      </c>
      <c r="K216" s="207">
        <v>9970</v>
      </c>
      <c r="L216" s="207">
        <v>86</v>
      </c>
    </row>
    <row r="217" spans="1:12" ht="20.25" customHeight="1">
      <c r="A217" s="19" t="s">
        <v>26</v>
      </c>
      <c r="B217" s="214"/>
      <c r="C217" s="19"/>
      <c r="D217" s="213">
        <v>22</v>
      </c>
      <c r="E217" s="212">
        <v>60252</v>
      </c>
      <c r="F217" s="212">
        <v>36</v>
      </c>
      <c r="G217" s="212">
        <v>61951</v>
      </c>
      <c r="H217" s="212">
        <v>145</v>
      </c>
      <c r="I217" s="212">
        <v>60493</v>
      </c>
      <c r="J217" s="212">
        <v>574</v>
      </c>
      <c r="K217" s="211">
        <v>60632</v>
      </c>
      <c r="L217" s="211">
        <v>400</v>
      </c>
    </row>
    <row r="218" spans="1:12" ht="12.75" customHeight="1">
      <c r="A218" s="209" t="s">
        <v>26</v>
      </c>
      <c r="B218" s="210" t="s">
        <v>754</v>
      </c>
      <c r="C218" s="209" t="s">
        <v>753</v>
      </c>
      <c r="D218" s="208">
        <v>3</v>
      </c>
      <c r="E218" s="100">
        <v>7729</v>
      </c>
      <c r="F218" s="100">
        <v>5</v>
      </c>
      <c r="G218" s="100">
        <v>6568</v>
      </c>
      <c r="H218" s="100">
        <v>16</v>
      </c>
      <c r="I218" s="100">
        <v>7865</v>
      </c>
      <c r="J218" s="100">
        <v>68</v>
      </c>
      <c r="K218" s="207">
        <v>7772</v>
      </c>
      <c r="L218" s="207">
        <v>47</v>
      </c>
    </row>
    <row r="219" spans="1:12" ht="15.5">
      <c r="A219" s="209" t="s">
        <v>26</v>
      </c>
      <c r="B219" s="210" t="s">
        <v>752</v>
      </c>
      <c r="C219" s="209" t="s">
        <v>751</v>
      </c>
      <c r="D219" s="208">
        <v>3</v>
      </c>
      <c r="E219" s="100">
        <v>8523</v>
      </c>
      <c r="F219" s="100">
        <v>6</v>
      </c>
      <c r="G219" s="100">
        <v>9801</v>
      </c>
      <c r="H219" s="100">
        <v>21</v>
      </c>
      <c r="I219" s="100">
        <v>8525</v>
      </c>
      <c r="J219" s="100">
        <v>110</v>
      </c>
      <c r="K219" s="207">
        <v>8662</v>
      </c>
      <c r="L219" s="207">
        <v>65</v>
      </c>
    </row>
    <row r="220" spans="1:12" ht="15.5">
      <c r="A220" s="209" t="s">
        <v>26</v>
      </c>
      <c r="B220" s="210" t="s">
        <v>750</v>
      </c>
      <c r="C220" s="209" t="s">
        <v>749</v>
      </c>
      <c r="D220" s="208">
        <v>3</v>
      </c>
      <c r="E220" s="100">
        <v>7943</v>
      </c>
      <c r="F220" s="100">
        <v>3</v>
      </c>
      <c r="G220" s="100">
        <v>9550</v>
      </c>
      <c r="H220" s="100">
        <v>34</v>
      </c>
      <c r="I220" s="100">
        <v>7967</v>
      </c>
      <c r="J220" s="100">
        <v>69</v>
      </c>
      <c r="K220" s="207">
        <v>8021</v>
      </c>
      <c r="L220" s="207">
        <v>51</v>
      </c>
    </row>
    <row r="221" spans="1:12" ht="15.5">
      <c r="A221" s="209" t="s">
        <v>26</v>
      </c>
      <c r="B221" s="210" t="s">
        <v>748</v>
      </c>
      <c r="C221" s="209" t="s">
        <v>747</v>
      </c>
      <c r="D221" s="208">
        <v>4</v>
      </c>
      <c r="E221" s="100">
        <v>10281</v>
      </c>
      <c r="F221" s="100">
        <v>4</v>
      </c>
      <c r="G221" s="100">
        <v>11476</v>
      </c>
      <c r="H221" s="100">
        <v>34</v>
      </c>
      <c r="I221" s="100">
        <v>10322</v>
      </c>
      <c r="J221" s="100">
        <v>69</v>
      </c>
      <c r="K221" s="207">
        <v>10351</v>
      </c>
      <c r="L221" s="207">
        <v>49</v>
      </c>
    </row>
    <row r="222" spans="1:12" ht="15.5">
      <c r="A222" s="209" t="s">
        <v>26</v>
      </c>
      <c r="B222" s="210" t="s">
        <v>746</v>
      </c>
      <c r="C222" s="209" t="s">
        <v>745</v>
      </c>
      <c r="D222" s="208">
        <v>3</v>
      </c>
      <c r="E222" s="100">
        <v>7767</v>
      </c>
      <c r="F222" s="100">
        <v>2</v>
      </c>
      <c r="G222" s="100">
        <v>6905</v>
      </c>
      <c r="H222" s="100">
        <v>4</v>
      </c>
      <c r="I222" s="100">
        <v>7797</v>
      </c>
      <c r="J222" s="100">
        <v>76</v>
      </c>
      <c r="K222" s="207">
        <v>7799</v>
      </c>
      <c r="L222" s="207">
        <v>51</v>
      </c>
    </row>
    <row r="223" spans="1:12" ht="15.5">
      <c r="A223" s="209" t="s">
        <v>26</v>
      </c>
      <c r="B223" s="210" t="s">
        <v>744</v>
      </c>
      <c r="C223" s="209" t="s">
        <v>743</v>
      </c>
      <c r="D223" s="208">
        <v>3</v>
      </c>
      <c r="E223" s="100">
        <v>9336</v>
      </c>
      <c r="F223" s="100">
        <v>6</v>
      </c>
      <c r="G223" s="100">
        <v>8456</v>
      </c>
      <c r="H223" s="100">
        <v>14</v>
      </c>
      <c r="I223" s="100">
        <v>9315</v>
      </c>
      <c r="J223" s="100">
        <v>95</v>
      </c>
      <c r="K223" s="207">
        <v>9327</v>
      </c>
      <c r="L223" s="207">
        <v>82</v>
      </c>
    </row>
    <row r="224" spans="1:12" ht="15.5">
      <c r="A224" s="209" t="s">
        <v>26</v>
      </c>
      <c r="B224" s="210" t="s">
        <v>742</v>
      </c>
      <c r="C224" s="209" t="s">
        <v>741</v>
      </c>
      <c r="D224" s="208">
        <v>3</v>
      </c>
      <c r="E224" s="100">
        <v>8673</v>
      </c>
      <c r="F224" s="100">
        <v>10</v>
      </c>
      <c r="G224" s="100">
        <v>9195</v>
      </c>
      <c r="H224" s="100">
        <v>22</v>
      </c>
      <c r="I224" s="100">
        <v>8702</v>
      </c>
      <c r="J224" s="100">
        <v>87</v>
      </c>
      <c r="K224" s="207">
        <v>8700</v>
      </c>
      <c r="L224" s="207">
        <v>55</v>
      </c>
    </row>
    <row r="225" spans="1:12" ht="24" customHeight="1">
      <c r="A225" s="19" t="s">
        <v>19</v>
      </c>
      <c r="B225" s="214"/>
      <c r="C225" s="19"/>
      <c r="D225" s="213">
        <v>18</v>
      </c>
      <c r="E225" s="212">
        <v>72229</v>
      </c>
      <c r="F225" s="212">
        <v>105</v>
      </c>
      <c r="G225" s="212">
        <v>73545</v>
      </c>
      <c r="H225" s="212">
        <v>331</v>
      </c>
      <c r="I225" s="212">
        <v>73608</v>
      </c>
      <c r="J225" s="212">
        <v>449</v>
      </c>
      <c r="K225" s="211">
        <v>75401</v>
      </c>
      <c r="L225" s="211">
        <v>830</v>
      </c>
    </row>
    <row r="226" spans="1:12" ht="15.5">
      <c r="A226" s="209" t="s">
        <v>19</v>
      </c>
      <c r="B226" s="210" t="s">
        <v>740</v>
      </c>
      <c r="C226" s="209" t="s">
        <v>739</v>
      </c>
      <c r="D226" s="208">
        <v>3</v>
      </c>
      <c r="E226" s="100">
        <v>13851</v>
      </c>
      <c r="F226" s="100">
        <v>19</v>
      </c>
      <c r="G226" s="100">
        <v>14125</v>
      </c>
      <c r="H226" s="100">
        <v>67</v>
      </c>
      <c r="I226" s="100">
        <v>14123</v>
      </c>
      <c r="J226" s="100">
        <v>102</v>
      </c>
      <c r="K226" s="207">
        <v>14313</v>
      </c>
      <c r="L226" s="207">
        <v>195</v>
      </c>
    </row>
    <row r="227" spans="1:12" ht="15.5">
      <c r="A227" s="209" t="s">
        <v>19</v>
      </c>
      <c r="B227" s="210" t="s">
        <v>738</v>
      </c>
      <c r="C227" s="209" t="s">
        <v>737</v>
      </c>
      <c r="D227" s="208">
        <v>3</v>
      </c>
      <c r="E227" s="100">
        <v>10854</v>
      </c>
      <c r="F227" s="100">
        <v>15</v>
      </c>
      <c r="G227" s="100">
        <v>11100</v>
      </c>
      <c r="H227" s="100">
        <v>38</v>
      </c>
      <c r="I227" s="100">
        <v>11186</v>
      </c>
      <c r="J227" s="100">
        <v>64</v>
      </c>
      <c r="K227" s="207">
        <v>11537</v>
      </c>
      <c r="L227" s="207">
        <v>110</v>
      </c>
    </row>
    <row r="228" spans="1:12" ht="15.5">
      <c r="A228" s="209" t="s">
        <v>19</v>
      </c>
      <c r="B228" s="210" t="s">
        <v>736</v>
      </c>
      <c r="C228" s="209" t="s">
        <v>735</v>
      </c>
      <c r="D228" s="208">
        <v>3</v>
      </c>
      <c r="E228" s="100">
        <v>12005</v>
      </c>
      <c r="F228" s="100">
        <v>16</v>
      </c>
      <c r="G228" s="100">
        <v>12177</v>
      </c>
      <c r="H228" s="100">
        <v>52</v>
      </c>
      <c r="I228" s="100">
        <v>12130</v>
      </c>
      <c r="J228" s="100">
        <v>77</v>
      </c>
      <c r="K228" s="207">
        <v>12231</v>
      </c>
      <c r="L228" s="207">
        <v>138</v>
      </c>
    </row>
    <row r="229" spans="1:12" ht="15.5">
      <c r="A229" s="209" t="s">
        <v>19</v>
      </c>
      <c r="B229" s="210" t="s">
        <v>734</v>
      </c>
      <c r="C229" s="209" t="s">
        <v>733</v>
      </c>
      <c r="D229" s="208">
        <v>3</v>
      </c>
      <c r="E229" s="100">
        <v>11781</v>
      </c>
      <c r="F229" s="100">
        <v>25</v>
      </c>
      <c r="G229" s="100">
        <v>12039</v>
      </c>
      <c r="H229" s="100">
        <v>61</v>
      </c>
      <c r="I229" s="100">
        <v>12136</v>
      </c>
      <c r="J229" s="100">
        <v>75</v>
      </c>
      <c r="K229" s="207">
        <v>12482</v>
      </c>
      <c r="L229" s="207">
        <v>129</v>
      </c>
    </row>
    <row r="230" spans="1:12" ht="15.5">
      <c r="A230" s="209" t="s">
        <v>19</v>
      </c>
      <c r="B230" s="210" t="s">
        <v>732</v>
      </c>
      <c r="C230" s="209" t="s">
        <v>731</v>
      </c>
      <c r="D230" s="208">
        <v>3</v>
      </c>
      <c r="E230" s="100">
        <v>12624</v>
      </c>
      <c r="F230" s="100">
        <v>18</v>
      </c>
      <c r="G230" s="100">
        <v>12888</v>
      </c>
      <c r="H230" s="100">
        <v>69</v>
      </c>
      <c r="I230" s="100">
        <v>12924</v>
      </c>
      <c r="J230" s="100">
        <v>74</v>
      </c>
      <c r="K230" s="207">
        <v>13681</v>
      </c>
      <c r="L230" s="207">
        <v>141</v>
      </c>
    </row>
    <row r="231" spans="1:12" ht="15.5">
      <c r="A231" s="209" t="s">
        <v>19</v>
      </c>
      <c r="B231" s="210" t="s">
        <v>730</v>
      </c>
      <c r="C231" s="209" t="s">
        <v>729</v>
      </c>
      <c r="D231" s="208">
        <v>3</v>
      </c>
      <c r="E231" s="100">
        <v>11114</v>
      </c>
      <c r="F231" s="100">
        <v>12</v>
      </c>
      <c r="G231" s="100">
        <v>11216</v>
      </c>
      <c r="H231" s="100">
        <v>44</v>
      </c>
      <c r="I231" s="100">
        <v>11109</v>
      </c>
      <c r="J231" s="100">
        <v>57</v>
      </c>
      <c r="K231" s="207">
        <v>11157</v>
      </c>
      <c r="L231" s="207">
        <v>117</v>
      </c>
    </row>
    <row r="232" spans="1:12" ht="22.5" customHeight="1">
      <c r="A232" s="19" t="s">
        <v>18</v>
      </c>
      <c r="B232" s="214"/>
      <c r="C232" s="19"/>
      <c r="D232" s="213">
        <v>26</v>
      </c>
      <c r="E232" s="212">
        <v>73857</v>
      </c>
      <c r="F232" s="212">
        <v>89</v>
      </c>
      <c r="G232" s="212">
        <v>73521</v>
      </c>
      <c r="H232" s="212">
        <v>246</v>
      </c>
      <c r="I232" s="212">
        <v>74865</v>
      </c>
      <c r="J232" s="212">
        <v>807</v>
      </c>
      <c r="K232" s="211">
        <v>74641</v>
      </c>
      <c r="L232" s="211">
        <v>685</v>
      </c>
    </row>
    <row r="233" spans="1:12" ht="15.5">
      <c r="A233" s="209" t="s">
        <v>18</v>
      </c>
      <c r="B233" s="210" t="s">
        <v>728</v>
      </c>
      <c r="C233" s="209" t="s">
        <v>727</v>
      </c>
      <c r="D233" s="208">
        <v>3</v>
      </c>
      <c r="E233" s="100">
        <v>7972</v>
      </c>
      <c r="F233" s="100">
        <v>13</v>
      </c>
      <c r="G233" s="100">
        <v>7945</v>
      </c>
      <c r="H233" s="100">
        <v>43</v>
      </c>
      <c r="I233" s="100">
        <v>8073</v>
      </c>
      <c r="J233" s="100">
        <v>86</v>
      </c>
      <c r="K233" s="207">
        <v>8065</v>
      </c>
      <c r="L233" s="207">
        <v>73</v>
      </c>
    </row>
    <row r="234" spans="1:12" ht="15.5">
      <c r="A234" s="209" t="s">
        <v>18</v>
      </c>
      <c r="B234" s="210" t="s">
        <v>726</v>
      </c>
      <c r="C234" s="209" t="s">
        <v>725</v>
      </c>
      <c r="D234" s="208">
        <v>3</v>
      </c>
      <c r="E234" s="100">
        <v>9227</v>
      </c>
      <c r="F234" s="100">
        <v>9</v>
      </c>
      <c r="G234" s="100">
        <v>9138</v>
      </c>
      <c r="H234" s="100">
        <v>27</v>
      </c>
      <c r="I234" s="100">
        <v>9395</v>
      </c>
      <c r="J234" s="100">
        <v>98</v>
      </c>
      <c r="K234" s="207">
        <v>9292</v>
      </c>
      <c r="L234" s="207">
        <v>91</v>
      </c>
    </row>
    <row r="235" spans="1:12" ht="15.5">
      <c r="A235" s="209" t="s">
        <v>18</v>
      </c>
      <c r="B235" s="210" t="s">
        <v>724</v>
      </c>
      <c r="C235" s="209" t="s">
        <v>723</v>
      </c>
      <c r="D235" s="208">
        <v>3</v>
      </c>
      <c r="E235" s="100">
        <v>10030</v>
      </c>
      <c r="F235" s="100">
        <v>10</v>
      </c>
      <c r="G235" s="100">
        <v>10001</v>
      </c>
      <c r="H235" s="100">
        <v>36</v>
      </c>
      <c r="I235" s="100">
        <v>10210</v>
      </c>
      <c r="J235" s="100">
        <v>120</v>
      </c>
      <c r="K235" s="207">
        <v>10220</v>
      </c>
      <c r="L235" s="207">
        <v>97</v>
      </c>
    </row>
    <row r="236" spans="1:12" ht="15.5">
      <c r="A236" s="209" t="s">
        <v>18</v>
      </c>
      <c r="B236" s="210" t="s">
        <v>722</v>
      </c>
      <c r="C236" s="209" t="s">
        <v>721</v>
      </c>
      <c r="D236" s="208">
        <v>3</v>
      </c>
      <c r="E236" s="100">
        <v>8037</v>
      </c>
      <c r="F236" s="100">
        <v>11</v>
      </c>
      <c r="G236" s="100">
        <v>7993</v>
      </c>
      <c r="H236" s="100">
        <v>30</v>
      </c>
      <c r="I236" s="100">
        <v>8153</v>
      </c>
      <c r="J236" s="100">
        <v>92</v>
      </c>
      <c r="K236" s="207">
        <v>8205</v>
      </c>
      <c r="L236" s="207">
        <v>83</v>
      </c>
    </row>
    <row r="237" spans="1:12" ht="15.5">
      <c r="A237" s="209" t="s">
        <v>18</v>
      </c>
      <c r="B237" s="210" t="s">
        <v>720</v>
      </c>
      <c r="C237" s="209" t="s">
        <v>719</v>
      </c>
      <c r="D237" s="208">
        <v>4</v>
      </c>
      <c r="E237" s="100">
        <v>12298</v>
      </c>
      <c r="F237" s="100">
        <v>13</v>
      </c>
      <c r="G237" s="100">
        <v>12323</v>
      </c>
      <c r="H237" s="100">
        <v>35</v>
      </c>
      <c r="I237" s="100">
        <v>12470</v>
      </c>
      <c r="J237" s="100">
        <v>137</v>
      </c>
      <c r="K237" s="207">
        <v>12475</v>
      </c>
      <c r="L237" s="207">
        <v>100</v>
      </c>
    </row>
    <row r="238" spans="1:12" ht="15.5">
      <c r="A238" s="209" t="s">
        <v>18</v>
      </c>
      <c r="B238" s="210" t="s">
        <v>718</v>
      </c>
      <c r="C238" s="209" t="s">
        <v>717</v>
      </c>
      <c r="D238" s="208">
        <v>4</v>
      </c>
      <c r="E238" s="100">
        <v>10839</v>
      </c>
      <c r="F238" s="100">
        <v>16</v>
      </c>
      <c r="G238" s="100">
        <v>10780</v>
      </c>
      <c r="H238" s="100">
        <v>35</v>
      </c>
      <c r="I238" s="100">
        <v>10914</v>
      </c>
      <c r="J238" s="100">
        <v>97</v>
      </c>
      <c r="K238" s="207">
        <v>10833</v>
      </c>
      <c r="L238" s="207">
        <v>93</v>
      </c>
    </row>
    <row r="239" spans="1:12" ht="15.5">
      <c r="A239" s="209" t="s">
        <v>18</v>
      </c>
      <c r="B239" s="210" t="s">
        <v>716</v>
      </c>
      <c r="C239" s="209" t="s">
        <v>715</v>
      </c>
      <c r="D239" s="208">
        <v>3</v>
      </c>
      <c r="E239" s="100">
        <v>8106</v>
      </c>
      <c r="F239" s="100">
        <v>13</v>
      </c>
      <c r="G239" s="100">
        <v>8041</v>
      </c>
      <c r="H239" s="100">
        <v>19</v>
      </c>
      <c r="I239" s="100">
        <v>8216</v>
      </c>
      <c r="J239" s="100">
        <v>90</v>
      </c>
      <c r="K239" s="207">
        <v>8150</v>
      </c>
      <c r="L239" s="207">
        <v>80</v>
      </c>
    </row>
    <row r="240" spans="1:12" ht="15.5">
      <c r="A240" s="209" t="s">
        <v>18</v>
      </c>
      <c r="B240" s="210" t="s">
        <v>714</v>
      </c>
      <c r="C240" s="209" t="s">
        <v>713</v>
      </c>
      <c r="D240" s="208">
        <v>3</v>
      </c>
      <c r="E240" s="100">
        <v>7348</v>
      </c>
      <c r="F240" s="100">
        <v>4</v>
      </c>
      <c r="G240" s="100">
        <v>7300</v>
      </c>
      <c r="H240" s="100">
        <v>21</v>
      </c>
      <c r="I240" s="100">
        <v>7434</v>
      </c>
      <c r="J240" s="100">
        <v>87</v>
      </c>
      <c r="K240" s="207">
        <v>7401</v>
      </c>
      <c r="L240" s="207">
        <v>68</v>
      </c>
    </row>
    <row r="241" spans="1:12" ht="21.75" customHeight="1">
      <c r="A241" s="19" t="s">
        <v>149</v>
      </c>
      <c r="B241" s="214"/>
      <c r="C241" s="19"/>
      <c r="D241" s="213">
        <v>31</v>
      </c>
      <c r="E241" s="212">
        <v>21873</v>
      </c>
      <c r="F241" s="212">
        <v>207</v>
      </c>
      <c r="G241" s="212">
        <v>21851</v>
      </c>
      <c r="H241" s="212">
        <v>208</v>
      </c>
      <c r="I241" s="212">
        <v>21818</v>
      </c>
      <c r="J241" s="212">
        <v>174</v>
      </c>
      <c r="K241" s="211">
        <v>21626</v>
      </c>
      <c r="L241" s="211">
        <v>294</v>
      </c>
    </row>
    <row r="242" spans="1:12" ht="15.5">
      <c r="A242" s="209" t="s">
        <v>149</v>
      </c>
      <c r="B242" s="210" t="s">
        <v>712</v>
      </c>
      <c r="C242" s="209" t="s">
        <v>711</v>
      </c>
      <c r="D242" s="208">
        <v>4</v>
      </c>
      <c r="E242" s="100">
        <v>2547</v>
      </c>
      <c r="F242" s="100">
        <v>22</v>
      </c>
      <c r="G242" s="100">
        <v>2542</v>
      </c>
      <c r="H242" s="100">
        <v>22</v>
      </c>
      <c r="I242" s="100">
        <v>2512</v>
      </c>
      <c r="J242" s="100">
        <v>22</v>
      </c>
      <c r="K242" s="207">
        <v>2509</v>
      </c>
      <c r="L242" s="207">
        <v>36</v>
      </c>
    </row>
    <row r="243" spans="1:12" ht="15.5">
      <c r="A243" s="209" t="s">
        <v>149</v>
      </c>
      <c r="B243" s="210" t="s">
        <v>710</v>
      </c>
      <c r="C243" s="209" t="s">
        <v>709</v>
      </c>
      <c r="D243" s="208">
        <v>4</v>
      </c>
      <c r="E243" s="100">
        <v>2505</v>
      </c>
      <c r="F243" s="100">
        <v>31</v>
      </c>
      <c r="G243" s="100">
        <v>2502</v>
      </c>
      <c r="H243" s="100">
        <v>31</v>
      </c>
      <c r="I243" s="100">
        <v>2503</v>
      </c>
      <c r="J243" s="100">
        <v>19</v>
      </c>
      <c r="K243" s="207">
        <v>2478</v>
      </c>
      <c r="L243" s="207">
        <v>34</v>
      </c>
    </row>
    <row r="244" spans="1:12" ht="15.5">
      <c r="A244" s="209" t="s">
        <v>149</v>
      </c>
      <c r="B244" s="210" t="s">
        <v>708</v>
      </c>
      <c r="C244" s="209" t="s">
        <v>707</v>
      </c>
      <c r="D244" s="208">
        <v>3</v>
      </c>
      <c r="E244" s="100">
        <v>2359</v>
      </c>
      <c r="F244" s="100">
        <v>20</v>
      </c>
      <c r="G244" s="100">
        <v>2363</v>
      </c>
      <c r="H244" s="100">
        <v>20</v>
      </c>
      <c r="I244" s="100">
        <v>2369</v>
      </c>
      <c r="J244" s="100">
        <v>23</v>
      </c>
      <c r="K244" s="207">
        <v>2355</v>
      </c>
      <c r="L244" s="207">
        <v>30</v>
      </c>
    </row>
    <row r="245" spans="1:12" ht="15.5">
      <c r="A245" s="209" t="s">
        <v>149</v>
      </c>
      <c r="B245" s="210" t="s">
        <v>706</v>
      </c>
      <c r="C245" s="209" t="s">
        <v>705</v>
      </c>
      <c r="D245" s="208">
        <v>3</v>
      </c>
      <c r="E245" s="100">
        <v>2301</v>
      </c>
      <c r="F245" s="100">
        <v>26</v>
      </c>
      <c r="G245" s="100">
        <v>2297</v>
      </c>
      <c r="H245" s="100">
        <v>26</v>
      </c>
      <c r="I245" s="100">
        <v>2295</v>
      </c>
      <c r="J245" s="100">
        <v>26</v>
      </c>
      <c r="K245" s="207">
        <v>2237</v>
      </c>
      <c r="L245" s="207">
        <v>43</v>
      </c>
    </row>
    <row r="246" spans="1:12" ht="15.5">
      <c r="A246" s="209" t="s">
        <v>149</v>
      </c>
      <c r="B246" s="210" t="s">
        <v>704</v>
      </c>
      <c r="C246" s="209" t="s">
        <v>703</v>
      </c>
      <c r="D246" s="208">
        <v>3</v>
      </c>
      <c r="E246" s="100">
        <v>1899</v>
      </c>
      <c r="F246" s="100">
        <v>18</v>
      </c>
      <c r="G246" s="100">
        <v>1898</v>
      </c>
      <c r="H246" s="100">
        <v>18</v>
      </c>
      <c r="I246" s="100">
        <v>1907</v>
      </c>
      <c r="J246" s="100">
        <v>10</v>
      </c>
      <c r="K246" s="207">
        <v>1886</v>
      </c>
      <c r="L246" s="207">
        <v>22</v>
      </c>
    </row>
    <row r="247" spans="1:12" ht="15.5">
      <c r="A247" s="209" t="s">
        <v>149</v>
      </c>
      <c r="B247" s="210" t="s">
        <v>702</v>
      </c>
      <c r="C247" s="209" t="s">
        <v>701</v>
      </c>
      <c r="D247" s="208">
        <v>3</v>
      </c>
      <c r="E247" s="100">
        <v>2422</v>
      </c>
      <c r="F247" s="100">
        <v>17</v>
      </c>
      <c r="G247" s="100">
        <v>2420</v>
      </c>
      <c r="H247" s="100">
        <v>18</v>
      </c>
      <c r="I247" s="100">
        <v>2430</v>
      </c>
      <c r="J247" s="100">
        <v>13</v>
      </c>
      <c r="K247" s="207">
        <v>2415</v>
      </c>
      <c r="L247" s="207">
        <v>29</v>
      </c>
    </row>
    <row r="248" spans="1:12" ht="15.5">
      <c r="A248" s="209" t="s">
        <v>149</v>
      </c>
      <c r="B248" s="210" t="s">
        <v>700</v>
      </c>
      <c r="C248" s="209" t="s">
        <v>699</v>
      </c>
      <c r="D248" s="208">
        <v>3</v>
      </c>
      <c r="E248" s="100">
        <v>1916</v>
      </c>
      <c r="F248" s="100">
        <v>23</v>
      </c>
      <c r="G248" s="100">
        <v>1916</v>
      </c>
      <c r="H248" s="100">
        <v>23</v>
      </c>
      <c r="I248" s="100">
        <v>1906</v>
      </c>
      <c r="J248" s="100">
        <v>25</v>
      </c>
      <c r="K248" s="207">
        <v>1901</v>
      </c>
      <c r="L248" s="207">
        <v>24</v>
      </c>
    </row>
    <row r="249" spans="1:12" ht="15.5">
      <c r="A249" s="209" t="s">
        <v>149</v>
      </c>
      <c r="B249" s="210" t="s">
        <v>698</v>
      </c>
      <c r="C249" s="209" t="s">
        <v>697</v>
      </c>
      <c r="D249" s="208">
        <v>4</v>
      </c>
      <c r="E249" s="100">
        <v>2920</v>
      </c>
      <c r="F249" s="100">
        <v>18</v>
      </c>
      <c r="G249" s="100">
        <v>2911</v>
      </c>
      <c r="H249" s="100">
        <v>18</v>
      </c>
      <c r="I249" s="100">
        <v>2911</v>
      </c>
      <c r="J249" s="100">
        <v>16</v>
      </c>
      <c r="K249" s="207">
        <v>2882</v>
      </c>
      <c r="L249" s="207">
        <v>28</v>
      </c>
    </row>
    <row r="250" spans="1:12" ht="15.5">
      <c r="A250" s="209" t="s">
        <v>149</v>
      </c>
      <c r="B250" s="210" t="s">
        <v>696</v>
      </c>
      <c r="C250" s="209" t="s">
        <v>695</v>
      </c>
      <c r="D250" s="208">
        <v>4</v>
      </c>
      <c r="E250" s="100">
        <v>3004</v>
      </c>
      <c r="F250" s="100">
        <v>32</v>
      </c>
      <c r="G250" s="100">
        <v>3002</v>
      </c>
      <c r="H250" s="100">
        <v>32</v>
      </c>
      <c r="I250" s="100">
        <v>2985</v>
      </c>
      <c r="J250" s="100">
        <v>20</v>
      </c>
      <c r="K250" s="207">
        <v>2963</v>
      </c>
      <c r="L250" s="207">
        <v>48</v>
      </c>
    </row>
    <row r="251" spans="1:12" ht="25.5" customHeight="1">
      <c r="A251" s="19" t="s">
        <v>694</v>
      </c>
      <c r="B251" s="214"/>
      <c r="C251" s="19"/>
      <c r="D251" s="213">
        <v>33</v>
      </c>
      <c r="E251" s="212">
        <v>107716</v>
      </c>
      <c r="F251" s="212">
        <v>568</v>
      </c>
      <c r="G251" s="212">
        <v>108157</v>
      </c>
      <c r="H251" s="212">
        <v>501</v>
      </c>
      <c r="I251" s="212">
        <v>108923</v>
      </c>
      <c r="J251" s="212">
        <v>828</v>
      </c>
      <c r="K251" s="211">
        <v>110043</v>
      </c>
      <c r="L251" s="211">
        <v>1223</v>
      </c>
    </row>
    <row r="252" spans="1:12" ht="15.5">
      <c r="A252" s="209" t="s">
        <v>74</v>
      </c>
      <c r="B252" s="210" t="s">
        <v>693</v>
      </c>
      <c r="C252" s="209" t="s">
        <v>692</v>
      </c>
      <c r="D252" s="208">
        <v>3</v>
      </c>
      <c r="E252" s="100">
        <v>9748</v>
      </c>
      <c r="F252" s="100">
        <v>42</v>
      </c>
      <c r="G252" s="100">
        <v>9876</v>
      </c>
      <c r="H252" s="100">
        <v>36</v>
      </c>
      <c r="I252" s="100">
        <v>9939</v>
      </c>
      <c r="J252" s="100">
        <v>84</v>
      </c>
      <c r="K252" s="207"/>
      <c r="L252" s="207"/>
    </row>
    <row r="253" spans="1:12" ht="15.5">
      <c r="A253" s="209" t="s">
        <v>74</v>
      </c>
      <c r="B253" s="210" t="s">
        <v>691</v>
      </c>
      <c r="C253" s="209" t="s">
        <v>690</v>
      </c>
      <c r="D253" s="208">
        <v>3</v>
      </c>
      <c r="E253" s="100">
        <v>10101</v>
      </c>
      <c r="F253" s="100">
        <v>57</v>
      </c>
      <c r="G253" s="100">
        <v>10193</v>
      </c>
      <c r="H253" s="100">
        <v>46</v>
      </c>
      <c r="I253" s="100">
        <v>10298</v>
      </c>
      <c r="J253" s="100">
        <v>81</v>
      </c>
      <c r="K253" s="207"/>
      <c r="L253" s="207"/>
    </row>
    <row r="254" spans="1:12" ht="15.5">
      <c r="A254" s="209" t="s">
        <v>74</v>
      </c>
      <c r="B254" s="210" t="s">
        <v>674</v>
      </c>
      <c r="C254" s="209" t="s">
        <v>673</v>
      </c>
      <c r="D254" s="208">
        <v>3</v>
      </c>
      <c r="E254" s="100">
        <v>10015</v>
      </c>
      <c r="F254" s="100">
        <v>63</v>
      </c>
      <c r="G254" s="100">
        <v>10063</v>
      </c>
      <c r="H254" s="100">
        <v>63</v>
      </c>
      <c r="I254" s="100">
        <v>10125</v>
      </c>
      <c r="J254" s="100">
        <v>71</v>
      </c>
      <c r="K254" s="207"/>
      <c r="L254" s="207"/>
    </row>
    <row r="255" spans="1:12" ht="15.5">
      <c r="A255" s="209" t="s">
        <v>74</v>
      </c>
      <c r="B255" s="210" t="s">
        <v>672</v>
      </c>
      <c r="C255" s="209" t="s">
        <v>671</v>
      </c>
      <c r="D255" s="208">
        <v>3</v>
      </c>
      <c r="E255" s="100">
        <v>8924</v>
      </c>
      <c r="F255" s="100">
        <v>41</v>
      </c>
      <c r="G255" s="100">
        <v>8870</v>
      </c>
      <c r="H255" s="100">
        <v>45</v>
      </c>
      <c r="I255" s="100">
        <v>8978</v>
      </c>
      <c r="J255" s="100">
        <v>65</v>
      </c>
      <c r="K255" s="207"/>
      <c r="L255" s="207"/>
    </row>
    <row r="256" spans="1:12" ht="15.5">
      <c r="A256" s="209" t="s">
        <v>74</v>
      </c>
      <c r="B256" s="210" t="s">
        <v>670</v>
      </c>
      <c r="C256" s="209" t="s">
        <v>669</v>
      </c>
      <c r="D256" s="208">
        <v>4</v>
      </c>
      <c r="E256" s="100">
        <v>12006</v>
      </c>
      <c r="F256" s="100">
        <v>58</v>
      </c>
      <c r="G256" s="100">
        <v>12006</v>
      </c>
      <c r="H256" s="100">
        <v>47</v>
      </c>
      <c r="I256" s="100">
        <v>12090</v>
      </c>
      <c r="J256" s="100">
        <v>64</v>
      </c>
      <c r="K256" s="207"/>
      <c r="L256" s="207"/>
    </row>
    <row r="257" spans="1:12" ht="15.5">
      <c r="A257" s="209" t="s">
        <v>74</v>
      </c>
      <c r="B257" s="210" t="s">
        <v>689</v>
      </c>
      <c r="C257" s="209" t="s">
        <v>688</v>
      </c>
      <c r="D257" s="208">
        <v>3</v>
      </c>
      <c r="E257" s="100">
        <v>10528</v>
      </c>
      <c r="F257" s="100">
        <v>55</v>
      </c>
      <c r="G257" s="100">
        <v>10537</v>
      </c>
      <c r="H257" s="100">
        <v>46</v>
      </c>
      <c r="I257" s="100">
        <v>10616</v>
      </c>
      <c r="J257" s="100">
        <v>64</v>
      </c>
      <c r="K257" s="207"/>
      <c r="L257" s="207"/>
    </row>
    <row r="258" spans="1:12" ht="15.5">
      <c r="A258" s="209" t="s">
        <v>74</v>
      </c>
      <c r="B258" s="210" t="s">
        <v>668</v>
      </c>
      <c r="C258" s="209" t="s">
        <v>667</v>
      </c>
      <c r="D258" s="208">
        <v>4</v>
      </c>
      <c r="E258" s="100">
        <v>13407</v>
      </c>
      <c r="F258" s="100">
        <v>95</v>
      </c>
      <c r="G258" s="100">
        <v>13416</v>
      </c>
      <c r="H258" s="100">
        <v>79</v>
      </c>
      <c r="I258" s="100">
        <v>13449</v>
      </c>
      <c r="J258" s="100">
        <v>131</v>
      </c>
      <c r="K258" s="207"/>
      <c r="L258" s="207"/>
    </row>
    <row r="259" spans="1:12" ht="15.5">
      <c r="A259" s="209" t="s">
        <v>74</v>
      </c>
      <c r="B259" s="210" t="s">
        <v>687</v>
      </c>
      <c r="C259" s="209" t="s">
        <v>686</v>
      </c>
      <c r="D259" s="208">
        <v>4</v>
      </c>
      <c r="E259" s="100">
        <v>13627</v>
      </c>
      <c r="F259" s="100">
        <v>57</v>
      </c>
      <c r="G259" s="100">
        <v>13730</v>
      </c>
      <c r="H259" s="100">
        <v>42</v>
      </c>
      <c r="I259" s="100">
        <v>13833</v>
      </c>
      <c r="J259" s="100">
        <v>107</v>
      </c>
      <c r="K259" s="207"/>
      <c r="L259" s="207"/>
    </row>
    <row r="260" spans="1:12" ht="15.5">
      <c r="A260" s="209" t="s">
        <v>74</v>
      </c>
      <c r="B260" s="210" t="s">
        <v>685</v>
      </c>
      <c r="C260" s="209" t="s">
        <v>684</v>
      </c>
      <c r="D260" s="208">
        <v>3</v>
      </c>
      <c r="E260" s="100">
        <v>9891</v>
      </c>
      <c r="F260" s="100">
        <v>46</v>
      </c>
      <c r="G260" s="100">
        <v>9928</v>
      </c>
      <c r="H260" s="100">
        <v>49</v>
      </c>
      <c r="I260" s="100">
        <v>10014</v>
      </c>
      <c r="J260" s="100">
        <v>87</v>
      </c>
      <c r="K260" s="207"/>
      <c r="L260" s="207"/>
    </row>
    <row r="261" spans="1:12" ht="15.5">
      <c r="A261" s="209" t="s">
        <v>74</v>
      </c>
      <c r="B261" s="210" t="s">
        <v>683</v>
      </c>
      <c r="C261" s="209" t="s">
        <v>682</v>
      </c>
      <c r="D261" s="208">
        <v>3</v>
      </c>
      <c r="E261" s="100">
        <v>9469</v>
      </c>
      <c r="F261" s="100">
        <v>54</v>
      </c>
      <c r="G261" s="100">
        <v>9538</v>
      </c>
      <c r="H261" s="100">
        <v>48</v>
      </c>
      <c r="I261" s="100">
        <v>9581</v>
      </c>
      <c r="J261" s="100">
        <v>74</v>
      </c>
      <c r="K261" s="207"/>
      <c r="L261" s="207"/>
    </row>
    <row r="262" spans="1:12" ht="23.25" customHeight="1">
      <c r="A262" s="19" t="s">
        <v>681</v>
      </c>
      <c r="B262" s="214"/>
      <c r="C262" s="19"/>
      <c r="D262" s="213">
        <v>33</v>
      </c>
      <c r="E262" s="212">
        <v>107716</v>
      </c>
      <c r="F262" s="212">
        <v>568</v>
      </c>
      <c r="G262" s="212">
        <v>108157</v>
      </c>
      <c r="H262" s="212">
        <v>501</v>
      </c>
      <c r="I262" s="212">
        <v>108923</v>
      </c>
      <c r="J262" s="212">
        <v>828</v>
      </c>
      <c r="K262" s="211">
        <v>110043</v>
      </c>
      <c r="L262" s="211">
        <v>1223</v>
      </c>
    </row>
    <row r="263" spans="1:12" ht="15.5">
      <c r="A263" s="209" t="s">
        <v>74</v>
      </c>
      <c r="B263" s="219" t="s">
        <v>680</v>
      </c>
      <c r="C263" s="218" t="s">
        <v>679</v>
      </c>
      <c r="D263" s="208">
        <v>3</v>
      </c>
      <c r="E263" s="100"/>
      <c r="F263" s="100"/>
      <c r="G263" s="100"/>
      <c r="H263" s="100"/>
      <c r="I263" s="100"/>
      <c r="J263" s="100"/>
      <c r="K263" s="207">
        <v>8615</v>
      </c>
      <c r="L263" s="207">
        <v>102</v>
      </c>
    </row>
    <row r="264" spans="1:12" ht="15.5">
      <c r="A264" s="209" t="s">
        <v>74</v>
      </c>
      <c r="B264" s="219" t="s">
        <v>678</v>
      </c>
      <c r="C264" s="218" t="s">
        <v>677</v>
      </c>
      <c r="D264" s="208">
        <v>1</v>
      </c>
      <c r="E264" s="100"/>
      <c r="F264" s="100"/>
      <c r="G264" s="100"/>
      <c r="H264" s="100"/>
      <c r="I264" s="100"/>
      <c r="J264" s="100"/>
      <c r="K264" s="207">
        <v>4075</v>
      </c>
      <c r="L264" s="207">
        <v>39</v>
      </c>
    </row>
    <row r="265" spans="1:12" ht="15.5">
      <c r="A265" s="209" t="s">
        <v>74</v>
      </c>
      <c r="B265" s="219" t="s">
        <v>676</v>
      </c>
      <c r="C265" s="218" t="s">
        <v>675</v>
      </c>
      <c r="D265" s="208">
        <v>5</v>
      </c>
      <c r="E265" s="100"/>
      <c r="F265" s="100"/>
      <c r="G265" s="100"/>
      <c r="H265" s="100"/>
      <c r="I265" s="100"/>
      <c r="J265" s="100"/>
      <c r="K265" s="207">
        <v>16501</v>
      </c>
      <c r="L265" s="207">
        <v>174</v>
      </c>
    </row>
    <row r="266" spans="1:12" ht="15.5">
      <c r="A266" s="209" t="s">
        <v>74</v>
      </c>
      <c r="B266" s="219" t="s">
        <v>674</v>
      </c>
      <c r="C266" s="218" t="s">
        <v>673</v>
      </c>
      <c r="D266" s="208">
        <v>3</v>
      </c>
      <c r="E266" s="100"/>
      <c r="F266" s="100"/>
      <c r="G266" s="100"/>
      <c r="H266" s="100"/>
      <c r="I266" s="100"/>
      <c r="J266" s="100"/>
      <c r="K266" s="207">
        <v>10257</v>
      </c>
      <c r="L266" s="207">
        <v>127</v>
      </c>
    </row>
    <row r="267" spans="1:12" ht="15.5">
      <c r="A267" s="209" t="s">
        <v>74</v>
      </c>
      <c r="B267" s="219" t="s">
        <v>672</v>
      </c>
      <c r="C267" s="218" t="s">
        <v>671</v>
      </c>
      <c r="D267" s="208">
        <v>3</v>
      </c>
      <c r="E267" s="100"/>
      <c r="F267" s="100"/>
      <c r="G267" s="100"/>
      <c r="H267" s="100"/>
      <c r="I267" s="100"/>
      <c r="J267" s="100"/>
      <c r="K267" s="207">
        <v>9059</v>
      </c>
      <c r="L267" s="207">
        <v>106</v>
      </c>
    </row>
    <row r="268" spans="1:12" ht="15.5">
      <c r="A268" s="209" t="s">
        <v>74</v>
      </c>
      <c r="B268" s="219" t="s">
        <v>670</v>
      </c>
      <c r="C268" s="218" t="s">
        <v>669</v>
      </c>
      <c r="D268" s="208">
        <v>4</v>
      </c>
      <c r="E268" s="100"/>
      <c r="F268" s="100"/>
      <c r="G268" s="100"/>
      <c r="H268" s="100"/>
      <c r="I268" s="100"/>
      <c r="J268" s="100"/>
      <c r="K268" s="207">
        <v>12193</v>
      </c>
      <c r="L268" s="207">
        <v>108</v>
      </c>
    </row>
    <row r="269" spans="1:12" ht="15.5">
      <c r="A269" s="209" t="s">
        <v>74</v>
      </c>
      <c r="B269" s="219" t="s">
        <v>668</v>
      </c>
      <c r="C269" s="218" t="s">
        <v>667</v>
      </c>
      <c r="D269" s="208">
        <v>4</v>
      </c>
      <c r="E269" s="100"/>
      <c r="F269" s="100"/>
      <c r="G269" s="100"/>
      <c r="H269" s="100"/>
      <c r="I269" s="100"/>
      <c r="J269" s="100"/>
      <c r="K269" s="207">
        <v>13674</v>
      </c>
      <c r="L269" s="207">
        <v>172</v>
      </c>
    </row>
    <row r="270" spans="1:12" ht="15.5">
      <c r="A270" s="209" t="s">
        <v>74</v>
      </c>
      <c r="B270" s="219" t="s">
        <v>666</v>
      </c>
      <c r="C270" s="218" t="s">
        <v>665</v>
      </c>
      <c r="D270" s="208">
        <v>5</v>
      </c>
      <c r="E270" s="100"/>
      <c r="F270" s="100"/>
      <c r="G270" s="100"/>
      <c r="H270" s="100"/>
      <c r="I270" s="100"/>
      <c r="J270" s="100"/>
      <c r="K270" s="207">
        <v>18593</v>
      </c>
      <c r="L270" s="207">
        <v>197</v>
      </c>
    </row>
    <row r="271" spans="1:12" ht="15.5">
      <c r="A271" s="209" t="s">
        <v>74</v>
      </c>
      <c r="B271" s="219" t="s">
        <v>664</v>
      </c>
      <c r="C271" s="218" t="s">
        <v>663</v>
      </c>
      <c r="D271" s="208">
        <v>5</v>
      </c>
      <c r="E271" s="100"/>
      <c r="F271" s="100"/>
      <c r="G271" s="100"/>
      <c r="H271" s="100"/>
      <c r="I271" s="100"/>
      <c r="J271" s="100"/>
      <c r="K271" s="207">
        <v>17076</v>
      </c>
      <c r="L271" s="207">
        <v>198</v>
      </c>
    </row>
    <row r="272" spans="1:12" ht="23.25" customHeight="1">
      <c r="A272" s="19" t="s">
        <v>73</v>
      </c>
      <c r="B272" s="214"/>
      <c r="C272" s="19"/>
      <c r="D272" s="213">
        <v>77</v>
      </c>
      <c r="E272" s="212">
        <v>255395</v>
      </c>
      <c r="F272" s="212">
        <v>165</v>
      </c>
      <c r="G272" s="212">
        <v>264020</v>
      </c>
      <c r="H272" s="212">
        <v>850</v>
      </c>
      <c r="I272" s="212">
        <v>261555</v>
      </c>
      <c r="J272" s="212">
        <v>1294</v>
      </c>
      <c r="K272" s="211">
        <v>262926</v>
      </c>
      <c r="L272" s="211">
        <v>1292</v>
      </c>
    </row>
    <row r="273" spans="1:12" ht="15.5">
      <c r="A273" s="209" t="s">
        <v>73</v>
      </c>
      <c r="B273" s="210" t="s">
        <v>662</v>
      </c>
      <c r="C273" s="209" t="s">
        <v>661</v>
      </c>
      <c r="D273" s="208">
        <v>4</v>
      </c>
      <c r="E273" s="100">
        <v>12433</v>
      </c>
      <c r="F273" s="100">
        <v>2</v>
      </c>
      <c r="G273" s="100">
        <v>12834</v>
      </c>
      <c r="H273" s="100">
        <v>24</v>
      </c>
      <c r="I273" s="100">
        <v>12522</v>
      </c>
      <c r="J273" s="100">
        <v>43</v>
      </c>
      <c r="K273" s="207">
        <v>12600</v>
      </c>
      <c r="L273" s="207">
        <v>50</v>
      </c>
    </row>
    <row r="274" spans="1:12" ht="15.5">
      <c r="A274" s="209" t="s">
        <v>73</v>
      </c>
      <c r="B274" s="210" t="s">
        <v>660</v>
      </c>
      <c r="C274" s="209" t="s">
        <v>659</v>
      </c>
      <c r="D274" s="208">
        <v>4</v>
      </c>
      <c r="E274" s="100">
        <v>14567</v>
      </c>
      <c r="F274" s="100">
        <v>13</v>
      </c>
      <c r="G274" s="100">
        <v>15031</v>
      </c>
      <c r="H274" s="100">
        <v>57</v>
      </c>
      <c r="I274" s="100">
        <v>14856</v>
      </c>
      <c r="J274" s="100">
        <v>72</v>
      </c>
      <c r="K274" s="207">
        <v>14927</v>
      </c>
      <c r="L274" s="207">
        <v>74</v>
      </c>
    </row>
    <row r="275" spans="1:12" ht="15.5">
      <c r="A275" s="209" t="s">
        <v>73</v>
      </c>
      <c r="B275" s="210" t="s">
        <v>658</v>
      </c>
      <c r="C275" s="209" t="s">
        <v>657</v>
      </c>
      <c r="D275" s="208">
        <v>4</v>
      </c>
      <c r="E275" s="100">
        <v>14547</v>
      </c>
      <c r="F275" s="100">
        <v>12</v>
      </c>
      <c r="G275" s="100">
        <v>14986</v>
      </c>
      <c r="H275" s="100">
        <v>44</v>
      </c>
      <c r="I275" s="100">
        <v>14862</v>
      </c>
      <c r="J275" s="100">
        <v>93</v>
      </c>
      <c r="K275" s="207">
        <v>15012</v>
      </c>
      <c r="L275" s="207">
        <v>98</v>
      </c>
    </row>
    <row r="276" spans="1:12" ht="15.5">
      <c r="A276" s="209" t="s">
        <v>73</v>
      </c>
      <c r="B276" s="210" t="s">
        <v>656</v>
      </c>
      <c r="C276" s="209" t="s">
        <v>655</v>
      </c>
      <c r="D276" s="208">
        <v>4</v>
      </c>
      <c r="E276" s="100">
        <v>12060</v>
      </c>
      <c r="F276" s="100">
        <v>10</v>
      </c>
      <c r="G276" s="100">
        <v>12356</v>
      </c>
      <c r="H276" s="100">
        <v>33</v>
      </c>
      <c r="I276" s="100">
        <v>12181</v>
      </c>
      <c r="J276" s="100">
        <v>43</v>
      </c>
      <c r="K276" s="207">
        <v>12216</v>
      </c>
      <c r="L276" s="207">
        <v>46</v>
      </c>
    </row>
    <row r="277" spans="1:12" ht="15.5">
      <c r="A277" s="209" t="s">
        <v>73</v>
      </c>
      <c r="B277" s="210" t="s">
        <v>654</v>
      </c>
      <c r="C277" s="209" t="s">
        <v>653</v>
      </c>
      <c r="D277" s="208">
        <v>4</v>
      </c>
      <c r="E277" s="100">
        <v>11743</v>
      </c>
      <c r="F277" s="100">
        <v>5</v>
      </c>
      <c r="G277" s="100">
        <v>12141</v>
      </c>
      <c r="H277" s="100">
        <v>39</v>
      </c>
      <c r="I277" s="100">
        <v>11980</v>
      </c>
      <c r="J277" s="100">
        <v>59</v>
      </c>
      <c r="K277" s="207">
        <v>11934</v>
      </c>
      <c r="L277" s="207">
        <v>51</v>
      </c>
    </row>
    <row r="278" spans="1:12" ht="15.5">
      <c r="A278" s="209" t="s">
        <v>73</v>
      </c>
      <c r="B278" s="210" t="s">
        <v>652</v>
      </c>
      <c r="C278" s="209" t="s">
        <v>651</v>
      </c>
      <c r="D278" s="208">
        <v>4</v>
      </c>
      <c r="E278" s="100">
        <v>12744</v>
      </c>
      <c r="F278" s="100">
        <v>6</v>
      </c>
      <c r="G278" s="100">
        <v>13216</v>
      </c>
      <c r="H278" s="100">
        <v>40</v>
      </c>
      <c r="I278" s="100">
        <v>13028</v>
      </c>
      <c r="J278" s="100">
        <v>58</v>
      </c>
      <c r="K278" s="207">
        <v>12997</v>
      </c>
      <c r="L278" s="207">
        <v>61</v>
      </c>
    </row>
    <row r="279" spans="1:12" ht="15.5">
      <c r="A279" s="209" t="s">
        <v>73</v>
      </c>
      <c r="B279" s="210" t="s">
        <v>650</v>
      </c>
      <c r="C279" s="209" t="s">
        <v>649</v>
      </c>
      <c r="D279" s="208">
        <v>3</v>
      </c>
      <c r="E279" s="100">
        <v>9934</v>
      </c>
      <c r="F279" s="100">
        <v>5</v>
      </c>
      <c r="G279" s="100">
        <v>10281</v>
      </c>
      <c r="H279" s="100">
        <v>46</v>
      </c>
      <c r="I279" s="100">
        <v>10177</v>
      </c>
      <c r="J279" s="100">
        <v>48</v>
      </c>
      <c r="K279" s="207">
        <v>10280</v>
      </c>
      <c r="L279" s="207">
        <v>53</v>
      </c>
    </row>
    <row r="280" spans="1:12" ht="15.5">
      <c r="A280" s="209" t="s">
        <v>73</v>
      </c>
      <c r="B280" s="210" t="s">
        <v>648</v>
      </c>
      <c r="C280" s="209" t="s">
        <v>647</v>
      </c>
      <c r="D280" s="208">
        <v>4</v>
      </c>
      <c r="E280" s="100">
        <v>12577</v>
      </c>
      <c r="F280" s="100">
        <v>10</v>
      </c>
      <c r="G280" s="100">
        <v>13084</v>
      </c>
      <c r="H280" s="100">
        <v>42</v>
      </c>
      <c r="I280" s="100">
        <v>12843</v>
      </c>
      <c r="J280" s="100">
        <v>68</v>
      </c>
      <c r="K280" s="207">
        <v>12918</v>
      </c>
      <c r="L280" s="207">
        <v>59</v>
      </c>
    </row>
    <row r="281" spans="1:12" ht="12.75" customHeight="1">
      <c r="A281" s="209" t="s">
        <v>73</v>
      </c>
      <c r="B281" s="210" t="s">
        <v>646</v>
      </c>
      <c r="C281" s="209" t="s">
        <v>645</v>
      </c>
      <c r="D281" s="208">
        <v>4</v>
      </c>
      <c r="E281" s="100">
        <v>14654</v>
      </c>
      <c r="F281" s="100">
        <v>14</v>
      </c>
      <c r="G281" s="100">
        <v>15161</v>
      </c>
      <c r="H281" s="100">
        <v>65</v>
      </c>
      <c r="I281" s="100">
        <v>15229</v>
      </c>
      <c r="J281" s="100">
        <v>122</v>
      </c>
      <c r="K281" s="207">
        <v>15405</v>
      </c>
      <c r="L281" s="207">
        <v>115</v>
      </c>
    </row>
    <row r="282" spans="1:12" ht="15.5">
      <c r="A282" s="209" t="s">
        <v>73</v>
      </c>
      <c r="B282" s="210" t="s">
        <v>644</v>
      </c>
      <c r="C282" s="209" t="s">
        <v>643</v>
      </c>
      <c r="D282" s="208">
        <v>4</v>
      </c>
      <c r="E282" s="100">
        <v>12396</v>
      </c>
      <c r="F282" s="100">
        <v>14</v>
      </c>
      <c r="G282" s="100">
        <v>12829</v>
      </c>
      <c r="H282" s="100">
        <v>49</v>
      </c>
      <c r="I282" s="100">
        <v>12709</v>
      </c>
      <c r="J282" s="100">
        <v>56</v>
      </c>
      <c r="K282" s="207">
        <v>12749</v>
      </c>
      <c r="L282" s="207">
        <v>62</v>
      </c>
    </row>
    <row r="283" spans="1:12" ht="15.5">
      <c r="A283" s="209" t="s">
        <v>73</v>
      </c>
      <c r="B283" s="210" t="s">
        <v>642</v>
      </c>
      <c r="C283" s="209" t="s">
        <v>641</v>
      </c>
      <c r="D283" s="208">
        <v>4</v>
      </c>
      <c r="E283" s="100">
        <v>11826</v>
      </c>
      <c r="F283" s="100">
        <v>4</v>
      </c>
      <c r="G283" s="100">
        <v>12164</v>
      </c>
      <c r="H283" s="100">
        <v>23</v>
      </c>
      <c r="I283" s="100">
        <v>12041</v>
      </c>
      <c r="J283" s="100">
        <v>58</v>
      </c>
      <c r="K283" s="207">
        <v>12077</v>
      </c>
      <c r="L283" s="207">
        <v>42</v>
      </c>
    </row>
    <row r="284" spans="1:12" ht="15.5">
      <c r="A284" s="209" t="s">
        <v>73</v>
      </c>
      <c r="B284" s="210" t="s">
        <v>640</v>
      </c>
      <c r="C284" s="209" t="s">
        <v>639</v>
      </c>
      <c r="D284" s="208">
        <v>3</v>
      </c>
      <c r="E284" s="100">
        <v>9824</v>
      </c>
      <c r="F284" s="100">
        <v>8</v>
      </c>
      <c r="G284" s="100">
        <v>10199</v>
      </c>
      <c r="H284" s="100">
        <v>39</v>
      </c>
      <c r="I284" s="100">
        <v>10245</v>
      </c>
      <c r="J284" s="100">
        <v>46</v>
      </c>
      <c r="K284" s="207">
        <v>10545</v>
      </c>
      <c r="L284" s="207">
        <v>60</v>
      </c>
    </row>
    <row r="285" spans="1:12" ht="15.5">
      <c r="A285" s="209" t="s">
        <v>73</v>
      </c>
      <c r="B285" s="210" t="s">
        <v>638</v>
      </c>
      <c r="C285" s="209" t="s">
        <v>637</v>
      </c>
      <c r="D285" s="208">
        <v>3</v>
      </c>
      <c r="E285" s="100">
        <v>9578</v>
      </c>
      <c r="F285" s="100">
        <v>4</v>
      </c>
      <c r="G285" s="100">
        <v>9975</v>
      </c>
      <c r="H285" s="100">
        <v>28</v>
      </c>
      <c r="I285" s="100">
        <v>9832</v>
      </c>
      <c r="J285" s="100">
        <v>42</v>
      </c>
      <c r="K285" s="207">
        <v>9844</v>
      </c>
      <c r="L285" s="207">
        <v>41</v>
      </c>
    </row>
    <row r="286" spans="1:12" ht="15.5">
      <c r="A286" s="209" t="s">
        <v>73</v>
      </c>
      <c r="B286" s="210" t="s">
        <v>636</v>
      </c>
      <c r="C286" s="209" t="s">
        <v>635</v>
      </c>
      <c r="D286" s="208">
        <v>3</v>
      </c>
      <c r="E286" s="100">
        <v>9902</v>
      </c>
      <c r="F286" s="100">
        <v>3</v>
      </c>
      <c r="G286" s="100">
        <v>10227</v>
      </c>
      <c r="H286" s="100">
        <v>25</v>
      </c>
      <c r="I286" s="100">
        <v>10155</v>
      </c>
      <c r="J286" s="100">
        <v>48</v>
      </c>
      <c r="K286" s="207">
        <v>10282</v>
      </c>
      <c r="L286" s="207">
        <v>44</v>
      </c>
    </row>
    <row r="287" spans="1:12" ht="15.5">
      <c r="A287" s="209" t="s">
        <v>73</v>
      </c>
      <c r="B287" s="210" t="s">
        <v>634</v>
      </c>
      <c r="C287" s="209" t="s">
        <v>633</v>
      </c>
      <c r="D287" s="208">
        <v>4</v>
      </c>
      <c r="E287" s="100">
        <v>13349</v>
      </c>
      <c r="F287" s="100">
        <v>5</v>
      </c>
      <c r="G287" s="100">
        <v>13836</v>
      </c>
      <c r="H287" s="100">
        <v>50</v>
      </c>
      <c r="I287" s="100">
        <v>13724</v>
      </c>
      <c r="J287" s="100">
        <v>79</v>
      </c>
      <c r="K287" s="207">
        <v>13640</v>
      </c>
      <c r="L287" s="207">
        <v>78</v>
      </c>
    </row>
    <row r="288" spans="1:12" ht="15.5">
      <c r="A288" s="209" t="s">
        <v>73</v>
      </c>
      <c r="B288" s="210" t="s">
        <v>632</v>
      </c>
      <c r="C288" s="209" t="s">
        <v>631</v>
      </c>
      <c r="D288" s="208">
        <v>4</v>
      </c>
      <c r="E288" s="100">
        <v>14625</v>
      </c>
      <c r="F288" s="100">
        <v>4</v>
      </c>
      <c r="G288" s="100">
        <v>15199</v>
      </c>
      <c r="H288" s="100">
        <v>33</v>
      </c>
      <c r="I288" s="100">
        <v>15132</v>
      </c>
      <c r="J288" s="100">
        <v>68</v>
      </c>
      <c r="K288" s="207">
        <v>15369</v>
      </c>
      <c r="L288" s="207">
        <v>89</v>
      </c>
    </row>
    <row r="289" spans="1:12" ht="15.5">
      <c r="A289" s="209" t="s">
        <v>73</v>
      </c>
      <c r="B289" s="210" t="s">
        <v>630</v>
      </c>
      <c r="C289" s="209" t="s">
        <v>629</v>
      </c>
      <c r="D289" s="208">
        <v>3</v>
      </c>
      <c r="E289" s="100">
        <v>10621</v>
      </c>
      <c r="F289" s="100">
        <v>12</v>
      </c>
      <c r="G289" s="100">
        <v>11033</v>
      </c>
      <c r="H289" s="100">
        <v>37</v>
      </c>
      <c r="I289" s="100">
        <v>10949</v>
      </c>
      <c r="J289" s="100">
        <v>54</v>
      </c>
      <c r="K289" s="207">
        <v>11031</v>
      </c>
      <c r="L289" s="207">
        <v>50</v>
      </c>
    </row>
    <row r="290" spans="1:12" ht="15.5">
      <c r="A290" s="209" t="s">
        <v>73</v>
      </c>
      <c r="B290" s="210" t="s">
        <v>628</v>
      </c>
      <c r="C290" s="209" t="s">
        <v>627</v>
      </c>
      <c r="D290" s="208">
        <v>4</v>
      </c>
      <c r="E290" s="100">
        <v>14043</v>
      </c>
      <c r="F290" s="100">
        <v>13</v>
      </c>
      <c r="G290" s="100">
        <v>14462</v>
      </c>
      <c r="H290" s="100">
        <v>56</v>
      </c>
      <c r="I290" s="100">
        <v>14335</v>
      </c>
      <c r="J290" s="100">
        <v>81</v>
      </c>
      <c r="K290" s="207">
        <v>14338</v>
      </c>
      <c r="L290" s="207">
        <v>69</v>
      </c>
    </row>
    <row r="291" spans="1:12" ht="15.5">
      <c r="A291" s="209" t="s">
        <v>73</v>
      </c>
      <c r="B291" s="210" t="s">
        <v>626</v>
      </c>
      <c r="C291" s="209" t="s">
        <v>625</v>
      </c>
      <c r="D291" s="208">
        <v>3</v>
      </c>
      <c r="E291" s="100">
        <v>10089</v>
      </c>
      <c r="F291" s="100">
        <v>4</v>
      </c>
      <c r="G291" s="100">
        <v>10438</v>
      </c>
      <c r="H291" s="100">
        <v>39</v>
      </c>
      <c r="I291" s="100">
        <v>10371</v>
      </c>
      <c r="J291" s="100">
        <v>58</v>
      </c>
      <c r="K291" s="207">
        <v>10503</v>
      </c>
      <c r="L291" s="207">
        <v>48</v>
      </c>
    </row>
    <row r="292" spans="1:12" ht="15.5">
      <c r="A292" s="209" t="s">
        <v>73</v>
      </c>
      <c r="B292" s="210" t="s">
        <v>624</v>
      </c>
      <c r="C292" s="209" t="s">
        <v>623</v>
      </c>
      <c r="D292" s="208">
        <v>3</v>
      </c>
      <c r="E292" s="100">
        <v>10534</v>
      </c>
      <c r="F292" s="100">
        <v>5</v>
      </c>
      <c r="G292" s="100">
        <v>10835</v>
      </c>
      <c r="H292" s="100">
        <v>23</v>
      </c>
      <c r="I292" s="100">
        <v>10849</v>
      </c>
      <c r="J292" s="100">
        <v>44</v>
      </c>
      <c r="K292" s="207">
        <v>10854</v>
      </c>
      <c r="L292" s="207">
        <v>49</v>
      </c>
    </row>
    <row r="293" spans="1:12" ht="15.5">
      <c r="A293" s="209" t="s">
        <v>73</v>
      </c>
      <c r="B293" s="210" t="s">
        <v>622</v>
      </c>
      <c r="C293" s="209" t="s">
        <v>621</v>
      </c>
      <c r="D293" s="208">
        <v>4</v>
      </c>
      <c r="E293" s="100">
        <v>13349</v>
      </c>
      <c r="F293" s="100">
        <v>12</v>
      </c>
      <c r="G293" s="100">
        <v>13733</v>
      </c>
      <c r="H293" s="100">
        <v>58</v>
      </c>
      <c r="I293" s="100">
        <v>13535</v>
      </c>
      <c r="J293" s="100">
        <v>54</v>
      </c>
      <c r="K293" s="207">
        <v>13405</v>
      </c>
      <c r="L293" s="207">
        <v>53</v>
      </c>
    </row>
    <row r="294" spans="1:12" ht="24" customHeight="1">
      <c r="A294" s="217" t="s">
        <v>72</v>
      </c>
      <c r="B294" s="217"/>
      <c r="C294" s="19"/>
      <c r="D294" s="213">
        <v>21</v>
      </c>
      <c r="E294" s="212">
        <v>17508</v>
      </c>
      <c r="F294" s="212">
        <v>88</v>
      </c>
      <c r="G294" s="212">
        <v>17508</v>
      </c>
      <c r="H294" s="212">
        <v>88</v>
      </c>
      <c r="I294" s="212">
        <v>17532</v>
      </c>
      <c r="J294" s="212">
        <v>129</v>
      </c>
      <c r="K294" s="216">
        <v>17669</v>
      </c>
      <c r="L294" s="216">
        <v>152</v>
      </c>
    </row>
    <row r="295" spans="1:12" ht="15.5">
      <c r="A295" s="215" t="s">
        <v>72</v>
      </c>
      <c r="B295" s="210" t="s">
        <v>620</v>
      </c>
      <c r="C295" s="209" t="s">
        <v>619</v>
      </c>
      <c r="D295" s="208">
        <v>3</v>
      </c>
      <c r="E295" s="100">
        <v>2752</v>
      </c>
      <c r="F295" s="100">
        <v>14</v>
      </c>
      <c r="G295" s="100">
        <v>2752</v>
      </c>
      <c r="H295" s="100">
        <v>14</v>
      </c>
      <c r="I295" s="100">
        <v>2787</v>
      </c>
      <c r="J295" s="100">
        <v>28</v>
      </c>
      <c r="K295" s="207">
        <v>2677</v>
      </c>
      <c r="L295" s="207">
        <v>34</v>
      </c>
    </row>
    <row r="296" spans="1:12" ht="15.5">
      <c r="A296" s="215" t="s">
        <v>72</v>
      </c>
      <c r="B296" s="210" t="s">
        <v>618</v>
      </c>
      <c r="C296" s="209" t="s">
        <v>617</v>
      </c>
      <c r="D296" s="208">
        <v>4</v>
      </c>
      <c r="E296" s="100">
        <v>3497</v>
      </c>
      <c r="F296" s="100">
        <v>17</v>
      </c>
      <c r="G296" s="100">
        <v>3497</v>
      </c>
      <c r="H296" s="100">
        <v>17</v>
      </c>
      <c r="I296" s="100">
        <v>3494</v>
      </c>
      <c r="J296" s="100">
        <v>17</v>
      </c>
      <c r="K296" s="207">
        <v>3677</v>
      </c>
      <c r="L296" s="207">
        <v>23</v>
      </c>
    </row>
    <row r="297" spans="1:12" ht="15.5">
      <c r="A297" s="215" t="s">
        <v>72</v>
      </c>
      <c r="B297" s="210" t="s">
        <v>616</v>
      </c>
      <c r="C297" s="209" t="s">
        <v>615</v>
      </c>
      <c r="D297" s="208">
        <v>4</v>
      </c>
      <c r="E297" s="100">
        <v>3652</v>
      </c>
      <c r="F297" s="100">
        <v>11</v>
      </c>
      <c r="G297" s="100">
        <v>3652</v>
      </c>
      <c r="H297" s="100">
        <v>11</v>
      </c>
      <c r="I297" s="100">
        <v>3665</v>
      </c>
      <c r="J297" s="100">
        <v>30</v>
      </c>
      <c r="K297" s="207">
        <v>3641</v>
      </c>
      <c r="L297" s="207">
        <v>28</v>
      </c>
    </row>
    <row r="298" spans="1:12" ht="15.5">
      <c r="A298" s="215" t="s">
        <v>72</v>
      </c>
      <c r="B298" s="210" t="s">
        <v>614</v>
      </c>
      <c r="C298" s="209" t="s">
        <v>534</v>
      </c>
      <c r="D298" s="208">
        <v>3</v>
      </c>
      <c r="E298" s="100">
        <v>1845</v>
      </c>
      <c r="F298" s="100">
        <v>9</v>
      </c>
      <c r="G298" s="100">
        <v>1845</v>
      </c>
      <c r="H298" s="100">
        <v>9</v>
      </c>
      <c r="I298" s="100">
        <v>1825</v>
      </c>
      <c r="J298" s="100">
        <v>14</v>
      </c>
      <c r="K298" s="207">
        <v>1834</v>
      </c>
      <c r="L298" s="207">
        <v>15</v>
      </c>
    </row>
    <row r="299" spans="1:12" ht="15.5">
      <c r="A299" s="215" t="s">
        <v>72</v>
      </c>
      <c r="B299" s="210" t="s">
        <v>613</v>
      </c>
      <c r="C299" s="209" t="s">
        <v>612</v>
      </c>
      <c r="D299" s="208">
        <v>3</v>
      </c>
      <c r="E299" s="100">
        <v>2186</v>
      </c>
      <c r="F299" s="100">
        <v>6</v>
      </c>
      <c r="G299" s="100">
        <v>2186</v>
      </c>
      <c r="H299" s="100">
        <v>6</v>
      </c>
      <c r="I299" s="100">
        <v>2184</v>
      </c>
      <c r="J299" s="100">
        <v>10</v>
      </c>
      <c r="K299" s="207">
        <v>2209</v>
      </c>
      <c r="L299" s="207">
        <v>18</v>
      </c>
    </row>
    <row r="300" spans="1:12" ht="15.5">
      <c r="A300" s="215" t="s">
        <v>72</v>
      </c>
      <c r="B300" s="210" t="s">
        <v>611</v>
      </c>
      <c r="C300" s="209" t="s">
        <v>610</v>
      </c>
      <c r="D300" s="208">
        <v>4</v>
      </c>
      <c r="E300" s="100">
        <v>3576</v>
      </c>
      <c r="F300" s="100">
        <v>31</v>
      </c>
      <c r="G300" s="100">
        <v>3576</v>
      </c>
      <c r="H300" s="100">
        <v>31</v>
      </c>
      <c r="I300" s="100">
        <v>3577</v>
      </c>
      <c r="J300" s="100">
        <v>30</v>
      </c>
      <c r="K300" s="207">
        <v>3631</v>
      </c>
      <c r="L300" s="207">
        <v>34</v>
      </c>
    </row>
    <row r="301" spans="1:12" ht="24.75" customHeight="1">
      <c r="A301" s="19" t="s">
        <v>150</v>
      </c>
      <c r="B301" s="214"/>
      <c r="C301" s="19"/>
      <c r="D301" s="213">
        <v>40</v>
      </c>
      <c r="E301" s="212">
        <v>115896</v>
      </c>
      <c r="F301" s="212">
        <v>564</v>
      </c>
      <c r="G301" s="212">
        <v>119092</v>
      </c>
      <c r="H301" s="212">
        <v>715</v>
      </c>
      <c r="I301" s="212">
        <v>118527</v>
      </c>
      <c r="J301" s="212">
        <v>748</v>
      </c>
      <c r="K301" s="211">
        <v>119961</v>
      </c>
      <c r="L301" s="211">
        <v>764</v>
      </c>
    </row>
    <row r="302" spans="1:12" ht="15.5">
      <c r="A302" s="209" t="s">
        <v>150</v>
      </c>
      <c r="B302" s="210" t="s">
        <v>609</v>
      </c>
      <c r="C302" s="209" t="s">
        <v>608</v>
      </c>
      <c r="D302" s="208">
        <v>3</v>
      </c>
      <c r="E302" s="100">
        <v>7652</v>
      </c>
      <c r="F302" s="100">
        <v>44</v>
      </c>
      <c r="G302" s="100">
        <v>7855</v>
      </c>
      <c r="H302" s="100">
        <v>62</v>
      </c>
      <c r="I302" s="100">
        <v>7796</v>
      </c>
      <c r="J302" s="100">
        <v>60</v>
      </c>
      <c r="K302" s="207">
        <v>7979</v>
      </c>
      <c r="L302" s="207">
        <v>80</v>
      </c>
    </row>
    <row r="303" spans="1:12" ht="15.5">
      <c r="A303" s="209" t="s">
        <v>150</v>
      </c>
      <c r="B303" s="210" t="s">
        <v>607</v>
      </c>
      <c r="C303" s="209" t="s">
        <v>606</v>
      </c>
      <c r="D303" s="208">
        <v>3</v>
      </c>
      <c r="E303" s="100">
        <v>8739</v>
      </c>
      <c r="F303" s="100">
        <v>32</v>
      </c>
      <c r="G303" s="100">
        <v>8992</v>
      </c>
      <c r="H303" s="100">
        <v>37</v>
      </c>
      <c r="I303" s="100">
        <v>8993</v>
      </c>
      <c r="J303" s="100">
        <v>47</v>
      </c>
      <c r="K303" s="207">
        <v>9099</v>
      </c>
      <c r="L303" s="207">
        <v>46</v>
      </c>
    </row>
    <row r="304" spans="1:12" ht="15.5">
      <c r="A304" s="209" t="s">
        <v>150</v>
      </c>
      <c r="B304" s="210" t="s">
        <v>605</v>
      </c>
      <c r="C304" s="209" t="s">
        <v>604</v>
      </c>
      <c r="D304" s="208">
        <v>3</v>
      </c>
      <c r="E304" s="100">
        <v>7909</v>
      </c>
      <c r="F304" s="100">
        <v>42</v>
      </c>
      <c r="G304" s="100">
        <v>8069</v>
      </c>
      <c r="H304" s="100">
        <v>52</v>
      </c>
      <c r="I304" s="100">
        <v>8017</v>
      </c>
      <c r="J304" s="100">
        <v>47</v>
      </c>
      <c r="K304" s="207">
        <v>8091</v>
      </c>
      <c r="L304" s="207">
        <v>62</v>
      </c>
    </row>
    <row r="305" spans="1:12" ht="15.5">
      <c r="A305" s="209" t="s">
        <v>150</v>
      </c>
      <c r="B305" s="210" t="s">
        <v>603</v>
      </c>
      <c r="C305" s="209" t="s">
        <v>75</v>
      </c>
      <c r="D305" s="208">
        <v>3</v>
      </c>
      <c r="E305" s="100">
        <v>7412</v>
      </c>
      <c r="F305" s="100">
        <v>33</v>
      </c>
      <c r="G305" s="100">
        <v>7606</v>
      </c>
      <c r="H305" s="100">
        <v>42</v>
      </c>
      <c r="I305" s="100">
        <v>7501</v>
      </c>
      <c r="J305" s="100">
        <v>37</v>
      </c>
      <c r="K305" s="207">
        <v>7613</v>
      </c>
      <c r="L305" s="207">
        <v>37</v>
      </c>
    </row>
    <row r="306" spans="1:12" ht="14.25" customHeight="1">
      <c r="A306" s="209" t="s">
        <v>150</v>
      </c>
      <c r="B306" s="210" t="s">
        <v>602</v>
      </c>
      <c r="C306" s="209" t="s">
        <v>601</v>
      </c>
      <c r="D306" s="208">
        <v>4</v>
      </c>
      <c r="E306" s="100">
        <v>11114</v>
      </c>
      <c r="F306" s="100">
        <v>58</v>
      </c>
      <c r="G306" s="100">
        <v>11356</v>
      </c>
      <c r="H306" s="100">
        <v>76</v>
      </c>
      <c r="I306" s="100">
        <v>11416</v>
      </c>
      <c r="J306" s="100">
        <v>85</v>
      </c>
      <c r="K306" s="207">
        <v>11692</v>
      </c>
      <c r="L306" s="207">
        <v>82</v>
      </c>
    </row>
    <row r="307" spans="1:12" ht="15.5">
      <c r="A307" s="209" t="s">
        <v>150</v>
      </c>
      <c r="B307" s="210" t="s">
        <v>600</v>
      </c>
      <c r="C307" s="209" t="s">
        <v>599</v>
      </c>
      <c r="D307" s="208">
        <v>4</v>
      </c>
      <c r="E307" s="100">
        <v>12282</v>
      </c>
      <c r="F307" s="100">
        <v>50</v>
      </c>
      <c r="G307" s="100">
        <v>12859</v>
      </c>
      <c r="H307" s="100">
        <v>65</v>
      </c>
      <c r="I307" s="100">
        <v>12777</v>
      </c>
      <c r="J307" s="100">
        <v>51</v>
      </c>
      <c r="K307" s="207">
        <v>12750</v>
      </c>
      <c r="L307" s="207">
        <v>50</v>
      </c>
    </row>
    <row r="308" spans="1:12" ht="15.5">
      <c r="A308" s="209" t="s">
        <v>150</v>
      </c>
      <c r="B308" s="210" t="s">
        <v>598</v>
      </c>
      <c r="C308" s="209" t="s">
        <v>597</v>
      </c>
      <c r="D308" s="208">
        <v>3</v>
      </c>
      <c r="E308" s="100">
        <v>9024</v>
      </c>
      <c r="F308" s="100">
        <v>44</v>
      </c>
      <c r="G308" s="100">
        <v>9291</v>
      </c>
      <c r="H308" s="100">
        <v>51</v>
      </c>
      <c r="I308" s="100">
        <v>9135</v>
      </c>
      <c r="J308" s="100">
        <v>60</v>
      </c>
      <c r="K308" s="207">
        <v>8993</v>
      </c>
      <c r="L308" s="207">
        <v>56</v>
      </c>
    </row>
    <row r="309" spans="1:12" ht="15.5">
      <c r="A309" s="209" t="s">
        <v>150</v>
      </c>
      <c r="B309" s="210" t="s">
        <v>596</v>
      </c>
      <c r="C309" s="209" t="s">
        <v>595</v>
      </c>
      <c r="D309" s="208">
        <v>4</v>
      </c>
      <c r="E309" s="100">
        <v>13055</v>
      </c>
      <c r="F309" s="100">
        <v>70</v>
      </c>
      <c r="G309" s="100">
        <v>13360</v>
      </c>
      <c r="H309" s="100">
        <v>90</v>
      </c>
      <c r="I309" s="100">
        <v>13326</v>
      </c>
      <c r="J309" s="100">
        <v>104</v>
      </c>
      <c r="K309" s="207">
        <v>13365</v>
      </c>
      <c r="L309" s="207">
        <v>98</v>
      </c>
    </row>
    <row r="310" spans="1:12" ht="15.5">
      <c r="A310" s="209" t="s">
        <v>150</v>
      </c>
      <c r="B310" s="210" t="s">
        <v>594</v>
      </c>
      <c r="C310" s="209" t="s">
        <v>593</v>
      </c>
      <c r="D310" s="208">
        <v>3</v>
      </c>
      <c r="E310" s="100">
        <v>8952</v>
      </c>
      <c r="F310" s="100">
        <v>46</v>
      </c>
      <c r="G310" s="100">
        <v>9208</v>
      </c>
      <c r="H310" s="100">
        <v>61</v>
      </c>
      <c r="I310" s="100">
        <v>9180</v>
      </c>
      <c r="J310" s="100">
        <v>62</v>
      </c>
      <c r="K310" s="207">
        <v>9449</v>
      </c>
      <c r="L310" s="207">
        <v>62</v>
      </c>
    </row>
    <row r="311" spans="1:12" ht="15.5">
      <c r="A311" s="209" t="s">
        <v>150</v>
      </c>
      <c r="B311" s="210" t="s">
        <v>592</v>
      </c>
      <c r="C311" s="209" t="s">
        <v>591</v>
      </c>
      <c r="D311" s="208">
        <v>3</v>
      </c>
      <c r="E311" s="100">
        <v>8386</v>
      </c>
      <c r="F311" s="100">
        <v>39</v>
      </c>
      <c r="G311" s="100">
        <v>8613</v>
      </c>
      <c r="H311" s="100">
        <v>48</v>
      </c>
      <c r="I311" s="100">
        <v>8511</v>
      </c>
      <c r="J311" s="100">
        <v>49</v>
      </c>
      <c r="K311" s="207">
        <v>8588</v>
      </c>
      <c r="L311" s="207">
        <v>57</v>
      </c>
    </row>
    <row r="312" spans="1:12" ht="15.5">
      <c r="A312" s="209" t="s">
        <v>150</v>
      </c>
      <c r="B312" s="210" t="s">
        <v>590</v>
      </c>
      <c r="C312" s="209" t="s">
        <v>589</v>
      </c>
      <c r="D312" s="208">
        <v>4</v>
      </c>
      <c r="E312" s="100">
        <v>12166</v>
      </c>
      <c r="F312" s="100">
        <v>61</v>
      </c>
      <c r="G312" s="100">
        <v>12416</v>
      </c>
      <c r="H312" s="100">
        <v>73</v>
      </c>
      <c r="I312" s="100">
        <v>12341</v>
      </c>
      <c r="J312" s="100">
        <v>79</v>
      </c>
      <c r="K312" s="207">
        <v>12526</v>
      </c>
      <c r="L312" s="207">
        <v>59</v>
      </c>
    </row>
    <row r="313" spans="1:12" ht="15.5">
      <c r="A313" s="209" t="s">
        <v>150</v>
      </c>
      <c r="B313" s="210" t="s">
        <v>588</v>
      </c>
      <c r="C313" s="209" t="s">
        <v>587</v>
      </c>
      <c r="D313" s="208">
        <v>3</v>
      </c>
      <c r="E313" s="100">
        <v>9205</v>
      </c>
      <c r="F313" s="100">
        <v>45</v>
      </c>
      <c r="G313" s="100">
        <v>9467</v>
      </c>
      <c r="H313" s="100">
        <v>58</v>
      </c>
      <c r="I313" s="100">
        <v>9534</v>
      </c>
      <c r="J313" s="100">
        <v>67</v>
      </c>
      <c r="K313" s="207">
        <v>9816</v>
      </c>
      <c r="L313" s="207">
        <v>75</v>
      </c>
    </row>
    <row r="314" spans="1:12" ht="24.75" customHeight="1">
      <c r="A314" s="19" t="s">
        <v>71</v>
      </c>
      <c r="B314" s="214"/>
      <c r="C314" s="19"/>
      <c r="D314" s="213">
        <v>43</v>
      </c>
      <c r="E314" s="212">
        <v>137599</v>
      </c>
      <c r="F314" s="212">
        <v>109</v>
      </c>
      <c r="G314" s="212">
        <v>141667</v>
      </c>
      <c r="H314" s="212">
        <v>175</v>
      </c>
      <c r="I314" s="212">
        <v>139516</v>
      </c>
      <c r="J314" s="212">
        <v>1475</v>
      </c>
      <c r="K314" s="211">
        <v>141027</v>
      </c>
      <c r="L314" s="211">
        <v>1106</v>
      </c>
    </row>
    <row r="315" spans="1:12" ht="15.5">
      <c r="A315" s="209" t="s">
        <v>71</v>
      </c>
      <c r="B315" s="210" t="s">
        <v>586</v>
      </c>
      <c r="C315" s="209" t="s">
        <v>585</v>
      </c>
      <c r="D315" s="208">
        <v>3</v>
      </c>
      <c r="E315" s="100">
        <v>11613</v>
      </c>
      <c r="F315" s="100">
        <v>9</v>
      </c>
      <c r="G315" s="100">
        <v>12097</v>
      </c>
      <c r="H315" s="100">
        <v>18</v>
      </c>
      <c r="I315" s="100">
        <v>12237</v>
      </c>
      <c r="J315" s="100">
        <v>150</v>
      </c>
      <c r="K315" s="207">
        <v>12923</v>
      </c>
      <c r="L315" s="207">
        <v>122</v>
      </c>
    </row>
    <row r="316" spans="1:12" ht="15.5">
      <c r="A316" s="209" t="s">
        <v>71</v>
      </c>
      <c r="B316" s="210" t="s">
        <v>584</v>
      </c>
      <c r="C316" s="209" t="s">
        <v>583</v>
      </c>
      <c r="D316" s="208">
        <v>4</v>
      </c>
      <c r="E316" s="100">
        <v>13143</v>
      </c>
      <c r="F316" s="100">
        <v>12</v>
      </c>
      <c r="G316" s="100">
        <v>13378</v>
      </c>
      <c r="H316" s="100">
        <v>20</v>
      </c>
      <c r="I316" s="100">
        <v>13043</v>
      </c>
      <c r="J316" s="100">
        <v>160</v>
      </c>
      <c r="K316" s="207">
        <v>13193</v>
      </c>
      <c r="L316" s="207">
        <v>139</v>
      </c>
    </row>
    <row r="317" spans="1:12" ht="15.5">
      <c r="A317" s="209" t="s">
        <v>71</v>
      </c>
      <c r="B317" s="210" t="s">
        <v>582</v>
      </c>
      <c r="C317" s="209" t="s">
        <v>581</v>
      </c>
      <c r="D317" s="208">
        <v>4</v>
      </c>
      <c r="E317" s="100">
        <v>12206</v>
      </c>
      <c r="F317" s="100">
        <v>20</v>
      </c>
      <c r="G317" s="100">
        <v>12488</v>
      </c>
      <c r="H317" s="100">
        <v>18</v>
      </c>
      <c r="I317" s="100">
        <v>12382</v>
      </c>
      <c r="J317" s="100">
        <v>141</v>
      </c>
      <c r="K317" s="207">
        <v>12612</v>
      </c>
      <c r="L317" s="207">
        <v>112</v>
      </c>
    </row>
    <row r="318" spans="1:12" ht="15.5">
      <c r="A318" s="209" t="s">
        <v>71</v>
      </c>
      <c r="B318" s="210" t="s">
        <v>580</v>
      </c>
      <c r="C318" s="209" t="s">
        <v>579</v>
      </c>
      <c r="D318" s="208">
        <v>4</v>
      </c>
      <c r="E318" s="100">
        <v>11844</v>
      </c>
      <c r="F318" s="100">
        <v>13</v>
      </c>
      <c r="G318" s="100">
        <v>12134</v>
      </c>
      <c r="H318" s="100">
        <v>18</v>
      </c>
      <c r="I318" s="100">
        <v>11930</v>
      </c>
      <c r="J318" s="100">
        <v>127</v>
      </c>
      <c r="K318" s="207">
        <v>11828</v>
      </c>
      <c r="L318" s="207">
        <v>84</v>
      </c>
    </row>
    <row r="319" spans="1:12" ht="15.5">
      <c r="A319" s="209" t="s">
        <v>71</v>
      </c>
      <c r="B319" s="210" t="s">
        <v>578</v>
      </c>
      <c r="C319" s="209" t="s">
        <v>577</v>
      </c>
      <c r="D319" s="208">
        <v>4</v>
      </c>
      <c r="E319" s="100">
        <v>12945</v>
      </c>
      <c r="F319" s="100">
        <v>15</v>
      </c>
      <c r="G319" s="100">
        <v>13297</v>
      </c>
      <c r="H319" s="100">
        <v>8</v>
      </c>
      <c r="I319" s="100">
        <v>13104</v>
      </c>
      <c r="J319" s="100">
        <v>151</v>
      </c>
      <c r="K319" s="207">
        <v>13135</v>
      </c>
      <c r="L319" s="207">
        <v>90</v>
      </c>
    </row>
    <row r="320" spans="1:12" ht="15.5">
      <c r="A320" s="209" t="s">
        <v>71</v>
      </c>
      <c r="B320" s="210" t="s">
        <v>576</v>
      </c>
      <c r="C320" s="209" t="s">
        <v>575</v>
      </c>
      <c r="D320" s="208">
        <v>3</v>
      </c>
      <c r="E320" s="100">
        <v>9721</v>
      </c>
      <c r="F320" s="100">
        <v>6</v>
      </c>
      <c r="G320" s="100">
        <v>10123</v>
      </c>
      <c r="H320" s="100">
        <v>16</v>
      </c>
      <c r="I320" s="100">
        <v>9820</v>
      </c>
      <c r="J320" s="100">
        <v>88</v>
      </c>
      <c r="K320" s="207">
        <v>10148</v>
      </c>
      <c r="L320" s="207">
        <v>81</v>
      </c>
    </row>
    <row r="321" spans="1:12" ht="15.5">
      <c r="A321" s="209" t="s">
        <v>71</v>
      </c>
      <c r="B321" s="210" t="s">
        <v>574</v>
      </c>
      <c r="C321" s="209" t="s">
        <v>573</v>
      </c>
      <c r="D321" s="208">
        <v>3</v>
      </c>
      <c r="E321" s="100">
        <v>9100</v>
      </c>
      <c r="F321" s="100">
        <v>4</v>
      </c>
      <c r="G321" s="100">
        <v>9318</v>
      </c>
      <c r="H321" s="100">
        <v>10</v>
      </c>
      <c r="I321" s="100">
        <v>9157</v>
      </c>
      <c r="J321" s="100">
        <v>87</v>
      </c>
      <c r="K321" s="207">
        <v>9120</v>
      </c>
      <c r="L321" s="207">
        <v>72</v>
      </c>
    </row>
    <row r="322" spans="1:12" ht="15.5">
      <c r="A322" s="209" t="s">
        <v>71</v>
      </c>
      <c r="B322" s="210" t="s">
        <v>572</v>
      </c>
      <c r="C322" s="209" t="s">
        <v>571</v>
      </c>
      <c r="D322" s="208">
        <v>4</v>
      </c>
      <c r="E322" s="100">
        <v>13102</v>
      </c>
      <c r="F322" s="100">
        <v>6</v>
      </c>
      <c r="G322" s="100">
        <v>13744</v>
      </c>
      <c r="H322" s="100">
        <v>14</v>
      </c>
      <c r="I322" s="100">
        <v>13545</v>
      </c>
      <c r="J322" s="100">
        <v>144</v>
      </c>
      <c r="K322" s="207">
        <v>13652</v>
      </c>
      <c r="L322" s="207">
        <v>91</v>
      </c>
    </row>
    <row r="323" spans="1:12" ht="15.5">
      <c r="A323" s="209" t="s">
        <v>71</v>
      </c>
      <c r="B323" s="210" t="s">
        <v>570</v>
      </c>
      <c r="C323" s="209" t="s">
        <v>569</v>
      </c>
      <c r="D323" s="208">
        <v>3</v>
      </c>
      <c r="E323" s="100">
        <v>9405</v>
      </c>
      <c r="F323" s="100">
        <v>2</v>
      </c>
      <c r="G323" s="100">
        <v>9649</v>
      </c>
      <c r="H323" s="100">
        <v>13</v>
      </c>
      <c r="I323" s="100">
        <v>9448</v>
      </c>
      <c r="J323" s="100">
        <v>91</v>
      </c>
      <c r="K323" s="207">
        <v>9620</v>
      </c>
      <c r="L323" s="207">
        <v>70</v>
      </c>
    </row>
    <row r="324" spans="1:12" ht="15.5">
      <c r="A324" s="209" t="s">
        <v>71</v>
      </c>
      <c r="B324" s="210" t="s">
        <v>568</v>
      </c>
      <c r="C324" s="209" t="s">
        <v>567</v>
      </c>
      <c r="D324" s="208">
        <v>4</v>
      </c>
      <c r="E324" s="100">
        <v>11874</v>
      </c>
      <c r="F324" s="100">
        <v>8</v>
      </c>
      <c r="G324" s="100">
        <v>12109</v>
      </c>
      <c r="H324" s="100">
        <v>13</v>
      </c>
      <c r="I324" s="100">
        <v>11910</v>
      </c>
      <c r="J324" s="100">
        <v>118</v>
      </c>
      <c r="K324" s="207">
        <v>11911</v>
      </c>
      <c r="L324" s="207">
        <v>101</v>
      </c>
    </row>
    <row r="325" spans="1:12" ht="15.5">
      <c r="A325" s="209" t="s">
        <v>71</v>
      </c>
      <c r="B325" s="210" t="s">
        <v>566</v>
      </c>
      <c r="C325" s="209" t="s">
        <v>565</v>
      </c>
      <c r="D325" s="208">
        <v>4</v>
      </c>
      <c r="E325" s="100">
        <v>13359</v>
      </c>
      <c r="F325" s="100">
        <v>5</v>
      </c>
      <c r="G325" s="100">
        <v>13781</v>
      </c>
      <c r="H325" s="100">
        <v>17</v>
      </c>
      <c r="I325" s="100">
        <v>13593</v>
      </c>
      <c r="J325" s="100">
        <v>141</v>
      </c>
      <c r="K325" s="207">
        <v>13578</v>
      </c>
      <c r="L325" s="207">
        <v>89</v>
      </c>
    </row>
    <row r="326" spans="1:12" ht="15.5">
      <c r="A326" s="209" t="s">
        <v>71</v>
      </c>
      <c r="B326" s="210" t="s">
        <v>564</v>
      </c>
      <c r="C326" s="209" t="s">
        <v>563</v>
      </c>
      <c r="D326" s="208">
        <v>3</v>
      </c>
      <c r="E326" s="100">
        <v>9287</v>
      </c>
      <c r="F326" s="100">
        <v>9</v>
      </c>
      <c r="G326" s="100">
        <v>9549</v>
      </c>
      <c r="H326" s="100">
        <v>10</v>
      </c>
      <c r="I326" s="100">
        <v>9347</v>
      </c>
      <c r="J326" s="100">
        <v>77</v>
      </c>
      <c r="K326" s="207">
        <v>9307</v>
      </c>
      <c r="L326" s="207">
        <v>55</v>
      </c>
    </row>
    <row r="327" spans="1:12" ht="25.5" customHeight="1">
      <c r="A327" s="19" t="s">
        <v>70</v>
      </c>
      <c r="B327" s="214"/>
      <c r="C327" s="19"/>
      <c r="D327" s="213">
        <v>34</v>
      </c>
      <c r="E327" s="212">
        <v>92046</v>
      </c>
      <c r="F327" s="212">
        <v>615</v>
      </c>
      <c r="G327" s="212">
        <v>93709</v>
      </c>
      <c r="H327" s="212">
        <v>507</v>
      </c>
      <c r="I327" s="212">
        <v>92911</v>
      </c>
      <c r="J327" s="212">
        <v>1790</v>
      </c>
      <c r="K327" s="211">
        <v>93067</v>
      </c>
      <c r="L327" s="211">
        <v>1080</v>
      </c>
    </row>
    <row r="328" spans="1:12" ht="15.5">
      <c r="A328" s="209" t="s">
        <v>70</v>
      </c>
      <c r="B328" s="210" t="s">
        <v>562</v>
      </c>
      <c r="C328" s="209" t="s">
        <v>561</v>
      </c>
      <c r="D328" s="208">
        <v>3</v>
      </c>
      <c r="E328" s="100">
        <v>8893</v>
      </c>
      <c r="F328" s="100">
        <v>40</v>
      </c>
      <c r="G328" s="100">
        <v>9016</v>
      </c>
      <c r="H328" s="100">
        <v>35</v>
      </c>
      <c r="I328" s="100">
        <v>8978</v>
      </c>
      <c r="J328" s="100">
        <v>159</v>
      </c>
      <c r="K328" s="207">
        <v>8962</v>
      </c>
      <c r="L328" s="207">
        <v>96</v>
      </c>
    </row>
    <row r="329" spans="1:12" ht="15.5">
      <c r="A329" s="209" t="s">
        <v>70</v>
      </c>
      <c r="B329" s="210" t="s">
        <v>560</v>
      </c>
      <c r="C329" s="209" t="s">
        <v>559</v>
      </c>
      <c r="D329" s="208">
        <v>4</v>
      </c>
      <c r="E329" s="100">
        <v>11223</v>
      </c>
      <c r="F329" s="100">
        <v>50</v>
      </c>
      <c r="G329" s="100">
        <v>11647</v>
      </c>
      <c r="H329" s="100">
        <v>36</v>
      </c>
      <c r="I329" s="100">
        <v>11539</v>
      </c>
      <c r="J329" s="100">
        <v>201</v>
      </c>
      <c r="K329" s="207">
        <v>11490</v>
      </c>
      <c r="L329" s="207">
        <v>103</v>
      </c>
    </row>
    <row r="330" spans="1:12" ht="15.5">
      <c r="A330" s="209" t="s">
        <v>70</v>
      </c>
      <c r="B330" s="210" t="s">
        <v>558</v>
      </c>
      <c r="C330" s="209" t="s">
        <v>557</v>
      </c>
      <c r="D330" s="208">
        <v>3</v>
      </c>
      <c r="E330" s="100">
        <v>7141</v>
      </c>
      <c r="F330" s="100">
        <v>43</v>
      </c>
      <c r="G330" s="100">
        <v>7215</v>
      </c>
      <c r="H330" s="100">
        <v>33</v>
      </c>
      <c r="I330" s="100">
        <v>7155</v>
      </c>
      <c r="J330" s="100">
        <v>150</v>
      </c>
      <c r="K330" s="207">
        <v>7130</v>
      </c>
      <c r="L330" s="207">
        <v>71</v>
      </c>
    </row>
    <row r="331" spans="1:12" ht="15.5">
      <c r="A331" s="209" t="s">
        <v>70</v>
      </c>
      <c r="B331" s="210" t="s">
        <v>556</v>
      </c>
      <c r="C331" s="209" t="s">
        <v>555</v>
      </c>
      <c r="D331" s="208">
        <v>3</v>
      </c>
      <c r="E331" s="100">
        <v>6918</v>
      </c>
      <c r="F331" s="100">
        <v>38</v>
      </c>
      <c r="G331" s="100">
        <v>7039</v>
      </c>
      <c r="H331" s="100">
        <v>31</v>
      </c>
      <c r="I331" s="100">
        <v>6980</v>
      </c>
      <c r="J331" s="100">
        <v>103</v>
      </c>
      <c r="K331" s="207">
        <v>7001</v>
      </c>
      <c r="L331" s="207">
        <v>62</v>
      </c>
    </row>
    <row r="332" spans="1:12" ht="15.5">
      <c r="A332" s="209" t="s">
        <v>70</v>
      </c>
      <c r="B332" s="210" t="s">
        <v>554</v>
      </c>
      <c r="C332" s="209" t="s">
        <v>553</v>
      </c>
      <c r="D332" s="208">
        <v>3</v>
      </c>
      <c r="E332" s="100">
        <v>7074</v>
      </c>
      <c r="F332" s="100">
        <v>41</v>
      </c>
      <c r="G332" s="100">
        <v>7203</v>
      </c>
      <c r="H332" s="100">
        <v>31</v>
      </c>
      <c r="I332" s="100">
        <v>7110</v>
      </c>
      <c r="J332" s="100">
        <v>127</v>
      </c>
      <c r="K332" s="207">
        <v>7099</v>
      </c>
      <c r="L332" s="207">
        <v>66</v>
      </c>
    </row>
    <row r="333" spans="1:12" ht="15.5">
      <c r="A333" s="209" t="s">
        <v>70</v>
      </c>
      <c r="B333" s="210" t="s">
        <v>552</v>
      </c>
      <c r="C333" s="209" t="s">
        <v>551</v>
      </c>
      <c r="D333" s="208">
        <v>3</v>
      </c>
      <c r="E333" s="100">
        <v>8354</v>
      </c>
      <c r="F333" s="100">
        <v>61</v>
      </c>
      <c r="G333" s="100">
        <v>8416</v>
      </c>
      <c r="H333" s="100">
        <v>47</v>
      </c>
      <c r="I333" s="100">
        <v>8378</v>
      </c>
      <c r="J333" s="100">
        <v>144</v>
      </c>
      <c r="K333" s="207">
        <v>8395</v>
      </c>
      <c r="L333" s="207">
        <v>95</v>
      </c>
    </row>
    <row r="334" spans="1:12" ht="15.5">
      <c r="A334" s="209" t="s">
        <v>70</v>
      </c>
      <c r="B334" s="210" t="s">
        <v>550</v>
      </c>
      <c r="C334" s="209" t="s">
        <v>549</v>
      </c>
      <c r="D334" s="208">
        <v>3</v>
      </c>
      <c r="E334" s="100">
        <v>8867</v>
      </c>
      <c r="F334" s="100">
        <v>82</v>
      </c>
      <c r="G334" s="100">
        <v>9039</v>
      </c>
      <c r="H334" s="100">
        <v>80</v>
      </c>
      <c r="I334" s="100">
        <v>8923</v>
      </c>
      <c r="J334" s="100">
        <v>204</v>
      </c>
      <c r="K334" s="207">
        <v>9011</v>
      </c>
      <c r="L334" s="207">
        <v>140</v>
      </c>
    </row>
    <row r="335" spans="1:12" ht="15.5">
      <c r="A335" s="209" t="s">
        <v>70</v>
      </c>
      <c r="B335" s="210" t="s">
        <v>548</v>
      </c>
      <c r="C335" s="209" t="s">
        <v>547</v>
      </c>
      <c r="D335" s="208">
        <v>3</v>
      </c>
      <c r="E335" s="100">
        <v>8666</v>
      </c>
      <c r="F335" s="100">
        <v>80</v>
      </c>
      <c r="G335" s="100">
        <v>8773</v>
      </c>
      <c r="H335" s="100">
        <v>65</v>
      </c>
      <c r="I335" s="100">
        <v>8660</v>
      </c>
      <c r="J335" s="100">
        <v>187</v>
      </c>
      <c r="K335" s="207">
        <v>8668</v>
      </c>
      <c r="L335" s="207">
        <v>102</v>
      </c>
    </row>
    <row r="336" spans="1:12" ht="15.5">
      <c r="A336" s="209" t="s">
        <v>70</v>
      </c>
      <c r="B336" s="210" t="s">
        <v>546</v>
      </c>
      <c r="C336" s="209" t="s">
        <v>545</v>
      </c>
      <c r="D336" s="208">
        <v>3</v>
      </c>
      <c r="E336" s="100">
        <v>7796</v>
      </c>
      <c r="F336" s="100">
        <v>46</v>
      </c>
      <c r="G336" s="100">
        <v>7981</v>
      </c>
      <c r="H336" s="100">
        <v>39</v>
      </c>
      <c r="I336" s="100">
        <v>7938</v>
      </c>
      <c r="J336" s="100">
        <v>144</v>
      </c>
      <c r="K336" s="207">
        <v>7939</v>
      </c>
      <c r="L336" s="207">
        <v>79</v>
      </c>
    </row>
    <row r="337" spans="1:12" ht="15.5">
      <c r="A337" s="209" t="s">
        <v>70</v>
      </c>
      <c r="B337" s="210" t="s">
        <v>544</v>
      </c>
      <c r="C337" s="209" t="s">
        <v>543</v>
      </c>
      <c r="D337" s="208">
        <v>3</v>
      </c>
      <c r="E337" s="100">
        <v>8789</v>
      </c>
      <c r="F337" s="100">
        <v>81</v>
      </c>
      <c r="G337" s="100">
        <v>8961</v>
      </c>
      <c r="H337" s="100">
        <v>67</v>
      </c>
      <c r="I337" s="100">
        <v>8900</v>
      </c>
      <c r="J337" s="100">
        <v>205</v>
      </c>
      <c r="K337" s="207">
        <v>8991</v>
      </c>
      <c r="L337" s="207">
        <v>147</v>
      </c>
    </row>
    <row r="338" spans="1:12" ht="15.5">
      <c r="A338" s="209" t="s">
        <v>70</v>
      </c>
      <c r="B338" s="210" t="s">
        <v>542</v>
      </c>
      <c r="C338" s="209" t="s">
        <v>541</v>
      </c>
      <c r="D338" s="208">
        <v>3</v>
      </c>
      <c r="E338" s="100">
        <v>8325</v>
      </c>
      <c r="F338" s="100">
        <v>53</v>
      </c>
      <c r="G338" s="100">
        <v>8419</v>
      </c>
      <c r="H338" s="100">
        <v>43</v>
      </c>
      <c r="I338" s="100">
        <v>8350</v>
      </c>
      <c r="J338" s="100">
        <v>166</v>
      </c>
      <c r="K338" s="207">
        <v>8381</v>
      </c>
      <c r="L338" s="207">
        <v>119</v>
      </c>
    </row>
    <row r="339" spans="1:12" ht="23.25" customHeight="1">
      <c r="A339" s="217" t="s">
        <v>540</v>
      </c>
      <c r="B339" s="217"/>
      <c r="C339" s="19"/>
      <c r="D339" s="213">
        <v>23</v>
      </c>
      <c r="E339" s="212">
        <v>17964</v>
      </c>
      <c r="F339" s="212">
        <v>122</v>
      </c>
      <c r="G339" s="212">
        <v>17964</v>
      </c>
      <c r="H339" s="212">
        <v>122</v>
      </c>
      <c r="I339" s="212">
        <v>17969</v>
      </c>
      <c r="J339" s="212">
        <v>138</v>
      </c>
      <c r="K339" s="216">
        <v>18059</v>
      </c>
      <c r="L339" s="216">
        <v>162</v>
      </c>
    </row>
    <row r="340" spans="1:12" ht="15.5">
      <c r="A340" s="215" t="s">
        <v>69</v>
      </c>
      <c r="B340" s="210" t="s">
        <v>539</v>
      </c>
      <c r="C340" s="209" t="s">
        <v>538</v>
      </c>
      <c r="D340" s="208">
        <v>3</v>
      </c>
      <c r="E340" s="100">
        <v>2359</v>
      </c>
      <c r="F340" s="100">
        <v>12</v>
      </c>
      <c r="G340" s="100">
        <v>2359</v>
      </c>
      <c r="H340" s="100">
        <v>12</v>
      </c>
      <c r="I340" s="100">
        <v>2364</v>
      </c>
      <c r="J340" s="100">
        <v>12</v>
      </c>
      <c r="K340" s="207">
        <v>2401</v>
      </c>
      <c r="L340" s="207">
        <v>14</v>
      </c>
    </row>
    <row r="341" spans="1:12" ht="13.5" customHeight="1">
      <c r="A341" s="215" t="s">
        <v>69</v>
      </c>
      <c r="B341" s="210" t="s">
        <v>537</v>
      </c>
      <c r="C341" s="209" t="s">
        <v>536</v>
      </c>
      <c r="D341" s="208">
        <v>4</v>
      </c>
      <c r="E341" s="100">
        <v>3481</v>
      </c>
      <c r="F341" s="100">
        <v>28</v>
      </c>
      <c r="G341" s="100">
        <v>3481</v>
      </c>
      <c r="H341" s="100">
        <v>28</v>
      </c>
      <c r="I341" s="100">
        <v>3486</v>
      </c>
      <c r="J341" s="100">
        <v>30</v>
      </c>
      <c r="K341" s="207">
        <v>3064</v>
      </c>
      <c r="L341" s="207">
        <v>24</v>
      </c>
    </row>
    <row r="342" spans="1:12" ht="15.5">
      <c r="A342" s="215" t="s">
        <v>69</v>
      </c>
      <c r="B342" s="210" t="s">
        <v>535</v>
      </c>
      <c r="C342" s="209" t="s">
        <v>534</v>
      </c>
      <c r="D342" s="208">
        <v>3</v>
      </c>
      <c r="E342" s="100">
        <v>2178</v>
      </c>
      <c r="F342" s="100">
        <v>14</v>
      </c>
      <c r="G342" s="100">
        <v>2178</v>
      </c>
      <c r="H342" s="100">
        <v>14</v>
      </c>
      <c r="I342" s="100">
        <v>2156</v>
      </c>
      <c r="J342" s="100">
        <v>16</v>
      </c>
      <c r="K342" s="207">
        <v>2157</v>
      </c>
      <c r="L342" s="207">
        <v>18</v>
      </c>
    </row>
    <row r="343" spans="1:12" ht="15.5">
      <c r="A343" s="215" t="s">
        <v>69</v>
      </c>
      <c r="B343" s="210" t="s">
        <v>533</v>
      </c>
      <c r="C343" s="209" t="s">
        <v>532</v>
      </c>
      <c r="D343" s="208">
        <v>4</v>
      </c>
      <c r="E343" s="100">
        <v>2456</v>
      </c>
      <c r="F343" s="100">
        <v>19</v>
      </c>
      <c r="G343" s="100">
        <v>2456</v>
      </c>
      <c r="H343" s="100">
        <v>19</v>
      </c>
      <c r="I343" s="100">
        <v>2447</v>
      </c>
      <c r="J343" s="100">
        <v>22</v>
      </c>
      <c r="K343" s="207">
        <v>3197</v>
      </c>
      <c r="L343" s="207">
        <v>35</v>
      </c>
    </row>
    <row r="344" spans="1:12" ht="15.5">
      <c r="A344" s="215" t="s">
        <v>69</v>
      </c>
      <c r="B344" s="210" t="s">
        <v>531</v>
      </c>
      <c r="C344" s="209" t="s">
        <v>530</v>
      </c>
      <c r="D344" s="208">
        <v>3</v>
      </c>
      <c r="E344" s="100">
        <v>2497</v>
      </c>
      <c r="F344" s="100">
        <v>10</v>
      </c>
      <c r="G344" s="100">
        <v>2497</v>
      </c>
      <c r="H344" s="100">
        <v>10</v>
      </c>
      <c r="I344" s="100">
        <v>2511</v>
      </c>
      <c r="J344" s="100">
        <v>16</v>
      </c>
      <c r="K344" s="207">
        <v>2512</v>
      </c>
      <c r="L344" s="207">
        <v>17</v>
      </c>
    </row>
    <row r="345" spans="1:12" ht="15.5">
      <c r="A345" s="215" t="s">
        <v>69</v>
      </c>
      <c r="B345" s="210" t="s">
        <v>529</v>
      </c>
      <c r="C345" s="209" t="s">
        <v>528</v>
      </c>
      <c r="D345" s="208">
        <v>4</v>
      </c>
      <c r="E345" s="100">
        <v>2896</v>
      </c>
      <c r="F345" s="100">
        <v>23</v>
      </c>
      <c r="G345" s="100">
        <v>2896</v>
      </c>
      <c r="H345" s="100">
        <v>23</v>
      </c>
      <c r="I345" s="100">
        <v>2898</v>
      </c>
      <c r="J345" s="100">
        <v>19</v>
      </c>
      <c r="K345" s="207">
        <v>3364</v>
      </c>
      <c r="L345" s="207">
        <v>37</v>
      </c>
    </row>
    <row r="346" spans="1:12" ht="15.5">
      <c r="A346" s="215" t="s">
        <v>69</v>
      </c>
      <c r="B346" s="210" t="s">
        <v>527</v>
      </c>
      <c r="C346" s="209" t="s">
        <v>526</v>
      </c>
      <c r="D346" s="208">
        <v>2</v>
      </c>
      <c r="E346" s="100">
        <v>2097</v>
      </c>
      <c r="F346" s="100">
        <v>16</v>
      </c>
      <c r="G346" s="100">
        <v>2097</v>
      </c>
      <c r="H346" s="100">
        <v>16</v>
      </c>
      <c r="I346" s="100">
        <v>2107</v>
      </c>
      <c r="J346" s="100">
        <v>23</v>
      </c>
      <c r="K346" s="207">
        <v>1364</v>
      </c>
      <c r="L346" s="207">
        <v>17</v>
      </c>
    </row>
    <row r="347" spans="1:12" ht="23.25" customHeight="1">
      <c r="A347" s="19" t="s">
        <v>68</v>
      </c>
      <c r="B347" s="214"/>
      <c r="C347" s="19"/>
      <c r="D347" s="213">
        <v>28</v>
      </c>
      <c r="E347" s="212">
        <v>91068</v>
      </c>
      <c r="F347" s="212">
        <v>504</v>
      </c>
      <c r="G347" s="212">
        <v>91465</v>
      </c>
      <c r="H347" s="212">
        <v>378</v>
      </c>
      <c r="I347" s="212">
        <v>91847</v>
      </c>
      <c r="J347" s="212">
        <v>773</v>
      </c>
      <c r="K347" s="211">
        <v>92888</v>
      </c>
      <c r="L347" s="211">
        <v>1101</v>
      </c>
    </row>
    <row r="348" spans="1:12" ht="12.75" customHeight="1">
      <c r="A348" s="209" t="s">
        <v>68</v>
      </c>
      <c r="B348" s="210" t="s">
        <v>525</v>
      </c>
      <c r="C348" s="209" t="s">
        <v>524</v>
      </c>
      <c r="D348" s="208">
        <v>3</v>
      </c>
      <c r="E348" s="100">
        <v>10107</v>
      </c>
      <c r="F348" s="100">
        <v>72</v>
      </c>
      <c r="G348" s="100">
        <v>10154</v>
      </c>
      <c r="H348" s="100">
        <v>52</v>
      </c>
      <c r="I348" s="100">
        <v>10252</v>
      </c>
      <c r="J348" s="100">
        <v>108</v>
      </c>
      <c r="K348" s="207">
        <v>10398</v>
      </c>
      <c r="L348" s="207">
        <v>137</v>
      </c>
    </row>
    <row r="349" spans="1:12" ht="15.5">
      <c r="A349" s="209" t="s">
        <v>68</v>
      </c>
      <c r="B349" s="210" t="s">
        <v>523</v>
      </c>
      <c r="C349" s="209" t="s">
        <v>522</v>
      </c>
      <c r="D349" s="208">
        <v>4</v>
      </c>
      <c r="E349" s="100">
        <v>13157</v>
      </c>
      <c r="F349" s="100">
        <v>69</v>
      </c>
      <c r="G349" s="100">
        <v>13298</v>
      </c>
      <c r="H349" s="100">
        <v>55</v>
      </c>
      <c r="I349" s="100">
        <v>13187</v>
      </c>
      <c r="J349" s="100">
        <v>74</v>
      </c>
      <c r="K349" s="207">
        <v>13084</v>
      </c>
      <c r="L349" s="207">
        <v>134</v>
      </c>
    </row>
    <row r="350" spans="1:12" ht="15.5">
      <c r="A350" s="209" t="s">
        <v>68</v>
      </c>
      <c r="B350" s="210" t="s">
        <v>521</v>
      </c>
      <c r="C350" s="209" t="s">
        <v>520</v>
      </c>
      <c r="D350" s="208">
        <v>4</v>
      </c>
      <c r="E350" s="100">
        <v>14353</v>
      </c>
      <c r="F350" s="100">
        <v>80</v>
      </c>
      <c r="G350" s="100">
        <v>14403</v>
      </c>
      <c r="H350" s="100">
        <v>60</v>
      </c>
      <c r="I350" s="100">
        <v>14464</v>
      </c>
      <c r="J350" s="100">
        <v>153</v>
      </c>
      <c r="K350" s="207">
        <v>14688</v>
      </c>
      <c r="L350" s="207">
        <v>181</v>
      </c>
    </row>
    <row r="351" spans="1:12" ht="15.5">
      <c r="A351" s="209" t="s">
        <v>68</v>
      </c>
      <c r="B351" s="210" t="s">
        <v>519</v>
      </c>
      <c r="C351" s="209" t="s">
        <v>518</v>
      </c>
      <c r="D351" s="208">
        <v>3</v>
      </c>
      <c r="E351" s="100">
        <v>8815</v>
      </c>
      <c r="F351" s="100">
        <v>44</v>
      </c>
      <c r="G351" s="100">
        <v>8808</v>
      </c>
      <c r="H351" s="100">
        <v>32</v>
      </c>
      <c r="I351" s="100">
        <v>8835</v>
      </c>
      <c r="J351" s="100">
        <v>60</v>
      </c>
      <c r="K351" s="207">
        <v>8893</v>
      </c>
      <c r="L351" s="207">
        <v>80</v>
      </c>
    </row>
    <row r="352" spans="1:12" ht="15.5">
      <c r="A352" s="209" t="s">
        <v>68</v>
      </c>
      <c r="B352" s="210" t="s">
        <v>517</v>
      </c>
      <c r="C352" s="209" t="s">
        <v>516</v>
      </c>
      <c r="D352" s="208">
        <v>3</v>
      </c>
      <c r="E352" s="100">
        <v>10448</v>
      </c>
      <c r="F352" s="100">
        <v>63</v>
      </c>
      <c r="G352" s="100">
        <v>10460</v>
      </c>
      <c r="H352" s="100">
        <v>51</v>
      </c>
      <c r="I352" s="100">
        <v>10532</v>
      </c>
      <c r="J352" s="100">
        <v>85</v>
      </c>
      <c r="K352" s="207">
        <v>10722</v>
      </c>
      <c r="L352" s="207">
        <v>145</v>
      </c>
    </row>
    <row r="353" spans="1:12" ht="15.5">
      <c r="A353" s="209" t="s">
        <v>68</v>
      </c>
      <c r="B353" s="210" t="s">
        <v>515</v>
      </c>
      <c r="C353" s="209" t="s">
        <v>514</v>
      </c>
      <c r="D353" s="208">
        <v>3</v>
      </c>
      <c r="E353" s="100">
        <v>9120</v>
      </c>
      <c r="F353" s="100">
        <v>51</v>
      </c>
      <c r="G353" s="100">
        <v>9164</v>
      </c>
      <c r="H353" s="100">
        <v>34</v>
      </c>
      <c r="I353" s="100">
        <v>9276</v>
      </c>
      <c r="J353" s="100">
        <v>104</v>
      </c>
      <c r="K353" s="207">
        <v>9399</v>
      </c>
      <c r="L353" s="207">
        <v>113</v>
      </c>
    </row>
    <row r="354" spans="1:12" ht="15.5">
      <c r="A354" s="209" t="s">
        <v>68</v>
      </c>
      <c r="B354" s="210" t="s">
        <v>513</v>
      </c>
      <c r="C354" s="209" t="s">
        <v>512</v>
      </c>
      <c r="D354" s="208">
        <v>4</v>
      </c>
      <c r="E354" s="100">
        <v>12464</v>
      </c>
      <c r="F354" s="100">
        <v>70</v>
      </c>
      <c r="G354" s="100">
        <v>12469</v>
      </c>
      <c r="H354" s="100">
        <v>55</v>
      </c>
      <c r="I354" s="100">
        <v>12466</v>
      </c>
      <c r="J354" s="100">
        <v>88</v>
      </c>
      <c r="K354" s="207">
        <v>12609</v>
      </c>
      <c r="L354" s="207">
        <v>153</v>
      </c>
    </row>
    <row r="355" spans="1:12" ht="15.5">
      <c r="A355" s="209" t="s">
        <v>68</v>
      </c>
      <c r="B355" s="210" t="s">
        <v>511</v>
      </c>
      <c r="C355" s="209" t="s">
        <v>510</v>
      </c>
      <c r="D355" s="208">
        <v>4</v>
      </c>
      <c r="E355" s="100">
        <v>12604</v>
      </c>
      <c r="F355" s="100">
        <v>55</v>
      </c>
      <c r="G355" s="100">
        <v>12709</v>
      </c>
      <c r="H355" s="100">
        <v>39</v>
      </c>
      <c r="I355" s="100">
        <v>12835</v>
      </c>
      <c r="J355" s="100">
        <v>101</v>
      </c>
      <c r="K355" s="207">
        <v>13095</v>
      </c>
      <c r="L355" s="207">
        <v>158</v>
      </c>
    </row>
    <row r="356" spans="1:12" ht="27" customHeight="1">
      <c r="A356" s="19" t="s">
        <v>67</v>
      </c>
      <c r="B356" s="214"/>
      <c r="C356" s="19"/>
      <c r="D356" s="213">
        <v>64</v>
      </c>
      <c r="E356" s="212">
        <v>247630</v>
      </c>
      <c r="F356" s="212">
        <v>55</v>
      </c>
      <c r="G356" s="212">
        <v>256514</v>
      </c>
      <c r="H356" s="212">
        <v>745</v>
      </c>
      <c r="I356" s="212">
        <v>255406</v>
      </c>
      <c r="J356" s="212">
        <v>1350</v>
      </c>
      <c r="K356" s="211">
        <v>255924</v>
      </c>
      <c r="L356" s="211">
        <v>1479</v>
      </c>
    </row>
    <row r="357" spans="1:12" ht="15.5">
      <c r="A357" s="209" t="s">
        <v>67</v>
      </c>
      <c r="B357" s="210" t="s">
        <v>509</v>
      </c>
      <c r="C357" s="209" t="s">
        <v>508</v>
      </c>
      <c r="D357" s="208">
        <v>3</v>
      </c>
      <c r="E357" s="100">
        <v>13761</v>
      </c>
      <c r="F357" s="100">
        <v>3</v>
      </c>
      <c r="G357" s="100">
        <v>14381</v>
      </c>
      <c r="H357" s="100">
        <v>57</v>
      </c>
      <c r="I357" s="100">
        <v>14420</v>
      </c>
      <c r="J357" s="100">
        <v>95</v>
      </c>
      <c r="K357" s="207">
        <v>14671</v>
      </c>
      <c r="L357" s="207">
        <v>117</v>
      </c>
    </row>
    <row r="358" spans="1:12" ht="15.5">
      <c r="A358" s="209" t="s">
        <v>67</v>
      </c>
      <c r="B358" s="210" t="s">
        <v>507</v>
      </c>
      <c r="C358" s="209" t="s">
        <v>506</v>
      </c>
      <c r="D358" s="208">
        <v>3</v>
      </c>
      <c r="E358" s="100">
        <v>12548</v>
      </c>
      <c r="F358" s="100">
        <v>4</v>
      </c>
      <c r="G358" s="100">
        <v>12939</v>
      </c>
      <c r="H358" s="100">
        <v>30</v>
      </c>
      <c r="I358" s="100">
        <v>12887</v>
      </c>
      <c r="J358" s="100">
        <v>46</v>
      </c>
      <c r="K358" s="207">
        <v>12792</v>
      </c>
      <c r="L358" s="207">
        <v>56</v>
      </c>
    </row>
    <row r="359" spans="1:12" ht="15.5">
      <c r="A359" s="209" t="s">
        <v>67</v>
      </c>
      <c r="B359" s="210" t="s">
        <v>505</v>
      </c>
      <c r="C359" s="209" t="s">
        <v>504</v>
      </c>
      <c r="D359" s="208">
        <v>3</v>
      </c>
      <c r="E359" s="100">
        <v>10394</v>
      </c>
      <c r="F359" s="100">
        <v>3</v>
      </c>
      <c r="G359" s="100">
        <v>10711</v>
      </c>
      <c r="H359" s="100">
        <v>21</v>
      </c>
      <c r="I359" s="100">
        <v>10705</v>
      </c>
      <c r="J359" s="100">
        <v>60</v>
      </c>
      <c r="K359" s="207">
        <v>10736</v>
      </c>
      <c r="L359" s="207">
        <v>61</v>
      </c>
    </row>
    <row r="360" spans="1:12" ht="15.5">
      <c r="A360" s="209" t="s">
        <v>67</v>
      </c>
      <c r="B360" s="210" t="s">
        <v>503</v>
      </c>
      <c r="C360" s="209" t="s">
        <v>502</v>
      </c>
      <c r="D360" s="208">
        <v>3</v>
      </c>
      <c r="E360" s="100">
        <v>12068</v>
      </c>
      <c r="F360" s="100">
        <v>4</v>
      </c>
      <c r="G360" s="100">
        <v>12605</v>
      </c>
      <c r="H360" s="100">
        <v>51</v>
      </c>
      <c r="I360" s="100">
        <v>12739</v>
      </c>
      <c r="J360" s="100">
        <v>86</v>
      </c>
      <c r="K360" s="207">
        <v>12996</v>
      </c>
      <c r="L360" s="207">
        <v>75</v>
      </c>
    </row>
    <row r="361" spans="1:12" ht="15.5">
      <c r="A361" s="209" t="s">
        <v>67</v>
      </c>
      <c r="B361" s="210" t="s">
        <v>501</v>
      </c>
      <c r="C361" s="209" t="s">
        <v>500</v>
      </c>
      <c r="D361" s="208">
        <v>3</v>
      </c>
      <c r="E361" s="100">
        <v>12102</v>
      </c>
      <c r="F361" s="100">
        <v>3</v>
      </c>
      <c r="G361" s="100">
        <v>12638</v>
      </c>
      <c r="H361" s="100">
        <v>34</v>
      </c>
      <c r="I361" s="100">
        <v>12577</v>
      </c>
      <c r="J361" s="100">
        <v>69</v>
      </c>
      <c r="K361" s="207">
        <v>12637</v>
      </c>
      <c r="L361" s="207">
        <v>71</v>
      </c>
    </row>
    <row r="362" spans="1:12" ht="15.5">
      <c r="A362" s="209" t="s">
        <v>67</v>
      </c>
      <c r="B362" s="210" t="s">
        <v>499</v>
      </c>
      <c r="C362" s="209" t="s">
        <v>498</v>
      </c>
      <c r="D362" s="208">
        <v>3</v>
      </c>
      <c r="E362" s="100">
        <v>10065</v>
      </c>
      <c r="F362" s="100">
        <v>3</v>
      </c>
      <c r="G362" s="100">
        <v>10403</v>
      </c>
      <c r="H362" s="100">
        <v>30</v>
      </c>
      <c r="I362" s="100">
        <v>10340</v>
      </c>
      <c r="J362" s="100">
        <v>71</v>
      </c>
      <c r="K362" s="207">
        <v>10406</v>
      </c>
      <c r="L362" s="207">
        <v>73</v>
      </c>
    </row>
    <row r="363" spans="1:12" ht="15.5">
      <c r="A363" s="209" t="s">
        <v>67</v>
      </c>
      <c r="B363" s="210" t="s">
        <v>497</v>
      </c>
      <c r="C363" s="209" t="s">
        <v>496</v>
      </c>
      <c r="D363" s="208">
        <v>3</v>
      </c>
      <c r="E363" s="100">
        <v>11592</v>
      </c>
      <c r="F363" s="100">
        <v>3</v>
      </c>
      <c r="G363" s="100">
        <v>11951</v>
      </c>
      <c r="H363" s="100">
        <v>30</v>
      </c>
      <c r="I363" s="100">
        <v>11879</v>
      </c>
      <c r="J363" s="100">
        <v>54</v>
      </c>
      <c r="K363" s="207">
        <v>11822</v>
      </c>
      <c r="L363" s="207">
        <v>61</v>
      </c>
    </row>
    <row r="364" spans="1:12" ht="15.5">
      <c r="A364" s="209" t="s">
        <v>67</v>
      </c>
      <c r="B364" s="210" t="s">
        <v>495</v>
      </c>
      <c r="C364" s="209" t="s">
        <v>494</v>
      </c>
      <c r="D364" s="208">
        <v>3</v>
      </c>
      <c r="E364" s="100">
        <v>11406</v>
      </c>
      <c r="F364" s="100">
        <v>2</v>
      </c>
      <c r="G364" s="100">
        <v>11718</v>
      </c>
      <c r="H364" s="100">
        <v>38</v>
      </c>
      <c r="I364" s="100">
        <v>11683</v>
      </c>
      <c r="J364" s="100">
        <v>68</v>
      </c>
      <c r="K364" s="207">
        <v>11606</v>
      </c>
      <c r="L364" s="207">
        <v>73</v>
      </c>
    </row>
    <row r="365" spans="1:12" ht="15.5">
      <c r="A365" s="209" t="s">
        <v>67</v>
      </c>
      <c r="B365" s="210" t="s">
        <v>493</v>
      </c>
      <c r="C365" s="209" t="s">
        <v>492</v>
      </c>
      <c r="D365" s="208">
        <v>4</v>
      </c>
      <c r="E365" s="100">
        <v>15067</v>
      </c>
      <c r="F365" s="100">
        <v>5</v>
      </c>
      <c r="G365" s="100">
        <v>15524</v>
      </c>
      <c r="H365" s="100">
        <v>50</v>
      </c>
      <c r="I365" s="100">
        <v>15414</v>
      </c>
      <c r="J365" s="100">
        <v>79</v>
      </c>
      <c r="K365" s="207">
        <v>15603</v>
      </c>
      <c r="L365" s="207">
        <v>94</v>
      </c>
    </row>
    <row r="366" spans="1:12" ht="15.5">
      <c r="A366" s="209" t="s">
        <v>67</v>
      </c>
      <c r="B366" s="210" t="s">
        <v>491</v>
      </c>
      <c r="C366" s="209" t="s">
        <v>490</v>
      </c>
      <c r="D366" s="208">
        <v>3</v>
      </c>
      <c r="E366" s="100">
        <v>12575</v>
      </c>
      <c r="F366" s="100">
        <v>1</v>
      </c>
      <c r="G366" s="100">
        <v>13061</v>
      </c>
      <c r="H366" s="100">
        <v>30</v>
      </c>
      <c r="I366" s="100">
        <v>12927</v>
      </c>
      <c r="J366" s="100">
        <v>59</v>
      </c>
      <c r="K366" s="207">
        <v>12758</v>
      </c>
      <c r="L366" s="207">
        <v>58</v>
      </c>
    </row>
    <row r="367" spans="1:12" ht="15.5">
      <c r="A367" s="209" t="s">
        <v>67</v>
      </c>
      <c r="B367" s="210" t="s">
        <v>489</v>
      </c>
      <c r="C367" s="209" t="s">
        <v>488</v>
      </c>
      <c r="D367" s="208">
        <v>3</v>
      </c>
      <c r="E367" s="100">
        <v>11924</v>
      </c>
      <c r="F367" s="100">
        <v>1</v>
      </c>
      <c r="G367" s="100">
        <v>12349</v>
      </c>
      <c r="H367" s="100">
        <v>26</v>
      </c>
      <c r="I367" s="100">
        <v>12184</v>
      </c>
      <c r="J367" s="100">
        <v>57</v>
      </c>
      <c r="K367" s="207">
        <v>11957</v>
      </c>
      <c r="L367" s="207">
        <v>60</v>
      </c>
    </row>
    <row r="368" spans="1:12" ht="15.5">
      <c r="A368" s="209" t="s">
        <v>67</v>
      </c>
      <c r="B368" s="210" t="s">
        <v>487</v>
      </c>
      <c r="C368" s="209" t="s">
        <v>486</v>
      </c>
      <c r="D368" s="208">
        <v>3</v>
      </c>
      <c r="E368" s="100">
        <v>10658</v>
      </c>
      <c r="F368" s="100">
        <v>3</v>
      </c>
      <c r="G368" s="100">
        <v>11011</v>
      </c>
      <c r="H368" s="100">
        <v>40</v>
      </c>
      <c r="I368" s="100">
        <v>10894</v>
      </c>
      <c r="J368" s="100">
        <v>40</v>
      </c>
      <c r="K368" s="207">
        <v>10882</v>
      </c>
      <c r="L368" s="207">
        <v>57</v>
      </c>
    </row>
    <row r="369" spans="1:12" ht="15.5">
      <c r="A369" s="209" t="s">
        <v>67</v>
      </c>
      <c r="B369" s="210" t="s">
        <v>485</v>
      </c>
      <c r="C369" s="209" t="s">
        <v>484</v>
      </c>
      <c r="D369" s="208">
        <v>3</v>
      </c>
      <c r="E369" s="100">
        <v>12198</v>
      </c>
      <c r="F369" s="100">
        <v>2</v>
      </c>
      <c r="G369" s="100">
        <v>12646</v>
      </c>
      <c r="H369" s="100">
        <v>54</v>
      </c>
      <c r="I369" s="100">
        <v>12501</v>
      </c>
      <c r="J369" s="100">
        <v>91</v>
      </c>
      <c r="K369" s="207">
        <v>12464</v>
      </c>
      <c r="L369" s="207">
        <v>90</v>
      </c>
    </row>
    <row r="370" spans="1:12" ht="15.5">
      <c r="A370" s="209" t="s">
        <v>67</v>
      </c>
      <c r="B370" s="210" t="s">
        <v>483</v>
      </c>
      <c r="C370" s="209" t="s">
        <v>482</v>
      </c>
      <c r="D370" s="208">
        <v>3</v>
      </c>
      <c r="E370" s="100">
        <v>12183</v>
      </c>
      <c r="F370" s="100">
        <v>1</v>
      </c>
      <c r="G370" s="100">
        <v>12577</v>
      </c>
      <c r="H370" s="100">
        <v>46</v>
      </c>
      <c r="I370" s="100">
        <v>12717</v>
      </c>
      <c r="J370" s="100">
        <v>81</v>
      </c>
      <c r="K370" s="207">
        <v>13131</v>
      </c>
      <c r="L370" s="207">
        <v>74</v>
      </c>
    </row>
    <row r="371" spans="1:12" ht="15.5">
      <c r="A371" s="209" t="s">
        <v>67</v>
      </c>
      <c r="B371" s="210" t="s">
        <v>481</v>
      </c>
      <c r="C371" s="209" t="s">
        <v>480</v>
      </c>
      <c r="D371" s="208">
        <v>3</v>
      </c>
      <c r="E371" s="100">
        <v>11630</v>
      </c>
      <c r="F371" s="100">
        <v>4</v>
      </c>
      <c r="G371" s="100">
        <v>12143</v>
      </c>
      <c r="H371" s="100">
        <v>23</v>
      </c>
      <c r="I371" s="100">
        <v>11965</v>
      </c>
      <c r="J371" s="100">
        <v>50</v>
      </c>
      <c r="K371" s="207">
        <v>11971</v>
      </c>
      <c r="L371" s="207">
        <v>61</v>
      </c>
    </row>
    <row r="372" spans="1:12" ht="15.5">
      <c r="A372" s="209" t="s">
        <v>67</v>
      </c>
      <c r="B372" s="210" t="s">
        <v>479</v>
      </c>
      <c r="C372" s="209" t="s">
        <v>478</v>
      </c>
      <c r="D372" s="208">
        <v>4</v>
      </c>
      <c r="E372" s="100">
        <v>16011</v>
      </c>
      <c r="F372" s="100">
        <v>6</v>
      </c>
      <c r="G372" s="100">
        <v>16512</v>
      </c>
      <c r="H372" s="100">
        <v>49</v>
      </c>
      <c r="I372" s="100">
        <v>16433</v>
      </c>
      <c r="J372" s="100">
        <v>112</v>
      </c>
      <c r="K372" s="207">
        <v>16274</v>
      </c>
      <c r="L372" s="207">
        <v>113</v>
      </c>
    </row>
    <row r="373" spans="1:12" ht="15.5">
      <c r="A373" s="209" t="s">
        <v>67</v>
      </c>
      <c r="B373" s="210" t="s">
        <v>477</v>
      </c>
      <c r="C373" s="209" t="s">
        <v>476</v>
      </c>
      <c r="D373" s="208">
        <v>4</v>
      </c>
      <c r="E373" s="100">
        <v>14175</v>
      </c>
      <c r="F373" s="100">
        <v>0</v>
      </c>
      <c r="G373" s="100">
        <v>14687</v>
      </c>
      <c r="H373" s="100">
        <v>50</v>
      </c>
      <c r="I373" s="100">
        <v>14768</v>
      </c>
      <c r="J373" s="100">
        <v>82</v>
      </c>
      <c r="K373" s="207">
        <v>15130</v>
      </c>
      <c r="L373" s="207">
        <v>97</v>
      </c>
    </row>
    <row r="374" spans="1:12" ht="15.5">
      <c r="A374" s="209" t="s">
        <v>67</v>
      </c>
      <c r="B374" s="210" t="s">
        <v>475</v>
      </c>
      <c r="C374" s="209" t="s">
        <v>474</v>
      </c>
      <c r="D374" s="208">
        <v>4</v>
      </c>
      <c r="E374" s="100">
        <v>14342</v>
      </c>
      <c r="F374" s="100">
        <v>5</v>
      </c>
      <c r="G374" s="100">
        <v>14822</v>
      </c>
      <c r="H374" s="100">
        <v>29</v>
      </c>
      <c r="I374" s="100">
        <v>14783</v>
      </c>
      <c r="J374" s="100">
        <v>58</v>
      </c>
      <c r="K374" s="207">
        <v>14850</v>
      </c>
      <c r="L374" s="207">
        <v>77</v>
      </c>
    </row>
    <row r="375" spans="1:12" ht="15.5">
      <c r="A375" s="209" t="s">
        <v>67</v>
      </c>
      <c r="B375" s="210" t="s">
        <v>473</v>
      </c>
      <c r="C375" s="209" t="s">
        <v>472</v>
      </c>
      <c r="D375" s="208">
        <v>3</v>
      </c>
      <c r="E375" s="100">
        <v>11475</v>
      </c>
      <c r="F375" s="100">
        <v>1</v>
      </c>
      <c r="G375" s="100">
        <v>11931</v>
      </c>
      <c r="H375" s="100">
        <v>22</v>
      </c>
      <c r="I375" s="100">
        <v>11796</v>
      </c>
      <c r="J375" s="100">
        <v>43</v>
      </c>
      <c r="K375" s="207">
        <v>11574</v>
      </c>
      <c r="L375" s="207">
        <v>52</v>
      </c>
    </row>
    <row r="376" spans="1:12" ht="15.5">
      <c r="A376" s="209" t="s">
        <v>67</v>
      </c>
      <c r="B376" s="210" t="s">
        <v>471</v>
      </c>
      <c r="C376" s="209" t="s">
        <v>470</v>
      </c>
      <c r="D376" s="208">
        <v>3</v>
      </c>
      <c r="E376" s="100">
        <v>11456</v>
      </c>
      <c r="F376" s="100">
        <v>1</v>
      </c>
      <c r="G376" s="100">
        <v>11905</v>
      </c>
      <c r="H376" s="100">
        <v>35</v>
      </c>
      <c r="I376" s="100">
        <v>11794</v>
      </c>
      <c r="J376" s="100">
        <v>49</v>
      </c>
      <c r="K376" s="207">
        <v>11664</v>
      </c>
      <c r="L376" s="207">
        <v>59</v>
      </c>
    </row>
    <row r="377" spans="1:12" ht="25.5" customHeight="1">
      <c r="A377" s="19" t="s">
        <v>7</v>
      </c>
      <c r="B377" s="214"/>
      <c r="C377" s="19"/>
      <c r="D377" s="213">
        <v>23</v>
      </c>
      <c r="E377" s="212">
        <v>68957</v>
      </c>
      <c r="F377" s="212">
        <v>306</v>
      </c>
      <c r="G377" s="212">
        <v>71984</v>
      </c>
      <c r="H377" s="212">
        <v>297</v>
      </c>
      <c r="I377" s="212">
        <v>69901</v>
      </c>
      <c r="J377" s="212">
        <v>426</v>
      </c>
      <c r="K377" s="211">
        <v>70977</v>
      </c>
      <c r="L377" s="211">
        <v>745</v>
      </c>
    </row>
    <row r="378" spans="1:12" ht="15.5">
      <c r="A378" s="209" t="s">
        <v>7</v>
      </c>
      <c r="B378" s="210" t="s">
        <v>469</v>
      </c>
      <c r="C378" s="209" t="s">
        <v>468</v>
      </c>
      <c r="D378" s="208">
        <v>3</v>
      </c>
      <c r="E378" s="100">
        <v>8679</v>
      </c>
      <c r="F378" s="100">
        <v>29</v>
      </c>
      <c r="G378" s="100">
        <v>8922</v>
      </c>
      <c r="H378" s="100">
        <v>34</v>
      </c>
      <c r="I378" s="100">
        <v>8695</v>
      </c>
      <c r="J378" s="100">
        <v>31</v>
      </c>
      <c r="K378" s="207">
        <v>8735</v>
      </c>
      <c r="L378" s="207">
        <v>63</v>
      </c>
    </row>
    <row r="379" spans="1:12" ht="15.5">
      <c r="A379" s="209" t="s">
        <v>7</v>
      </c>
      <c r="B379" s="210" t="s">
        <v>467</v>
      </c>
      <c r="C379" s="209" t="s">
        <v>466</v>
      </c>
      <c r="D379" s="208">
        <v>4</v>
      </c>
      <c r="E379" s="100">
        <v>11514</v>
      </c>
      <c r="F379" s="100">
        <v>65</v>
      </c>
      <c r="G379" s="100">
        <v>11776</v>
      </c>
      <c r="H379" s="100">
        <v>62</v>
      </c>
      <c r="I379" s="100">
        <v>11600</v>
      </c>
      <c r="J379" s="100">
        <v>106</v>
      </c>
      <c r="K379" s="207">
        <v>11891</v>
      </c>
      <c r="L379" s="207">
        <v>183</v>
      </c>
    </row>
    <row r="380" spans="1:12" ht="15.5">
      <c r="A380" s="209" t="s">
        <v>7</v>
      </c>
      <c r="B380" s="210" t="s">
        <v>465</v>
      </c>
      <c r="C380" s="209" t="s">
        <v>464</v>
      </c>
      <c r="D380" s="208">
        <v>3</v>
      </c>
      <c r="E380" s="100">
        <v>10597</v>
      </c>
      <c r="F380" s="100">
        <v>49</v>
      </c>
      <c r="G380" s="100">
        <v>10785</v>
      </c>
      <c r="H380" s="100">
        <v>52</v>
      </c>
      <c r="I380" s="100">
        <v>10742</v>
      </c>
      <c r="J380" s="100">
        <v>77</v>
      </c>
      <c r="K380" s="207">
        <v>10866</v>
      </c>
      <c r="L380" s="207">
        <v>136</v>
      </c>
    </row>
    <row r="381" spans="1:12" ht="15.5">
      <c r="A381" s="209" t="s">
        <v>7</v>
      </c>
      <c r="B381" s="210" t="s">
        <v>463</v>
      </c>
      <c r="C381" s="209" t="s">
        <v>462</v>
      </c>
      <c r="D381" s="208">
        <v>3</v>
      </c>
      <c r="E381" s="100">
        <v>8490</v>
      </c>
      <c r="F381" s="100">
        <v>32</v>
      </c>
      <c r="G381" s="100">
        <v>8730</v>
      </c>
      <c r="H381" s="100">
        <v>37</v>
      </c>
      <c r="I381" s="100">
        <v>8573</v>
      </c>
      <c r="J381" s="100">
        <v>47</v>
      </c>
      <c r="K381" s="207">
        <v>8574</v>
      </c>
      <c r="L381" s="207">
        <v>85</v>
      </c>
    </row>
    <row r="382" spans="1:12" ht="15.5">
      <c r="A382" s="209" t="s">
        <v>7</v>
      </c>
      <c r="B382" s="210" t="s">
        <v>461</v>
      </c>
      <c r="C382" s="209" t="s">
        <v>460</v>
      </c>
      <c r="D382" s="208">
        <v>4</v>
      </c>
      <c r="E382" s="100">
        <v>10848</v>
      </c>
      <c r="F382" s="100">
        <v>36</v>
      </c>
      <c r="G382" s="100">
        <v>12356</v>
      </c>
      <c r="H382" s="100">
        <v>29</v>
      </c>
      <c r="I382" s="100">
        <v>11067</v>
      </c>
      <c r="J382" s="100">
        <v>53</v>
      </c>
      <c r="K382" s="207">
        <v>11303</v>
      </c>
      <c r="L382" s="207">
        <v>83</v>
      </c>
    </row>
    <row r="383" spans="1:12" ht="15.5">
      <c r="A383" s="209" t="s">
        <v>7</v>
      </c>
      <c r="B383" s="210" t="s">
        <v>459</v>
      </c>
      <c r="C383" s="209" t="s">
        <v>458</v>
      </c>
      <c r="D383" s="208">
        <v>3</v>
      </c>
      <c r="E383" s="100">
        <v>9644</v>
      </c>
      <c r="F383" s="100">
        <v>48</v>
      </c>
      <c r="G383" s="100">
        <v>9972</v>
      </c>
      <c r="H383" s="100">
        <v>40</v>
      </c>
      <c r="I383" s="100">
        <v>9909</v>
      </c>
      <c r="J383" s="100">
        <v>61</v>
      </c>
      <c r="K383" s="207">
        <v>10147</v>
      </c>
      <c r="L383" s="207">
        <v>102</v>
      </c>
    </row>
    <row r="384" spans="1:12" ht="15.5">
      <c r="A384" s="209" t="s">
        <v>7</v>
      </c>
      <c r="B384" s="210" t="s">
        <v>457</v>
      </c>
      <c r="C384" s="209" t="s">
        <v>456</v>
      </c>
      <c r="D384" s="208">
        <v>3</v>
      </c>
      <c r="E384" s="100">
        <v>9185</v>
      </c>
      <c r="F384" s="100">
        <v>47</v>
      </c>
      <c r="G384" s="100">
        <v>9443</v>
      </c>
      <c r="H384" s="100">
        <v>43</v>
      </c>
      <c r="I384" s="100">
        <v>9315</v>
      </c>
      <c r="J384" s="100">
        <v>51</v>
      </c>
      <c r="K384" s="207">
        <v>9461</v>
      </c>
      <c r="L384" s="207">
        <v>93</v>
      </c>
    </row>
    <row r="385" spans="1:12" ht="26.25" customHeight="1">
      <c r="A385" s="19" t="s">
        <v>5</v>
      </c>
      <c r="B385" s="214"/>
      <c r="C385" s="19"/>
      <c r="D385" s="213">
        <v>22</v>
      </c>
      <c r="E385" s="212">
        <v>67233</v>
      </c>
      <c r="F385" s="212">
        <v>507</v>
      </c>
      <c r="G385" s="212">
        <v>69112</v>
      </c>
      <c r="H385" s="212">
        <v>499</v>
      </c>
      <c r="I385" s="212">
        <v>68801</v>
      </c>
      <c r="J385" s="212">
        <v>719</v>
      </c>
      <c r="K385" s="211">
        <v>70219</v>
      </c>
      <c r="L385" s="211">
        <v>768</v>
      </c>
    </row>
    <row r="386" spans="1:12" ht="15.5">
      <c r="A386" s="209" t="s">
        <v>5</v>
      </c>
      <c r="B386" s="210" t="s">
        <v>455</v>
      </c>
      <c r="C386" s="209" t="s">
        <v>454</v>
      </c>
      <c r="D386" s="208">
        <v>4</v>
      </c>
      <c r="E386" s="100">
        <v>11650</v>
      </c>
      <c r="F386" s="100">
        <v>87</v>
      </c>
      <c r="G386" s="100">
        <v>11934</v>
      </c>
      <c r="H386" s="100">
        <v>82</v>
      </c>
      <c r="I386" s="100">
        <v>11915</v>
      </c>
      <c r="J386" s="100">
        <v>124</v>
      </c>
      <c r="K386" s="207">
        <v>12112</v>
      </c>
      <c r="L386" s="207">
        <v>139</v>
      </c>
    </row>
    <row r="387" spans="1:12" ht="15.5">
      <c r="A387" s="209" t="s">
        <v>5</v>
      </c>
      <c r="B387" s="210" t="s">
        <v>453</v>
      </c>
      <c r="C387" s="209" t="s">
        <v>452</v>
      </c>
      <c r="D387" s="208">
        <v>4</v>
      </c>
      <c r="E387" s="100">
        <v>11411</v>
      </c>
      <c r="F387" s="100">
        <v>88</v>
      </c>
      <c r="G387" s="100">
        <v>11738</v>
      </c>
      <c r="H387" s="100">
        <v>86</v>
      </c>
      <c r="I387" s="100">
        <v>11666</v>
      </c>
      <c r="J387" s="100">
        <v>116</v>
      </c>
      <c r="K387" s="207">
        <v>11833</v>
      </c>
      <c r="L387" s="207">
        <v>110</v>
      </c>
    </row>
    <row r="388" spans="1:12" ht="15.5">
      <c r="A388" s="209" t="s">
        <v>5</v>
      </c>
      <c r="B388" s="210" t="s">
        <v>451</v>
      </c>
      <c r="C388" s="209" t="s">
        <v>125</v>
      </c>
      <c r="D388" s="208">
        <v>4</v>
      </c>
      <c r="E388" s="100">
        <v>12833</v>
      </c>
      <c r="F388" s="100">
        <v>90</v>
      </c>
      <c r="G388" s="100">
        <v>13218</v>
      </c>
      <c r="H388" s="100">
        <v>90</v>
      </c>
      <c r="I388" s="100">
        <v>13144</v>
      </c>
      <c r="J388" s="100">
        <v>127</v>
      </c>
      <c r="K388" s="207">
        <v>13573</v>
      </c>
      <c r="L388" s="207">
        <v>141</v>
      </c>
    </row>
    <row r="389" spans="1:12" ht="15.5">
      <c r="A389" s="209" t="s">
        <v>5</v>
      </c>
      <c r="B389" s="210" t="s">
        <v>450</v>
      </c>
      <c r="C389" s="209" t="s">
        <v>449</v>
      </c>
      <c r="D389" s="208">
        <v>3</v>
      </c>
      <c r="E389" s="100">
        <v>8858</v>
      </c>
      <c r="F389" s="100">
        <v>62</v>
      </c>
      <c r="G389" s="100">
        <v>9124</v>
      </c>
      <c r="H389" s="100">
        <v>66</v>
      </c>
      <c r="I389" s="100">
        <v>9059</v>
      </c>
      <c r="J389" s="100">
        <v>102</v>
      </c>
      <c r="K389" s="207">
        <v>9231</v>
      </c>
      <c r="L389" s="207">
        <v>114</v>
      </c>
    </row>
    <row r="390" spans="1:12" ht="15.5">
      <c r="A390" s="209" t="s">
        <v>5</v>
      </c>
      <c r="B390" s="210" t="s">
        <v>448</v>
      </c>
      <c r="C390" s="209" t="s">
        <v>447</v>
      </c>
      <c r="D390" s="208">
        <v>4</v>
      </c>
      <c r="E390" s="100">
        <v>13558</v>
      </c>
      <c r="F390" s="100">
        <v>123</v>
      </c>
      <c r="G390" s="100">
        <v>13931</v>
      </c>
      <c r="H390" s="100">
        <v>110</v>
      </c>
      <c r="I390" s="100">
        <v>13882</v>
      </c>
      <c r="J390" s="100">
        <v>166</v>
      </c>
      <c r="K390" s="207">
        <v>14154</v>
      </c>
      <c r="L390" s="207">
        <v>181</v>
      </c>
    </row>
    <row r="391" spans="1:12" ht="15.5">
      <c r="A391" s="209" t="s">
        <v>5</v>
      </c>
      <c r="B391" s="210" t="s">
        <v>446</v>
      </c>
      <c r="C391" s="209" t="s">
        <v>445</v>
      </c>
      <c r="D391" s="208">
        <v>3</v>
      </c>
      <c r="E391" s="100">
        <v>8923</v>
      </c>
      <c r="F391" s="100">
        <v>57</v>
      </c>
      <c r="G391" s="100">
        <v>9167</v>
      </c>
      <c r="H391" s="100">
        <v>65</v>
      </c>
      <c r="I391" s="100">
        <v>9135</v>
      </c>
      <c r="J391" s="100">
        <v>84</v>
      </c>
      <c r="K391" s="207">
        <v>9316</v>
      </c>
      <c r="L391" s="207">
        <v>83</v>
      </c>
    </row>
    <row r="392" spans="1:12" ht="24" customHeight="1">
      <c r="A392" s="19" t="s">
        <v>66</v>
      </c>
      <c r="B392" s="214"/>
      <c r="C392" s="19"/>
      <c r="D392" s="213">
        <v>33</v>
      </c>
      <c r="E392" s="212">
        <v>140178</v>
      </c>
      <c r="F392" s="212">
        <v>525</v>
      </c>
      <c r="G392" s="212">
        <v>142121</v>
      </c>
      <c r="H392" s="212">
        <v>701</v>
      </c>
      <c r="I392" s="212">
        <v>142241</v>
      </c>
      <c r="J392" s="212">
        <v>1043</v>
      </c>
      <c r="K392" s="211">
        <v>145310</v>
      </c>
      <c r="L392" s="211">
        <v>1802</v>
      </c>
    </row>
    <row r="393" spans="1:12" ht="15.5">
      <c r="A393" s="209" t="s">
        <v>66</v>
      </c>
      <c r="B393" s="210" t="s">
        <v>444</v>
      </c>
      <c r="C393" s="209" t="s">
        <v>443</v>
      </c>
      <c r="D393" s="208">
        <v>3</v>
      </c>
      <c r="E393" s="100">
        <v>12625</v>
      </c>
      <c r="F393" s="100">
        <v>53</v>
      </c>
      <c r="G393" s="100">
        <v>12841</v>
      </c>
      <c r="H393" s="100">
        <v>72</v>
      </c>
      <c r="I393" s="100">
        <v>12885</v>
      </c>
      <c r="J393" s="100">
        <v>105</v>
      </c>
      <c r="K393" s="207">
        <v>13218</v>
      </c>
      <c r="L393" s="207">
        <v>187</v>
      </c>
    </row>
    <row r="394" spans="1:12" ht="15.5">
      <c r="A394" s="209" t="s">
        <v>66</v>
      </c>
      <c r="B394" s="210" t="s">
        <v>442</v>
      </c>
      <c r="C394" s="209" t="s">
        <v>441</v>
      </c>
      <c r="D394" s="208">
        <v>4</v>
      </c>
      <c r="E394" s="100">
        <v>17676</v>
      </c>
      <c r="F394" s="100">
        <v>64</v>
      </c>
      <c r="G394" s="100">
        <v>17944</v>
      </c>
      <c r="H394" s="100">
        <v>108</v>
      </c>
      <c r="I394" s="100">
        <v>17857</v>
      </c>
      <c r="J394" s="100">
        <v>140</v>
      </c>
      <c r="K394" s="207">
        <v>18064</v>
      </c>
      <c r="L394" s="207">
        <v>238</v>
      </c>
    </row>
    <row r="395" spans="1:12" ht="15.5">
      <c r="A395" s="209" t="s">
        <v>66</v>
      </c>
      <c r="B395" s="210" t="s">
        <v>440</v>
      </c>
      <c r="C395" s="209" t="s">
        <v>439</v>
      </c>
      <c r="D395" s="208">
        <v>4</v>
      </c>
      <c r="E395" s="100">
        <v>15898</v>
      </c>
      <c r="F395" s="100">
        <v>57</v>
      </c>
      <c r="G395" s="100">
        <v>16172</v>
      </c>
      <c r="H395" s="100">
        <v>83</v>
      </c>
      <c r="I395" s="100">
        <v>16240</v>
      </c>
      <c r="J395" s="100">
        <v>117</v>
      </c>
      <c r="K395" s="207">
        <v>16549</v>
      </c>
      <c r="L395" s="207">
        <v>182</v>
      </c>
    </row>
    <row r="396" spans="1:12" ht="15.5">
      <c r="A396" s="209" t="s">
        <v>66</v>
      </c>
      <c r="B396" s="210" t="s">
        <v>438</v>
      </c>
      <c r="C396" s="209" t="s">
        <v>437</v>
      </c>
      <c r="D396" s="208">
        <v>4</v>
      </c>
      <c r="E396" s="100">
        <v>16847</v>
      </c>
      <c r="F396" s="100">
        <v>56</v>
      </c>
      <c r="G396" s="100">
        <v>17166</v>
      </c>
      <c r="H396" s="100">
        <v>70</v>
      </c>
      <c r="I396" s="100">
        <v>17264</v>
      </c>
      <c r="J396" s="100">
        <v>112</v>
      </c>
      <c r="K396" s="207">
        <v>17921</v>
      </c>
      <c r="L396" s="207">
        <v>181</v>
      </c>
    </row>
    <row r="397" spans="1:12" ht="15.5">
      <c r="A397" s="209" t="s">
        <v>66</v>
      </c>
      <c r="B397" s="210" t="s">
        <v>436</v>
      </c>
      <c r="C397" s="209" t="s">
        <v>435</v>
      </c>
      <c r="D397" s="208">
        <v>3</v>
      </c>
      <c r="E397" s="100">
        <v>12276</v>
      </c>
      <c r="F397" s="100">
        <v>31</v>
      </c>
      <c r="G397" s="100">
        <v>12459</v>
      </c>
      <c r="H397" s="100">
        <v>49</v>
      </c>
      <c r="I397" s="100">
        <v>12442</v>
      </c>
      <c r="J397" s="100">
        <v>82</v>
      </c>
      <c r="K397" s="207">
        <v>12692</v>
      </c>
      <c r="L397" s="207">
        <v>150</v>
      </c>
    </row>
    <row r="398" spans="1:12" ht="15.5">
      <c r="A398" s="209" t="s">
        <v>66</v>
      </c>
      <c r="B398" s="210" t="s">
        <v>434</v>
      </c>
      <c r="C398" s="209" t="s">
        <v>95</v>
      </c>
      <c r="D398" s="208">
        <v>3</v>
      </c>
      <c r="E398" s="100">
        <v>12325</v>
      </c>
      <c r="F398" s="100">
        <v>57</v>
      </c>
      <c r="G398" s="100">
        <v>12405</v>
      </c>
      <c r="H398" s="100">
        <v>76</v>
      </c>
      <c r="I398" s="100">
        <v>12322</v>
      </c>
      <c r="J398" s="100">
        <v>122</v>
      </c>
      <c r="K398" s="207">
        <v>12515</v>
      </c>
      <c r="L398" s="207">
        <v>188</v>
      </c>
    </row>
    <row r="399" spans="1:12" ht="15.5">
      <c r="A399" s="209" t="s">
        <v>66</v>
      </c>
      <c r="B399" s="210" t="s">
        <v>433</v>
      </c>
      <c r="C399" s="209" t="s">
        <v>432</v>
      </c>
      <c r="D399" s="208">
        <v>4</v>
      </c>
      <c r="E399" s="100">
        <v>17900</v>
      </c>
      <c r="F399" s="100">
        <v>71</v>
      </c>
      <c r="G399" s="100">
        <v>18049</v>
      </c>
      <c r="H399" s="100">
        <v>90</v>
      </c>
      <c r="I399" s="100">
        <v>18023</v>
      </c>
      <c r="J399" s="100">
        <v>143</v>
      </c>
      <c r="K399" s="207">
        <v>18319</v>
      </c>
      <c r="L399" s="207">
        <v>229</v>
      </c>
    </row>
    <row r="400" spans="1:12" ht="12.75" customHeight="1">
      <c r="A400" s="209" t="s">
        <v>66</v>
      </c>
      <c r="B400" s="210" t="s">
        <v>431</v>
      </c>
      <c r="C400" s="209" t="s">
        <v>430</v>
      </c>
      <c r="D400" s="208">
        <v>4</v>
      </c>
      <c r="E400" s="100">
        <v>18441</v>
      </c>
      <c r="F400" s="100">
        <v>83</v>
      </c>
      <c r="G400" s="100">
        <v>18629</v>
      </c>
      <c r="H400" s="100">
        <v>99</v>
      </c>
      <c r="I400" s="100">
        <v>18646</v>
      </c>
      <c r="J400" s="100">
        <v>140</v>
      </c>
      <c r="K400" s="207">
        <v>19075</v>
      </c>
      <c r="L400" s="207">
        <v>267</v>
      </c>
    </row>
    <row r="401" spans="1:12" ht="15.5">
      <c r="A401" s="209" t="s">
        <v>66</v>
      </c>
      <c r="B401" s="210" t="s">
        <v>429</v>
      </c>
      <c r="C401" s="209" t="s">
        <v>428</v>
      </c>
      <c r="D401" s="208">
        <v>4</v>
      </c>
      <c r="E401" s="100">
        <v>16190</v>
      </c>
      <c r="F401" s="100">
        <v>53</v>
      </c>
      <c r="G401" s="100">
        <v>16456</v>
      </c>
      <c r="H401" s="100">
        <v>54</v>
      </c>
      <c r="I401" s="100">
        <v>16562</v>
      </c>
      <c r="J401" s="100">
        <v>82</v>
      </c>
      <c r="K401" s="207">
        <v>16957</v>
      </c>
      <c r="L401" s="207">
        <v>180</v>
      </c>
    </row>
    <row r="402" spans="1:12">
      <c r="G402" s="206"/>
      <c r="H402" s="18"/>
      <c r="I402" s="206"/>
      <c r="J402" s="18"/>
    </row>
    <row r="403" spans="1:12">
      <c r="G403" s="18"/>
      <c r="H403" s="18"/>
      <c r="I403" s="18"/>
      <c r="J403" s="18"/>
    </row>
    <row r="404" spans="1:12">
      <c r="G404" s="18"/>
      <c r="H404" s="18"/>
      <c r="I404" s="18"/>
      <c r="J404" s="18"/>
    </row>
    <row r="405" spans="1:12">
      <c r="G405" s="18"/>
      <c r="H405" s="18"/>
      <c r="I405" s="18"/>
      <c r="J405" s="18"/>
    </row>
    <row r="406" spans="1:12">
      <c r="G406" s="18"/>
      <c r="H406" s="18"/>
      <c r="I406" s="18"/>
      <c r="J406" s="18"/>
    </row>
    <row r="407" spans="1:12" ht="14.5">
      <c r="G407" s="18"/>
      <c r="H407" s="18"/>
      <c r="I407" s="18"/>
      <c r="J407" s="18"/>
      <c r="K407" s="205"/>
      <c r="L407" s="205"/>
    </row>
    <row r="408" spans="1:12">
      <c r="G408" s="18"/>
      <c r="H408" s="18"/>
      <c r="I408" s="18"/>
      <c r="J408" s="18"/>
    </row>
    <row r="459" spans="11:12">
      <c r="K459" s="18"/>
      <c r="L459" s="18"/>
    </row>
    <row r="460" spans="11:12">
      <c r="K460" s="18"/>
      <c r="L460" s="18"/>
    </row>
    <row r="461" spans="11:12">
      <c r="K461" s="18"/>
      <c r="L461" s="18"/>
    </row>
    <row r="462" spans="11:12">
      <c r="K462" s="18"/>
      <c r="L462" s="18"/>
    </row>
  </sheetData>
  <hyperlinks>
    <hyperlink ref="A4" location="Contents!A1" display="Back to table of contents" xr:uid="{C7D642DD-13EE-47A3-928E-09E9CA341634}"/>
  </hyperlinks>
  <pageMargins left="0.74803149606299213" right="0.74803149606299213" top="0.98425196850393704" bottom="0.78740157480314965" header="0.51181102362204722" footer="0.51181102362204722"/>
  <pageSetup paperSize="9" scale="65" fitToHeight="0" orientation="landscape" r:id="rId1"/>
  <headerFooter alignWithMargins="0"/>
  <rowBreaks count="1" manualBreakCount="1">
    <brk id="114" max="16383"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A37142868</value>
    </field>
    <field name="Objective-Title">
      <value order="0">Electoral Statistics - 2021 December - Publication - publication tables -  OFFICIAL SENSITIVE: NOT FOR PUBLICATION BEFORE 05 APRIL 2022 - FINAL</value>
    </field>
    <field name="Objective-Description">
      <value order="0"/>
    </field>
    <field name="Objective-CreationStamp">
      <value order="0">2022-03-11T15:33:54Z</value>
    </field>
    <field name="Objective-IsApproved">
      <value order="0">false</value>
    </field>
    <field name="Objective-IsPublished">
      <value order="0">false</value>
    </field>
    <field name="Objective-DatePublished">
      <value order="0"/>
    </field>
    <field name="Objective-ModificationStamp">
      <value order="0">2022-03-30T17:27:54Z</value>
    </field>
    <field name="Objective-Owner">
      <value order="0">Leadbetter, Clare C (U417137)</value>
    </field>
    <field name="Objective-Path">
      <value order="0">Objective Global Folder:SG File Plan:People, communities and living:Population and migration:Demography:Research and analysis: Demography:National Records of Scotland (NRS): Population and Migration Statistics: Electoral Statistics 2021: Pre-publication: 2021-2026</value>
    </field>
    <field name="Objective-Parent">
      <value order="0">National Records of Scotland (NRS): Population and Migration Statistics: Electoral Statistics 2021: Pre-publication: 2021-2026</value>
    </field>
    <field name="Objective-State">
      <value order="0">Being Drafted</value>
    </field>
    <field name="Objective-VersionId">
      <value order="0">vA55138351</value>
    </field>
    <field name="Objective-Version">
      <value order="0">0.7</value>
    </field>
    <field name="Objective-VersionNumber">
      <value order="0">7</value>
    </field>
    <field name="Objective-VersionComment">
      <value order="0"/>
    </field>
    <field name="Objective-FileNumber">
      <value order="0">STAT/308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5</vt:i4>
      </vt:variant>
      <vt:variant>
        <vt:lpstr>Named Ranges</vt:lpstr>
      </vt:variant>
      <vt:variant>
        <vt:i4>2</vt:i4>
      </vt:variant>
    </vt:vector>
  </HeadingPairs>
  <TitlesOfParts>
    <vt:vector size="21" baseType="lpstr">
      <vt:lpstr>Cover Sheet</vt:lpstr>
      <vt:lpstr>Contents</vt:lpstr>
      <vt:lpstr>Notes</vt:lpstr>
      <vt:lpstr>Table 1</vt:lpstr>
      <vt:lpstr>Table 2</vt:lpstr>
      <vt:lpstr>Table 3</vt:lpstr>
      <vt:lpstr>Table 4</vt:lpstr>
      <vt:lpstr>Table 5</vt:lpstr>
      <vt:lpstr>Table 6</vt:lpstr>
      <vt:lpstr>Table 7</vt:lpstr>
      <vt:lpstr>Table 8</vt:lpstr>
      <vt:lpstr>Table 9</vt:lpstr>
      <vt:lpstr>Figure Data</vt:lpstr>
      <vt:lpstr>Election dates</vt:lpstr>
      <vt:lpstr>Figure 1</vt:lpstr>
      <vt:lpstr>Figure 2</vt:lpstr>
      <vt:lpstr>Figure 3</vt:lpstr>
      <vt:lpstr>Figure 4</vt:lpstr>
      <vt:lpstr>Figure 5</vt:lpstr>
      <vt:lpstr>'Table 5'!_GoBack</vt:lpstr>
      <vt:lpstr>'Table 2'!Print_Titles</vt:lpstr>
    </vt:vector>
  </TitlesOfParts>
  <Company>GROS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cp:lastPrinted>2019-03-11T16:55:55Z</cp:lastPrinted>
  <dcterms:created xsi:type="dcterms:W3CDTF">2004-02-19T08:53:08Z</dcterms:created>
  <dcterms:modified xsi:type="dcterms:W3CDTF">2024-01-10T15:42:28Z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A37142868</vt:lpwstr>
  </property>
  <property fmtid="{D5CDD505-2E9C-101B-9397-08002B2CF9AE}" pid="4" name="Objective-Title">
    <vt:lpwstr>Electoral Statistics - 2021 December - Publication - publication tables -  OFFICIAL SENSITIVE: NOT FOR PUBLICATION BEFORE 05 APRIL 2022 - FINAL</vt:lpwstr>
  </property>
  <property fmtid="{D5CDD505-2E9C-101B-9397-08002B2CF9AE}" pid="5" name="Objective-Comment">
    <vt:lpwstr/>
  </property>
  <property fmtid="{D5CDD505-2E9C-101B-9397-08002B2CF9AE}" pid="6" name="Objective-CreationStamp">
    <vt:filetime>2022-03-23T11:35:49Z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2022-03-30T17:27:54Z</vt:filetime>
  </property>
  <property fmtid="{D5CDD505-2E9C-101B-9397-08002B2CF9AE}" pid="11" name="Objective-Owner">
    <vt:lpwstr>Leadbetter, Clare C (U417137)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Electoral Statistics 2021: Pre-publication: </vt:lpwstr>
  </property>
  <property fmtid="{D5CDD505-2E9C-101B-9397-08002B2CF9AE}" pid="13" name="Objective-Parent">
    <vt:lpwstr>National Records of Scotland (NRS): Population and Migration Statistics: Electoral Statistics 2021: Pre-publication: 2021-2026</vt:lpwstr>
  </property>
  <property fmtid="{D5CDD505-2E9C-101B-9397-08002B2CF9AE}" pid="14" name="Objective-State">
    <vt:lpwstr>Being Drafted</vt:lpwstr>
  </property>
  <property fmtid="{D5CDD505-2E9C-101B-9397-08002B2CF9AE}" pid="15" name="Objective-Version">
    <vt:lpwstr>0.7</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vA55138351</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